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)( 6243.5 ) 
 ข้อมุล cycle per line = 0.7702319269676783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)( 1630 ) 
 ข้อมุล cycle per line = 1.283464566929134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จำนวนการผลิต( 8846 ) x ( ผลรวม cycletime part ที่ทำการผลิต )( 8962.02 ) 
 ข้อมุล cycle per line = 1.013115532444043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)( 4464.4 ) 
 ข้อมุล cycle per line = 0.8568905950095969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)( 602 )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จำนวนการผลิต( 6720 ) x ( ผลรวม cycletime part ที่ทำการผลิต )( 5779.2 )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)( 8659.25 ) 
 ข้อมุล cycle per line = 1.516506129597198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จำนวนการผลิต( 2270 ) x ( ผลรวม cycletime part ที่ทำการผลิต )( 5449.3 ) 
 ข้อมุล cycle per line = 2.40057268722467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จำนวนการผลิต( 8900 ) x ( ผลรวม cycletime part ที่ทำการผลิต )( 13345.6 ) 
 ข้อมุล cycle per line = 1.499505617977528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จำนวนการผลิต( 3925 ) x ( ผลรวม cycletime part ที่ทำการผลิต )( 9816.1 ) 
 ข้อมุล cycle per line = 2.50091719745223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จำนวนการผลิต( 6730 ) x ( ผลรวม cycletime part ที่ทำการผลิต )( 6057 )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จำนวนการผลิต( 7180 ) x ( ผลรวม cycletime part ที่ทำการผลิต )( 15768 ) 
 ข้อมุล cycle per line = 2.196100278551532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)( 18675 ) 
 ข้อมุล cycle per line = 1.482142857142857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จำนวนการผลิต( 3980 ) x ( ผลรวม cycletime part ที่ทำการผลิต )( 3820.8 ) 
 ข้อมุล cycle per line = 0.9600000000000001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จำนวนการผลิต( 12000 ) x ( ผลรวม cycletime part ที่ทำการผลิต )( 5140.8 ) 
 ข้อมุล cycle per line = 0.4284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จำนวนการผลิต( 4260 ) x ( ผลรวม cycletime part ที่ทำการผลิต )( 3834 )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จำนวนการผลิต( 3900 ) x ( ผลรวม cycletime part ที่ทำการผลิต )( 3744 ) 
 ข้อมุล cycle per line = 0.96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จำนวนการผลิต( 4240 ) x ( ผลรวม cycletime part ที่ทำการผลิต )( 6796.9 ) 
 ข้อมุล cycle per line = 1.603042452830189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)( 5324.76 ) 
 ข้อมุล cycle per line = 0.4226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จำนวนการผลิต( 4160 ) x ( ผลรวม cycletime part ที่ทำการผลิต )( 4534.4 )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จำนวนการผลิต( 6330 ) x ( ผลรวม cycletime part ที่ทำการผลิต )( 9874.799999999999 )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จำนวนการผลิต( 3645 ) x ( ผลรวม cycletime part ที่ทำการผลิต )( 10164.5 ) 
 ข้อมุล cycle per line = 2.788614540466392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)( 7514.4 ) 
 ข้อมุล cycle per line = 2.363018867924528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)( 4778.4 ) 
 ข้อมุล cycle per line = 2.342352941176471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จำนวนการผลิต( 3723 ) x ( ผลรวม cycletime part ที่ทำการผลิต )( 18505.05 ) 
 ข้อมุล cycle per line = 4.970467365028203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จำนวนการผลิต( 9100 ) x ( ผลรวม cycletime part ที่ทำการผลิต )( 0 ) 
 ข้อมุล cycle per line = 0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)( 4553 )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)( 5288.6 ) 
 ข้อมุล cycle per line = 6.371807228915663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)( 5498.1 ) 
 ข้อมุล cycle per line = 5.976195652173914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)( 4321.6 ) 
 ข้อมุล cycle per line = 3.601333333333334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)( 10656.2 ) 
 ข้อมุล cycle per line = 4.296854838709677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จำนวนการผลิต( 2250 ) x ( ผลรวม cycletime part ที่ทำการผลิต )( 6362.15 ) 
 ข้อมุล cycle per line = 2.827622222222222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จำนวนการผลิต( 2350 ) x ( ผลรวม cycletime part ที่ทำการผลิต )( 6737.5 ) 
 ข้อมุล cycle per line = 2.867021276595745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จำนวนการผลิต( 16019 ) x ( ผลรวม cycletime part ที่ทำการผลิต )( 13593.36 ) 
 ข้อมุล cycle per line = 0.8485773144391036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)( 6042.85 ) 
 ข้อมุล cycle per line = 2.593497854077254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)( 10340 ) 
 ข้อมุล cycle per line = 6.93029490616622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จำนวนการผลิต( 27731 ) x ( ผลรวม cycletime part ที่ทำการผลิต )( 25271.7 ) 
 ข้อมุล cycle per line = 0.9113158559013379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จำนวนการผลิต( 22690 ) x ( ผลรวม cycletime part ที่ทำการผลิต )( 22670 ) 
 ข้อมุล cycle per line = 0.999118554429264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จำนวนการผลิต( 17340 ) x ( ผลรวม cycletime part ที่ทำการผลิต )( 0 ) 
 ข้อมุล cycle per line = 0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จำนวนการผลิต( 6950 ) x ( ผลรวม cycletime part ที่ทำการผลิต )( 10736.84 ) 
 ข้อมุล cycle per line = 1.544869064748202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จำนวนการผลิต( 20330 ) x ( ผลรวม cycletime part ที่ทำการผลิต )( 24049.2 ) 
 ข้อมุล cycle per line = 1.182941465814068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จำนวนการผลิต( 38050 ) x ( ผลรวม cycletime part ที่ทำการผลิต )( 39324.8 ) 
 ข้อมุล cycle per line = 1.033503285151117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จำนวนการผลิต( 16620 ) x ( ผลรวม cycletime part ที่ทำการผลิต )( 17025.6 ) 
 ข้อมุล cycle per line = 1.024404332129964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จำนวนการผลิต( 12585 ) x ( ผลรวม cycletime part ที่ทำการผลิต )( 11242.34 ) 
 ข้อมุล cycle per line = 0.8933126738180374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จำนวนการผลิต( 11660 ) x ( ผลรวม cycletime part ที่ทำการผลิต )( 14015 ) 
 ข้อมุล cycle per line = 1.201972555746141</t>
        </r>
      </text>
    </comment>
    <comment ref="N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จำนวนการผลิต( 46558 ) x ( ผลรวม cycletime part ที่ทำการผลิต )( 0 ) 
 ข้อมุล cycle per line = 0</t>
        </r>
      </text>
    </comment>
    <comment ref="N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)( 3476.22 ) 
 ข้อมุล cycle per line = 0.1730323544051767</t>
        </r>
      </text>
    </comment>
    <comment ref="N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จำนวนการผลิต( 74173 )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จำนวนการผลิต( 20246 ) x ( ผลรวม cycletime part ที่ทำการผลิต )( 8550.1 ) 
 ข้อมุล cycle per line = 0.4223105798676282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จำนวนการผลิต( 6930 ) x ( ผลรวม cycletime part ที่ทำการผลิต )( 7656 ) 
 ข้อมุล cycle per line = 1.104761904761905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จำนวนการผลิต( 9360 ) x ( ผลรวม cycletime part ที่ทำการผลิต )( 10348.57 ) 
 ข้อมุล cycle per line = 1.105616452991453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จำนวนการผลิต( 6030 ) x ( ผลรวม cycletime part ที่ทำการผลิต )( 7478.1 ) 
 ข้อมุล cycle per line = 1.240149253731343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)( 6125.6 ) 
 ข้อมุล cycle per line = 1.542972292191436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จำนวนการผลิต( 11382 ) x ( ผลรวม cycletime part ที่ทำการผลิต )( 10869.2 ) 
 ข้อมุล cycle per line = 0.9549464066069233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จำนวนการผลิต( 10260 ) x ( ผลรวม cycletime part ที่ทำการผลิต )( 6099.15 ) 
 ข้อมุล cycle per line = 0.5944590643274853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)( 5418 ) 
 ข้อมุล cycle per line = 6.227586206896552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จำนวนการผลิต( 1024 ) x ( ผลรวม cycletime part ที่ทำการผลิต )( 3934 ) 
 ข้อมุล cycle per line = 3.841796875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จำนวนการผลิต( 1854 ) x ( ผลรวม cycletime part ที่ทำการผลิต )( 4486 ) 
 ข้อมุล cycle per line = 2.419633225458468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จำนวนการผลิต( 7335 ) x ( ผลรวม cycletime part ที่ทำการผลิต )( 6968.25 ) 
 ข้อมุล cycle per line = 0.95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)( 1930.5 ) 
 ข้อมุล cycle per line = 1.0725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)( 7605.35 ) 
 ข้อมุล cycle per line = 1.712916666666667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จำนวนการผลิต( 2267 ) x ( ผลรวม cycletime part ที่ทำการผลิต )( 1862.11 ) 
 ข้อมุล cycle per line = 0.8213983237759153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จำนวนการผลิต( 5948 ) x ( ผลรวม cycletime part ที่ทำการผลิต )( 11543.92 ) 
 ข้อมุล cycle per line = 1.940806993947545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จำนวนการผลิต( 6900 ) x ( ผลรวม cycletime part ที่ทำการผลิต )( 6826 ) 
 ข้อมุล cycle per line = 0.9892753623188406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จำนวนการผลิต( 7032 ) x ( ผลรวม cycletime part ที่ทำการผลิต )( 10559.08 ) 
 ข้อมุล cycle per line = 1.501575654152446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จำนวนการผลิต( 5373 ) x ( ผลรวม cycletime part ที่ทำการผลิต )( 9297.66 ) 
 ข้อมุล cycle per line = 1.730441094360692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จำนวนการผลิต( 10286 ) x ( ผลรวม cycletime part ที่ทำการผลิต )( 9827 ) 
 ข้อมุล cycle per line = 0.9553762395489014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จำนวนการผลิต( 8819 ) x ( ผลรวม cycletime part ที่ทำการผลิต )( 12182.3 ) 
 ข้อมุล cycle per line = 1.381369769815172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)( 306 )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จำนวนการผลิต( 7248 ) x ( ผลรวม cycletime part ที่ทำการผลิต )( 10648.8 ) 
 ข้อมุล cycle per line = 1.469205298013245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)( 49.28 ) 
 ข้อมุล cycle per line = 0.77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)( 4288.48 ) 
 ข้อมุล cycle per line = 0.6108945868945869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)( 313.31 ) 
 ข้อมุล cycle per line = 0.4016794871794872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จำนวนการผลิต( 8737 ) x ( ผลรวม cycletime part ที่ทำการผลิต )( 11731.25 ) 
 ข้อมุล cycle per line = 1.342709167906604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จำนวนการผลิต( 14280 ) x ( ผลรวม cycletime part ที่ทำการผลิต )( 10946.25 ) 
 ข้อมุล cycle per line = 0.7665441176470589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จำนวนการผลิต( 7675 ) x ( ผลรวม cycletime part ที่ทำการผลิต )( 12963.6 ) 
 ข้อมุล cycle per line = 1.689068403908795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)( 306 )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จำนวนการผลิต( 7259 ) x ( ผลรวม cycletime part ที่ทำการผลิต )( 6656.8 ) 
 ข้อมุล cycle per line = 0.9170409147265464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จำนวนการผลิต( 6846 ) x ( ผลรวม cycletime part ที่ทำการผลิต )( 11986.52 ) 
 ข้อมุล cycle per line = 1.750879345603272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)( 12443.75 ) 
 ข้อมุล cycle per line = 1.158743830896731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จำนวนการผลิต( 4116 ) x ( ผลรวม cycletime part ที่ทำการผลิต )( 5346.12 ) 
 ข้อมุล cycle per line = 1.298862973760933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จำนวนการผลิต( 4453 ) x ( ผลรวม cycletime part ที่ทำการผลิต )( 3047.02 ) 
 ข้อมุล cycle per line = 0.6842622950819672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)( 12862.51 ) 
 ข้อมุล cycle per line = 0.8353906605182828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)( 9934.76 ) 
 ข้อมุล cycle per line = 0.6452399818146393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)( 8406.24 ) 
 ข้อมุล cycle per line = 1.531191256830601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จำนวนการผลิต( 8222 ) x ( ผลรวม cycletime part ที่ทำการผลิต )( 5297.25 ) 
 ข้อมุล cycle per line = 0.644277548041839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จำนวนการผลิต( 16716 ) x ( ผลรวม cycletime part ที่ทำการผลิต )( 11175.24 ) 
 ข้อมุล cycle per line = 0.6685355348169418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จำนวนการผลิต( 10128 ) x ( ผลรวม cycletime part ที่ทำการผลิต )( 7430.7 ) 
 ข้อมุล cycle per line = 0.7336789099526067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จำนวนการผลิต( 59674 ) x ( ผลรวม cycletime part ที่ทำการผลิต )( 0 ) 
 ข้อมุล cycle per line = 0</t>
        </r>
      </text>
    </comment>
    <comment ref="N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จำนวนการผลิต( 12672 )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)( 6243.5 ) 
 ข้อมุล cycle per line = 0.7702319269676783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)( 1630 ) 
 ข้อมุล cycle per line = 1.283464566929134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จำนวนการผลิต( 8846 ) x ( ผลรวม cycletime part ที่ทำการผลิต )( 8962.02 ) 
 ข้อมุล cycle per line = 1.013115532444043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)( 4464.4 ) 
 ข้อมุล cycle per line = 0.8568905950095969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)( 602 )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จำนวนการผลิต( 6720 ) x ( ผลรวม cycletime part ที่ทำการผลิต )( 5779.2 )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)( 8659.25 ) 
 ข้อมุล cycle per line = 1.516506129597198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จำนวนการผลิต( 2270 ) x ( ผลรวม cycletime part ที่ทำการผลิต )( 5449.3 ) 
 ข้อมุล cycle per line = 2.40057268722467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จำนวนการผลิต( 8900 ) x ( ผลรวม cycletime part ที่ทำการผลิต )( 13345.6 ) 
 ข้อมุล cycle per line = 1.499505617977528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จำนวนการผลิต( 3925 ) x ( ผลรวม cycletime part ที่ทำการผลิต )( 9816.1 ) 
 ข้อมุล cycle per line = 2.50091719745223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จำนวนการผลิต( 6730 ) x ( ผลรวม cycletime part ที่ทำการผลิต )( 6057 )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จำนวนการผลิต( 7180 ) x ( ผลรวม cycletime part ที่ทำการผลิต )( 15768 ) 
 ข้อมุล cycle per line = 2.196100278551532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)( 18675 ) 
 ข้อมุล cycle per line = 1.482142857142857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จำนวนการผลิต( 3980 ) x ( ผลรวม cycletime part ที่ทำการผลิต )( 3820.8 ) 
 ข้อมุล cycle per line = 0.9600000000000001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จำนวนการผลิต( 12000 ) x ( ผลรวม cycletime part ที่ทำการผลิต )( 5140.8 ) 
 ข้อมุล cycle per line = 0.4284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จำนวนการผลิต( 4260 ) x ( ผลรวม cycletime part ที่ทำการผลิต )( 3834 )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จำนวนการผลิต( 3900 ) x ( ผลรวม cycletime part ที่ทำการผลิต )( 3744 ) 
 ข้อมุล cycle per line = 0.96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จำนวนการผลิต( 4240 ) x ( ผลรวม cycletime part ที่ทำการผลิต )( 6796.9 ) 
 ข้อมุล cycle per line = 1.603042452830189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)( 5324.76 ) 
 ข้อมุล cycle per line = 0.4226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จำนวนการผลิต( 4160 ) x ( ผลรวม cycletime part ที่ทำการผลิต )( 4534.4 )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จำนวนการผลิต( 6330 ) x ( ผลรวม cycletime part ที่ทำการผลิต )( 9874.799999999999 )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จำนวนการผลิต( 3645 ) x ( ผลรวม cycletime part ที่ทำการผลิต )( 10164.5 ) 
 ข้อมุล cycle per line = 2.788614540466392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)( 7514.4 ) 
 ข้อมุล cycle per line = 2.363018867924528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)( 4778.4 ) 
 ข้อมุล cycle per line = 2.342352941176471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จำนวนการผลิต( 3723 ) x ( ผลรวม cycletime part ที่ทำการผลิต )( 18505.05 ) 
 ข้อมุล cycle per line = 4.970467365028203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จำนวนการผลิต( 9100 ) x ( ผลรวม cycletime part ที่ทำการผลิต )( 0 ) 
 ข้อมุล cycle per line = 0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)( 4553 )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)( 5288.6 ) 
 ข้อมุล cycle per line = 6.371807228915663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)( 5498.1 ) 
 ข้อมุล cycle per line = 5.976195652173914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)( 4321.6 ) 
 ข้อมุล cycle per line = 3.601333333333334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)( 10656.2 ) 
 ข้อมุล cycle per line = 4.296854838709677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จำนวนการผลิต( 2250 ) x ( ผลรวม cycletime part ที่ทำการผลิต )( 6362.15 ) 
 ข้อมุล cycle per line = 2.827622222222222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จำนวนการผลิต( 2350 ) x ( ผลรวม cycletime part ที่ทำการผลิต )( 6737.5 ) 
 ข้อมุล cycle per line = 2.867021276595745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จำนวนการผลิต( 16019 ) x ( ผลรวม cycletime part ที่ทำการผลิต )( 13593.36 ) 
 ข้อมุล cycle per line = 0.8485773144391036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)( 6042.85 ) 
 ข้อมุล cycle per line = 2.593497854077254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)( 10340 ) 
 ข้อมุล cycle per line = 6.93029490616622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จำนวนการผลิต( 27731 ) x ( ผลรวม cycletime part ที่ทำการผลิต )( 25271.7 ) 
 ข้อมุล cycle per line = 0.9113158559013379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จำนวนการผลิต( 22690 ) x ( ผลรวม cycletime part ที่ทำการผลิต )( 22670 ) 
 ข้อมุล cycle per line = 0.999118554429264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จำนวนการผลิต( 17340 )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จำนวนการผลิต( 6950 ) x ( ผลรวม cycletime part ที่ทำการผลิต )( 10736.84 ) 
 ข้อมุล cycle per line = 1.544869064748202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จำนวนการผลิต( 20330 ) x ( ผลรวม cycletime part ที่ทำการผลิต )( 24049.2 ) 
 ข้อมุล cycle per line = 1.182941465814068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จำนวนการผลิต( 38050 ) x ( ผลรวม cycletime part ที่ทำการผลิต )( 39324.8 ) 
 ข้อมุล cycle per line = 1.033503285151117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จำนวนการผลิต( 16620 ) x ( ผลรวม cycletime part ที่ทำการผลิต )( 17025.6 ) 
 ข้อมุล cycle per line = 1.024404332129964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จำนวนการผลิต( 12585 ) x ( ผลรวม cycletime part ที่ทำการผลิต )( 11242.34 ) 
 ข้อมุล cycle per line = 0.8933126738180374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จำนวนการผลิต( 11660 ) x ( ผลรวม cycletime part ที่ทำการผลิต )( 14015 ) 
 ข้อมุล cycle per line = 1.201972555746141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จำนวนการผลิต( 46558 ) x ( ผลรวม cycletime part ที่ทำการผลิต )( 0 ) 
 ข้อมุล cycle per line = 0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)( 3476.22 ) 
 ข้อมุล cycle per line = 0.1730323544051767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จำนวนการผลิต( 74173 )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จำนวนการผลิต( 20246 ) x ( ผลรวม cycletime part ที่ทำการผลิต )( 8550.1 ) 
 ข้อมุล cycle per line = 0.4223105798676282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จำนวนการผลิต( 6930 ) x ( ผลรวม cycletime part ที่ทำการผลิต )( 7656 ) 
 ข้อมุล cycle per line = 1.104761904761905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จำนวนการผลิต( 9360 ) x ( ผลรวม cycletime part ที่ทำการผลิต )( 10348.57 ) 
 ข้อมุล cycle per line = 1.105616452991453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จำนวนการผลิต( 6030 ) x ( ผลรวม cycletime part ที่ทำการผลิต )( 7478.1 ) 
 ข้อมุล cycle per line = 1.240149253731343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)( 6125.6 ) 
 ข้อมุล cycle per line = 1.542972292191436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จำนวนการผลิต( 11382 ) x ( ผลรวม cycletime part ที่ทำการผลิต )( 10869.2 ) 
 ข้อมุล cycle per line = 0.9549464066069233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จำนวนการผลิต( 10260 ) x ( ผลรวม cycletime part ที่ทำการผลิต )( 6099.15 ) 
 ข้อมุล cycle per line = 0.5944590643274853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)( 5418 ) 
 ข้อมุล cycle per line = 6.227586206896552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จำนวนการผลิต( 1024 ) x ( ผลรวม cycletime part ที่ทำการผลิต )( 3934 ) 
 ข้อมุล cycle per line = 3.841796875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จำนวนการผลิต( 1854 ) x ( ผลรวม cycletime part ที่ทำการผลิต )( 4486 ) 
 ข้อมุล cycle per line = 2.419633225458468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จำนวนการผลิต( 7335 ) x ( ผลรวม cycletime part ที่ทำการผลิต )( 6968.25 ) 
 ข้อมุล cycle per line = 0.95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)( 1930.5 ) 
 ข้อมุล cycle per line = 1.0725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)( 7605.35 ) 
 ข้อมุล cycle per line = 1.712916666666667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จำนวนการผลิต( 2267 ) x ( ผลรวม cycletime part ที่ทำการผลิต )( 1862.11 ) 
 ข้อมุล cycle per line = 0.8213983237759153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จำนวนการผลิต( 5948 ) x ( ผลรวม cycletime part ที่ทำการผลิต )( 11543.92 ) 
 ข้อมุล cycle per line = 1.940806993947545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จำนวนการผลิต( 6900 ) x ( ผลรวม cycletime part ที่ทำการผลิต )( 6826 ) 
 ข้อมุล cycle per line = 0.9892753623188406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จำนวนการผลิต( 7032 ) x ( ผลรวม cycletime part ที่ทำการผลิต )( 10559.08 ) 
 ข้อมุล cycle per line = 1.501575654152446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จำนวนการผลิต( 5373 ) x ( ผลรวม cycletime part ที่ทำการผลิต )( 9297.66 ) 
 ข้อมุล cycle per line = 1.730441094360692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จำนวนการผลิต( 10286 ) x ( ผลรวม cycletime part ที่ทำการผลิต )( 9827 ) 
 ข้อมุล cycle per line = 0.9553762395489014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จำนวนการผลิต( 8819 ) x ( ผลรวม cycletime part ที่ทำการผลิต )( 12182.3 ) 
 ข้อมุล cycle per line = 1.381369769815172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)( 306 )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จำนวนการผลิต( 7248 ) x ( ผลรวม cycletime part ที่ทำการผลิต )( 10648.8 ) 
 ข้อมุล cycle per line = 1.469205298013245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)( 49.28 ) 
 ข้อมุล cycle per line = 0.77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)( 4288.48 ) 
 ข้อมุล cycle per line = 0.6108945868945869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)( 313.31 ) 
 ข้อมุล cycle per line = 0.4016794871794872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จำนวนการผลิต( 8737 ) x ( ผลรวม cycletime part ที่ทำการผลิต )( 11731.25 ) 
 ข้อมุล cycle per line = 1.342709167906604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จำนวนการผลิต( 14280 ) x ( ผลรวม cycletime part ที่ทำการผลิต )( 10946.25 ) 
 ข้อมุล cycle per line = 0.7665441176470589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จำนวนการผลิต( 7675 ) x ( ผลรวม cycletime part ที่ทำการผลิต )( 12963.6 ) 
 ข้อมุล cycle per line = 1.689068403908795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)( 306 )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จำนวนการผลิต( 7259 ) x ( ผลรวม cycletime part ที่ทำการผลิต )( 6656.8 ) 
 ข้อมุล cycle per line = 0.9170409147265464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จำนวนการผลิต( 6846 ) x ( ผลรวม cycletime part ที่ทำการผลิต )( 11986.52 ) 
 ข้อมุล cycle per line = 1.750879345603272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)( 12443.75 ) 
 ข้อมุล cycle per line = 1.158743830896731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จำนวนการผลิต( 4116 ) x ( ผลรวม cycletime part ที่ทำการผลิต )( 5346.12 ) 
 ข้อมุล cycle per line = 1.298862973760933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จำนวนการผลิต( 4453 ) x ( ผลรวม cycletime part ที่ทำการผลิต )( 3047.02 ) 
 ข้อมุล cycle per line = 0.6842622950819672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)( 12862.51 ) 
 ข้อมุล cycle per line = 0.8353906605182828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)( 9934.76 ) 
 ข้อมุล cycle per line = 0.6452399818146393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)( 8406.24 ) 
 ข้อมุล cycle per line = 1.531191256830601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จำนวนการผลิต( 8222 ) x ( ผลรวม cycletime part ที่ทำการผลิต )( 5297.25 ) 
 ข้อมุล cycle per line = 0.644277548041839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จำนวนการผลิต( 16716 ) x ( ผลรวม cycletime part ที่ทำการผลิต )( 11175.24 ) 
 ข้อมุล cycle per line = 0.6685355348169418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จำนวนการผลิต( 10128 ) x ( ผลรวม cycletime part ที่ทำการผลิต )( 7430.7 ) 
 ข้อมุล cycle per line = 0.7336789099526067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จำนวนการผลิต( 59674 )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<sst xmlns="http://schemas.openxmlformats.org/spreadsheetml/2006/main" uniqueCount="1301">
  <si>
    <t>PRODUCTION REPORT OF 2020 APRIL 30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</si>
  <si>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</si>
  <si>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</si>
  <si>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</si>
  <si>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</si>
  <si>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</si>
  <si>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</si>
  <si>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2020-04-28</t>
  </si>
  <si>
    <t>2020-04-29</t>
  </si>
  <si>
    <t>2020-04-30</t>
  </si>
  <si>
    <t>2020-05-01</t>
  </si>
  <si>
    <t>2020-05-02</t>
  </si>
  <si>
    <t>ACCUMULATE DATA FROM 2020-04-01 TO 2020-04-30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</si>
  <si>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</si>
  <si>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</si>
  <si>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</si>
  <si>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</si>
  <si>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</si>
  <si>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</si>
  <si>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</si>
  <si>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</si>
  <si>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</si>
  <si>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</si>
  <si>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</si>
  <si>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</si>
  <si>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</si>
  <si>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</si>
  <si>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</si>
  <si>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</si>
  <si>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</si>
  <si>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</si>
  <si>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</si>
  <si>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</si>
  <si>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</si>
  <si>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</si>
  <si>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</si>
  <si>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</si>
  <si>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</si>
  <si>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</si>
  <si>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</si>
  <si>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</si>
  <si>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</si>
  <si>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</si>
  <si>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</si>
  <si>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</si>
  <si>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</si>
  <si>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</si>
  <si>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</si>
  <si>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</si>
  <si>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</si>
  <si>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</si>
  <si>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</si>
  <si>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</si>
  <si>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</si>
  <si>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</si>
  <si>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</si>
  <si>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</si>
  <si>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</si>
  <si>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</si>
  <si>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</si>
  <si>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</si>
  <si>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</si>
  <si>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</si>
  <si>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</si>
  <si>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</si>
  <si>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</si>
  <si>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</si>
  <si>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</si>
  <si>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</si>
  <si>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</si>
  <si>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</si>
  <si>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</si>
  <si>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</si>
  <si>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</si>
  <si>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</si>
  <si>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</si>
  <si>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</si>
  <si>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</si>
  <si>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</si>
  <si>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</si>
  <si>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</si>
  <si>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</si>
  <si>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</si>
  <si>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</si>
  <si>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</si>
  <si>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</si>
  <si>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</si>
  <si>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</si>
  <si>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</si>
  <si>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</si>
  <si>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</si>
  <si>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</si>
  <si>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</si>
  <si>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</si>
  <si>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</si>
  <si>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</si>
  <si>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</si>
  <si>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</si>
  <si>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</si>
  <si>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</si>
  <si>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</si>
  <si>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</si>
  <si>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</si>
  <si>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</si>
  <si>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</si>
  <si>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</si>
  <si>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</si>
  <si>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</si>
  <si>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</si>
  <si>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</si>
  <si>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</si>
  <si>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</si>
  <si>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</si>
  <si>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</si>
  <si>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</si>
  <si>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</si>
  <si>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</si>
  <si>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</si>
  <si>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</si>
  <si>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</si>
  <si>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</si>
  <si>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</si>
  <si>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</si>
  <si>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</si>
  <si>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</si>
  <si>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</si>
  <si>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</si>
  <si>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</si>
  <si>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</si>
  <si>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</si>
  <si>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</si>
  <si>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</si>
  <si>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</si>
  <si>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</si>
  <si>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</si>
  <si>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</si>
  <si>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</si>
  <si>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</si>
  <si>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</si>
  <si>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</si>
  <si>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</si>
  <si>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</si>
  <si>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</si>
  <si>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</si>
  <si>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</si>
  <si>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</si>
  <si>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</si>
  <si>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</si>
  <si>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</si>
  <si>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</si>
  <si>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</si>
  <si>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</si>
  <si>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</si>
  <si>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</si>
  <si>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</si>
  <si>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</si>
  <si>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</si>
  <si>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</si>
  <si>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</si>
  <si>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</si>
  <si>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</si>
  <si>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</si>
  <si>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</si>
  <si>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</si>
  <si>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</si>
  <si>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</si>
  <si>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</si>
  <si>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</si>
  <si>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</si>
  <si>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</si>
  <si>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</si>
  <si>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</si>
  <si>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</si>
  <si>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</si>
  <si>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</si>
  <si>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</si>
  <si>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</si>
  <si>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</si>
  <si>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</si>
  <si>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</si>
  <si>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</si>
  <si>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</si>
  <si>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</si>
  <si>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</si>
  <si>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</si>
  <si>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</si>
  <si>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</si>
  <si>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</si>
  <si>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</si>
  <si>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</si>
  <si>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</si>
  <si>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</si>
  <si>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</si>
  <si>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</si>
  <si>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</si>
  <si>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</si>
  <si>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</si>
  <si>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</si>
  <si>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</si>
  <si>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</si>
  <si>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</si>
  <si>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</si>
  <si>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</si>
  <si>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</si>
  <si>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</si>
  <si>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</si>
  <si>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</si>
  <si>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</si>
  <si>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</si>
  <si>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</si>
  <si>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</si>
  <si>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</si>
  <si>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</si>
  <si>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</si>
  <si>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</si>
  <si>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</si>
  <si>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</si>
  <si>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</si>
  <si>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</si>
  <si>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</si>
  <si>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</si>
  <si>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</si>
  <si>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</si>
  <si>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</si>
  <si>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</si>
  <si>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</si>
  <si>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</si>
  <si>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</si>
  <si>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</si>
  <si>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</si>
  <si>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</si>
  <si>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</si>
  <si>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</si>
  <si>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</si>
  <si>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</si>
  <si>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</si>
  <si>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</si>
  <si>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</si>
  <si>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</si>
  <si>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</si>
  <si>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</si>
  <si>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</si>
  <si>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</si>
  <si>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</si>
  <si>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</si>
  <si>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</si>
  <si>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</si>
  <si>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</si>
  <si>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</si>
  <si>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</si>
  <si>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</si>
  <si>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</si>
  <si>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</si>
  <si>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</si>
  <si>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</si>
  <si>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</si>
  <si>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</si>
  <si>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</si>
  <si>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</si>
  <si>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</si>
  <si>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</si>
  <si>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</si>
  <si>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</si>
  <si>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</si>
  <si>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</si>
  <si>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</si>
  <si>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</si>
  <si>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</si>
  <si>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</si>
  <si>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</si>
  <si>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</si>
  <si>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</si>
  <si>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</si>
  <si>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</si>
  <si>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</si>
  <si>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</si>
  <si>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</si>
  <si>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</si>
  <si>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</si>
  <si>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</si>
  <si>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</si>
  <si>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</si>
  <si>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</si>
  <si>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</si>
  <si>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</si>
  <si>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</si>
  <si>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</si>
  <si>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</si>
  <si>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</si>
  <si>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</si>
  <si>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</si>
  <si>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</si>
  <si>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</si>
  <si>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</si>
  <si>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</si>
  <si>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</si>
  <si>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</si>
  <si>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</si>
  <si>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</si>
  <si>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</si>
  <si>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</si>
  <si>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</si>
  <si>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</si>
  <si>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</si>
  <si>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</si>
  <si>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</si>
  <si>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</si>
  <si>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</si>
  <si>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</si>
  <si>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</si>
  <si>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</si>
  <si>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</si>
  <si>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</si>
  <si>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</si>
  <si>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</si>
  <si>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</si>
  <si>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</si>
  <si>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</si>
  <si>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</si>
  <si>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</si>
  <si>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</si>
  <si>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</si>
  <si>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</si>
  <si>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</si>
  <si>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</si>
  <si>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</si>
  <si>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</si>
  <si>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</si>
  <si>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</si>
  <si>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</si>
  <si>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</si>
  <si>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</si>
  <si>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</si>
  <si>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</si>
  <si>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</si>
  <si>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</si>
  <si>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</si>
  <si>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</si>
  <si>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</si>
  <si>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</si>
  <si>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</si>
  <si>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</si>
  <si>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</si>
  <si>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</si>
  <si>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</si>
  <si>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</si>
  <si>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</si>
  <si>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</si>
  <si>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</si>
  <si>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</si>
  <si>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</si>
  <si>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</si>
  <si>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</si>
  <si>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</si>
  <si>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</si>
  <si>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</si>
  <si>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</si>
  <si>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</si>
  <si>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</si>
  <si>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</si>
  <si>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</si>
  <si>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</si>
  <si>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</si>
  <si>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</si>
  <si>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</si>
  <si>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</si>
  <si>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</si>
  <si>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</si>
  <si>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</si>
  <si>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</si>
  <si>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</si>
  <si>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</si>
  <si>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</si>
  <si>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</si>
  <si>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</si>
  <si>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</si>
  <si>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</si>
  <si>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</si>
  <si>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</si>
  <si>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</si>
  <si>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</si>
  <si>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1300A048</t>
  </si>
  <si>
    <t>PUMP ASSY;WATER</t>
  </si>
  <si>
    <t>3E00 (4M4)</t>
  </si>
  <si>
    <t>1300A033</t>
  </si>
  <si>
    <t>PUMP ASSY; WATER</t>
  </si>
  <si>
    <t>4D5WP(3E00)</t>
  </si>
  <si>
    <t>1320A047</t>
  </si>
  <si>
    <t>BRKT ASSY COOLING FAN</t>
  </si>
  <si>
    <t>4N15</t>
  </si>
  <si>
    <t>1300A075</t>
  </si>
  <si>
    <t>4M41</t>
  </si>
  <si>
    <t>1300A057</t>
  </si>
  <si>
    <t>3E00 (4G6)</t>
  </si>
  <si>
    <t>1064A035</t>
  </si>
  <si>
    <t>CASE ASSY  OIL PUMP</t>
  </si>
  <si>
    <t>4D5OP(3E00)</t>
  </si>
  <si>
    <t>1064A035-S</t>
  </si>
  <si>
    <t>CASE ASSY OIL PUMP</t>
  </si>
  <si>
    <t>1211A164</t>
  </si>
  <si>
    <t>4G64</t>
  </si>
  <si>
    <t>MD172270</t>
  </si>
  <si>
    <t>4G1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</si>
  <si>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</si>
  <si>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</si>
  <si>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</si>
  <si>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</si>
  <si>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</si>
  <si>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</si>
  <si>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</si>
  <si>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</si>
  <si>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</si>
  <si>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</si>
  <si>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</si>
  <si>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</si>
  <si>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</si>
  <si>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</si>
  <si>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</si>
  <si>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897379-4640</t>
  </si>
  <si>
    <t>RELIEF VALVE ASSY</t>
  </si>
  <si>
    <t>4JJ1</t>
  </si>
  <si>
    <t>897912-5400</t>
  </si>
  <si>
    <t>4JA1</t>
  </si>
  <si>
    <t>15100-BZ080</t>
  </si>
  <si>
    <t>PUMP ASSY OIL</t>
  </si>
  <si>
    <t>D13B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</si>
  <si>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</si>
  <si>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</si>
  <si>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</si>
  <si>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</si>
  <si>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</si>
  <si>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</si>
  <si>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</si>
  <si>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897942-2091</t>
  </si>
  <si>
    <t>4JH1</t>
  </si>
  <si>
    <t>898248-2551</t>
  </si>
  <si>
    <t>ES01</t>
  </si>
  <si>
    <t>897940-1570</t>
  </si>
  <si>
    <t>898382-8360</t>
  </si>
  <si>
    <t>ES11</t>
  </si>
  <si>
    <t>897312-1474</t>
  </si>
  <si>
    <t>PW891228N</t>
  </si>
  <si>
    <t>FRONT CASE ASSY WITHOUT WATER PUMP</t>
  </si>
  <si>
    <t>PW811566</t>
  </si>
  <si>
    <t>FRONT CASE ASSY</t>
  </si>
  <si>
    <t>1J881-73033</t>
  </si>
  <si>
    <t>3 SERIES</t>
  </si>
  <si>
    <t>1J880-73032</t>
  </si>
  <si>
    <t>17400-58M00</t>
  </si>
  <si>
    <t>PUMP ASSY WATER</t>
  </si>
  <si>
    <t>YPE/YL8/YR9</t>
  </si>
  <si>
    <t>1J864-73032</t>
  </si>
  <si>
    <t>1J873-73033</t>
  </si>
  <si>
    <t>1300A126</t>
  </si>
  <si>
    <t>J100-21802</t>
  </si>
  <si>
    <t>WATER PUMP</t>
  </si>
  <si>
    <t>1060A217</t>
  </si>
  <si>
    <t>CASE ASSY  TIMING CHAIN</t>
  </si>
  <si>
    <t>4N15 (SU)</t>
  </si>
  <si>
    <t>898145-1531</t>
  </si>
  <si>
    <t>4JJ1-EJ28</t>
  </si>
  <si>
    <t>898232-6241</t>
  </si>
  <si>
    <t>897529-9420</t>
  </si>
  <si>
    <t>ES20</t>
  </si>
  <si>
    <t>898351-8350</t>
  </si>
  <si>
    <t>ES14</t>
  </si>
  <si>
    <t>898320-8637</t>
  </si>
  <si>
    <t>RT85 (ES01)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</si>
  <si>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</si>
  <si>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</si>
  <si>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</si>
  <si>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</si>
  <si>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</si>
  <si>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</si>
  <si>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</si>
  <si>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</si>
  <si>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</si>
  <si>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</si>
  <si>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</si>
  <si>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</si>
  <si>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</si>
  <si>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</si>
  <si>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</si>
  <si>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</si>
  <si>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</si>
  <si>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821011-4752S</t>
  </si>
  <si>
    <t>BODY 4D56 DOMESTIC</t>
  </si>
  <si>
    <t>J105-13400</t>
  </si>
  <si>
    <t>IZ BODY 4JA1</t>
  </si>
  <si>
    <t>J105-24301S</t>
  </si>
  <si>
    <t>MSC CASE 4G6</t>
  </si>
  <si>
    <t>J105-19200</t>
  </si>
  <si>
    <t>BODY W/P</t>
  </si>
  <si>
    <t>4JG2T</t>
  </si>
  <si>
    <t>1211A165</t>
  </si>
  <si>
    <t>CASE OIL PUMP</t>
  </si>
  <si>
    <t>16111-61A31</t>
  </si>
  <si>
    <t>CASE  OIL PUMP</t>
  </si>
  <si>
    <t>G15 CASE</t>
  </si>
  <si>
    <t>1211A086</t>
  </si>
  <si>
    <t>COVER OIL PUMP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</si>
  <si>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</si>
  <si>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</si>
  <si>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</si>
  <si>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</si>
  <si>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</si>
  <si>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</si>
  <si>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</si>
  <si>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</si>
  <si>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</si>
  <si>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</si>
  <si>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</si>
  <si>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</si>
  <si>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</si>
  <si>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</si>
  <si>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</si>
  <si>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</si>
  <si>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</si>
  <si>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</si>
  <si>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</si>
  <si>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</si>
  <si>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</si>
  <si>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</si>
  <si>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</si>
  <si>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</si>
  <si>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</si>
  <si>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</si>
  <si>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</si>
  <si>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</si>
  <si>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</si>
  <si>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</si>
  <si>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</si>
  <si>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</si>
  <si>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</si>
  <si>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</si>
  <si>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</si>
  <si>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</si>
  <si>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</si>
  <si>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</si>
  <si>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</si>
  <si>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</si>
  <si>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</si>
  <si>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</si>
  <si>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</si>
  <si>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</si>
  <si>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</si>
  <si>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</si>
  <si>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</si>
  <si>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</si>
  <si>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</si>
  <si>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</si>
  <si>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</si>
  <si>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</si>
  <si>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</si>
  <si>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</si>
  <si>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</si>
  <si>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</si>
  <si>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</si>
  <si>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</si>
  <si>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</si>
  <si>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</si>
  <si>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</si>
  <si>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</si>
  <si>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</si>
  <si>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</si>
  <si>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</si>
  <si>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</si>
  <si>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</si>
  <si>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</si>
  <si>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</si>
  <si>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</si>
  <si>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</si>
  <si>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L107-13920</t>
  </si>
  <si>
    <t>L107-13931</t>
  </si>
  <si>
    <t>L107-13900</t>
  </si>
  <si>
    <t>COVER ES01</t>
  </si>
  <si>
    <t>L105-17511</t>
  </si>
  <si>
    <t>EJ50</t>
  </si>
  <si>
    <t>J107-10911</t>
  </si>
  <si>
    <t>J105-39230</t>
  </si>
  <si>
    <t>J107-10180</t>
  </si>
  <si>
    <t>G200-43651</t>
  </si>
  <si>
    <t>W/CYL ASSY</t>
  </si>
  <si>
    <t>G200-43681</t>
  </si>
  <si>
    <t>W/CYL ASSY; Rr</t>
  </si>
  <si>
    <t>B200-00111</t>
  </si>
  <si>
    <t>WHEEL CYL. ASSY</t>
  </si>
  <si>
    <t>J03(Deimo)</t>
  </si>
  <si>
    <t>G200-43671</t>
  </si>
  <si>
    <t>G200-43661</t>
  </si>
  <si>
    <t>B200-00101</t>
  </si>
  <si>
    <t>B-CAR</t>
  </si>
  <si>
    <t>G204-24440-P10</t>
  </si>
  <si>
    <t>BODY W/CYL</t>
  </si>
  <si>
    <t>B204-00100-P10</t>
  </si>
  <si>
    <t>BODY;w/cyl(3/4)</t>
  </si>
  <si>
    <t>G204-24450-P10</t>
  </si>
  <si>
    <t>G204-24430-P10</t>
  </si>
  <si>
    <t>L-200</t>
  </si>
  <si>
    <t>B204-00110-P10</t>
  </si>
  <si>
    <t>BODY;w/cyl(11/16)</t>
  </si>
  <si>
    <t>J03</t>
  </si>
  <si>
    <t>B204-00110</t>
  </si>
  <si>
    <t>DEMIO</t>
  </si>
  <si>
    <t>B204-00100</t>
  </si>
  <si>
    <t>G204-24450</t>
  </si>
  <si>
    <t>B207-00120</t>
  </si>
  <si>
    <t>PISTON (11/16)</t>
  </si>
  <si>
    <t>G128-36610</t>
  </si>
  <si>
    <t>BKT ASSY;anchor</t>
  </si>
  <si>
    <t>VD00</t>
  </si>
  <si>
    <t>G128-36600</t>
  </si>
  <si>
    <t>G103-01200</t>
  </si>
  <si>
    <t>SHOE ASSY Fe160</t>
  </si>
  <si>
    <t>SAW 700P</t>
  </si>
  <si>
    <t>G103-14600</t>
  </si>
  <si>
    <t>SHOE ASSY</t>
  </si>
  <si>
    <t>G103-01400</t>
  </si>
  <si>
    <t>SHOE ASSY Fc160</t>
  </si>
  <si>
    <t>G103-14310</t>
  </si>
  <si>
    <t>G102-97230</t>
  </si>
  <si>
    <t>SHOE ASSY Fe220</t>
  </si>
  <si>
    <t>G103-01300</t>
  </si>
  <si>
    <t>G103-14410</t>
  </si>
  <si>
    <t>G103-14510</t>
  </si>
  <si>
    <t>G102-97330</t>
  </si>
  <si>
    <t>G103-14300</t>
  </si>
  <si>
    <t>G103-14500</t>
  </si>
  <si>
    <t>G103-14610</t>
  </si>
  <si>
    <t>G103-01500</t>
  </si>
  <si>
    <t>G103-14400</t>
  </si>
  <si>
    <t>G102-97430</t>
  </si>
  <si>
    <t>SHOE ASSY Fc220</t>
  </si>
  <si>
    <t>G102-97530</t>
  </si>
  <si>
    <t>898315-6983</t>
  </si>
  <si>
    <t>BRAKE ASSY FRr RH (STD)</t>
  </si>
  <si>
    <t>897948-3470</t>
  </si>
  <si>
    <t>BRAKE ASSY FRr LH</t>
  </si>
  <si>
    <t>700P (SAW)</t>
  </si>
  <si>
    <t>898315-7023</t>
  </si>
  <si>
    <t>BRAKE ASSY FRr RH (ABS)</t>
  </si>
  <si>
    <t>898315-7273</t>
  </si>
  <si>
    <t>BRAKE ASSY RRr RH (STD)</t>
  </si>
  <si>
    <t>898315-7333</t>
  </si>
  <si>
    <t>BRAKE ASSY RRr LH (STD)</t>
  </si>
  <si>
    <t>898315-7293</t>
  </si>
  <si>
    <t>BRAKE ASSY RRr R (STD)</t>
  </si>
  <si>
    <t>898315-6993</t>
  </si>
  <si>
    <t>BRAKE ASSY FRr LH (STD)</t>
  </si>
  <si>
    <t>898315-7033</t>
  </si>
  <si>
    <t>BRAKE ASSY FRr LH (ABS)</t>
  </si>
  <si>
    <t>898315-7353</t>
  </si>
  <si>
    <t>BRAKE ASSY RRr LH (ABS)</t>
  </si>
  <si>
    <t>898315-3723</t>
  </si>
  <si>
    <t>BRAKE ASSY Ft RH (STD)</t>
  </si>
  <si>
    <t>897948-3460</t>
  </si>
  <si>
    <t>BRAKE ASSY FRr RH</t>
  </si>
  <si>
    <t>897948-3290</t>
  </si>
  <si>
    <t>BRAKE ASSY Ft LH</t>
  </si>
  <si>
    <t>897948-3280</t>
  </si>
  <si>
    <t>BRAKE ASSY Ft RH</t>
  </si>
  <si>
    <t>898315-7052</t>
  </si>
  <si>
    <t>897948-3480</t>
  </si>
  <si>
    <t>BRAKE ASSY Rr RH</t>
  </si>
  <si>
    <t>897948-3490</t>
  </si>
  <si>
    <t>BRAKE ASSY Rr LH</t>
  </si>
  <si>
    <t>898315-7062</t>
  </si>
  <si>
    <t>898315-3733</t>
  </si>
  <si>
    <t>BRAKE ASSY Ft LH (STD)</t>
  </si>
  <si>
    <t>G128-36800</t>
  </si>
  <si>
    <t>G128-36810</t>
  </si>
  <si>
    <t>G128-37000</t>
  </si>
  <si>
    <t>G128-37010</t>
  </si>
  <si>
    <t>G128-37300</t>
  </si>
  <si>
    <t>BKT ASSY; anchor</t>
  </si>
  <si>
    <t>VD00 HR</t>
  </si>
  <si>
    <t>G128-37310</t>
  </si>
  <si>
    <t>G128-37100</t>
  </si>
  <si>
    <t>G190-05800</t>
  </si>
  <si>
    <t>CHAMBER BKT ASSY</t>
  </si>
  <si>
    <t>G190-06010</t>
  </si>
  <si>
    <t>G190-06110</t>
  </si>
  <si>
    <t>G190-05900</t>
  </si>
  <si>
    <t>897664-5090Z10</t>
  </si>
  <si>
    <t>VD01-HR</t>
  </si>
  <si>
    <t>897664-5070Z10</t>
  </si>
  <si>
    <t>897664-4910Z10</t>
  </si>
  <si>
    <t>897664-4930Z10</t>
  </si>
  <si>
    <t>BRAKE ASSY Ft RH (ABS)</t>
  </si>
  <si>
    <t>897664-4940Z10</t>
  </si>
  <si>
    <t>BRAKE ASSY Ft LH (ABS)</t>
  </si>
  <si>
    <t>897664-5040Z10</t>
  </si>
  <si>
    <t>897664-4920Z10</t>
  </si>
  <si>
    <t>897664-5060Z10</t>
  </si>
  <si>
    <t>BRAKE ASSY RRr RH (ABS)</t>
  </si>
  <si>
    <t>897664-5080Z10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</si>
  <si>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</si>
  <si>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</si>
  <si>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</si>
  <si>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</si>
  <si>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</si>
  <si>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</si>
  <si>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</si>
  <si>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TC620-2461-1-P10</t>
  </si>
  <si>
    <t>FORK  SHIFT(PTO)</t>
  </si>
  <si>
    <t>E50</t>
  </si>
  <si>
    <t>TC422-2461-2-P10</t>
  </si>
  <si>
    <t>FORK  SHIFT PTO</t>
  </si>
  <si>
    <t>E40-B</t>
  </si>
  <si>
    <t>6C526-1812-2-P10</t>
  </si>
  <si>
    <t>FORK  SHIFT(1-R)</t>
  </si>
  <si>
    <t>TC412-2411-1-P10</t>
  </si>
  <si>
    <t>FORK  SHIFT(RANGE)</t>
  </si>
  <si>
    <t>6C526-1814-2-P10</t>
  </si>
  <si>
    <t>FORK  SHIFT(2-3)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</si>
  <si>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</si>
  <si>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</si>
  <si>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</si>
  <si>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</si>
  <si>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</si>
  <si>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</si>
  <si>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</si>
  <si>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</si>
  <si>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</si>
  <si>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</si>
  <si>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</si>
  <si>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</si>
  <si>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TE012-2351-3</t>
  </si>
  <si>
    <t>FORK SHIFT (1-2) (FG)</t>
  </si>
  <si>
    <t>E52A</t>
  </si>
  <si>
    <t>TE012-2351-2</t>
  </si>
  <si>
    <t>TC422-2461-2</t>
  </si>
  <si>
    <t>TE012-2188-2</t>
  </si>
  <si>
    <t>FORK SHIFT SHUTTLE (FG)</t>
  </si>
  <si>
    <t>TC432-2352-1</t>
  </si>
  <si>
    <t>FORK  SHIFT 3-4</t>
  </si>
  <si>
    <t>E41-C</t>
  </si>
  <si>
    <t>TC403-2440-2</t>
  </si>
  <si>
    <t>FORK  SHIFT L-H</t>
  </si>
  <si>
    <t>6C526-1812-2</t>
  </si>
  <si>
    <t>E50-BH</t>
  </si>
  <si>
    <t>6C526-1814-2</t>
  </si>
  <si>
    <t>TE022-2358-2</t>
  </si>
  <si>
    <t>E52B</t>
  </si>
  <si>
    <t>TC432-2367-1</t>
  </si>
  <si>
    <t>TC822-2352-1</t>
  </si>
  <si>
    <t>TC682-5450-1</t>
  </si>
  <si>
    <t>TC422-2352-1</t>
  </si>
  <si>
    <t>KL999-1832-4</t>
  </si>
  <si>
    <t>FORK  3 SHIFT</t>
  </si>
  <si>
    <t>PEM1408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</si>
  <si>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</si>
  <si>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</si>
  <si>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</si>
  <si>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</si>
  <si>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</si>
  <si>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</si>
  <si>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</si>
  <si>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TC620-2461-1</t>
  </si>
  <si>
    <t>TC432-2351-1</t>
  </si>
  <si>
    <t>FORK  SHIFT 1-2</t>
  </si>
  <si>
    <t>TC822-2461-1</t>
  </si>
  <si>
    <t>E40</t>
  </si>
  <si>
    <t>TC422-2351-3</t>
  </si>
  <si>
    <t>TC422-2411-2</t>
  </si>
  <si>
    <t>KL999-1842-3</t>
  </si>
  <si>
    <t>FORK  4 SHIFT</t>
  </si>
  <si>
    <t>KL999-1822-4</t>
  </si>
  <si>
    <t>FORK  2 SHIFT</t>
  </si>
  <si>
    <t>6C526-1911-1</t>
  </si>
  <si>
    <t>TE012-2188-2-P10</t>
  </si>
  <si>
    <t>FORK SHIFT SHUTTLE (M/C)</t>
  </si>
  <si>
    <t>TC403-2440-2-P10</t>
  </si>
  <si>
    <t>TE012-2351-2-P10</t>
  </si>
  <si>
    <t>FORK SHIFT (1-2) (M/C)</t>
  </si>
  <si>
    <t>TC432-2351-1-P10</t>
  </si>
  <si>
    <t>TC432-2352-1-P10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</si>
  <si>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</si>
  <si>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</si>
  <si>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</si>
  <si>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</si>
  <si>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</si>
  <si>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</si>
  <si>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J105-24104-RM-P10</t>
  </si>
  <si>
    <t>IAFM+ BODY W/P</t>
  </si>
  <si>
    <t>L107-09010-RM-P10</t>
  </si>
  <si>
    <t>4JJ1 COVER O/P</t>
  </si>
  <si>
    <t>J105-39202-RM-P10</t>
  </si>
  <si>
    <t>4N15 CASE W/P</t>
  </si>
  <si>
    <t>16111-61A31-RM-P10</t>
  </si>
  <si>
    <t>G15 CASE O/P</t>
  </si>
  <si>
    <t>J105-24301-RM-P10</t>
  </si>
  <si>
    <t>4G6 CASE W/P</t>
  </si>
  <si>
    <t>L107-09010-RM</t>
  </si>
  <si>
    <t>J105-39202-RM</t>
  </si>
  <si>
    <t>898011-8901-RM-P10</t>
  </si>
  <si>
    <t>BRKT C/RAIL : 07TF</t>
  </si>
  <si>
    <t>17411-58M00-RM-P10</t>
  </si>
  <si>
    <t>YP5 BODY W/P</t>
  </si>
  <si>
    <t>17412-69G10-RM-P10</t>
  </si>
  <si>
    <t>J105-37910-RM-P10</t>
  </si>
  <si>
    <t>KUBOTA : 910</t>
  </si>
  <si>
    <t>1211A166-RM-P10</t>
  </si>
  <si>
    <t>COVER (SU)</t>
  </si>
  <si>
    <t>J105-37700-RM-P10</t>
  </si>
  <si>
    <t>KUBOTA : 700</t>
  </si>
  <si>
    <t>J105-39300-RM</t>
  </si>
  <si>
    <t>4N15 : BRKT COOLING FAN</t>
  </si>
  <si>
    <t>MD050555-RM-P10</t>
  </si>
  <si>
    <t>J105-37700-RM</t>
  </si>
  <si>
    <t>J105-19200-RM-P10</t>
  </si>
  <si>
    <t>4JG2T BODY W/P</t>
  </si>
  <si>
    <t>J105-13400-RM-P10</t>
  </si>
  <si>
    <t>4JA1 BODY W/P</t>
  </si>
  <si>
    <t>898201-5520-RM-P10</t>
  </si>
  <si>
    <t>COVER TIMING CHAIN</t>
  </si>
  <si>
    <t>J105-13201-RM-P10</t>
  </si>
  <si>
    <t>4G1E CASE W/P</t>
  </si>
  <si>
    <t>16161-61A00-RM-P10</t>
  </si>
  <si>
    <t>G15 PLATE O/P</t>
  </si>
  <si>
    <t>898201-5520-RM</t>
  </si>
  <si>
    <t>L105-07330G-RM-P10</t>
  </si>
  <si>
    <t>4JA1 [EJ92]</t>
  </si>
  <si>
    <t>1064A036-RM</t>
  </si>
  <si>
    <t>3E00 CASE O/P</t>
  </si>
  <si>
    <t>J107-10140-RM-P10</t>
  </si>
  <si>
    <t>4N15 COVER W/P</t>
  </si>
  <si>
    <t>1064A036-RM-P10</t>
  </si>
  <si>
    <t>J105-40720-RM-P10</t>
  </si>
  <si>
    <t>ES01 CASE W/P</t>
  </si>
  <si>
    <t>898228-3190-RM-P10</t>
  </si>
  <si>
    <t>BRKT : 3190</t>
  </si>
  <si>
    <t>898228-3190-RM</t>
  </si>
  <si>
    <t>J105-40730-RM-P10</t>
  </si>
  <si>
    <t>ES11 CASE W/P</t>
  </si>
  <si>
    <t>J105-25100-RM-P10</t>
  </si>
  <si>
    <t>KUBOTA TBR BODY W/P</t>
  </si>
  <si>
    <t>898228-3140-RM-P10</t>
  </si>
  <si>
    <t>BRACKET CAM : 3140</t>
  </si>
  <si>
    <t>BRKT : 3140</t>
  </si>
  <si>
    <t>898228-3150-RM-P10</t>
  </si>
  <si>
    <t>BRACKET CAM : 3150</t>
  </si>
  <si>
    <t>BRKT : 3150</t>
  </si>
  <si>
    <t>898228-3160-RM</t>
  </si>
  <si>
    <t>BRACKET CAM : 3160</t>
  </si>
  <si>
    <t>BRKT : 3160</t>
  </si>
  <si>
    <t>898228-3200-RM</t>
  </si>
  <si>
    <t>BRACKET CAM : 3200</t>
  </si>
  <si>
    <t>BRKT : 3200</t>
  </si>
  <si>
    <t>J105-26601-RM-P10</t>
  </si>
  <si>
    <t>4JJ Case W/P</t>
  </si>
  <si>
    <t>898228-3200-RM-P10</t>
  </si>
  <si>
    <t>898228-3160-RM-P10</t>
  </si>
  <si>
    <t>898228-3170-RM-P10</t>
  </si>
  <si>
    <t>BRKT : 3170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</si>
  <si>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</si>
  <si>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</si>
  <si>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</si>
  <si>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</si>
  <si>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</si>
  <si>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</si>
  <si>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L107-13920-RM-P10</t>
  </si>
  <si>
    <t>ES14 COVER O/P</t>
  </si>
  <si>
    <t>L107-13920-RM</t>
  </si>
  <si>
    <t>J107-10180-RM-P10</t>
  </si>
  <si>
    <t>J107-10140-RM</t>
  </si>
  <si>
    <t>J107-10911-RM-P10</t>
  </si>
  <si>
    <t>EJ50 COVER W/P</t>
  </si>
  <si>
    <t>L105-17511-RM-P10</t>
  </si>
  <si>
    <t>EJ50 CASE O/P</t>
  </si>
  <si>
    <t>J105-19200-RM</t>
  </si>
  <si>
    <t>MD050555-RM</t>
  </si>
  <si>
    <t>J105-24301-RM</t>
  </si>
  <si>
    <t>J105-13400-RM</t>
  </si>
  <si>
    <t>J105-15711-RM</t>
  </si>
  <si>
    <t>4M41 CASE W/P</t>
  </si>
  <si>
    <t>17411-58M00-RM</t>
  </si>
  <si>
    <t>J105-25100-RM</t>
  </si>
  <si>
    <t>J105-26601-RM</t>
  </si>
  <si>
    <t>L105-16360-RM</t>
  </si>
  <si>
    <t>J105-24104-RM</t>
  </si>
  <si>
    <t>17412-69G10-RM</t>
  </si>
  <si>
    <t>J105-40720-RM</t>
  </si>
  <si>
    <t>16111-61A31-RM</t>
  </si>
  <si>
    <t>L105-16360-RM-P20</t>
  </si>
  <si>
    <t>J105-25100-RM-P20</t>
  </si>
  <si>
    <t>MN128492-RM</t>
  </si>
  <si>
    <t>3E00 COVER  O/P</t>
  </si>
  <si>
    <t>J105-40730-RM</t>
  </si>
  <si>
    <t>J105-19200-RM-P20</t>
  </si>
  <si>
    <t>J105-21333-RM-P20</t>
  </si>
  <si>
    <t>D46T BODY W/P</t>
  </si>
  <si>
    <t>J105-15711-RM-P20</t>
  </si>
  <si>
    <t>J105-39230-RM</t>
  </si>
  <si>
    <t>17412-69G10-RM-P20</t>
  </si>
  <si>
    <t>1211A166-RM</t>
  </si>
  <si>
    <t>898132-0560-RM</t>
  </si>
  <si>
    <t>BRKT C/RAIL : RT50</t>
  </si>
  <si>
    <t>J105-13400-RM-P20</t>
  </si>
  <si>
    <t>898228-3150-RM</t>
  </si>
  <si>
    <t>J107-10180-RM</t>
  </si>
  <si>
    <t>J105-26601-RM-P20</t>
  </si>
  <si>
    <t>898011-8901-RM</t>
  </si>
  <si>
    <t>898228-3140-RM</t>
  </si>
  <si>
    <t>L105-07330G-RM</t>
  </si>
  <si>
    <t>J105-24104-RM-P20</t>
  </si>
  <si>
    <t>L105-17511-RM</t>
  </si>
  <si>
    <t>16111-61A31-RM-P20</t>
  </si>
  <si>
    <t>898228-3170-RM</t>
  </si>
  <si>
    <t>J105-40720-RM-P20</t>
  </si>
  <si>
    <t>J107-10911-RM</t>
  </si>
  <si>
    <t>898158-7152-RM</t>
  </si>
  <si>
    <t>BRKT C/RAIL : RT56</t>
  </si>
  <si>
    <t>L156-01822</t>
  </si>
  <si>
    <t>IZ GEAR SUB</t>
  </si>
  <si>
    <t>L154-02631</t>
  </si>
  <si>
    <t>SHAFT SUB ASSY</t>
  </si>
  <si>
    <t>L154-08740</t>
  </si>
  <si>
    <t>GEAR ASSY; DRIVE</t>
  </si>
  <si>
    <t>4JJ1 EJ28</t>
  </si>
  <si>
    <t>L154-13540</t>
  </si>
  <si>
    <t>GEAR ASSY;drive</t>
  </si>
  <si>
    <t>4JJ1 ES01</t>
  </si>
  <si>
    <t>L354-02930</t>
  </si>
  <si>
    <t>ROTOR; ASSY</t>
  </si>
  <si>
    <t>D13 ROTOR</t>
  </si>
  <si>
    <t>L156-07040</t>
  </si>
  <si>
    <t>GEAR ASSY; DRIVEN</t>
  </si>
  <si>
    <t>L156-12000</t>
  </si>
  <si>
    <t>GEAR ASSY;driven</t>
  </si>
  <si>
    <t>ES01 O/P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</si>
  <si>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</si>
  <si>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</si>
  <si>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</si>
  <si>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</si>
  <si>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</si>
  <si>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</si>
  <si>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</si>
  <si>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</si>
  <si>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</si>
  <si>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</si>
  <si>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</si>
  <si>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</si>
  <si>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</si>
  <si>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</si>
  <si>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</si>
  <si>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</si>
  <si>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</si>
  <si>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</si>
  <si>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</si>
  <si>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</si>
  <si>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</si>
  <si>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</si>
  <si>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</si>
  <si>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</si>
  <si>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</si>
  <si>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</si>
  <si>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</si>
  <si>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</si>
  <si>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</si>
  <si>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</si>
  <si>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</si>
  <si>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</si>
  <si>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</si>
  <si>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</si>
  <si>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</si>
  <si>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</si>
  <si>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</si>
  <si>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</si>
  <si>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</si>
  <si>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</si>
  <si>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</si>
  <si>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</si>
  <si>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</si>
  <si>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</si>
  <si>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</si>
  <si>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</si>
  <si>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</si>
  <si>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</si>
  <si>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</si>
  <si>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</si>
  <si>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</si>
  <si>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898231-9080-P10</t>
  </si>
  <si>
    <t>L120-07640-P10</t>
  </si>
  <si>
    <t>L120-12720-P10</t>
  </si>
  <si>
    <t>L120-12740-P10</t>
  </si>
  <si>
    <t>1130A228</t>
  </si>
  <si>
    <t>ME229892-S</t>
  </si>
  <si>
    <t>ME229892</t>
  </si>
  <si>
    <t>1125A218</t>
  </si>
  <si>
    <t>GEAR  B /S LH</t>
  </si>
  <si>
    <t>1132A117</t>
  </si>
  <si>
    <t>GEAR ASSY  IDLER LH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</si>
  <si>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</si>
  <si>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</si>
  <si>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</si>
  <si>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</si>
  <si>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</si>
  <si>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</si>
  <si>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</si>
  <si>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</si>
  <si>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</si>
  <si>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</si>
  <si>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</si>
  <si>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</si>
  <si>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10285113-P10</t>
  </si>
  <si>
    <t>NISSAN 72</t>
  </si>
  <si>
    <t>CASE-SET,DIFF</t>
  </si>
  <si>
    <t>SB02S400004-P10</t>
  </si>
  <si>
    <t>BEARING HOUSING MACHINING (ROUGH)</t>
  </si>
  <si>
    <t>RHS4</t>
  </si>
  <si>
    <t>SB02S400005-P10</t>
  </si>
  <si>
    <t>RHS4C</t>
  </si>
  <si>
    <t>SB02F400004-P10</t>
  </si>
  <si>
    <t>BEARING HOUSING MACHINING</t>
  </si>
  <si>
    <t>RHF4</t>
  </si>
  <si>
    <t>SB02S400005</t>
  </si>
  <si>
    <t>SB02S400004</t>
  </si>
  <si>
    <t>SB02F400004</t>
  </si>
  <si>
    <t>SB03S400005</t>
  </si>
  <si>
    <t>BEARING HOUSING SUB ASSY</t>
  </si>
  <si>
    <t>SB03S400004</t>
  </si>
  <si>
    <t>SB03F400004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</si>
  <si>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</si>
  <si>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</si>
  <si>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</si>
  <si>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</si>
  <si>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</si>
  <si>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</si>
  <si>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</si>
  <si>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</si>
  <si>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</si>
  <si>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</si>
  <si>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</si>
  <si>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</si>
  <si>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</si>
  <si>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</si>
  <si>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</si>
  <si>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49189-20123-P10</t>
  </si>
  <si>
    <t>IVECO F1C</t>
  </si>
  <si>
    <t>49189-20142-P10</t>
  </si>
  <si>
    <t>49177-20472</t>
  </si>
  <si>
    <t>IVECO F1A,SMTC</t>
  </si>
  <si>
    <t>49177-20112</t>
  </si>
  <si>
    <t>CTT VIKING</t>
  </si>
  <si>
    <t>49189-20123</t>
  </si>
  <si>
    <t>49189-20112</t>
  </si>
  <si>
    <t>49373-20140</t>
  </si>
  <si>
    <t>49373-20750</t>
  </si>
  <si>
    <t>VW EA211 C6</t>
  </si>
  <si>
    <t>49373-25990</t>
  </si>
  <si>
    <t>49373-25698</t>
  </si>
  <si>
    <t>VW EA211 1.5L 118kW EVO</t>
  </si>
  <si>
    <t>49335-20100-P10</t>
  </si>
  <si>
    <t>JLR</t>
  </si>
  <si>
    <t>49335-20100</t>
  </si>
  <si>
    <t>49335-20800</t>
  </si>
  <si>
    <t>JLR AJ21D MID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</si>
  <si>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</si>
  <si>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</si>
  <si>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</si>
  <si>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</si>
  <si>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</si>
  <si>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</si>
  <si>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</si>
  <si>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</si>
  <si>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</si>
  <si>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</si>
  <si>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</si>
  <si>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</si>
  <si>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</si>
  <si>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</si>
  <si>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</si>
  <si>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</si>
  <si>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49180-25311</t>
  </si>
  <si>
    <t>B/H SUB ASSY</t>
  </si>
  <si>
    <t>49477-25706</t>
  </si>
  <si>
    <t>49173-25556</t>
  </si>
  <si>
    <t>RENAULT</t>
  </si>
  <si>
    <t>49373-25591-LP</t>
  </si>
  <si>
    <t>HOUSING BEARING ASSY</t>
  </si>
  <si>
    <t>HONDA (LP)</t>
  </si>
  <si>
    <t>L120-12720-EP</t>
  </si>
  <si>
    <t>J107-10911-EP</t>
  </si>
  <si>
    <t>J105-19200-EP</t>
  </si>
  <si>
    <t>IZ BODY 4JG2T W/P EX.</t>
  </si>
  <si>
    <t>L105-17511-EP</t>
  </si>
  <si>
    <t>J105-25100-EP</t>
  </si>
  <si>
    <t>WL51-10-33Y-LP</t>
  </si>
  <si>
    <t>PLUG ASSY OIL CONTROL</t>
  </si>
  <si>
    <t>J97MU</t>
  </si>
  <si>
    <t>1050B375-LP</t>
  </si>
  <si>
    <t>SLEEVE</t>
  </si>
  <si>
    <t>MD372348-LP</t>
  </si>
  <si>
    <t>PACKING SEMI-CIRCULAR</t>
  </si>
  <si>
    <t>898382-8360-SP</t>
  </si>
  <si>
    <t>1052B663-EP</t>
  </si>
  <si>
    <t>OIL SEAL FRONT</t>
  </si>
  <si>
    <t>897912-5400-SP</t>
  </si>
  <si>
    <t>897529-9420-SP</t>
  </si>
  <si>
    <t>MP2004-SP</t>
  </si>
  <si>
    <t>G200-43661-SP</t>
  </si>
  <si>
    <t>254, 270</t>
  </si>
  <si>
    <t>G167-16100-EP</t>
  </si>
  <si>
    <t>SPRING: anchor</t>
  </si>
  <si>
    <t>G190-05800-SP</t>
  </si>
  <si>
    <t>G139-02120-SP</t>
  </si>
  <si>
    <t>WASHER: shoe hold</t>
  </si>
  <si>
    <t>254, 270,3E00</t>
  </si>
  <si>
    <t>J123-13700-EP</t>
  </si>
  <si>
    <t>FLANGE</t>
  </si>
  <si>
    <t>G300-17110-SP</t>
  </si>
  <si>
    <t>AUTO SLACK ADJ ASSY</t>
  </si>
  <si>
    <t>15100-BZ080-EP</t>
  </si>
  <si>
    <t>898145-1531-EP</t>
  </si>
  <si>
    <t>4JJ1X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</si>
  <si>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</si>
  <si>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</si>
  <si>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</si>
  <si>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</si>
  <si>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</si>
  <si>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</si>
  <si>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</si>
  <si>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</si>
  <si>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</si>
  <si>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</si>
  <si>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</si>
  <si>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</si>
  <si>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</si>
  <si>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</si>
  <si>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</si>
  <si>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</si>
  <si>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</si>
  <si>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</si>
  <si>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G300-17500-SP</t>
  </si>
  <si>
    <t>G200-34630-SP</t>
  </si>
  <si>
    <t>Y184</t>
  </si>
  <si>
    <t>1060A196-SP</t>
  </si>
  <si>
    <t>1300A196-EP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</si>
  <si>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</si>
  <si>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</si>
  <si>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</si>
  <si>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</si>
  <si>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</si>
  <si>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</si>
  <si>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</si>
  <si>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</si>
  <si>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</si>
  <si>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</si>
  <si>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</si>
  <si>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</si>
  <si>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</si>
  <si>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</si>
  <si>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</si>
  <si>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</si>
  <si>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</si>
  <si>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</si>
  <si>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</si>
  <si>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</si>
  <si>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MR527703-SP</t>
  </si>
  <si>
    <t>CUP &amp; BOOT KIT, RR BRAKE CY</t>
  </si>
  <si>
    <t>MN187996-SP</t>
  </si>
  <si>
    <t>ROTOR  OIL PUMP INNER</t>
  </si>
  <si>
    <t>L105-07330G-EP</t>
  </si>
  <si>
    <t>16100-61J00-EP</t>
  </si>
  <si>
    <t>15100-BZ080-ESP</t>
  </si>
  <si>
    <t>MP2001-SP</t>
  </si>
  <si>
    <t>L144-00370-SP</t>
  </si>
  <si>
    <t>STRAINER ASSY</t>
  </si>
  <si>
    <t>4JHJ</t>
  </si>
  <si>
    <t>4600A257-SP</t>
  </si>
  <si>
    <t>SHOE KIT(SET) REAR BRAKE (2W)</t>
  </si>
  <si>
    <t>1052B382-SP</t>
  </si>
  <si>
    <t>OIL SEAL  FRONT</t>
  </si>
  <si>
    <t>1300A126-SP</t>
  </si>
  <si>
    <t>AP2001-SP</t>
  </si>
  <si>
    <t>897940-2532-SP</t>
  </si>
  <si>
    <t>L120-01700-EP</t>
  </si>
  <si>
    <t>4JA1OP</t>
  </si>
  <si>
    <t>J115-12900-EP</t>
  </si>
  <si>
    <t>P772</t>
  </si>
  <si>
    <t>898232-6241-SP</t>
  </si>
  <si>
    <t>G128-36610-SP</t>
  </si>
  <si>
    <t>1300A057-SP</t>
  </si>
  <si>
    <t>MP2002-SP</t>
  </si>
  <si>
    <t>MD377999-SP</t>
  </si>
  <si>
    <t>JT-4G1E,4G1E</t>
  </si>
  <si>
    <t>MN186401-SP</t>
  </si>
  <si>
    <t>SHOE KIT REAR BRAKE</t>
  </si>
  <si>
    <t>PCAR</t>
  </si>
  <si>
    <t>J113-12500-EP</t>
  </si>
  <si>
    <t>BEARING UNIT</t>
  </si>
  <si>
    <t>1300A048-SP</t>
  </si>
  <si>
    <t>898351-8060-SP</t>
  </si>
  <si>
    <t>GEAR ASM;IDLE B W/BUSH</t>
  </si>
  <si>
    <t>897940-1570-SP</t>
  </si>
  <si>
    <t>PW811566-EP</t>
  </si>
  <si>
    <t>897379-4640-SP</t>
  </si>
  <si>
    <t>J113-09120-EP</t>
  </si>
  <si>
    <t>4D5 3EOO (W/P)</t>
  </si>
  <si>
    <t>MD328078-EP</t>
  </si>
  <si>
    <t>898320-8638-SP</t>
  </si>
  <si>
    <t>16100-87Z01-ESP</t>
  </si>
  <si>
    <t>897940-2542-SP</t>
  </si>
  <si>
    <t>898386-0670-SP</t>
  </si>
  <si>
    <t>GASKET;PUMP TO C/BL</t>
  </si>
  <si>
    <t>1300A033-SP</t>
  </si>
  <si>
    <t>17400-58M00-SP</t>
  </si>
  <si>
    <t>G300-17010-SP</t>
  </si>
  <si>
    <t>G200-34530-SP</t>
  </si>
  <si>
    <t>G135-01051-SP</t>
  </si>
  <si>
    <t>ADJ.CAM ASSY B</t>
  </si>
  <si>
    <t>J115-21800-EP</t>
  </si>
  <si>
    <t>ES06</t>
  </si>
  <si>
    <t>G200-34400-SP</t>
  </si>
  <si>
    <t>G190-05900-SP</t>
  </si>
  <si>
    <t>J199-37700-EP</t>
  </si>
  <si>
    <t>STUD BOLT</t>
  </si>
  <si>
    <t>1132A100-SP</t>
  </si>
  <si>
    <t>04477-E0800G-SP</t>
  </si>
  <si>
    <t>LINING KIT BRAKE</t>
  </si>
  <si>
    <t>VICTOR</t>
  </si>
  <si>
    <t>J199-20030-EP</t>
  </si>
  <si>
    <t>PLUG</t>
  </si>
  <si>
    <t>MD343566-SP</t>
  </si>
  <si>
    <t>4D56(NEW)</t>
  </si>
  <si>
    <t>897312-1474-SP</t>
  </si>
  <si>
    <t>MP1001-SP</t>
  </si>
  <si>
    <t>1320A047-SP</t>
  </si>
  <si>
    <t>BRKT ASSY  COOLING FAN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</si>
  <si>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</si>
  <si>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</si>
  <si>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</si>
  <si>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</si>
  <si>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</si>
  <si>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</si>
  <si>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</si>
  <si>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</si>
  <si>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</si>
  <si>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</si>
  <si>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</si>
  <si>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</si>
  <si>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16100-BZ021-ESP</t>
  </si>
  <si>
    <t>ED-VE</t>
  </si>
  <si>
    <t>MD328077-SP</t>
  </si>
  <si>
    <t>P-CAR</t>
  </si>
  <si>
    <t>16100-61J00-ESP</t>
  </si>
  <si>
    <t>MP2003-SP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</si>
  <si>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</si>
  <si>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</si>
  <si>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</si>
  <si>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</si>
  <si>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</si>
  <si>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</si>
  <si>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</si>
  <si>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</si>
  <si>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</si>
  <si>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</si>
  <si>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</si>
  <si>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L144-00360-EP</t>
  </si>
  <si>
    <t>G103-14500-SP</t>
  </si>
  <si>
    <t>1130A228-SP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</si>
  <si>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</si>
  <si>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</si>
  <si>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</si>
  <si>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</si>
  <si>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</si>
  <si>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</si>
  <si>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</si>
  <si>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</si>
  <si>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AP1002-SP</t>
  </si>
  <si>
    <t>MP1002-SP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</si>
  <si>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</si>
  <si>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</si>
  <si>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</si>
  <si>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</si>
  <si>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</si>
  <si>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</si>
  <si>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</si>
  <si>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</si>
  <si>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I-783</t>
  </si>
  <si>
    <t>MP1003-SP</t>
  </si>
  <si>
    <t>AP1001-SP</t>
  </si>
  <si>
    <t>G166-03000-SP</t>
  </si>
  <si>
    <t>SPRING ASSY</t>
  </si>
  <si>
    <t>04477-E0810G-SP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</si>
  <si>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</si>
  <si>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</si>
  <si>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</si>
  <si>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</si>
  <si>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</si>
  <si>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</si>
  <si>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</si>
  <si>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</si>
  <si>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</si>
  <si>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</si>
  <si>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</si>
  <si>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</si>
  <si>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898244-6260</t>
  </si>
  <si>
    <t>BRACKET ASM;CAM NO.3</t>
  </si>
  <si>
    <t>BRACKET ASM;CAM,NO.3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</si>
</sst>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8106</v>
      </c>
      <c r="AD11" s="59">
        <v>8106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8720</v>
      </c>
      <c r="AJ11" s="74">
        <v>1050</v>
      </c>
      <c r="AK11" s="74">
        <v>418</v>
      </c>
      <c r="AL11" s="74" t="str">
        <f>AI11 - AJ11 - AK11</f>
        <v>0</v>
      </c>
      <c r="AM11" s="65">
        <v>6243.5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3901</v>
      </c>
      <c r="AJ12" s="75">
        <v>510</v>
      </c>
      <c r="AK12" s="75">
        <v>631</v>
      </c>
      <c r="AL12" s="75" t="str">
        <f>AI12 - AJ12 - AK12</f>
        <v>0</v>
      </c>
      <c r="AM12" s="66">
        <v>1630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500</v>
      </c>
      <c r="AA16" s="60">
        <v>0</v>
      </c>
      <c r="AB16" s="63">
        <v>0</v>
      </c>
      <c r="AC16" s="57">
        <v>8846</v>
      </c>
      <c r="AD16" s="60">
        <v>8846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9298</v>
      </c>
      <c r="AJ16" s="75">
        <v>1100</v>
      </c>
      <c r="AK16" s="75">
        <v>1208</v>
      </c>
      <c r="AL16" s="75" t="str">
        <f>AI16 - AJ16 - AK16</f>
        <v>0</v>
      </c>
      <c r="AM16" s="66">
        <v>8962.02</v>
      </c>
      <c r="AN16" s="72" t="str">
        <f>IFERROR(AM16/(AK16+AL16), 0)</f>
        <v>0</v>
      </c>
      <c r="AO16" s="63">
        <v>9346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5210</v>
      </c>
      <c r="AD18" s="60">
        <v>5210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5730</v>
      </c>
      <c r="AJ18" s="75">
        <v>710</v>
      </c>
      <c r="AK18" s="75">
        <v>273</v>
      </c>
      <c r="AL18" s="75" t="str">
        <f>AI18 - AJ18 - AK18</f>
        <v>0</v>
      </c>
      <c r="AM18" s="66">
        <v>4464.4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700</v>
      </c>
      <c r="R21" s="60">
        <v>0</v>
      </c>
      <c r="S21" s="60">
        <v>0</v>
      </c>
      <c r="T21" s="75">
        <v>916</v>
      </c>
      <c r="U21" s="75">
        <v>110</v>
      </c>
      <c r="V21" s="75">
        <v>300</v>
      </c>
      <c r="W21" s="75" t="str">
        <f>T21 - U21 - V21</f>
        <v>0</v>
      </c>
      <c r="X21" s="66">
        <v>602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6720</v>
      </c>
      <c r="AD21" s="60">
        <v>6720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7179</v>
      </c>
      <c r="AJ21" s="75">
        <v>930</v>
      </c>
      <c r="AK21" s="75">
        <v>920</v>
      </c>
      <c r="AL21" s="75" t="str">
        <f>AI21 - AJ21 - AK21</f>
        <v>0</v>
      </c>
      <c r="AM21" s="66">
        <v>5779.2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2</v>
      </c>
      <c r="G23" s="60">
        <v>2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5.2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290</v>
      </c>
      <c r="AD23" s="60">
        <v>290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754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425</v>
      </c>
      <c r="H24" s="60">
        <v>-105</v>
      </c>
      <c r="I24" s="60">
        <v>-19</v>
      </c>
      <c r="J24" s="75">
        <v>1032</v>
      </c>
      <c r="K24" s="75">
        <v>120</v>
      </c>
      <c r="L24" s="75">
        <v>41</v>
      </c>
      <c r="M24" s="75" t="str">
        <f>J24 - K24 - L24</f>
        <v>0</v>
      </c>
      <c r="N24" s="66">
        <v>739.5</v>
      </c>
      <c r="O24" s="69" t="str">
        <f>IFERROR(N24/(L24+M24), 0)</f>
        <v>0</v>
      </c>
      <c r="P24" s="57">
        <v>0</v>
      </c>
      <c r="Q24" s="60">
        <v>105</v>
      </c>
      <c r="R24" s="60">
        <v>105</v>
      </c>
      <c r="S24" s="60">
        <v>0</v>
      </c>
      <c r="T24" s="75">
        <v>206</v>
      </c>
      <c r="U24" s="75">
        <v>10</v>
      </c>
      <c r="V24" s="75">
        <v>8</v>
      </c>
      <c r="W24" s="75" t="str">
        <f>T24 - U24 - V24</f>
        <v>0</v>
      </c>
      <c r="X24" s="66">
        <v>182.7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6600</v>
      </c>
      <c r="AD24" s="60">
        <v>6600</v>
      </c>
      <c r="AE24" s="60">
        <v>0</v>
      </c>
      <c r="AF24" s="60">
        <v>-263</v>
      </c>
      <c r="AG24" s="66" t="str">
        <f>IFERROR(AF24/AD24, 0) * 100</f>
        <v>0</v>
      </c>
      <c r="AH24" s="60" t="s">
        <v>13</v>
      </c>
      <c r="AI24" s="75">
        <v>14531</v>
      </c>
      <c r="AJ24" s="75">
        <v>1810</v>
      </c>
      <c r="AK24" s="75">
        <v>447</v>
      </c>
      <c r="AL24" s="75" t="str">
        <f>AI24 - AJ24 - AK24</f>
        <v>0</v>
      </c>
      <c r="AM24" s="66">
        <v>11416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-2</v>
      </c>
      <c r="J26" s="75">
        <v>1013</v>
      </c>
      <c r="K26" s="75">
        <v>120</v>
      </c>
      <c r="L26" s="75">
        <v>22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1013</v>
      </c>
      <c r="U26" s="75">
        <v>120</v>
      </c>
      <c r="V26" s="75">
        <v>26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5210</v>
      </c>
      <c r="AD26" s="60">
        <v>5210</v>
      </c>
      <c r="AE26" s="60">
        <v>0</v>
      </c>
      <c r="AF26" s="60">
        <v>-86</v>
      </c>
      <c r="AG26" s="66" t="str">
        <f>IFERROR(AF26/AD26, 0) * 100</f>
        <v>0</v>
      </c>
      <c r="AH26" s="60" t="s">
        <v>13</v>
      </c>
      <c r="AI26" s="75">
        <v>7764</v>
      </c>
      <c r="AJ26" s="75">
        <v>960</v>
      </c>
      <c r="AK26" s="75">
        <v>308</v>
      </c>
      <c r="AL26" s="75" t="str">
        <f>AI26 - AJ26 - AK26</f>
        <v>0</v>
      </c>
      <c r="AM26" s="66">
        <v>6252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640</v>
      </c>
      <c r="G27" s="60">
        <v>640</v>
      </c>
      <c r="H27" s="60">
        <v>0</v>
      </c>
      <c r="I27" s="60">
        <v>-7</v>
      </c>
      <c r="J27" s="75">
        <v>1015</v>
      </c>
      <c r="K27" s="75">
        <v>120</v>
      </c>
      <c r="L27" s="75">
        <v>12</v>
      </c>
      <c r="M27" s="75" t="str">
        <f>J27 - K27 - L27</f>
        <v>0</v>
      </c>
      <c r="N27" s="66">
        <v>992</v>
      </c>
      <c r="O27" s="69" t="str">
        <f>IFERROR(N27/(L27+M27), 0)</f>
        <v>0</v>
      </c>
      <c r="P27" s="57">
        <v>640</v>
      </c>
      <c r="Q27" s="60">
        <v>535</v>
      </c>
      <c r="R27" s="60">
        <v>-105</v>
      </c>
      <c r="S27" s="60">
        <v>0</v>
      </c>
      <c r="T27" s="75">
        <v>1012</v>
      </c>
      <c r="U27" s="75">
        <v>120</v>
      </c>
      <c r="V27" s="75">
        <v>217</v>
      </c>
      <c r="W27" s="75" t="str">
        <f>T27 - U27 - V27</f>
        <v>0</v>
      </c>
      <c r="X27" s="66">
        <v>829.25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5710</v>
      </c>
      <c r="AD27" s="60">
        <v>5605</v>
      </c>
      <c r="AE27" s="60">
        <v>-105</v>
      </c>
      <c r="AF27" s="60">
        <v>-85</v>
      </c>
      <c r="AG27" s="66" t="str">
        <f>IFERROR(AF27/AD27, 0) * 100</f>
        <v>0</v>
      </c>
      <c r="AH27" s="60" t="s">
        <v>13</v>
      </c>
      <c r="AI27" s="75">
        <v>9410</v>
      </c>
      <c r="AJ27" s="75">
        <v>1190</v>
      </c>
      <c r="AK27" s="75">
        <v>715</v>
      </c>
      <c r="AL27" s="75" t="str">
        <f>AI27 - AJ27 - AK27</f>
        <v>0</v>
      </c>
      <c r="AM27" s="66">
        <v>8659.25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150</v>
      </c>
      <c r="H28" s="60">
        <v>150</v>
      </c>
      <c r="I28" s="60">
        <v>0</v>
      </c>
      <c r="J28" s="75">
        <v>602</v>
      </c>
      <c r="K28" s="75">
        <v>60</v>
      </c>
      <c r="L28" s="75">
        <v>72</v>
      </c>
      <c r="M28" s="75" t="str">
        <f>J28 - K28 - L28</f>
        <v>0</v>
      </c>
      <c r="N28" s="66">
        <v>426</v>
      </c>
      <c r="O28" s="69" t="str">
        <f>IFERROR(N28/(L28+M28), 0)</f>
        <v>0</v>
      </c>
      <c r="P28" s="57">
        <v>280</v>
      </c>
      <c r="Q28" s="60">
        <v>280</v>
      </c>
      <c r="R28" s="60">
        <v>0</v>
      </c>
      <c r="S28" s="60">
        <v>0</v>
      </c>
      <c r="T28" s="75">
        <v>865</v>
      </c>
      <c r="U28" s="75">
        <v>110</v>
      </c>
      <c r="V28" s="75">
        <v>56</v>
      </c>
      <c r="W28" s="75" t="str">
        <f>T28 - U28 - V28</f>
        <v>0</v>
      </c>
      <c r="X28" s="66">
        <v>450.8</v>
      </c>
      <c r="Y28" s="69" t="str">
        <f>IFERROR(X28/(V28+W28), 0)</f>
        <v>0</v>
      </c>
      <c r="Z28" s="57">
        <v>430</v>
      </c>
      <c r="AA28" s="60">
        <v>0</v>
      </c>
      <c r="AB28" s="63">
        <v>0</v>
      </c>
      <c r="AC28" s="57">
        <v>2270</v>
      </c>
      <c r="AD28" s="60">
        <v>2270</v>
      </c>
      <c r="AE28" s="60">
        <v>0</v>
      </c>
      <c r="AF28" s="60">
        <v>-41</v>
      </c>
      <c r="AG28" s="66" t="str">
        <f>IFERROR(AF28/AD28, 0) * 100</f>
        <v>0</v>
      </c>
      <c r="AH28" s="60" t="s">
        <v>13</v>
      </c>
      <c r="AI28" s="75">
        <v>9209</v>
      </c>
      <c r="AJ28" s="75">
        <v>1130</v>
      </c>
      <c r="AK28" s="75">
        <v>759</v>
      </c>
      <c r="AL28" s="75" t="str">
        <f>AI28 - AJ28 - AK28</f>
        <v>0</v>
      </c>
      <c r="AM28" s="66">
        <v>5449.3</v>
      </c>
      <c r="AN28" s="72" t="str">
        <f>IFERROR(AM28/(AK28+AL28), 0)</f>
        <v>0</v>
      </c>
      <c r="AO28" s="63">
        <v>2700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625</v>
      </c>
      <c r="H29" s="60">
        <v>-75</v>
      </c>
      <c r="I29" s="60">
        <v>-26</v>
      </c>
      <c r="J29" s="75">
        <v>1016</v>
      </c>
      <c r="K29" s="75">
        <v>120</v>
      </c>
      <c r="L29" s="75">
        <v>38</v>
      </c>
      <c r="M29" s="75" t="str">
        <f>J29 - K29 - L29</f>
        <v>0</v>
      </c>
      <c r="N29" s="66">
        <v>950</v>
      </c>
      <c r="O29" s="69" t="str">
        <f>IFERROR(N29/(L29+M29), 0)</f>
        <v>0</v>
      </c>
      <c r="P29" s="57">
        <v>700</v>
      </c>
      <c r="Q29" s="60">
        <v>605</v>
      </c>
      <c r="R29" s="60">
        <v>-95</v>
      </c>
      <c r="S29" s="60">
        <v>0</v>
      </c>
      <c r="T29" s="75">
        <v>1017</v>
      </c>
      <c r="U29" s="75">
        <v>120</v>
      </c>
      <c r="V29" s="75">
        <v>55</v>
      </c>
      <c r="W29" s="75" t="str">
        <f>T29 - U29 - V29</f>
        <v>0</v>
      </c>
      <c r="X29" s="66">
        <v>919.6</v>
      </c>
      <c r="Y29" s="69" t="str">
        <f>IFERROR(X29/(V29+W29), 0)</f>
        <v>0</v>
      </c>
      <c r="Z29" s="57">
        <v>350</v>
      </c>
      <c r="AA29" s="60">
        <v>0</v>
      </c>
      <c r="AB29" s="63">
        <v>0</v>
      </c>
      <c r="AC29" s="57">
        <v>8900</v>
      </c>
      <c r="AD29" s="60">
        <v>8780</v>
      </c>
      <c r="AE29" s="60">
        <v>-120</v>
      </c>
      <c r="AF29" s="60">
        <v>-864</v>
      </c>
      <c r="AG29" s="66" t="str">
        <f>IFERROR(AF29/AD29, 0) * 100</f>
        <v>0</v>
      </c>
      <c r="AH29" s="60" t="s">
        <v>13</v>
      </c>
      <c r="AI29" s="75">
        <v>16269</v>
      </c>
      <c r="AJ29" s="75">
        <v>2070</v>
      </c>
      <c r="AK29" s="75">
        <v>822</v>
      </c>
      <c r="AL29" s="75" t="str">
        <f>AI29 - AJ29 - AK29</f>
        <v>0</v>
      </c>
      <c r="AM29" s="66">
        <v>13345.6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550</v>
      </c>
      <c r="G30" s="60">
        <v>504</v>
      </c>
      <c r="H30" s="60">
        <v>-46</v>
      </c>
      <c r="I30" s="60">
        <v>-1</v>
      </c>
      <c r="J30" s="75">
        <v>1205</v>
      </c>
      <c r="K30" s="75">
        <v>150</v>
      </c>
      <c r="L30" s="75">
        <v>89</v>
      </c>
      <c r="M30" s="75" t="str">
        <f>J30 - K30 - L30</f>
        <v>0</v>
      </c>
      <c r="N30" s="66">
        <v>907.2</v>
      </c>
      <c r="O30" s="69" t="str">
        <f>IFERROR(N30/(L30+M30), 0)</f>
        <v>0</v>
      </c>
      <c r="P30" s="57">
        <v>300</v>
      </c>
      <c r="Q30" s="60">
        <v>398</v>
      </c>
      <c r="R30" s="60">
        <v>98</v>
      </c>
      <c r="S30" s="60">
        <v>0</v>
      </c>
      <c r="T30" s="75">
        <v>837</v>
      </c>
      <c r="U30" s="75">
        <v>110</v>
      </c>
      <c r="V30" s="75">
        <v>17</v>
      </c>
      <c r="W30" s="75" t="str">
        <f>T30 - U30 - V30</f>
        <v>0</v>
      </c>
      <c r="X30" s="66">
        <v>716.4</v>
      </c>
      <c r="Y30" s="69" t="str">
        <f>IFERROR(X30/(V30+W30), 0)</f>
        <v>0</v>
      </c>
      <c r="Z30" s="57">
        <v>128</v>
      </c>
      <c r="AA30" s="60">
        <v>0</v>
      </c>
      <c r="AB30" s="63">
        <v>0</v>
      </c>
      <c r="AC30" s="57">
        <v>3925</v>
      </c>
      <c r="AD30" s="60">
        <v>3925</v>
      </c>
      <c r="AE30" s="60">
        <v>0</v>
      </c>
      <c r="AF30" s="60">
        <v>-257</v>
      </c>
      <c r="AG30" s="66" t="str">
        <f>IFERROR(AF30/AD30, 0) * 100</f>
        <v>0</v>
      </c>
      <c r="AH30" s="60" t="s">
        <v>13</v>
      </c>
      <c r="AI30" s="75">
        <v>18752</v>
      </c>
      <c r="AJ30" s="75">
        <v>2300</v>
      </c>
      <c r="AK30" s="75">
        <v>1788</v>
      </c>
      <c r="AL30" s="75" t="str">
        <f>AI30 - AJ30 - AK30</f>
        <v>0</v>
      </c>
      <c r="AM30" s="66">
        <v>9816.1</v>
      </c>
      <c r="AN30" s="72" t="str">
        <f>IFERROR(AM30/(AK30+AL30), 0)</f>
        <v>0</v>
      </c>
      <c r="AO30" s="63">
        <v>4053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360</v>
      </c>
      <c r="G31" s="60">
        <v>360</v>
      </c>
      <c r="H31" s="60">
        <v>0</v>
      </c>
      <c r="I31" s="60">
        <v>-2</v>
      </c>
      <c r="J31" s="75">
        <v>510</v>
      </c>
      <c r="K31" s="75">
        <v>60</v>
      </c>
      <c r="L31" s="75">
        <v>14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4555</v>
      </c>
      <c r="AD31" s="60">
        <v>4555</v>
      </c>
      <c r="AE31" s="60">
        <v>0</v>
      </c>
      <c r="AF31" s="60">
        <v>-57</v>
      </c>
      <c r="AG31" s="66" t="str">
        <f>IFERROR(AF31/AD31, 0) * 100</f>
        <v>0</v>
      </c>
      <c r="AH31" s="60" t="s">
        <v>13</v>
      </c>
      <c r="AI31" s="75">
        <v>6663</v>
      </c>
      <c r="AJ31" s="75">
        <v>870</v>
      </c>
      <c r="AK31" s="75">
        <v>327</v>
      </c>
      <c r="AL31" s="75" t="str">
        <f>AI31 - AJ31 - AK31</f>
        <v>0</v>
      </c>
      <c r="AM31" s="66">
        <v>5056.05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100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890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340</v>
      </c>
      <c r="G33" s="60">
        <v>340</v>
      </c>
      <c r="H33" s="60">
        <v>0</v>
      </c>
      <c r="I33" s="60">
        <v>0</v>
      </c>
      <c r="J33" s="75">
        <v>473</v>
      </c>
      <c r="K33" s="75">
        <v>60</v>
      </c>
      <c r="L33" s="75">
        <v>18</v>
      </c>
      <c r="M33" s="75" t="str">
        <f>J33 - K33 - L33</f>
        <v>0</v>
      </c>
      <c r="N33" s="66">
        <v>306</v>
      </c>
      <c r="O33" s="69" t="str">
        <f>IFERROR(N33/(L33+M33), 0)</f>
        <v>0</v>
      </c>
      <c r="P33" s="57">
        <v>340</v>
      </c>
      <c r="Q33" s="60">
        <v>340</v>
      </c>
      <c r="R33" s="60">
        <v>0</v>
      </c>
      <c r="S33" s="60">
        <v>0</v>
      </c>
      <c r="T33" s="75">
        <v>506</v>
      </c>
      <c r="U33" s="75">
        <v>60</v>
      </c>
      <c r="V33" s="75">
        <v>36</v>
      </c>
      <c r="W33" s="75" t="str">
        <f>T33 - U33 - V33</f>
        <v>0</v>
      </c>
      <c r="X33" s="66">
        <v>306</v>
      </c>
      <c r="Y33" s="69" t="str">
        <f>IFERROR(X33/(V33+W33), 0)</f>
        <v>0</v>
      </c>
      <c r="Z33" s="57">
        <v>340</v>
      </c>
      <c r="AA33" s="60">
        <v>0</v>
      </c>
      <c r="AB33" s="63">
        <v>0</v>
      </c>
      <c r="AC33" s="57">
        <v>6730</v>
      </c>
      <c r="AD33" s="60">
        <v>6730</v>
      </c>
      <c r="AE33" s="60">
        <v>0</v>
      </c>
      <c r="AF33" s="60">
        <v>-155</v>
      </c>
      <c r="AG33" s="66" t="str">
        <f>IFERROR(AF33/AD33, 0) * 100</f>
        <v>0</v>
      </c>
      <c r="AH33" s="60" t="s">
        <v>13</v>
      </c>
      <c r="AI33" s="75">
        <v>9957</v>
      </c>
      <c r="AJ33" s="75">
        <v>1230</v>
      </c>
      <c r="AK33" s="75">
        <v>332</v>
      </c>
      <c r="AL33" s="75" t="str">
        <f>AI33 - AJ33 - AK33</f>
        <v>0</v>
      </c>
      <c r="AM33" s="66">
        <v>6057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500</v>
      </c>
      <c r="H34" s="60">
        <v>30</v>
      </c>
      <c r="I34" s="60">
        <v>-6</v>
      </c>
      <c r="J34" s="75">
        <v>1393</v>
      </c>
      <c r="K34" s="75">
        <v>180</v>
      </c>
      <c r="L34" s="75">
        <v>46</v>
      </c>
      <c r="M34" s="75" t="str">
        <f>J34 - K34 - L34</f>
        <v>0</v>
      </c>
      <c r="N34" s="66">
        <v>1095</v>
      </c>
      <c r="O34" s="69" t="str">
        <f>IFERROR(N34/(L34+M34), 0)</f>
        <v>0</v>
      </c>
      <c r="P34" s="57">
        <v>470</v>
      </c>
      <c r="Q34" s="60">
        <v>480</v>
      </c>
      <c r="R34" s="60">
        <v>10</v>
      </c>
      <c r="S34" s="60">
        <v>0</v>
      </c>
      <c r="T34" s="75">
        <v>1388</v>
      </c>
      <c r="U34" s="75">
        <v>180</v>
      </c>
      <c r="V34" s="75">
        <v>72</v>
      </c>
      <c r="W34" s="75" t="str">
        <f>T34 - U34 - V34</f>
        <v>0</v>
      </c>
      <c r="X34" s="66">
        <v>1051.2</v>
      </c>
      <c r="Y34" s="69" t="str">
        <f>IFERROR(X34/(V34+W34), 0)</f>
        <v>0</v>
      </c>
      <c r="Z34" s="57">
        <v>360</v>
      </c>
      <c r="AA34" s="60">
        <v>0</v>
      </c>
      <c r="AB34" s="63">
        <v>0</v>
      </c>
      <c r="AC34" s="57">
        <v>7180</v>
      </c>
      <c r="AD34" s="60">
        <v>7200</v>
      </c>
      <c r="AE34" s="60">
        <v>20</v>
      </c>
      <c r="AF34" s="60">
        <v>-54</v>
      </c>
      <c r="AG34" s="66" t="str">
        <f>IFERROR(AF34/AD34, 0) * 100</f>
        <v>0</v>
      </c>
      <c r="AH34" s="60" t="s">
        <v>13</v>
      </c>
      <c r="AI34" s="75">
        <v>21086</v>
      </c>
      <c r="AJ34" s="75">
        <v>2660</v>
      </c>
      <c r="AK34" s="75">
        <v>1311</v>
      </c>
      <c r="AL34" s="75" t="str">
        <f>AI34 - AJ34 - AK34</f>
        <v>0</v>
      </c>
      <c r="AM34" s="66">
        <v>15768</v>
      </c>
      <c r="AN34" s="72" t="str">
        <f>IFERROR(AM34/(AK34+AL34), 0)</f>
        <v>0</v>
      </c>
      <c r="AO34" s="63">
        <v>7540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600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0</v>
      </c>
      <c r="T38" s="75">
        <v>637</v>
      </c>
      <c r="U38" s="75">
        <v>70</v>
      </c>
      <c r="V38" s="75">
        <v>50</v>
      </c>
      <c r="W38" s="75" t="str">
        <f>T38 - U38 - V38</f>
        <v>0</v>
      </c>
      <c r="X38" s="66">
        <v>924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2400</v>
      </c>
      <c r="AD38" s="60">
        <v>2400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2426</v>
      </c>
      <c r="AJ38" s="75">
        <v>300</v>
      </c>
      <c r="AK38" s="75">
        <v>181</v>
      </c>
      <c r="AL38" s="75" t="str">
        <f>AI38 - AJ38 - AK38</f>
        <v>0</v>
      </c>
      <c r="AM38" s="66">
        <v>3696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735</v>
      </c>
      <c r="H40" s="60">
        <v>-165</v>
      </c>
      <c r="I40" s="60">
        <v>-44</v>
      </c>
      <c r="J40" s="75">
        <v>1381</v>
      </c>
      <c r="K40" s="75">
        <v>180</v>
      </c>
      <c r="L40" s="75">
        <v>162</v>
      </c>
      <c r="M40" s="75" t="str">
        <f>J40 - K40 - L40</f>
        <v>0</v>
      </c>
      <c r="N40" s="66">
        <v>1102.5</v>
      </c>
      <c r="O40" s="69" t="str">
        <f>IFERROR(N40/(L40+M40), 0)</f>
        <v>0</v>
      </c>
      <c r="P40" s="57">
        <v>900</v>
      </c>
      <c r="Q40" s="60">
        <v>915</v>
      </c>
      <c r="R40" s="60">
        <v>15</v>
      </c>
      <c r="S40" s="60">
        <v>0</v>
      </c>
      <c r="T40" s="75">
        <v>1390</v>
      </c>
      <c r="U40" s="75">
        <v>140</v>
      </c>
      <c r="V40" s="75">
        <v>86</v>
      </c>
      <c r="W40" s="75" t="str">
        <f>T40 - U40 - V40</f>
        <v>0</v>
      </c>
      <c r="X40" s="66">
        <v>1372.5</v>
      </c>
      <c r="Y40" s="69" t="str">
        <f>IFERROR(X40/(V40+W40), 0)</f>
        <v>0</v>
      </c>
      <c r="Z40" s="57">
        <v>900</v>
      </c>
      <c r="AA40" s="60">
        <v>0</v>
      </c>
      <c r="AB40" s="63">
        <v>0</v>
      </c>
      <c r="AC40" s="57">
        <v>12600</v>
      </c>
      <c r="AD40" s="60">
        <v>12450</v>
      </c>
      <c r="AE40" s="60">
        <v>-150</v>
      </c>
      <c r="AF40" s="60">
        <v>-471</v>
      </c>
      <c r="AG40" s="66" t="str">
        <f>IFERROR(AF40/AD40, 0) * 100</f>
        <v>0</v>
      </c>
      <c r="AH40" s="60" t="s">
        <v>13</v>
      </c>
      <c r="AI40" s="75">
        <v>18012</v>
      </c>
      <c r="AJ40" s="75">
        <v>2260</v>
      </c>
      <c r="AK40" s="75">
        <v>1011</v>
      </c>
      <c r="AL40" s="75" t="str">
        <f>AI40 - AJ40 - AK40</f>
        <v>0</v>
      </c>
      <c r="AM40" s="66">
        <v>18675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-9</v>
      </c>
      <c r="J41" s="75">
        <v>837</v>
      </c>
      <c r="K41" s="75">
        <v>110</v>
      </c>
      <c r="L41" s="75">
        <v>18</v>
      </c>
      <c r="M41" s="75" t="str">
        <f>J41 - K41 - L41</f>
        <v>0</v>
      </c>
      <c r="N41" s="66">
        <v>518.4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0</v>
      </c>
      <c r="T41" s="75">
        <v>782</v>
      </c>
      <c r="U41" s="75">
        <v>110</v>
      </c>
      <c r="V41" s="75">
        <v>21</v>
      </c>
      <c r="W41" s="75" t="str">
        <f>T41 - U41 - V41</f>
        <v>0</v>
      </c>
      <c r="X41" s="66">
        <v>518.4</v>
      </c>
      <c r="Y41" s="69" t="str">
        <f>IFERROR(X41/(V41+W41), 0)</f>
        <v>0</v>
      </c>
      <c r="Z41" s="57">
        <v>400</v>
      </c>
      <c r="AA41" s="60">
        <v>0</v>
      </c>
      <c r="AB41" s="63">
        <v>0</v>
      </c>
      <c r="AC41" s="57">
        <v>3980</v>
      </c>
      <c r="AD41" s="60">
        <v>3980</v>
      </c>
      <c r="AE41" s="60">
        <v>0</v>
      </c>
      <c r="AF41" s="60">
        <v>-119</v>
      </c>
      <c r="AG41" s="66" t="str">
        <f>IFERROR(AF41/AD41, 0) * 100</f>
        <v>0</v>
      </c>
      <c r="AH41" s="60" t="s">
        <v>13</v>
      </c>
      <c r="AI41" s="75">
        <v>5747</v>
      </c>
      <c r="AJ41" s="75">
        <v>770</v>
      </c>
      <c r="AK41" s="75">
        <v>55</v>
      </c>
      <c r="AL41" s="75" t="str">
        <f>AI41 - AJ41 - AK41</f>
        <v>0</v>
      </c>
      <c r="AM41" s="66">
        <v>3820.8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1800</v>
      </c>
      <c r="G42" s="60">
        <v>1624</v>
      </c>
      <c r="H42" s="60">
        <v>-176</v>
      </c>
      <c r="I42" s="60">
        <v>0</v>
      </c>
      <c r="J42" s="75">
        <v>1017</v>
      </c>
      <c r="K42" s="75">
        <v>120</v>
      </c>
      <c r="L42" s="75">
        <v>45</v>
      </c>
      <c r="M42" s="75" t="str">
        <f>J42 - K42 - L42</f>
        <v>0</v>
      </c>
      <c r="N42" s="66">
        <v>682.08</v>
      </c>
      <c r="O42" s="69" t="str">
        <f>IFERROR(N42/(L42+M42), 0)</f>
        <v>0</v>
      </c>
      <c r="P42" s="57">
        <v>1200</v>
      </c>
      <c r="Q42" s="60">
        <v>1616</v>
      </c>
      <c r="R42" s="60">
        <v>416</v>
      </c>
      <c r="S42" s="60">
        <v>0</v>
      </c>
      <c r="T42" s="75">
        <v>1008</v>
      </c>
      <c r="U42" s="75">
        <v>120</v>
      </c>
      <c r="V42" s="75">
        <v>31</v>
      </c>
      <c r="W42" s="75" t="str">
        <f>T42 - U42 - V42</f>
        <v>0</v>
      </c>
      <c r="X42" s="66">
        <v>678.72</v>
      </c>
      <c r="Y42" s="69" t="str">
        <f>IFERROR(X42/(V42+W42), 0)</f>
        <v>0</v>
      </c>
      <c r="Z42" s="57">
        <v>1800</v>
      </c>
      <c r="AA42" s="60">
        <v>0</v>
      </c>
      <c r="AB42" s="63">
        <v>0</v>
      </c>
      <c r="AC42" s="57">
        <v>12000</v>
      </c>
      <c r="AD42" s="60">
        <v>12240</v>
      </c>
      <c r="AE42" s="60">
        <v>240</v>
      </c>
      <c r="AF42" s="60">
        <v>-2</v>
      </c>
      <c r="AG42" s="66" t="str">
        <f>IFERROR(AF42/AD42, 0) * 100</f>
        <v>0</v>
      </c>
      <c r="AH42" s="60" t="s">
        <v>13</v>
      </c>
      <c r="AI42" s="75">
        <v>7904</v>
      </c>
      <c r="AJ42" s="75">
        <v>1000</v>
      </c>
      <c r="AK42" s="75">
        <v>390</v>
      </c>
      <c r="AL42" s="75" t="str">
        <f>AI42 - AJ42 - AK42</f>
        <v>0</v>
      </c>
      <c r="AM42" s="66">
        <v>5140.8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500</v>
      </c>
      <c r="H43" s="60">
        <v>0</v>
      </c>
      <c r="I43" s="60">
        <v>0</v>
      </c>
      <c r="J43" s="75">
        <v>553</v>
      </c>
      <c r="K43" s="75">
        <v>60</v>
      </c>
      <c r="L43" s="75">
        <v>0</v>
      </c>
      <c r="M43" s="75" t="str">
        <f>J43 - K43 - L43</f>
        <v>0</v>
      </c>
      <c r="N43" s="66">
        <v>450</v>
      </c>
      <c r="O43" s="69" t="str">
        <f>IFERROR(N43/(L43+M43), 0)</f>
        <v>0</v>
      </c>
      <c r="P43" s="57">
        <v>500</v>
      </c>
      <c r="Q43" s="60">
        <v>500</v>
      </c>
      <c r="R43" s="60">
        <v>0</v>
      </c>
      <c r="S43" s="60">
        <v>0</v>
      </c>
      <c r="T43" s="75">
        <v>642</v>
      </c>
      <c r="U43" s="75">
        <v>100</v>
      </c>
      <c r="V43" s="75">
        <v>0</v>
      </c>
      <c r="W43" s="75" t="str">
        <f>T43 - U43 - V43</f>
        <v>0</v>
      </c>
      <c r="X43" s="66">
        <v>450</v>
      </c>
      <c r="Y43" s="69" t="str">
        <f>IFERROR(X43/(V43+W43), 0)</f>
        <v>0</v>
      </c>
      <c r="Z43" s="57">
        <v>380</v>
      </c>
      <c r="AA43" s="60">
        <v>0</v>
      </c>
      <c r="AB43" s="63">
        <v>0</v>
      </c>
      <c r="AC43" s="57">
        <v>4260</v>
      </c>
      <c r="AD43" s="60">
        <v>4260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6699</v>
      </c>
      <c r="AJ43" s="75">
        <v>870</v>
      </c>
      <c r="AK43" s="75">
        <v>1235</v>
      </c>
      <c r="AL43" s="75" t="str">
        <f>AI43 - AJ43 - AK43</f>
        <v>0</v>
      </c>
      <c r="AM43" s="66">
        <v>3834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-1</v>
      </c>
      <c r="J44" s="75">
        <v>666</v>
      </c>
      <c r="K44" s="75">
        <v>70</v>
      </c>
      <c r="L44" s="75">
        <v>28</v>
      </c>
      <c r="M44" s="75" t="str">
        <f>J44 - K44 - L44</f>
        <v>0</v>
      </c>
      <c r="N44" s="66">
        <v>441.6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75">
        <v>429</v>
      </c>
      <c r="U44" s="75">
        <v>60</v>
      </c>
      <c r="V44" s="75">
        <v>0</v>
      </c>
      <c r="W44" s="75" t="str">
        <f>T44 - U44 - V44</f>
        <v>0</v>
      </c>
      <c r="X44" s="66">
        <v>441.6</v>
      </c>
      <c r="Y44" s="69" t="str">
        <f>IFERROR(X44/(V44+W44), 0)</f>
        <v>0</v>
      </c>
      <c r="Z44" s="57">
        <v>460</v>
      </c>
      <c r="AA44" s="60">
        <v>0</v>
      </c>
      <c r="AB44" s="63">
        <v>0</v>
      </c>
      <c r="AC44" s="57">
        <v>3900</v>
      </c>
      <c r="AD44" s="60">
        <v>3900</v>
      </c>
      <c r="AE44" s="60">
        <v>0</v>
      </c>
      <c r="AF44" s="60">
        <v>-34</v>
      </c>
      <c r="AG44" s="66" t="str">
        <f>IFERROR(AF44/AD44, 0) * 100</f>
        <v>0</v>
      </c>
      <c r="AH44" s="60" t="s">
        <v>13</v>
      </c>
      <c r="AI44" s="75">
        <v>4762</v>
      </c>
      <c r="AJ44" s="75">
        <v>600</v>
      </c>
      <c r="AK44" s="75">
        <v>109</v>
      </c>
      <c r="AL44" s="75" t="str">
        <f>AI44 - AJ44 - AK44</f>
        <v>0</v>
      </c>
      <c r="AM44" s="66">
        <v>3744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460</v>
      </c>
      <c r="H45" s="60">
        <v>0</v>
      </c>
      <c r="I45" s="60">
        <v>-22</v>
      </c>
      <c r="J45" s="75">
        <v>1005</v>
      </c>
      <c r="K45" s="75">
        <v>120</v>
      </c>
      <c r="L45" s="75">
        <v>19</v>
      </c>
      <c r="M45" s="75" t="str">
        <f>J45 - K45 - L45</f>
        <v>0</v>
      </c>
      <c r="N45" s="66">
        <v>768.2</v>
      </c>
      <c r="O45" s="69" t="str">
        <f>IFERROR(N45/(L45+M45), 0)</f>
        <v>0</v>
      </c>
      <c r="P45" s="57">
        <v>600</v>
      </c>
      <c r="Q45" s="60">
        <v>430</v>
      </c>
      <c r="R45" s="60">
        <v>-170</v>
      </c>
      <c r="S45" s="60">
        <v>0</v>
      </c>
      <c r="T45" s="75">
        <v>1190</v>
      </c>
      <c r="U45" s="75">
        <v>150</v>
      </c>
      <c r="V45" s="75">
        <v>41</v>
      </c>
      <c r="W45" s="75" t="str">
        <f>T45 - U45 - V45</f>
        <v>0</v>
      </c>
      <c r="X45" s="66">
        <v>718.1</v>
      </c>
      <c r="Y45" s="69" t="str">
        <f>IFERROR(X45/(V45+W45), 0)</f>
        <v>0</v>
      </c>
      <c r="Z45" s="57">
        <v>460</v>
      </c>
      <c r="AA45" s="60">
        <v>0</v>
      </c>
      <c r="AB45" s="63">
        <v>0</v>
      </c>
      <c r="AC45" s="57">
        <v>4240</v>
      </c>
      <c r="AD45" s="60">
        <v>4070</v>
      </c>
      <c r="AE45" s="60">
        <v>-170</v>
      </c>
      <c r="AF45" s="60">
        <v>-196</v>
      </c>
      <c r="AG45" s="66" t="str">
        <f>IFERROR(AF45/AD45, 0) * 100</f>
        <v>0</v>
      </c>
      <c r="AH45" s="60" t="s">
        <v>13</v>
      </c>
      <c r="AI45" s="75">
        <v>9388</v>
      </c>
      <c r="AJ45" s="75">
        <v>1200</v>
      </c>
      <c r="AK45" s="75">
        <v>305</v>
      </c>
      <c r="AL45" s="75" t="str">
        <f>AI45 - AJ45 - AK45</f>
        <v>0</v>
      </c>
      <c r="AM45" s="66">
        <v>6796.9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1532</v>
      </c>
      <c r="H46" s="60">
        <v>332</v>
      </c>
      <c r="I46" s="60">
        <v>-54</v>
      </c>
      <c r="J46" s="75">
        <v>1022</v>
      </c>
      <c r="K46" s="75">
        <v>120</v>
      </c>
      <c r="L46" s="75">
        <v>11</v>
      </c>
      <c r="M46" s="75" t="str">
        <f>J46 - K46 - L46</f>
        <v>0</v>
      </c>
      <c r="N46" s="66">
        <v>643.4400000000001</v>
      </c>
      <c r="O46" s="69" t="str">
        <f>IFERROR(N46/(L46+M46), 0)</f>
        <v>0</v>
      </c>
      <c r="P46" s="57">
        <v>1800</v>
      </c>
      <c r="Q46" s="60">
        <v>1654</v>
      </c>
      <c r="R46" s="60">
        <v>-146</v>
      </c>
      <c r="S46" s="60">
        <v>0</v>
      </c>
      <c r="T46" s="75">
        <v>1026</v>
      </c>
      <c r="U46" s="75">
        <v>120</v>
      </c>
      <c r="V46" s="75">
        <v>13</v>
      </c>
      <c r="W46" s="75" t="str">
        <f>T46 - U46 - V46</f>
        <v>0</v>
      </c>
      <c r="X46" s="66">
        <v>694.6799999999999</v>
      </c>
      <c r="Y46" s="69" t="str">
        <f>IFERROR(X46/(V46+W46), 0)</f>
        <v>0</v>
      </c>
      <c r="Z46" s="57">
        <v>1200</v>
      </c>
      <c r="AA46" s="60">
        <v>0</v>
      </c>
      <c r="AB46" s="63">
        <v>0</v>
      </c>
      <c r="AC46" s="57">
        <v>12600</v>
      </c>
      <c r="AD46" s="60">
        <v>12678</v>
      </c>
      <c r="AE46" s="60">
        <v>78</v>
      </c>
      <c r="AF46" s="60">
        <v>-536</v>
      </c>
      <c r="AG46" s="66" t="str">
        <f>IFERROR(AF46/AD46, 0) * 100</f>
        <v>0</v>
      </c>
      <c r="AH46" s="60" t="s">
        <v>13</v>
      </c>
      <c r="AI46" s="75">
        <v>8980</v>
      </c>
      <c r="AJ46" s="75">
        <v>1130</v>
      </c>
      <c r="AK46" s="75">
        <v>360</v>
      </c>
      <c r="AL46" s="75" t="str">
        <f>AI46 - AJ46 - AK46</f>
        <v>0</v>
      </c>
      <c r="AM46" s="66">
        <v>5324.76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620</v>
      </c>
      <c r="H47" s="60">
        <v>160</v>
      </c>
      <c r="I47" s="60">
        <v>-101</v>
      </c>
      <c r="J47" s="75">
        <v>1006</v>
      </c>
      <c r="K47" s="75">
        <v>140</v>
      </c>
      <c r="L47" s="75">
        <v>118</v>
      </c>
      <c r="M47" s="75" t="str">
        <f>J47 - K47 - L47</f>
        <v>0</v>
      </c>
      <c r="N47" s="66">
        <v>675.8</v>
      </c>
      <c r="O47" s="69" t="str">
        <f>IFERROR(N47/(L47+M47), 0)</f>
        <v>0</v>
      </c>
      <c r="P47" s="57">
        <v>460</v>
      </c>
      <c r="Q47" s="60">
        <v>460</v>
      </c>
      <c r="R47" s="60">
        <v>0</v>
      </c>
      <c r="S47" s="60">
        <v>0</v>
      </c>
      <c r="T47" s="75">
        <v>757</v>
      </c>
      <c r="U47" s="75">
        <v>110</v>
      </c>
      <c r="V47" s="75">
        <v>107</v>
      </c>
      <c r="W47" s="75" t="str">
        <f>T47 - U47 - V47</f>
        <v>0</v>
      </c>
      <c r="X47" s="66">
        <v>501.4</v>
      </c>
      <c r="Y47" s="69" t="str">
        <f>IFERROR(X47/(V47+W47), 0)</f>
        <v>0</v>
      </c>
      <c r="Z47" s="57">
        <v>460</v>
      </c>
      <c r="AA47" s="60">
        <v>0</v>
      </c>
      <c r="AB47" s="63">
        <v>0</v>
      </c>
      <c r="AC47" s="57">
        <v>4160</v>
      </c>
      <c r="AD47" s="60">
        <v>4160</v>
      </c>
      <c r="AE47" s="60">
        <v>0</v>
      </c>
      <c r="AF47" s="60">
        <v>-906</v>
      </c>
      <c r="AG47" s="66" t="str">
        <f>IFERROR(AF47/AD47, 0) * 100</f>
        <v>0</v>
      </c>
      <c r="AH47" s="60" t="s">
        <v>13</v>
      </c>
      <c r="AI47" s="75">
        <v>6633</v>
      </c>
      <c r="AJ47" s="75">
        <v>900</v>
      </c>
      <c r="AK47" s="75">
        <v>343</v>
      </c>
      <c r="AL47" s="75" t="str">
        <f>AI47 - AJ47 - AK47</f>
        <v>0</v>
      </c>
      <c r="AM47" s="66">
        <v>4534.4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470</v>
      </c>
      <c r="G48" s="60">
        <v>470</v>
      </c>
      <c r="H48" s="60">
        <v>0</v>
      </c>
      <c r="I48" s="60">
        <v>-11</v>
      </c>
      <c r="J48" s="75">
        <v>1014</v>
      </c>
      <c r="K48" s="75">
        <v>120</v>
      </c>
      <c r="L48" s="75">
        <v>61</v>
      </c>
      <c r="M48" s="75" t="str">
        <f>J48 - K48 - L48</f>
        <v>0</v>
      </c>
      <c r="N48" s="66">
        <v>733.2</v>
      </c>
      <c r="O48" s="69" t="str">
        <f>IFERROR(N48/(L48+M48), 0)</f>
        <v>0</v>
      </c>
      <c r="P48" s="57">
        <v>470</v>
      </c>
      <c r="Q48" s="60">
        <v>470</v>
      </c>
      <c r="R48" s="60">
        <v>0</v>
      </c>
      <c r="S48" s="60">
        <v>0</v>
      </c>
      <c r="T48" s="75">
        <v>988</v>
      </c>
      <c r="U48" s="75">
        <v>120</v>
      </c>
      <c r="V48" s="75">
        <v>48</v>
      </c>
      <c r="W48" s="75" t="str">
        <f>T48 - U48 - V48</f>
        <v>0</v>
      </c>
      <c r="X48" s="66">
        <v>733.2</v>
      </c>
      <c r="Y48" s="69" t="str">
        <f>IFERROR(X48/(V48+W48), 0)</f>
        <v>0</v>
      </c>
      <c r="Z48" s="57">
        <v>470</v>
      </c>
      <c r="AA48" s="60">
        <v>0</v>
      </c>
      <c r="AB48" s="63">
        <v>0</v>
      </c>
      <c r="AC48" s="57">
        <v>6330</v>
      </c>
      <c r="AD48" s="60">
        <v>6330</v>
      </c>
      <c r="AE48" s="60">
        <v>0</v>
      </c>
      <c r="AF48" s="60">
        <v>-267</v>
      </c>
      <c r="AG48" s="66" t="str">
        <f>IFERROR(AF48/AD48, 0) * 100</f>
        <v>0</v>
      </c>
      <c r="AH48" s="60" t="s">
        <v>13</v>
      </c>
      <c r="AI48" s="75">
        <v>13114</v>
      </c>
      <c r="AJ48" s="75">
        <v>1680</v>
      </c>
      <c r="AK48" s="75">
        <v>275</v>
      </c>
      <c r="AL48" s="75" t="str">
        <f>AI48 - AJ48 - AK48</f>
        <v>0</v>
      </c>
      <c r="AM48" s="66">
        <v>9874.799999999999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300</v>
      </c>
      <c r="G49" s="60">
        <v>320</v>
      </c>
      <c r="H49" s="60">
        <v>20</v>
      </c>
      <c r="I49" s="60">
        <v>-2</v>
      </c>
      <c r="J49" s="75">
        <v>1021</v>
      </c>
      <c r="K49" s="75">
        <v>120</v>
      </c>
      <c r="L49" s="75">
        <v>30</v>
      </c>
      <c r="M49" s="75" t="str">
        <f>J49 - K49 - L49</f>
        <v>0</v>
      </c>
      <c r="N49" s="66">
        <v>912</v>
      </c>
      <c r="O49" s="69" t="str">
        <f>IFERROR(N49/(L49+M49), 0)</f>
        <v>0</v>
      </c>
      <c r="P49" s="57">
        <v>350</v>
      </c>
      <c r="Q49" s="60">
        <v>330</v>
      </c>
      <c r="R49" s="60">
        <v>-20</v>
      </c>
      <c r="S49" s="60">
        <v>0</v>
      </c>
      <c r="T49" s="75">
        <v>1002</v>
      </c>
      <c r="U49" s="75">
        <v>120</v>
      </c>
      <c r="V49" s="75">
        <v>45</v>
      </c>
      <c r="W49" s="75" t="str">
        <f>T49 - U49 - V49</f>
        <v>0</v>
      </c>
      <c r="X49" s="66">
        <v>940.5</v>
      </c>
      <c r="Y49" s="69" t="str">
        <f>IFERROR(X49/(V49+W49), 0)</f>
        <v>0</v>
      </c>
      <c r="Z49" s="57">
        <v>350</v>
      </c>
      <c r="AA49" s="60">
        <v>0</v>
      </c>
      <c r="AB49" s="63">
        <v>0</v>
      </c>
      <c r="AC49" s="57">
        <v>3645</v>
      </c>
      <c r="AD49" s="60">
        <v>3645</v>
      </c>
      <c r="AE49" s="60">
        <v>0</v>
      </c>
      <c r="AF49" s="60">
        <v>-87</v>
      </c>
      <c r="AG49" s="66" t="str">
        <f>IFERROR(AF49/AD49, 0) * 100</f>
        <v>0</v>
      </c>
      <c r="AH49" s="60" t="s">
        <v>13</v>
      </c>
      <c r="AI49" s="75">
        <v>11896</v>
      </c>
      <c r="AJ49" s="75">
        <v>1500</v>
      </c>
      <c r="AK49" s="75">
        <v>826</v>
      </c>
      <c r="AL49" s="75" t="str">
        <f>AI49 - AJ49 - AK49</f>
        <v>0</v>
      </c>
      <c r="AM49" s="66">
        <v>10164.5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690</v>
      </c>
      <c r="AD52" s="60">
        <v>690</v>
      </c>
      <c r="AE52" s="60">
        <v>0</v>
      </c>
      <c r="AF52" s="60">
        <v>-13</v>
      </c>
      <c r="AG52" s="66" t="str">
        <f>IFERROR(AF52/AD52, 0) * 100</f>
        <v>0</v>
      </c>
      <c r="AH52" s="60" t="s">
        <v>13</v>
      </c>
      <c r="AI52" s="75">
        <v>1489</v>
      </c>
      <c r="AJ52" s="75">
        <v>190</v>
      </c>
      <c r="AK52" s="75">
        <v>98</v>
      </c>
      <c r="AL52" s="75" t="str">
        <f>AI52 - AJ52 - AK52</f>
        <v>0</v>
      </c>
      <c r="AM52" s="66">
        <v>1173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340</v>
      </c>
      <c r="H53" s="60">
        <v>0</v>
      </c>
      <c r="I53" s="60">
        <v>0</v>
      </c>
      <c r="J53" s="75">
        <v>1030</v>
      </c>
      <c r="K53" s="75">
        <v>120</v>
      </c>
      <c r="L53" s="75">
        <v>8</v>
      </c>
      <c r="M53" s="75" t="str">
        <f>J53 - K53 - L53</f>
        <v>0</v>
      </c>
      <c r="N53" s="66">
        <v>816</v>
      </c>
      <c r="O53" s="69" t="str">
        <f>IFERROR(N53/(L53+M53), 0)</f>
        <v>0</v>
      </c>
      <c r="P53" s="57">
        <v>340</v>
      </c>
      <c r="Q53" s="60">
        <v>291</v>
      </c>
      <c r="R53" s="60">
        <v>-49</v>
      </c>
      <c r="S53" s="60">
        <v>0</v>
      </c>
      <c r="T53" s="75">
        <v>1028</v>
      </c>
      <c r="U53" s="75">
        <v>120</v>
      </c>
      <c r="V53" s="75">
        <v>105</v>
      </c>
      <c r="W53" s="75" t="str">
        <f>T53 - U53 - V53</f>
        <v>0</v>
      </c>
      <c r="X53" s="66">
        <v>698.4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3180</v>
      </c>
      <c r="AD53" s="60">
        <v>3131</v>
      </c>
      <c r="AE53" s="60">
        <v>-49</v>
      </c>
      <c r="AF53" s="60">
        <v>-22</v>
      </c>
      <c r="AG53" s="66" t="str">
        <f>IFERROR(AF53/AD53, 0) * 100</f>
        <v>0</v>
      </c>
      <c r="AH53" s="60" t="s">
        <v>13</v>
      </c>
      <c r="AI53" s="75">
        <v>10136</v>
      </c>
      <c r="AJ53" s="75">
        <v>1230</v>
      </c>
      <c r="AK53" s="75">
        <v>408</v>
      </c>
      <c r="AL53" s="75" t="str">
        <f>AI53 - AJ53 - AK53</f>
        <v>0</v>
      </c>
      <c r="AM53" s="66">
        <v>7514.4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340</v>
      </c>
      <c r="G54" s="60">
        <v>340</v>
      </c>
      <c r="H54" s="60">
        <v>0</v>
      </c>
      <c r="I54" s="60">
        <v>-1</v>
      </c>
      <c r="J54" s="75">
        <v>469</v>
      </c>
      <c r="K54" s="75">
        <v>60</v>
      </c>
      <c r="L54" s="75">
        <v>6</v>
      </c>
      <c r="M54" s="75" t="str">
        <f>J54 - K54 - L54</f>
        <v>0</v>
      </c>
      <c r="N54" s="66">
        <v>408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4510</v>
      </c>
      <c r="AD54" s="60">
        <v>4510</v>
      </c>
      <c r="AE54" s="60">
        <v>0</v>
      </c>
      <c r="AF54" s="60">
        <v>-67</v>
      </c>
      <c r="AG54" s="66" t="str">
        <f>IFERROR(AF54/AD54, 0) * 100</f>
        <v>0</v>
      </c>
      <c r="AH54" s="60" t="s">
        <v>13</v>
      </c>
      <c r="AI54" s="75">
        <v>6637</v>
      </c>
      <c r="AJ54" s="75">
        <v>760</v>
      </c>
      <c r="AK54" s="75">
        <v>729</v>
      </c>
      <c r="AL54" s="75" t="str">
        <f>AI54 - AJ54 - AK54</f>
        <v>0</v>
      </c>
      <c r="AM54" s="66">
        <v>5412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340</v>
      </c>
      <c r="G55" s="60">
        <v>340</v>
      </c>
      <c r="H55" s="60">
        <v>0</v>
      </c>
      <c r="I55" s="60">
        <v>-8</v>
      </c>
      <c r="J55" s="75">
        <v>568</v>
      </c>
      <c r="K55" s="75">
        <v>60</v>
      </c>
      <c r="L55" s="75">
        <v>19</v>
      </c>
      <c r="M55" s="75" t="str">
        <f>J55 - K55 - L55</f>
        <v>0</v>
      </c>
      <c r="N55" s="66">
        <v>452.2</v>
      </c>
      <c r="O55" s="69" t="str">
        <f>IFERROR(N55/(L55+M55), 0)</f>
        <v>0</v>
      </c>
      <c r="P55" s="57">
        <v>340</v>
      </c>
      <c r="Q55" s="60">
        <v>340</v>
      </c>
      <c r="R55" s="60">
        <v>0</v>
      </c>
      <c r="S55" s="60">
        <v>0</v>
      </c>
      <c r="T55" s="75">
        <v>564</v>
      </c>
      <c r="U55" s="75">
        <v>60</v>
      </c>
      <c r="V55" s="75">
        <v>16</v>
      </c>
      <c r="W55" s="75" t="str">
        <f>T55 - U55 - V55</f>
        <v>0</v>
      </c>
      <c r="X55" s="66">
        <v>452.2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4420</v>
      </c>
      <c r="AD55" s="60">
        <v>4420</v>
      </c>
      <c r="AE55" s="60">
        <v>0</v>
      </c>
      <c r="AF55" s="60">
        <v>-235</v>
      </c>
      <c r="AG55" s="66" t="str">
        <f>IFERROR(AF55/AD55, 0) * 100</f>
        <v>0</v>
      </c>
      <c r="AH55" s="60" t="s">
        <v>13</v>
      </c>
      <c r="AI55" s="75">
        <v>7939</v>
      </c>
      <c r="AJ55" s="75">
        <v>950</v>
      </c>
      <c r="AK55" s="75">
        <v>379</v>
      </c>
      <c r="AL55" s="75" t="str">
        <f>AI55 - AJ55 - AK55</f>
        <v>0</v>
      </c>
      <c r="AM55" s="66">
        <v>5878.6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337</v>
      </c>
      <c r="H56" s="60">
        <v>-3</v>
      </c>
      <c r="I56" s="60">
        <v>0</v>
      </c>
      <c r="J56" s="75">
        <v>1187</v>
      </c>
      <c r="K56" s="75">
        <v>150</v>
      </c>
      <c r="L56" s="75">
        <v>119</v>
      </c>
      <c r="M56" s="75" t="str">
        <f>J56 - K56 - L56</f>
        <v>0</v>
      </c>
      <c r="N56" s="66">
        <v>808.8</v>
      </c>
      <c r="O56" s="69" t="str">
        <f>IFERROR(N56/(L56+M56), 0)</f>
        <v>0</v>
      </c>
      <c r="P56" s="57">
        <v>340</v>
      </c>
      <c r="Q56" s="60">
        <v>314</v>
      </c>
      <c r="R56" s="60">
        <v>-26</v>
      </c>
      <c r="S56" s="60">
        <v>0</v>
      </c>
      <c r="T56" s="75">
        <v>1014</v>
      </c>
      <c r="U56" s="75">
        <v>120</v>
      </c>
      <c r="V56" s="75">
        <v>0</v>
      </c>
      <c r="W56" s="75" t="str">
        <f>T56 - U56 - V56</f>
        <v>0</v>
      </c>
      <c r="X56" s="66">
        <v>753.6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2040</v>
      </c>
      <c r="AD56" s="60">
        <v>1991</v>
      </c>
      <c r="AE56" s="60">
        <v>-49</v>
      </c>
      <c r="AF56" s="60">
        <v>-18</v>
      </c>
      <c r="AG56" s="66" t="str">
        <f>IFERROR(AF56/AD56, 0) * 100</f>
        <v>0</v>
      </c>
      <c r="AH56" s="60" t="s">
        <v>13</v>
      </c>
      <c r="AI56" s="75">
        <v>6100</v>
      </c>
      <c r="AJ56" s="75">
        <v>750</v>
      </c>
      <c r="AK56" s="75">
        <v>386</v>
      </c>
      <c r="AL56" s="75" t="str">
        <f>AI56 - AJ56 - AK56</f>
        <v>0</v>
      </c>
      <c r="AM56" s="66">
        <v>4778.4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-8</v>
      </c>
      <c r="J57" s="75">
        <v>718</v>
      </c>
      <c r="K57" s="75">
        <v>70</v>
      </c>
      <c r="L57" s="75">
        <v>22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4730</v>
      </c>
      <c r="AD57" s="60">
        <v>4730</v>
      </c>
      <c r="AE57" s="60">
        <v>0</v>
      </c>
      <c r="AF57" s="60">
        <v>-61</v>
      </c>
      <c r="AG57" s="66" t="str">
        <f>IFERROR(AF57/AD57, 0) * 100</f>
        <v>0</v>
      </c>
      <c r="AH57" s="60" t="s">
        <v>13</v>
      </c>
      <c r="AI57" s="75">
        <v>8125</v>
      </c>
      <c r="AJ57" s="75">
        <v>1000</v>
      </c>
      <c r="AK57" s="75">
        <v>869</v>
      </c>
      <c r="AL57" s="75" t="str">
        <f>AI57 - AJ57 - AK57</f>
        <v>0</v>
      </c>
      <c r="AM57" s="66">
        <v>6385.5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4820</v>
      </c>
      <c r="AD58" s="60">
        <v>4820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8831</v>
      </c>
      <c r="AJ58" s="75">
        <v>1160</v>
      </c>
      <c r="AK58" s="75">
        <v>296</v>
      </c>
      <c r="AL58" s="75" t="str">
        <f>AI58 - AJ58 - AK58</f>
        <v>0</v>
      </c>
      <c r="AM58" s="66">
        <v>6989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5580</v>
      </c>
      <c r="AD59" s="60">
        <v>5580</v>
      </c>
      <c r="AE59" s="60">
        <v>0</v>
      </c>
      <c r="AF59" s="60">
        <v>-52</v>
      </c>
      <c r="AG59" s="66" t="str">
        <f>IFERROR(AF59/AD59, 0) * 100</f>
        <v>0</v>
      </c>
      <c r="AH59" s="60" t="s">
        <v>13</v>
      </c>
      <c r="AI59" s="75">
        <v>7161</v>
      </c>
      <c r="AJ59" s="75">
        <v>910</v>
      </c>
      <c r="AK59" s="75">
        <v>929</v>
      </c>
      <c r="AL59" s="75" t="str">
        <f>AI59 - AJ59 - AK59</f>
        <v>0</v>
      </c>
      <c r="AM59" s="66">
        <v>6706.8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355</v>
      </c>
      <c r="H60" s="60">
        <v>-15</v>
      </c>
      <c r="I60" s="60">
        <v>-30</v>
      </c>
      <c r="J60" s="75">
        <v>1198</v>
      </c>
      <c r="K60" s="75">
        <v>150</v>
      </c>
      <c r="L60" s="75">
        <v>28</v>
      </c>
      <c r="M60" s="75" t="str">
        <f>J60 - K60 - L60</f>
        <v>0</v>
      </c>
      <c r="N60" s="66">
        <v>2059</v>
      </c>
      <c r="O60" s="69" t="str">
        <f>IFERROR(N60/(L60+M60), 0)</f>
        <v>0</v>
      </c>
      <c r="P60" s="57">
        <v>370</v>
      </c>
      <c r="Q60" s="60">
        <v>373</v>
      </c>
      <c r="R60" s="60">
        <v>3</v>
      </c>
      <c r="S60" s="60">
        <v>0</v>
      </c>
      <c r="T60" s="75">
        <v>1380</v>
      </c>
      <c r="U60" s="75">
        <v>180</v>
      </c>
      <c r="V60" s="75">
        <v>14</v>
      </c>
      <c r="W60" s="75" t="str">
        <f>T60 - U60 - V60</f>
        <v>0</v>
      </c>
      <c r="X60" s="66">
        <v>2163.4</v>
      </c>
      <c r="Y60" s="69" t="str">
        <f>IFERROR(X60/(V60+W60), 0)</f>
        <v>0</v>
      </c>
      <c r="Z60" s="57">
        <v>334</v>
      </c>
      <c r="AA60" s="60">
        <v>0</v>
      </c>
      <c r="AB60" s="63">
        <v>0</v>
      </c>
      <c r="AC60" s="57">
        <v>3723</v>
      </c>
      <c r="AD60" s="60">
        <v>3711</v>
      </c>
      <c r="AE60" s="60">
        <v>-12</v>
      </c>
      <c r="AF60" s="60">
        <v>-466</v>
      </c>
      <c r="AG60" s="66" t="str">
        <f>IFERROR(AF60/AD60, 0) * 100</f>
        <v>0</v>
      </c>
      <c r="AH60" s="60" t="s">
        <v>13</v>
      </c>
      <c r="AI60" s="75">
        <v>13874</v>
      </c>
      <c r="AJ60" s="75">
        <v>1760</v>
      </c>
      <c r="AK60" s="75">
        <v>737</v>
      </c>
      <c r="AL60" s="75" t="str">
        <f>AI60 - AJ60 - AK60</f>
        <v>0</v>
      </c>
      <c r="AM60" s="66">
        <v>18505.05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0</v>
      </c>
      <c r="J62" s="75">
        <v>683</v>
      </c>
      <c r="K62" s="75">
        <v>90</v>
      </c>
      <c r="L62" s="75">
        <v>30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689</v>
      </c>
      <c r="U62" s="75">
        <v>90</v>
      </c>
      <c r="V62" s="75">
        <v>17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9405</v>
      </c>
      <c r="AD62" s="60">
        <v>9405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6866</v>
      </c>
      <c r="AJ62" s="75">
        <v>880</v>
      </c>
      <c r="AK62" s="75">
        <v>608</v>
      </c>
      <c r="AL62" s="75" t="str">
        <f>AI62 - AJ62 - AK62</f>
        <v>0</v>
      </c>
      <c r="AM62" s="66">
        <v>5571.15</v>
      </c>
      <c r="AN62" s="72" t="str">
        <f>IFERROR(AM62/(AK62+AL62), 0)</f>
        <v>0</v>
      </c>
      <c r="AO62" s="63">
        <v>9405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682</v>
      </c>
      <c r="K63" s="75">
        <v>90</v>
      </c>
      <c r="L63" s="75">
        <v>73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270</v>
      </c>
      <c r="Q63" s="60">
        <v>270</v>
      </c>
      <c r="R63" s="60">
        <v>0</v>
      </c>
      <c r="S63" s="60">
        <v>0</v>
      </c>
      <c r="T63" s="75">
        <v>494</v>
      </c>
      <c r="U63" s="75">
        <v>60</v>
      </c>
      <c r="V63" s="75">
        <v>85</v>
      </c>
      <c r="W63" s="75" t="str">
        <f>T63 - U63 - V63</f>
        <v>0</v>
      </c>
      <c r="X63" s="66">
        <v>369.9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3510</v>
      </c>
      <c r="AD63" s="60">
        <v>3510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6214</v>
      </c>
      <c r="AJ63" s="75">
        <v>780</v>
      </c>
      <c r="AK63" s="75">
        <v>830</v>
      </c>
      <c r="AL63" s="75" t="str">
        <f>AI63 - AJ63 - AK63</f>
        <v>0</v>
      </c>
      <c r="AM63" s="66">
        <v>4933.2</v>
      </c>
      <c r="AN63" s="72" t="str">
        <f>IFERROR(AM63/(AK63+AL63), 0)</f>
        <v>0</v>
      </c>
      <c r="AO63" s="63">
        <v>3510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1200</v>
      </c>
      <c r="G64" s="60">
        <v>1200</v>
      </c>
      <c r="H64" s="60">
        <v>0</v>
      </c>
      <c r="I64" s="60">
        <v>0</v>
      </c>
      <c r="J64" s="75">
        <v>1024</v>
      </c>
      <c r="K64" s="75">
        <v>120</v>
      </c>
      <c r="L64" s="75">
        <v>18</v>
      </c>
      <c r="M64" s="75" t="str">
        <f>J64 - K64 - L64</f>
        <v>0</v>
      </c>
      <c r="N64" s="66">
        <v>828</v>
      </c>
      <c r="O64" s="69" t="str">
        <f>IFERROR(N64/(L64+M64), 0)</f>
        <v>0</v>
      </c>
      <c r="P64" s="57">
        <v>1200</v>
      </c>
      <c r="Q64" s="60">
        <v>1200</v>
      </c>
      <c r="R64" s="60">
        <v>0</v>
      </c>
      <c r="S64" s="60">
        <v>0</v>
      </c>
      <c r="T64" s="75">
        <v>1006</v>
      </c>
      <c r="U64" s="75">
        <v>120</v>
      </c>
      <c r="V64" s="75">
        <v>31</v>
      </c>
      <c r="W64" s="75" t="str">
        <f>T64 - U64 - V64</f>
        <v>0</v>
      </c>
      <c r="X64" s="66">
        <v>828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9210</v>
      </c>
      <c r="AD64" s="60">
        <v>9000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7773</v>
      </c>
      <c r="AJ64" s="75">
        <v>1000</v>
      </c>
      <c r="AK64" s="75">
        <v>147</v>
      </c>
      <c r="AL64" s="75" t="str">
        <f>AI64 - AJ64 - AK64</f>
        <v>0</v>
      </c>
      <c r="AM64" s="66">
        <v>6226.8</v>
      </c>
      <c r="AN64" s="72" t="str">
        <f>IFERROR(AM64/(AK64+AL64), 0)</f>
        <v>0</v>
      </c>
      <c r="AO64" s="63">
        <v>9210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840</v>
      </c>
      <c r="G65" s="60">
        <v>870</v>
      </c>
      <c r="H65" s="60">
        <v>30</v>
      </c>
      <c r="I65" s="60">
        <v>0</v>
      </c>
      <c r="J65" s="75">
        <v>1352</v>
      </c>
      <c r="K65" s="75">
        <v>180</v>
      </c>
      <c r="L65" s="75">
        <v>63</v>
      </c>
      <c r="M65" s="75" t="str">
        <f>J65 - K65 - L65</f>
        <v>0</v>
      </c>
      <c r="N65" s="66">
        <v>1191.9</v>
      </c>
      <c r="O65" s="69" t="str">
        <f>IFERROR(N65/(L65+M65), 0)</f>
        <v>0</v>
      </c>
      <c r="P65" s="57">
        <v>840</v>
      </c>
      <c r="Q65" s="60">
        <v>840</v>
      </c>
      <c r="R65" s="60">
        <v>0</v>
      </c>
      <c r="S65" s="60">
        <v>0</v>
      </c>
      <c r="T65" s="75">
        <v>1351</v>
      </c>
      <c r="U65" s="75">
        <v>180</v>
      </c>
      <c r="V65" s="75">
        <v>72</v>
      </c>
      <c r="W65" s="75" t="str">
        <f>T65 - U65 - V65</f>
        <v>0</v>
      </c>
      <c r="X65" s="66">
        <v>1150.8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5640</v>
      </c>
      <c r="AD65" s="60">
        <v>5640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8687</v>
      </c>
      <c r="AJ65" s="75">
        <v>1170</v>
      </c>
      <c r="AK65" s="75">
        <v>387</v>
      </c>
      <c r="AL65" s="75" t="str">
        <f>AI65 - AJ65 - AK65</f>
        <v>0</v>
      </c>
      <c r="AM65" s="66">
        <v>7726.8</v>
      </c>
      <c r="AN65" s="72" t="str">
        <f>IFERROR(AM65/(AK65+AL65), 0)</f>
        <v>0</v>
      </c>
      <c r="AO65" s="63">
        <v>5640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1400</v>
      </c>
      <c r="G66" s="60">
        <v>1120</v>
      </c>
      <c r="H66" s="60">
        <v>-280</v>
      </c>
      <c r="I66" s="60">
        <v>0</v>
      </c>
      <c r="J66" s="75">
        <v>1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1400</v>
      </c>
      <c r="Q66" s="60">
        <v>700</v>
      </c>
      <c r="R66" s="60">
        <v>-700</v>
      </c>
      <c r="S66" s="60">
        <v>0</v>
      </c>
      <c r="T66" s="75">
        <v>304</v>
      </c>
      <c r="U66" s="75">
        <v>50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9100</v>
      </c>
      <c r="AD66" s="60">
        <v>6720</v>
      </c>
      <c r="AE66" s="60">
        <v>-2380</v>
      </c>
      <c r="AF66" s="60">
        <v>0</v>
      </c>
      <c r="AG66" s="66" t="str">
        <f>IFERROR(AF66/AD66, 0) * 100</f>
        <v>0</v>
      </c>
      <c r="AH66" s="60" t="s">
        <v>13</v>
      </c>
      <c r="AI66" s="75">
        <v>839</v>
      </c>
      <c r="AJ66" s="75">
        <v>110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9100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484</v>
      </c>
      <c r="K67" s="75">
        <v>60</v>
      </c>
      <c r="L67" s="75">
        <v>27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474</v>
      </c>
      <c r="U67" s="75">
        <v>60</v>
      </c>
      <c r="V67" s="75">
        <v>73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0</v>
      </c>
      <c r="AB67" s="63">
        <v>0</v>
      </c>
      <c r="AC67" s="57">
        <v>580</v>
      </c>
      <c r="AD67" s="60">
        <v>580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5156</v>
      </c>
      <c r="AJ67" s="75">
        <v>660</v>
      </c>
      <c r="AK67" s="75">
        <v>356</v>
      </c>
      <c r="AL67" s="75" t="str">
        <f>AI67 - AJ67 - AK67</f>
        <v>0</v>
      </c>
      <c r="AM67" s="66">
        <v>4553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313</v>
      </c>
      <c r="G68" s="60">
        <v>313</v>
      </c>
      <c r="H68" s="60">
        <v>0</v>
      </c>
      <c r="I68" s="60">
        <v>0</v>
      </c>
      <c r="J68" s="75">
        <v>816</v>
      </c>
      <c r="K68" s="75">
        <v>110</v>
      </c>
      <c r="L68" s="75">
        <v>167</v>
      </c>
      <c r="M68" s="75" t="str">
        <f>J68 - K68 - L68</f>
        <v>0</v>
      </c>
      <c r="N68" s="66">
        <v>926</v>
      </c>
      <c r="O68" s="69" t="str">
        <f>IFERROR(N68/(L68+M68), 0)</f>
        <v>0</v>
      </c>
      <c r="P68" s="57">
        <v>288</v>
      </c>
      <c r="Q68" s="60">
        <v>288</v>
      </c>
      <c r="R68" s="60">
        <v>0</v>
      </c>
      <c r="S68" s="60">
        <v>0</v>
      </c>
      <c r="T68" s="75">
        <v>759</v>
      </c>
      <c r="U68" s="75">
        <v>100</v>
      </c>
      <c r="V68" s="75">
        <v>138</v>
      </c>
      <c r="W68" s="75" t="str">
        <f>T68 - U68 - V68</f>
        <v>0</v>
      </c>
      <c r="X68" s="66">
        <v>875.52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2454</v>
      </c>
      <c r="AD68" s="60">
        <v>2454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5924</v>
      </c>
      <c r="AJ68" s="75">
        <v>790</v>
      </c>
      <c r="AK68" s="75">
        <v>872</v>
      </c>
      <c r="AL68" s="75" t="str">
        <f>AI68 - AJ68 - AK68</f>
        <v>0</v>
      </c>
      <c r="AM68" s="66">
        <v>7285.68</v>
      </c>
      <c r="AN68" s="72" t="str">
        <f>IFERROR(AM68/(AK68+AL68), 0)</f>
        <v>0</v>
      </c>
      <c r="AO68" s="63">
        <v>2454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144</v>
      </c>
      <c r="G69" s="60">
        <v>144</v>
      </c>
      <c r="H69" s="60">
        <v>0</v>
      </c>
      <c r="I69" s="60">
        <v>0</v>
      </c>
      <c r="J69" s="75">
        <v>674</v>
      </c>
      <c r="K69" s="75">
        <v>60</v>
      </c>
      <c r="L69" s="75">
        <v>228</v>
      </c>
      <c r="M69" s="75" t="str">
        <f>J69 - K69 - L69</f>
        <v>0</v>
      </c>
      <c r="N69" s="66">
        <v>636.84</v>
      </c>
      <c r="O69" s="69" t="str">
        <f>IFERROR(N69/(L69+M69), 0)</f>
        <v>0</v>
      </c>
      <c r="P69" s="57">
        <v>144</v>
      </c>
      <c r="Q69" s="60">
        <v>144</v>
      </c>
      <c r="R69" s="60">
        <v>0</v>
      </c>
      <c r="S69" s="60">
        <v>0</v>
      </c>
      <c r="T69" s="75">
        <v>699</v>
      </c>
      <c r="U69" s="75">
        <v>100</v>
      </c>
      <c r="V69" s="75">
        <v>273</v>
      </c>
      <c r="W69" s="75" t="str">
        <f>T69 - U69 - V69</f>
        <v>0</v>
      </c>
      <c r="X69" s="66">
        <v>588.48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1272</v>
      </c>
      <c r="AD69" s="60">
        <v>1272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6308</v>
      </c>
      <c r="AJ69" s="75">
        <v>840</v>
      </c>
      <c r="AK69" s="75">
        <v>881</v>
      </c>
      <c r="AL69" s="75" t="str">
        <f>AI69 - AJ69 - AK69</f>
        <v>0</v>
      </c>
      <c r="AM69" s="66">
        <v>5301.9</v>
      </c>
      <c r="AN69" s="72" t="str">
        <f>IFERROR(AM69/(AK69+AL69), 0)</f>
        <v>0</v>
      </c>
      <c r="AO69" s="63">
        <v>1272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120</v>
      </c>
      <c r="G70" s="60">
        <v>120</v>
      </c>
      <c r="H70" s="60">
        <v>0</v>
      </c>
      <c r="I70" s="60">
        <v>-1</v>
      </c>
      <c r="J70" s="75">
        <v>982</v>
      </c>
      <c r="K70" s="75">
        <v>120</v>
      </c>
      <c r="L70" s="75">
        <v>51</v>
      </c>
      <c r="M70" s="75" t="str">
        <f>J70 - K70 - L70</f>
        <v>0</v>
      </c>
      <c r="N70" s="66">
        <v>812.4</v>
      </c>
      <c r="O70" s="69" t="str">
        <f>IFERROR(N70/(L70+M70), 0)</f>
        <v>0</v>
      </c>
      <c r="P70" s="57">
        <v>100</v>
      </c>
      <c r="Q70" s="60">
        <v>100</v>
      </c>
      <c r="R70" s="60">
        <v>0</v>
      </c>
      <c r="S70" s="60">
        <v>0</v>
      </c>
      <c r="T70" s="75">
        <v>828</v>
      </c>
      <c r="U70" s="75">
        <v>110</v>
      </c>
      <c r="V70" s="75">
        <v>55</v>
      </c>
      <c r="W70" s="75" t="str">
        <f>T70 - U70 - V70</f>
        <v>0</v>
      </c>
      <c r="X70" s="66">
        <v>592</v>
      </c>
      <c r="Y70" s="69" t="str">
        <f>IFERROR(X70/(V70+W70), 0)</f>
        <v>0</v>
      </c>
      <c r="Z70" s="57">
        <v>100</v>
      </c>
      <c r="AA70" s="60">
        <v>0</v>
      </c>
      <c r="AB70" s="63">
        <v>0</v>
      </c>
      <c r="AC70" s="57">
        <v>830</v>
      </c>
      <c r="AD70" s="60">
        <v>830</v>
      </c>
      <c r="AE70" s="60">
        <v>0</v>
      </c>
      <c r="AF70" s="60">
        <v>-1</v>
      </c>
      <c r="AG70" s="66" t="str">
        <f>IFERROR(AF70/AD70, 0) * 100</f>
        <v>0</v>
      </c>
      <c r="AH70" s="60" t="s">
        <v>13</v>
      </c>
      <c r="AI70" s="75">
        <v>6621</v>
      </c>
      <c r="AJ70" s="75">
        <v>830</v>
      </c>
      <c r="AK70" s="75">
        <v>463</v>
      </c>
      <c r="AL70" s="75" t="str">
        <f>AI70 - AJ70 - AK70</f>
        <v>0</v>
      </c>
      <c r="AM70" s="66">
        <v>5288.6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140</v>
      </c>
      <c r="G71" s="60">
        <v>140</v>
      </c>
      <c r="H71" s="60">
        <v>0</v>
      </c>
      <c r="I71" s="60">
        <v>-2</v>
      </c>
      <c r="J71" s="75">
        <v>1105</v>
      </c>
      <c r="K71" s="75">
        <v>150</v>
      </c>
      <c r="L71" s="75">
        <v>114</v>
      </c>
      <c r="M71" s="75" t="str">
        <f>J71 - K71 - L71</f>
        <v>0</v>
      </c>
      <c r="N71" s="66">
        <v>879.2</v>
      </c>
      <c r="O71" s="69" t="str">
        <f>IFERROR(N71/(L71+M71), 0)</f>
        <v>0</v>
      </c>
      <c r="P71" s="57">
        <v>140</v>
      </c>
      <c r="Q71" s="60">
        <v>140</v>
      </c>
      <c r="R71" s="60">
        <v>0</v>
      </c>
      <c r="S71" s="60">
        <v>0</v>
      </c>
      <c r="T71" s="75">
        <v>986</v>
      </c>
      <c r="U71" s="75">
        <v>120</v>
      </c>
      <c r="V71" s="75">
        <v>55</v>
      </c>
      <c r="W71" s="75" t="str">
        <f>T71 - U71 - V71</f>
        <v>0</v>
      </c>
      <c r="X71" s="66">
        <v>788.2</v>
      </c>
      <c r="Y71" s="69" t="str">
        <f>IFERROR(X71/(V71+W71), 0)</f>
        <v>0</v>
      </c>
      <c r="Z71" s="57">
        <v>130</v>
      </c>
      <c r="AA71" s="60">
        <v>0</v>
      </c>
      <c r="AB71" s="63">
        <v>0</v>
      </c>
      <c r="AC71" s="57">
        <v>920</v>
      </c>
      <c r="AD71" s="60">
        <v>920</v>
      </c>
      <c r="AE71" s="60">
        <v>0</v>
      </c>
      <c r="AF71" s="60">
        <v>-6</v>
      </c>
      <c r="AG71" s="66" t="str">
        <f>IFERROR(AF71/AD71, 0) * 100</f>
        <v>0</v>
      </c>
      <c r="AH71" s="60" t="s">
        <v>13</v>
      </c>
      <c r="AI71" s="75">
        <v>6869</v>
      </c>
      <c r="AJ71" s="75">
        <v>870</v>
      </c>
      <c r="AK71" s="75">
        <v>489</v>
      </c>
      <c r="AL71" s="75" t="str">
        <f>AI71 - AJ71 - AK71</f>
        <v>0</v>
      </c>
      <c r="AM71" s="66">
        <v>5498.1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160</v>
      </c>
      <c r="G74" s="60">
        <v>160</v>
      </c>
      <c r="H74" s="60">
        <v>0</v>
      </c>
      <c r="I74" s="60">
        <v>-3</v>
      </c>
      <c r="J74" s="75">
        <v>509</v>
      </c>
      <c r="K74" s="75">
        <v>60</v>
      </c>
      <c r="L74" s="75">
        <v>8</v>
      </c>
      <c r="M74" s="75" t="str">
        <f>J74 - K74 - L74</f>
        <v>0</v>
      </c>
      <c r="N74" s="66">
        <v>816.8</v>
      </c>
      <c r="O74" s="69" t="str">
        <f>IFERROR(N74/(L74+M74), 0)</f>
        <v>0</v>
      </c>
      <c r="P74" s="57">
        <v>100</v>
      </c>
      <c r="Q74" s="60">
        <v>120</v>
      </c>
      <c r="R74" s="60">
        <v>20</v>
      </c>
      <c r="S74" s="60">
        <v>0</v>
      </c>
      <c r="T74" s="75">
        <v>816</v>
      </c>
      <c r="U74" s="75">
        <v>70</v>
      </c>
      <c r="V74" s="75">
        <v>123</v>
      </c>
      <c r="W74" s="75" t="str">
        <f>T74 - U74 - V74</f>
        <v>0</v>
      </c>
      <c r="X74" s="66">
        <v>551.1</v>
      </c>
      <c r="Y74" s="69" t="str">
        <f>IFERROR(X74/(V74+W74), 0)</f>
        <v>0</v>
      </c>
      <c r="Z74" s="57">
        <v>80</v>
      </c>
      <c r="AA74" s="60">
        <v>0</v>
      </c>
      <c r="AB74" s="63">
        <v>0</v>
      </c>
      <c r="AC74" s="57">
        <v>1200</v>
      </c>
      <c r="AD74" s="60">
        <v>1220</v>
      </c>
      <c r="AE74" s="60">
        <v>20</v>
      </c>
      <c r="AF74" s="60">
        <v>-27</v>
      </c>
      <c r="AG74" s="66" t="str">
        <f>IFERROR(AF74/AD74, 0) * 100</f>
        <v>0</v>
      </c>
      <c r="AH74" s="60" t="s">
        <v>13</v>
      </c>
      <c r="AI74" s="75">
        <v>6585</v>
      </c>
      <c r="AJ74" s="75">
        <v>770</v>
      </c>
      <c r="AK74" s="75">
        <v>697</v>
      </c>
      <c r="AL74" s="75" t="str">
        <f>AI74 - AJ74 - AK74</f>
        <v>0</v>
      </c>
      <c r="AM74" s="66">
        <v>4321.6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190</v>
      </c>
      <c r="G75" s="60">
        <v>190</v>
      </c>
      <c r="H75" s="60">
        <v>0</v>
      </c>
      <c r="I75" s="60">
        <v>0</v>
      </c>
      <c r="J75" s="75">
        <v>1116</v>
      </c>
      <c r="K75" s="75">
        <v>150</v>
      </c>
      <c r="L75" s="75">
        <v>247</v>
      </c>
      <c r="M75" s="75" t="str">
        <f>J75 - K75 - L75</f>
        <v>0</v>
      </c>
      <c r="N75" s="66">
        <v>612.1</v>
      </c>
      <c r="O75" s="69" t="str">
        <f>IFERROR(N75/(L75+M75), 0)</f>
        <v>0</v>
      </c>
      <c r="P75" s="57">
        <v>160</v>
      </c>
      <c r="Q75" s="60">
        <v>160</v>
      </c>
      <c r="R75" s="60">
        <v>0</v>
      </c>
      <c r="S75" s="60">
        <v>0</v>
      </c>
      <c r="T75" s="75">
        <v>1043</v>
      </c>
      <c r="U75" s="75">
        <v>120</v>
      </c>
      <c r="V75" s="75">
        <v>191</v>
      </c>
      <c r="W75" s="75" t="str">
        <f>T75 - U75 - V75</f>
        <v>0</v>
      </c>
      <c r="X75" s="66">
        <v>774.4</v>
      </c>
      <c r="Y75" s="69" t="str">
        <f>IFERROR(X75/(V75+W75), 0)</f>
        <v>0</v>
      </c>
      <c r="Z75" s="57">
        <v>160</v>
      </c>
      <c r="AA75" s="60">
        <v>0</v>
      </c>
      <c r="AB75" s="63">
        <v>0</v>
      </c>
      <c r="AC75" s="57">
        <v>2480</v>
      </c>
      <c r="AD75" s="60">
        <v>2480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15637</v>
      </c>
      <c r="AJ75" s="75">
        <v>1900</v>
      </c>
      <c r="AK75" s="75">
        <v>2568</v>
      </c>
      <c r="AL75" s="75" t="str">
        <f>AI75 - AJ75 - AK75</f>
        <v>0</v>
      </c>
      <c r="AM75" s="66">
        <v>10656.2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501</v>
      </c>
      <c r="K76" s="75">
        <v>60</v>
      </c>
      <c r="L76" s="75">
        <v>8</v>
      </c>
      <c r="M76" s="75" t="str">
        <f>J76 - K76 - L76</f>
        <v>0</v>
      </c>
      <c r="N76" s="66">
        <v>465</v>
      </c>
      <c r="O76" s="69" t="str">
        <f>IFERROR(N76/(L76+M76), 0)</f>
        <v>0</v>
      </c>
      <c r="P76" s="57">
        <v>120</v>
      </c>
      <c r="Q76" s="60">
        <v>155</v>
      </c>
      <c r="R76" s="60">
        <v>35</v>
      </c>
      <c r="S76" s="60">
        <v>0</v>
      </c>
      <c r="T76" s="75">
        <v>679</v>
      </c>
      <c r="U76" s="75">
        <v>90</v>
      </c>
      <c r="V76" s="75">
        <v>191</v>
      </c>
      <c r="W76" s="75" t="str">
        <f>T76 - U76 - V76</f>
        <v>0</v>
      </c>
      <c r="X76" s="66">
        <v>449.15</v>
      </c>
      <c r="Y76" s="69" t="str">
        <f>IFERROR(X76/(V76+W76), 0)</f>
        <v>0</v>
      </c>
      <c r="Z76" s="57">
        <v>130</v>
      </c>
      <c r="AA76" s="60">
        <v>0</v>
      </c>
      <c r="AB76" s="63">
        <v>0</v>
      </c>
      <c r="AC76" s="57">
        <v>2250</v>
      </c>
      <c r="AD76" s="60">
        <v>2285</v>
      </c>
      <c r="AE76" s="60">
        <v>35</v>
      </c>
      <c r="AF76" s="60">
        <v>-3</v>
      </c>
      <c r="AG76" s="66" t="str">
        <f>IFERROR(AF76/AD76, 0) * 100</f>
        <v>0</v>
      </c>
      <c r="AH76" s="60" t="s">
        <v>13</v>
      </c>
      <c r="AI76" s="75">
        <v>8807</v>
      </c>
      <c r="AJ76" s="75">
        <v>1160</v>
      </c>
      <c r="AK76" s="75">
        <v>727</v>
      </c>
      <c r="AL76" s="75" t="str">
        <f>AI76 - AJ76 - AK76</f>
        <v>0</v>
      </c>
      <c r="AM76" s="66">
        <v>6362.15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180</v>
      </c>
      <c r="H77" s="60">
        <v>0</v>
      </c>
      <c r="I77" s="60">
        <v>0</v>
      </c>
      <c r="J77" s="75">
        <v>668</v>
      </c>
      <c r="K77" s="75">
        <v>90</v>
      </c>
      <c r="L77" s="75">
        <v>38</v>
      </c>
      <c r="M77" s="75" t="str">
        <f>J77 - K77 - L77</f>
        <v>0</v>
      </c>
      <c r="N77" s="66">
        <v>477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669</v>
      </c>
      <c r="U77" s="75">
        <v>90</v>
      </c>
      <c r="V77" s="75">
        <v>33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2350</v>
      </c>
      <c r="AD77" s="60">
        <v>2350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9328</v>
      </c>
      <c r="AJ77" s="75">
        <v>1190</v>
      </c>
      <c r="AK77" s="75">
        <v>824</v>
      </c>
      <c r="AL77" s="75" t="str">
        <f>AI77 - AJ77 - AK77</f>
        <v>0</v>
      </c>
      <c r="AM77" s="66">
        <v>6737.5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1136</v>
      </c>
      <c r="G78" s="60">
        <v>1136</v>
      </c>
      <c r="H78" s="60">
        <v>0</v>
      </c>
      <c r="I78" s="60">
        <v>-6</v>
      </c>
      <c r="J78" s="75">
        <v>660</v>
      </c>
      <c r="K78" s="75">
        <v>90</v>
      </c>
      <c r="L78" s="75">
        <v>0</v>
      </c>
      <c r="M78" s="75" t="str">
        <f>J78 - K78 - L78</f>
        <v>0</v>
      </c>
      <c r="N78" s="66">
        <v>992.3099999999999</v>
      </c>
      <c r="O78" s="69" t="str">
        <f>IFERROR(N78/(L78+M78), 0)</f>
        <v>0</v>
      </c>
      <c r="P78" s="57">
        <v>1136</v>
      </c>
      <c r="Q78" s="60">
        <v>1276</v>
      </c>
      <c r="R78" s="60">
        <v>140</v>
      </c>
      <c r="S78" s="60">
        <v>0</v>
      </c>
      <c r="T78" s="75">
        <v>681</v>
      </c>
      <c r="U78" s="75">
        <v>90</v>
      </c>
      <c r="V78" s="75">
        <v>0</v>
      </c>
      <c r="W78" s="75" t="str">
        <f>T78 - U78 - V78</f>
        <v>0</v>
      </c>
      <c r="X78" s="66">
        <v>1114.76</v>
      </c>
      <c r="Y78" s="69" t="str">
        <f>IFERROR(X78/(V78+W78), 0)</f>
        <v>0</v>
      </c>
      <c r="Z78" s="57">
        <v>861</v>
      </c>
      <c r="AA78" s="60">
        <v>0</v>
      </c>
      <c r="AB78" s="63">
        <v>0</v>
      </c>
      <c r="AC78" s="57">
        <v>16019</v>
      </c>
      <c r="AD78" s="60">
        <v>16159</v>
      </c>
      <c r="AE78" s="60">
        <v>140</v>
      </c>
      <c r="AF78" s="60">
        <v>-41</v>
      </c>
      <c r="AG78" s="66" t="str">
        <f>IFERROR(AF78/AD78, 0) * 100</f>
        <v>0</v>
      </c>
      <c r="AH78" s="60" t="s">
        <v>13</v>
      </c>
      <c r="AI78" s="75">
        <v>9447</v>
      </c>
      <c r="AJ78" s="75">
        <v>1250</v>
      </c>
      <c r="AK78" s="75">
        <v>58</v>
      </c>
      <c r="AL78" s="75" t="str">
        <f>AI78 - AJ78 - AK78</f>
        <v>0</v>
      </c>
      <c r="AM78" s="66">
        <v>13593.36</v>
      </c>
      <c r="AN78" s="72" t="str">
        <f>IFERROR(AM78/(AK78+AL78), 0)</f>
        <v>0</v>
      </c>
      <c r="AO78" s="63">
        <v>16880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240</v>
      </c>
      <c r="H79" s="60">
        <v>10</v>
      </c>
      <c r="I79" s="60">
        <v>0</v>
      </c>
      <c r="J79" s="75">
        <v>888</v>
      </c>
      <c r="K79" s="75">
        <v>140</v>
      </c>
      <c r="L79" s="75">
        <v>46</v>
      </c>
      <c r="M79" s="75" t="str">
        <f>J79 - K79 - L79</f>
        <v>0</v>
      </c>
      <c r="N79" s="66">
        <v>511.2</v>
      </c>
      <c r="O79" s="69" t="str">
        <f>IFERROR(N79/(L79+M79), 0)</f>
        <v>0</v>
      </c>
      <c r="P79" s="57">
        <v>140</v>
      </c>
      <c r="Q79" s="60">
        <v>147</v>
      </c>
      <c r="R79" s="60">
        <v>7</v>
      </c>
      <c r="S79" s="60">
        <v>0</v>
      </c>
      <c r="T79" s="75">
        <v>679</v>
      </c>
      <c r="U79" s="75">
        <v>90</v>
      </c>
      <c r="V79" s="75">
        <v>153</v>
      </c>
      <c r="W79" s="75" t="str">
        <f>T79 - U79 - V79</f>
        <v>0</v>
      </c>
      <c r="X79" s="66">
        <v>374.85</v>
      </c>
      <c r="Y79" s="69" t="str">
        <f>IFERROR(X79/(V79+W79), 0)</f>
        <v>0</v>
      </c>
      <c r="Z79" s="57">
        <v>150</v>
      </c>
      <c r="AA79" s="60">
        <v>0</v>
      </c>
      <c r="AB79" s="63">
        <v>0</v>
      </c>
      <c r="AC79" s="57">
        <v>2330</v>
      </c>
      <c r="AD79" s="60">
        <v>2347</v>
      </c>
      <c r="AE79" s="60">
        <v>17</v>
      </c>
      <c r="AF79" s="60">
        <v>-11</v>
      </c>
      <c r="AG79" s="66" t="str">
        <f>IFERROR(AF79/AD79, 0) * 100</f>
        <v>0</v>
      </c>
      <c r="AH79" s="60" t="s">
        <v>13</v>
      </c>
      <c r="AI79" s="75">
        <v>9897</v>
      </c>
      <c r="AJ79" s="75">
        <v>1310</v>
      </c>
      <c r="AK79" s="75">
        <v>1034</v>
      </c>
      <c r="AL79" s="75" t="str">
        <f>AI79 - AJ79 - AK79</f>
        <v>0</v>
      </c>
      <c r="AM79" s="66">
        <v>6042.85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200</v>
      </c>
      <c r="H80" s="60">
        <v>0</v>
      </c>
      <c r="I80" s="60">
        <v>0</v>
      </c>
      <c r="J80" s="75">
        <v>989</v>
      </c>
      <c r="K80" s="75">
        <v>120</v>
      </c>
      <c r="L80" s="75">
        <v>14</v>
      </c>
      <c r="M80" s="75" t="str">
        <f>J80 - K80 - L80</f>
        <v>0</v>
      </c>
      <c r="N80" s="66">
        <v>688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979</v>
      </c>
      <c r="U80" s="75">
        <v>120</v>
      </c>
      <c r="V80" s="75">
        <v>259</v>
      </c>
      <c r="W80" s="75" t="str">
        <f>T80 - U80 - V80</f>
        <v>0</v>
      </c>
      <c r="X80" s="66">
        <v>569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2900</v>
      </c>
      <c r="AD80" s="60">
        <v>2900</v>
      </c>
      <c r="AE80" s="60">
        <v>0</v>
      </c>
      <c r="AF80" s="60">
        <v>-2</v>
      </c>
      <c r="AG80" s="66" t="str">
        <f>IFERROR(AF80/AD80, 0) * 100</f>
        <v>0</v>
      </c>
      <c r="AH80" s="60" t="s">
        <v>13</v>
      </c>
      <c r="AI80" s="75">
        <v>16035</v>
      </c>
      <c r="AJ80" s="75">
        <v>2000</v>
      </c>
      <c r="AK80" s="75">
        <v>1427</v>
      </c>
      <c r="AL80" s="75" t="str">
        <f>AI80 - AJ80 - AK80</f>
        <v>0</v>
      </c>
      <c r="AM80" s="66">
        <v>9140.6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137</v>
      </c>
      <c r="H81" s="60">
        <v>53</v>
      </c>
      <c r="I81" s="60">
        <v>-16</v>
      </c>
      <c r="J81" s="75">
        <v>1330</v>
      </c>
      <c r="K81" s="75">
        <v>180</v>
      </c>
      <c r="L81" s="75">
        <v>11</v>
      </c>
      <c r="M81" s="75" t="str">
        <f>J81 - K81 - L81</f>
        <v>0</v>
      </c>
      <c r="N81" s="66">
        <v>1030.24</v>
      </c>
      <c r="O81" s="69" t="str">
        <f>IFERROR(N81/(L81+M81), 0)</f>
        <v>0</v>
      </c>
      <c r="P81" s="57">
        <v>74</v>
      </c>
      <c r="Q81" s="60">
        <v>143</v>
      </c>
      <c r="R81" s="60">
        <v>69</v>
      </c>
      <c r="S81" s="60">
        <v>0</v>
      </c>
      <c r="T81" s="75">
        <v>1390</v>
      </c>
      <c r="U81" s="75">
        <v>180</v>
      </c>
      <c r="V81" s="75">
        <v>7</v>
      </c>
      <c r="W81" s="75" t="str">
        <f>T81 - U81 - V81</f>
        <v>0</v>
      </c>
      <c r="X81" s="66">
        <v>1075.36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1492</v>
      </c>
      <c r="AD81" s="60">
        <v>1375</v>
      </c>
      <c r="AE81" s="60">
        <v>-117</v>
      </c>
      <c r="AF81" s="60">
        <v>-22</v>
      </c>
      <c r="AG81" s="66" t="str">
        <f>IFERROR(AF81/AD81, 0) * 100</f>
        <v>0</v>
      </c>
      <c r="AH81" s="60" t="s">
        <v>13</v>
      </c>
      <c r="AI81" s="75">
        <v>14739</v>
      </c>
      <c r="AJ81" s="75">
        <v>1810</v>
      </c>
      <c r="AK81" s="75">
        <v>2063</v>
      </c>
      <c r="AL81" s="75" t="str">
        <f>AI81 - AJ81 - AK81</f>
        <v>0</v>
      </c>
      <c r="AM81" s="66">
        <v>10340</v>
      </c>
      <c r="AN81" s="72" t="str">
        <f>IFERROR(AM81/(AK81+AL81), 0)</f>
        <v>0</v>
      </c>
      <c r="AO81" s="63">
        <v>1492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2040</v>
      </c>
      <c r="G83" s="60">
        <v>1605</v>
      </c>
      <c r="H83" s="60">
        <v>-435</v>
      </c>
      <c r="I83" s="60">
        <v>-76.28</v>
      </c>
      <c r="J83" s="75">
        <v>1212</v>
      </c>
      <c r="K83" s="75">
        <v>150</v>
      </c>
      <c r="L83" s="75">
        <v>255</v>
      </c>
      <c r="M83" s="75" t="str">
        <f>J83 - K83 - L83</f>
        <v>0</v>
      </c>
      <c r="N83" s="66">
        <v>1556.1</v>
      </c>
      <c r="O83" s="69" t="str">
        <f>IFERROR(N83/(L83+M83), 0)</f>
        <v>0</v>
      </c>
      <c r="P83" s="57">
        <v>780</v>
      </c>
      <c r="Q83" s="60">
        <v>1485</v>
      </c>
      <c r="R83" s="60">
        <v>705</v>
      </c>
      <c r="S83" s="60">
        <v>0</v>
      </c>
      <c r="T83" s="75">
        <v>1011</v>
      </c>
      <c r="U83" s="75">
        <v>120</v>
      </c>
      <c r="V83" s="75">
        <v>125</v>
      </c>
      <c r="W83" s="75" t="str">
        <f>T83 - U83 - V83</f>
        <v>0</v>
      </c>
      <c r="X83" s="66">
        <v>1322.7</v>
      </c>
      <c r="Y83" s="69" t="str">
        <f>IFERROR(X83/(V83+W83), 0)</f>
        <v>0</v>
      </c>
      <c r="Z83" s="57">
        <v>1620</v>
      </c>
      <c r="AA83" s="60">
        <v>0</v>
      </c>
      <c r="AB83" s="63">
        <v>0</v>
      </c>
      <c r="AC83" s="57">
        <v>27731</v>
      </c>
      <c r="AD83" s="60">
        <v>28751</v>
      </c>
      <c r="AE83" s="60">
        <v>1020</v>
      </c>
      <c r="AF83" s="60">
        <v>-462.6</v>
      </c>
      <c r="AG83" s="66" t="str">
        <f>IFERROR(AF83/AD83, 0) * 100</f>
        <v>0</v>
      </c>
      <c r="AH83" s="60" t="s">
        <v>13</v>
      </c>
      <c r="AI83" s="75">
        <v>14420</v>
      </c>
      <c r="AJ83" s="75">
        <v>1790</v>
      </c>
      <c r="AK83" s="75">
        <v>1995</v>
      </c>
      <c r="AL83" s="75" t="str">
        <f>AI83 - AJ83 - AK83</f>
        <v>0</v>
      </c>
      <c r="AM83" s="66">
        <v>25271.7</v>
      </c>
      <c r="AN83" s="72" t="str">
        <f>IFERROR(AM83/(AK83+AL83), 0)</f>
        <v>0</v>
      </c>
      <c r="AO83" s="63">
        <v>29351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947</v>
      </c>
      <c r="H84" s="60">
        <v>-103</v>
      </c>
      <c r="I84" s="60">
        <v>-39.78</v>
      </c>
      <c r="J84" s="75">
        <v>1190</v>
      </c>
      <c r="K84" s="75">
        <v>150</v>
      </c>
      <c r="L84" s="75">
        <v>172</v>
      </c>
      <c r="M84" s="75" t="str">
        <f>J84 - K84 - L84</f>
        <v>0</v>
      </c>
      <c r="N84" s="66">
        <v>907.54</v>
      </c>
      <c r="O84" s="69" t="str">
        <f>IFERROR(N84/(L84+M84), 0)</f>
        <v>0</v>
      </c>
      <c r="P84" s="57">
        <v>1210</v>
      </c>
      <c r="Q84" s="60">
        <v>1165</v>
      </c>
      <c r="R84" s="60">
        <v>-45</v>
      </c>
      <c r="S84" s="60">
        <v>0</v>
      </c>
      <c r="T84" s="75">
        <v>1207</v>
      </c>
      <c r="U84" s="75">
        <v>140</v>
      </c>
      <c r="V84" s="75">
        <v>107</v>
      </c>
      <c r="W84" s="75" t="str">
        <f>T84 - U84 - V84</f>
        <v>0</v>
      </c>
      <c r="X84" s="66">
        <v>981</v>
      </c>
      <c r="Y84" s="69" t="str">
        <f>IFERROR(X84/(V84+W84), 0)</f>
        <v>0</v>
      </c>
      <c r="Z84" s="57">
        <v>760</v>
      </c>
      <c r="AA84" s="60">
        <v>0</v>
      </c>
      <c r="AB84" s="63">
        <v>0</v>
      </c>
      <c r="AC84" s="57">
        <v>22690</v>
      </c>
      <c r="AD84" s="60">
        <v>22730</v>
      </c>
      <c r="AE84" s="60">
        <v>40</v>
      </c>
      <c r="AF84" s="60">
        <v>-947.91</v>
      </c>
      <c r="AG84" s="66" t="str">
        <f>IFERROR(AF84/AD84, 0) * 100</f>
        <v>0</v>
      </c>
      <c r="AH84" s="60" t="s">
        <v>13</v>
      </c>
      <c r="AI84" s="75">
        <v>16853</v>
      </c>
      <c r="AJ84" s="75">
        <v>2180</v>
      </c>
      <c r="AK84" s="75">
        <v>2032</v>
      </c>
      <c r="AL84" s="75" t="str">
        <f>AI84 - AJ84 - AK84</f>
        <v>0</v>
      </c>
      <c r="AM84" s="66">
        <v>22670</v>
      </c>
      <c r="AN84" s="72" t="str">
        <f>IFERROR(AM84/(AK84+AL84), 0)</f>
        <v>0</v>
      </c>
      <c r="AO84" s="63">
        <v>23450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1760</v>
      </c>
      <c r="G85" s="60">
        <v>2476</v>
      </c>
      <c r="H85" s="60">
        <v>716</v>
      </c>
      <c r="I85" s="60">
        <v>-4.2</v>
      </c>
      <c r="J85" s="75">
        <v>798</v>
      </c>
      <c r="K85" s="75">
        <v>100</v>
      </c>
      <c r="L85" s="75">
        <v>102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1850</v>
      </c>
      <c r="Q85" s="60">
        <v>887</v>
      </c>
      <c r="R85" s="60">
        <v>-963</v>
      </c>
      <c r="S85" s="60">
        <v>0</v>
      </c>
      <c r="T85" s="75">
        <v>981</v>
      </c>
      <c r="U85" s="75">
        <v>40</v>
      </c>
      <c r="V85" s="75">
        <v>161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1400</v>
      </c>
      <c r="AA85" s="60">
        <v>0</v>
      </c>
      <c r="AB85" s="63">
        <v>0</v>
      </c>
      <c r="AC85" s="57">
        <v>17340</v>
      </c>
      <c r="AD85" s="60">
        <v>18227</v>
      </c>
      <c r="AE85" s="60">
        <v>887</v>
      </c>
      <c r="AF85" s="60">
        <v>-405.1</v>
      </c>
      <c r="AG85" s="66" t="str">
        <f>IFERROR(AF85/AD85, 0) * 100</f>
        <v>0</v>
      </c>
      <c r="AH85" s="60" t="s">
        <v>13</v>
      </c>
      <c r="AI85" s="75">
        <v>13941</v>
      </c>
      <c r="AJ85" s="75">
        <v>1630</v>
      </c>
      <c r="AK85" s="75">
        <v>1388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18740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590</v>
      </c>
      <c r="G86" s="60">
        <v>738</v>
      </c>
      <c r="H86" s="60">
        <v>148</v>
      </c>
      <c r="I86" s="60">
        <v>-70.5</v>
      </c>
      <c r="J86" s="75">
        <v>1190</v>
      </c>
      <c r="K86" s="75">
        <v>110</v>
      </c>
      <c r="L86" s="75">
        <v>163</v>
      </c>
      <c r="M86" s="75" t="str">
        <f>J86 - K86 - L86</f>
        <v>0</v>
      </c>
      <c r="N86" s="66">
        <v>1047.96</v>
      </c>
      <c r="O86" s="69" t="str">
        <f>IFERROR(N86/(L86+M86), 0)</f>
        <v>0</v>
      </c>
      <c r="P86" s="57">
        <v>590</v>
      </c>
      <c r="Q86" s="60">
        <v>664</v>
      </c>
      <c r="R86" s="60">
        <v>74</v>
      </c>
      <c r="S86" s="60">
        <v>0</v>
      </c>
      <c r="T86" s="75">
        <v>1008</v>
      </c>
      <c r="U86" s="75">
        <v>120</v>
      </c>
      <c r="V86" s="75">
        <v>103</v>
      </c>
      <c r="W86" s="75" t="str">
        <f>T86 - U86 - V86</f>
        <v>0</v>
      </c>
      <c r="X86" s="66">
        <v>942.88</v>
      </c>
      <c r="Y86" s="69" t="str">
        <f>IFERROR(X86/(V86+W86), 0)</f>
        <v>0</v>
      </c>
      <c r="Z86" s="57">
        <v>540</v>
      </c>
      <c r="AA86" s="60">
        <v>0</v>
      </c>
      <c r="AB86" s="63">
        <v>0</v>
      </c>
      <c r="AC86" s="57">
        <v>6950</v>
      </c>
      <c r="AD86" s="60">
        <v>7202</v>
      </c>
      <c r="AE86" s="60">
        <v>252</v>
      </c>
      <c r="AF86" s="60">
        <v>-1497.98</v>
      </c>
      <c r="AG86" s="66" t="str">
        <f>IFERROR(AF86/AD86, 0) * 100</f>
        <v>0</v>
      </c>
      <c r="AH86" s="60" t="s">
        <v>13</v>
      </c>
      <c r="AI86" s="75">
        <v>13302</v>
      </c>
      <c r="AJ86" s="75">
        <v>1650</v>
      </c>
      <c r="AK86" s="75">
        <v>2744</v>
      </c>
      <c r="AL86" s="75" t="str">
        <f>AI86 - AJ86 - AK86</f>
        <v>0</v>
      </c>
      <c r="AM86" s="66">
        <v>10736.84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1704</v>
      </c>
      <c r="H87" s="60">
        <v>194</v>
      </c>
      <c r="I87" s="60">
        <v>-19.32</v>
      </c>
      <c r="J87" s="75">
        <v>998</v>
      </c>
      <c r="K87" s="75">
        <v>120</v>
      </c>
      <c r="L87" s="75">
        <v>101</v>
      </c>
      <c r="M87" s="75" t="str">
        <f>J87 - K87 - L87</f>
        <v>0</v>
      </c>
      <c r="N87" s="66">
        <v>1840.32</v>
      </c>
      <c r="O87" s="69" t="str">
        <f>IFERROR(N87/(L87+M87), 0)</f>
        <v>0</v>
      </c>
      <c r="P87" s="57">
        <v>1510</v>
      </c>
      <c r="Q87" s="60">
        <v>1370</v>
      </c>
      <c r="R87" s="60">
        <v>-140</v>
      </c>
      <c r="S87" s="60">
        <v>0</v>
      </c>
      <c r="T87" s="75">
        <v>817</v>
      </c>
      <c r="U87" s="75">
        <v>110</v>
      </c>
      <c r="V87" s="75">
        <v>96</v>
      </c>
      <c r="W87" s="75" t="str">
        <f>T87 - U87 - V87</f>
        <v>0</v>
      </c>
      <c r="X87" s="66">
        <v>1479.6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20330</v>
      </c>
      <c r="AD87" s="60">
        <v>21700</v>
      </c>
      <c r="AE87" s="60">
        <v>1370</v>
      </c>
      <c r="AF87" s="60">
        <v>-468.64</v>
      </c>
      <c r="AG87" s="66" t="str">
        <f>IFERROR(AF87/AD87, 0) * 100</f>
        <v>0</v>
      </c>
      <c r="AH87" s="60" t="s">
        <v>13</v>
      </c>
      <c r="AI87" s="75">
        <v>12424</v>
      </c>
      <c r="AJ87" s="75">
        <v>1510</v>
      </c>
      <c r="AK87" s="75">
        <v>1942</v>
      </c>
      <c r="AL87" s="75" t="str">
        <f>AI87 - AJ87 - AK87</f>
        <v>0</v>
      </c>
      <c r="AM87" s="66">
        <v>24049.2</v>
      </c>
      <c r="AN87" s="72" t="str">
        <f>IFERROR(AM87/(AK87+AL87), 0)</f>
        <v>0</v>
      </c>
      <c r="AO87" s="63">
        <v>21700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2920</v>
      </c>
      <c r="G88" s="60">
        <v>2826</v>
      </c>
      <c r="H88" s="60">
        <v>-94</v>
      </c>
      <c r="I88" s="60">
        <v>-53.96</v>
      </c>
      <c r="J88" s="75">
        <v>1163</v>
      </c>
      <c r="K88" s="75">
        <v>150</v>
      </c>
      <c r="L88" s="75">
        <v>307</v>
      </c>
      <c r="M88" s="75" t="str">
        <f>J88 - K88 - L88</f>
        <v>0</v>
      </c>
      <c r="N88" s="66">
        <v>3249.9</v>
      </c>
      <c r="O88" s="69" t="str">
        <f>IFERROR(N88/(L88+M88), 0)</f>
        <v>0</v>
      </c>
      <c r="P88" s="57">
        <v>4540</v>
      </c>
      <c r="Q88" s="60">
        <v>5272</v>
      </c>
      <c r="R88" s="60">
        <v>732</v>
      </c>
      <c r="S88" s="60">
        <v>0</v>
      </c>
      <c r="T88" s="75">
        <v>963</v>
      </c>
      <c r="U88" s="75">
        <v>110</v>
      </c>
      <c r="V88" s="75">
        <v>155</v>
      </c>
      <c r="W88" s="75" t="str">
        <f>T88 - U88 - V88</f>
        <v>0</v>
      </c>
      <c r="X88" s="66">
        <v>5025.2</v>
      </c>
      <c r="Y88" s="69" t="str">
        <f>IFERROR(X88/(V88+W88), 0)</f>
        <v>0</v>
      </c>
      <c r="Z88" s="57">
        <v>6160</v>
      </c>
      <c r="AA88" s="60">
        <v>0</v>
      </c>
      <c r="AB88" s="63">
        <v>0</v>
      </c>
      <c r="AC88" s="57">
        <v>38050</v>
      </c>
      <c r="AD88" s="60">
        <v>38782</v>
      </c>
      <c r="AE88" s="60">
        <v>732</v>
      </c>
      <c r="AF88" s="60">
        <v>-545.1</v>
      </c>
      <c r="AG88" s="66" t="str">
        <f>IFERROR(AF88/AD88, 0) * 100</f>
        <v>0</v>
      </c>
      <c r="AH88" s="60" t="s">
        <v>13</v>
      </c>
      <c r="AI88" s="75">
        <v>14834</v>
      </c>
      <c r="AJ88" s="75">
        <v>1900</v>
      </c>
      <c r="AK88" s="75">
        <v>2142</v>
      </c>
      <c r="AL88" s="75" t="str">
        <f>AI88 - AJ88 - AK88</f>
        <v>0</v>
      </c>
      <c r="AM88" s="66">
        <v>39324.8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1504</v>
      </c>
      <c r="H89" s="60">
        <v>334</v>
      </c>
      <c r="I89" s="60">
        <v>-120.12</v>
      </c>
      <c r="J89" s="75">
        <v>726</v>
      </c>
      <c r="K89" s="75">
        <v>60</v>
      </c>
      <c r="L89" s="75">
        <v>237</v>
      </c>
      <c r="M89" s="75" t="str">
        <f>J89 - K89 - L89</f>
        <v>0</v>
      </c>
      <c r="N89" s="66">
        <v>1917.92</v>
      </c>
      <c r="O89" s="69" t="str">
        <f>IFERROR(N89/(L89+M89), 0)</f>
        <v>0</v>
      </c>
      <c r="P89" s="57">
        <v>2370</v>
      </c>
      <c r="Q89" s="60">
        <v>890</v>
      </c>
      <c r="R89" s="60">
        <v>-1480</v>
      </c>
      <c r="S89" s="60">
        <v>0</v>
      </c>
      <c r="T89" s="75">
        <v>929</v>
      </c>
      <c r="U89" s="75">
        <v>120</v>
      </c>
      <c r="V89" s="75">
        <v>169</v>
      </c>
      <c r="W89" s="75" t="str">
        <f>T89 - U89 - V89</f>
        <v>0</v>
      </c>
      <c r="X89" s="66">
        <v>872.2</v>
      </c>
      <c r="Y89" s="69" t="str">
        <f>IFERROR(X89/(V89+W89), 0)</f>
        <v>0</v>
      </c>
      <c r="Z89" s="57">
        <v>810</v>
      </c>
      <c r="AA89" s="60">
        <v>0</v>
      </c>
      <c r="AB89" s="63">
        <v>0</v>
      </c>
      <c r="AC89" s="57">
        <v>16620</v>
      </c>
      <c r="AD89" s="60">
        <v>15415</v>
      </c>
      <c r="AE89" s="60">
        <v>-1205</v>
      </c>
      <c r="AF89" s="60">
        <v>-459.8</v>
      </c>
      <c r="AG89" s="66" t="str">
        <f>IFERROR(AF89/AD89, 0) * 100</f>
        <v>0</v>
      </c>
      <c r="AH89" s="60" t="s">
        <v>13</v>
      </c>
      <c r="AI89" s="75">
        <v>15188</v>
      </c>
      <c r="AJ89" s="75">
        <v>1910</v>
      </c>
      <c r="AK89" s="75">
        <v>2417</v>
      </c>
      <c r="AL89" s="75" t="str">
        <f>AI89 - AJ89 - AK89</f>
        <v>0</v>
      </c>
      <c r="AM89" s="66">
        <v>17025.6</v>
      </c>
      <c r="AN89" s="72" t="str">
        <f>IFERROR(AM89/(AK89+AL89), 0)</f>
        <v>0</v>
      </c>
      <c r="AO89" s="63">
        <v>17430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1720</v>
      </c>
      <c r="G90" s="60">
        <v>1464</v>
      </c>
      <c r="H90" s="60">
        <v>-256</v>
      </c>
      <c r="I90" s="60">
        <v>-21.9</v>
      </c>
      <c r="J90" s="75">
        <v>950</v>
      </c>
      <c r="K90" s="75">
        <v>80</v>
      </c>
      <c r="L90" s="75">
        <v>199</v>
      </c>
      <c r="M90" s="75" t="str">
        <f>J90 - K90 - L90</f>
        <v>0</v>
      </c>
      <c r="N90" s="66">
        <v>816.64</v>
      </c>
      <c r="O90" s="69" t="str">
        <f>IFERROR(N90/(L90+M90), 0)</f>
        <v>0</v>
      </c>
      <c r="P90" s="57">
        <v>580</v>
      </c>
      <c r="Q90" s="60">
        <v>770</v>
      </c>
      <c r="R90" s="60">
        <v>190</v>
      </c>
      <c r="S90" s="60">
        <v>0</v>
      </c>
      <c r="T90" s="75">
        <v>889</v>
      </c>
      <c r="U90" s="75">
        <v>80</v>
      </c>
      <c r="V90" s="75">
        <v>58</v>
      </c>
      <c r="W90" s="75" t="str">
        <f>T90 - U90 - V90</f>
        <v>0</v>
      </c>
      <c r="X90" s="66">
        <v>1093.4</v>
      </c>
      <c r="Y90" s="69" t="str">
        <f>IFERROR(X90/(V90+W90), 0)</f>
        <v>0</v>
      </c>
      <c r="Z90" s="57">
        <v>580</v>
      </c>
      <c r="AA90" s="60">
        <v>0</v>
      </c>
      <c r="AB90" s="63">
        <v>0</v>
      </c>
      <c r="AC90" s="57">
        <v>12585</v>
      </c>
      <c r="AD90" s="60">
        <v>12867</v>
      </c>
      <c r="AE90" s="60">
        <v>282</v>
      </c>
      <c r="AF90" s="60">
        <v>-254.74</v>
      </c>
      <c r="AG90" s="66" t="str">
        <f>IFERROR(AF90/AD90, 0) * 100</f>
        <v>0</v>
      </c>
      <c r="AH90" s="60" t="s">
        <v>13</v>
      </c>
      <c r="AI90" s="75">
        <v>12060</v>
      </c>
      <c r="AJ90" s="75">
        <v>1470</v>
      </c>
      <c r="AK90" s="75">
        <v>269</v>
      </c>
      <c r="AL90" s="75" t="str">
        <f>AI90 - AJ90 - AK90</f>
        <v>0</v>
      </c>
      <c r="AM90" s="66">
        <v>11242.34</v>
      </c>
      <c r="AN90" s="72" t="str">
        <f>IFERROR(AM90/(AK90+AL90), 0)</f>
        <v>0</v>
      </c>
      <c r="AO90" s="63">
        <v>13885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660</v>
      </c>
      <c r="G91" s="60">
        <v>656</v>
      </c>
      <c r="H91" s="60">
        <v>-4</v>
      </c>
      <c r="I91" s="60">
        <v>-69.75</v>
      </c>
      <c r="J91" s="75">
        <v>1015</v>
      </c>
      <c r="K91" s="75">
        <v>120</v>
      </c>
      <c r="L91" s="75">
        <v>212</v>
      </c>
      <c r="M91" s="75" t="str">
        <f>J91 - K91 - L91</f>
        <v>0</v>
      </c>
      <c r="N91" s="66">
        <v>820</v>
      </c>
      <c r="O91" s="69" t="str">
        <f>IFERROR(N91/(L91+M91), 0)</f>
        <v>0</v>
      </c>
      <c r="P91" s="57">
        <v>600</v>
      </c>
      <c r="Q91" s="60">
        <v>736</v>
      </c>
      <c r="R91" s="60">
        <v>136</v>
      </c>
      <c r="S91" s="60">
        <v>0</v>
      </c>
      <c r="T91" s="75">
        <v>1012</v>
      </c>
      <c r="U91" s="75">
        <v>80</v>
      </c>
      <c r="V91" s="75">
        <v>151</v>
      </c>
      <c r="W91" s="75" t="str">
        <f>T91 - U91 - V91</f>
        <v>0</v>
      </c>
      <c r="X91" s="66">
        <v>920</v>
      </c>
      <c r="Y91" s="69" t="str">
        <f>IFERROR(X91/(V91+W91), 0)</f>
        <v>0</v>
      </c>
      <c r="Z91" s="57">
        <v>600</v>
      </c>
      <c r="AA91" s="60">
        <v>0</v>
      </c>
      <c r="AB91" s="63">
        <v>0</v>
      </c>
      <c r="AC91" s="57">
        <v>11660</v>
      </c>
      <c r="AD91" s="60">
        <v>10422</v>
      </c>
      <c r="AE91" s="60">
        <v>-1238</v>
      </c>
      <c r="AF91" s="60">
        <v>-948.1900000000001</v>
      </c>
      <c r="AG91" s="66" t="str">
        <f>IFERROR(AF91/AD91, 0) * 100</f>
        <v>0</v>
      </c>
      <c r="AH91" s="60" t="s">
        <v>13</v>
      </c>
      <c r="AI91" s="75">
        <v>16417</v>
      </c>
      <c r="AJ91" s="75">
        <v>2000</v>
      </c>
      <c r="AK91" s="75">
        <v>3852</v>
      </c>
      <c r="AL91" s="75" t="str">
        <f>AI91 - AJ91 - AK91</f>
        <v>0</v>
      </c>
      <c r="AM91" s="66">
        <v>14015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4267</v>
      </c>
      <c r="G92" s="60">
        <v>3453</v>
      </c>
      <c r="H92" s="60">
        <v>-814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2647</v>
      </c>
      <c r="Q92" s="60">
        <v>3275</v>
      </c>
      <c r="R92" s="60">
        <v>628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1140</v>
      </c>
      <c r="AA92" s="60">
        <v>0</v>
      </c>
      <c r="AB92" s="63">
        <v>0</v>
      </c>
      <c r="AC92" s="57">
        <v>46558</v>
      </c>
      <c r="AD92" s="60">
        <v>28856</v>
      </c>
      <c r="AE92" s="60">
        <v>-17702</v>
      </c>
      <c r="AF92" s="60">
        <v>0</v>
      </c>
      <c r="AG92" s="66" t="str">
        <f>IFERROR(AF92/AD92, 0) * 100</f>
        <v>0</v>
      </c>
      <c r="AH92" s="60" t="s">
        <v>13</v>
      </c>
      <c r="AI92" s="75">
        <v>503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46978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636</v>
      </c>
      <c r="H93" s="60">
        <v>-864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362.52</v>
      </c>
      <c r="O93" s="69" t="str">
        <f>IFERROR(N93/(L93+M93), 0)</f>
        <v>0</v>
      </c>
      <c r="P93" s="57">
        <v>1500</v>
      </c>
      <c r="Q93" s="60">
        <v>874</v>
      </c>
      <c r="R93" s="60">
        <v>-626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367.08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20090</v>
      </c>
      <c r="AD93" s="60">
        <v>6901</v>
      </c>
      <c r="AE93" s="60">
        <v>-13189</v>
      </c>
      <c r="AF93" s="60">
        <v>0</v>
      </c>
      <c r="AG93" s="66" t="str">
        <f>IFERROR(AF93/AD93, 0) * 100</f>
        <v>0</v>
      </c>
      <c r="AH93" s="60" t="s">
        <v>13</v>
      </c>
      <c r="AI93" s="75">
        <v>9</v>
      </c>
      <c r="AJ93" s="75">
        <v>0</v>
      </c>
      <c r="AK93" s="75">
        <v>0</v>
      </c>
      <c r="AL93" s="75" t="str">
        <f>AI93 - AJ93 - AK93</f>
        <v>0</v>
      </c>
      <c r="AM93" s="66">
        <v>3476.22</v>
      </c>
      <c r="AN93" s="72" t="str">
        <f>IFERROR(AM93/(AK93+AL93), 0)</f>
        <v>0</v>
      </c>
      <c r="AO93" s="63">
        <v>20090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4054</v>
      </c>
      <c r="G94" s="60">
        <v>6561</v>
      </c>
      <c r="H94" s="60">
        <v>2507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6880</v>
      </c>
      <c r="Q94" s="60">
        <v>7162</v>
      </c>
      <c r="R94" s="60">
        <v>282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3340</v>
      </c>
      <c r="AA94" s="60">
        <v>0</v>
      </c>
      <c r="AB94" s="63">
        <v>0</v>
      </c>
      <c r="AC94" s="57">
        <v>74173</v>
      </c>
      <c r="AD94" s="60">
        <v>57598</v>
      </c>
      <c r="AE94" s="60">
        <v>-16575</v>
      </c>
      <c r="AF94" s="60">
        <v>0</v>
      </c>
      <c r="AG94" s="66" t="str">
        <f>IFERROR(AF94/AD94, 0) * 100</f>
        <v>0</v>
      </c>
      <c r="AH94" s="60" t="s">
        <v>13</v>
      </c>
      <c r="AI94" s="75">
        <v>96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77513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1920</v>
      </c>
      <c r="G96" s="60">
        <v>1920</v>
      </c>
      <c r="H96" s="60">
        <v>0</v>
      </c>
      <c r="I96" s="60">
        <v>0</v>
      </c>
      <c r="J96" s="75">
        <v>978</v>
      </c>
      <c r="K96" s="75">
        <v>120</v>
      </c>
      <c r="L96" s="75">
        <v>68</v>
      </c>
      <c r="M96" s="75" t="str">
        <f>J96 - K96 - L96</f>
        <v>0</v>
      </c>
      <c r="N96" s="66">
        <v>804</v>
      </c>
      <c r="O96" s="69" t="str">
        <f>IFERROR(N96/(L96+M96), 0)</f>
        <v>0</v>
      </c>
      <c r="P96" s="57">
        <v>1440</v>
      </c>
      <c r="Q96" s="60">
        <v>720</v>
      </c>
      <c r="R96" s="60">
        <v>-720</v>
      </c>
      <c r="S96" s="60">
        <v>0</v>
      </c>
      <c r="T96" s="75">
        <v>356</v>
      </c>
      <c r="U96" s="75">
        <v>50</v>
      </c>
      <c r="V96" s="75">
        <v>16</v>
      </c>
      <c r="W96" s="75" t="str">
        <f>T96 - U96 - V96</f>
        <v>0</v>
      </c>
      <c r="X96" s="66">
        <v>324</v>
      </c>
      <c r="Y96" s="69" t="str">
        <f>IFERROR(X96/(V96+W96), 0)</f>
        <v>0</v>
      </c>
      <c r="Z96" s="57">
        <v>1920</v>
      </c>
      <c r="AA96" s="60">
        <v>0</v>
      </c>
      <c r="AB96" s="63">
        <v>0</v>
      </c>
      <c r="AC96" s="57">
        <v>20246</v>
      </c>
      <c r="AD96" s="60">
        <v>20246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9345</v>
      </c>
      <c r="AJ96" s="75">
        <v>1170</v>
      </c>
      <c r="AK96" s="75">
        <v>525</v>
      </c>
      <c r="AL96" s="75" t="str">
        <f>AI96 - AJ96 - AK96</f>
        <v>0</v>
      </c>
      <c r="AM96" s="66">
        <v>8550.1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770</v>
      </c>
      <c r="H97" s="60">
        <v>50</v>
      </c>
      <c r="I97" s="60">
        <v>-6</v>
      </c>
      <c r="J97" s="75">
        <v>1022</v>
      </c>
      <c r="K97" s="75">
        <v>120</v>
      </c>
      <c r="L97" s="75">
        <v>45</v>
      </c>
      <c r="M97" s="75" t="str">
        <f>J97 - K97 - L97</f>
        <v>0</v>
      </c>
      <c r="N97" s="66">
        <v>847</v>
      </c>
      <c r="O97" s="69" t="str">
        <f>IFERROR(N97/(L97+M97), 0)</f>
        <v>0</v>
      </c>
      <c r="P97" s="57">
        <v>720</v>
      </c>
      <c r="Q97" s="60">
        <v>860</v>
      </c>
      <c r="R97" s="60">
        <v>140</v>
      </c>
      <c r="S97" s="60">
        <v>0</v>
      </c>
      <c r="T97" s="75">
        <v>1034</v>
      </c>
      <c r="U97" s="75">
        <v>110</v>
      </c>
      <c r="V97" s="75">
        <v>63</v>
      </c>
      <c r="W97" s="75" t="str">
        <f>T97 - U97 - V97</f>
        <v>0</v>
      </c>
      <c r="X97" s="66">
        <v>946</v>
      </c>
      <c r="Y97" s="69" t="str">
        <f>IFERROR(X97/(V97+W97), 0)</f>
        <v>0</v>
      </c>
      <c r="Z97" s="57">
        <v>630</v>
      </c>
      <c r="AA97" s="60">
        <v>0</v>
      </c>
      <c r="AB97" s="63">
        <v>0</v>
      </c>
      <c r="AC97" s="57">
        <v>6930</v>
      </c>
      <c r="AD97" s="60">
        <v>6960</v>
      </c>
      <c r="AE97" s="60">
        <v>30</v>
      </c>
      <c r="AF97" s="60">
        <v>-11</v>
      </c>
      <c r="AG97" s="66" t="str">
        <f>IFERROR(AF97/AD97, 0) * 100</f>
        <v>0</v>
      </c>
      <c r="AH97" s="60" t="s">
        <v>13</v>
      </c>
      <c r="AI97" s="75">
        <v>9987</v>
      </c>
      <c r="AJ97" s="75">
        <v>1190</v>
      </c>
      <c r="AK97" s="75">
        <v>532</v>
      </c>
      <c r="AL97" s="75" t="str">
        <f>AI97 - AJ97 - AK97</f>
        <v>0</v>
      </c>
      <c r="AM97" s="66">
        <v>7656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630</v>
      </c>
      <c r="H98" s="60">
        <v>-90</v>
      </c>
      <c r="I98" s="60">
        <v>0</v>
      </c>
      <c r="J98" s="75">
        <v>1009</v>
      </c>
      <c r="K98" s="75">
        <v>120</v>
      </c>
      <c r="L98" s="75">
        <v>39</v>
      </c>
      <c r="M98" s="75" t="str">
        <f>J98 - K98 - L98</f>
        <v>0</v>
      </c>
      <c r="N98" s="66">
        <v>737.1</v>
      </c>
      <c r="O98" s="69" t="str">
        <f>IFERROR(N98/(L98+M98), 0)</f>
        <v>0</v>
      </c>
      <c r="P98" s="57">
        <v>720</v>
      </c>
      <c r="Q98" s="60">
        <v>661</v>
      </c>
      <c r="R98" s="60">
        <v>-59</v>
      </c>
      <c r="S98" s="60">
        <v>0</v>
      </c>
      <c r="T98" s="75">
        <v>1034</v>
      </c>
      <c r="U98" s="75">
        <v>120</v>
      </c>
      <c r="V98" s="75">
        <v>116</v>
      </c>
      <c r="W98" s="75" t="str">
        <f>T98 - U98 - V98</f>
        <v>0</v>
      </c>
      <c r="X98" s="66">
        <v>773.37</v>
      </c>
      <c r="Y98" s="69" t="str">
        <f>IFERROR(X98/(V98+W98), 0)</f>
        <v>0</v>
      </c>
      <c r="Z98" s="57">
        <v>630</v>
      </c>
      <c r="AA98" s="60">
        <v>0</v>
      </c>
      <c r="AB98" s="63">
        <v>0</v>
      </c>
      <c r="AC98" s="57">
        <v>9360</v>
      </c>
      <c r="AD98" s="60">
        <v>9101</v>
      </c>
      <c r="AE98" s="60">
        <v>-259</v>
      </c>
      <c r="AF98" s="60">
        <v>-4</v>
      </c>
      <c r="AG98" s="66" t="str">
        <f>IFERROR(AF98/AD98, 0) * 100</f>
        <v>0</v>
      </c>
      <c r="AH98" s="60" t="s">
        <v>13</v>
      </c>
      <c r="AI98" s="75">
        <v>13892</v>
      </c>
      <c r="AJ98" s="75">
        <v>1680</v>
      </c>
      <c r="AK98" s="75">
        <v>505</v>
      </c>
      <c r="AL98" s="75" t="str">
        <f>AI98 - AJ98 - AK98</f>
        <v>0</v>
      </c>
      <c r="AM98" s="66">
        <v>10348.57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675</v>
      </c>
      <c r="H99" s="60">
        <v>45</v>
      </c>
      <c r="I99" s="60">
        <v>0</v>
      </c>
      <c r="J99" s="75">
        <v>2460</v>
      </c>
      <c r="K99" s="75">
        <v>80</v>
      </c>
      <c r="L99" s="75">
        <v>11</v>
      </c>
      <c r="M99" s="75" t="str">
        <f>J99 - K99 - L99</f>
        <v>0</v>
      </c>
      <c r="N99" s="66">
        <v>850.5</v>
      </c>
      <c r="O99" s="69" t="str">
        <f>IFERROR(N99/(L99+M99), 0)</f>
        <v>0</v>
      </c>
      <c r="P99" s="57">
        <v>630</v>
      </c>
      <c r="Q99" s="60">
        <v>670</v>
      </c>
      <c r="R99" s="60">
        <v>40</v>
      </c>
      <c r="S99" s="60">
        <v>0</v>
      </c>
      <c r="T99" s="75">
        <v>1017</v>
      </c>
      <c r="U99" s="75">
        <v>120</v>
      </c>
      <c r="V99" s="75">
        <v>59</v>
      </c>
      <c r="W99" s="75" t="str">
        <f>T99 - U99 - V99</f>
        <v>0</v>
      </c>
      <c r="X99" s="66">
        <v>844.2</v>
      </c>
      <c r="Y99" s="69" t="str">
        <f>IFERROR(X99/(V99+W99), 0)</f>
        <v>0</v>
      </c>
      <c r="Z99" s="57">
        <v>540</v>
      </c>
      <c r="AA99" s="60">
        <v>0</v>
      </c>
      <c r="AB99" s="63">
        <v>0</v>
      </c>
      <c r="AC99" s="57">
        <v>6030</v>
      </c>
      <c r="AD99" s="60">
        <v>5935</v>
      </c>
      <c r="AE99" s="60">
        <v>-95</v>
      </c>
      <c r="AF99" s="60">
        <v>-2</v>
      </c>
      <c r="AG99" s="66" t="str">
        <f>IFERROR(AF99/AD99, 0) * 100</f>
        <v>0</v>
      </c>
      <c r="AH99" s="60" t="s">
        <v>13</v>
      </c>
      <c r="AI99" s="75">
        <v>11180</v>
      </c>
      <c r="AJ99" s="75">
        <v>1330</v>
      </c>
      <c r="AK99" s="75">
        <v>464</v>
      </c>
      <c r="AL99" s="75" t="str">
        <f>AI99 - AJ99 - AK99</f>
        <v>0</v>
      </c>
      <c r="AM99" s="66">
        <v>7478.1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495</v>
      </c>
      <c r="G100" s="60">
        <v>495</v>
      </c>
      <c r="H100" s="60">
        <v>0</v>
      </c>
      <c r="I100" s="60">
        <v>-1</v>
      </c>
      <c r="J100" s="75">
        <v>913</v>
      </c>
      <c r="K100" s="75">
        <v>50</v>
      </c>
      <c r="L100" s="75">
        <v>7</v>
      </c>
      <c r="M100" s="75" t="str">
        <f>J100 - K100 - L100</f>
        <v>0</v>
      </c>
      <c r="N100" s="66">
        <v>445.5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3950</v>
      </c>
      <c r="AD100" s="60">
        <v>3950</v>
      </c>
      <c r="AE100" s="60">
        <v>0</v>
      </c>
      <c r="AF100" s="60">
        <v>-17</v>
      </c>
      <c r="AG100" s="66" t="str">
        <f>IFERROR(AF100/AD100, 0) * 100</f>
        <v>0</v>
      </c>
      <c r="AH100" s="60" t="s">
        <v>13</v>
      </c>
      <c r="AI100" s="75">
        <v>7665</v>
      </c>
      <c r="AJ100" s="75">
        <v>940</v>
      </c>
      <c r="AK100" s="75">
        <v>419</v>
      </c>
      <c r="AL100" s="75" t="str">
        <f>AI100 - AJ100 - AK100</f>
        <v>0</v>
      </c>
      <c r="AM100" s="66">
        <v>3555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10689</v>
      </c>
      <c r="AD103" s="60">
        <v>10689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7282</v>
      </c>
      <c r="AJ103" s="75">
        <v>930</v>
      </c>
      <c r="AK103" s="75">
        <v>52</v>
      </c>
      <c r="AL103" s="75" t="str">
        <f>AI103 - AJ103 - AK103</f>
        <v>0</v>
      </c>
      <c r="AM103" s="66">
        <v>7047</v>
      </c>
      <c r="AN103" s="72" t="str">
        <f>IFERROR(AM103/(AK103+AL103), 0)</f>
        <v>0</v>
      </c>
      <c r="AO103" s="63">
        <v>10689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270</v>
      </c>
      <c r="G104" s="60">
        <v>300</v>
      </c>
      <c r="H104" s="60">
        <v>30</v>
      </c>
      <c r="I104" s="60">
        <v>0</v>
      </c>
      <c r="J104" s="75">
        <v>475</v>
      </c>
      <c r="K104" s="75">
        <v>60</v>
      </c>
      <c r="L104" s="75">
        <v>26</v>
      </c>
      <c r="M104" s="75" t="str">
        <f>J104 - K104 - L104</f>
        <v>0</v>
      </c>
      <c r="N104" s="66">
        <v>324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5090</v>
      </c>
      <c r="AD104" s="60">
        <v>5090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7674</v>
      </c>
      <c r="AJ104" s="75">
        <v>910</v>
      </c>
      <c r="AK104" s="75">
        <v>312</v>
      </c>
      <c r="AL104" s="75" t="str">
        <f>AI104 - AJ104 - AK104</f>
        <v>0</v>
      </c>
      <c r="AM104" s="66">
        <v>5497.2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270</v>
      </c>
      <c r="G105" s="60">
        <v>270</v>
      </c>
      <c r="H105" s="60">
        <v>0</v>
      </c>
      <c r="I105" s="60">
        <v>0</v>
      </c>
      <c r="J105" s="75">
        <v>401</v>
      </c>
      <c r="K105" s="75">
        <v>50</v>
      </c>
      <c r="L105" s="75">
        <v>28</v>
      </c>
      <c r="M105" s="75" t="str">
        <f>J105 - K105 - L105</f>
        <v>0</v>
      </c>
      <c r="N105" s="66">
        <v>291.6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4820</v>
      </c>
      <c r="AD105" s="60">
        <v>4820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7286</v>
      </c>
      <c r="AJ105" s="75">
        <v>880</v>
      </c>
      <c r="AK105" s="75">
        <v>497</v>
      </c>
      <c r="AL105" s="75" t="str">
        <f>AI105 - AJ105 - AK105</f>
        <v>0</v>
      </c>
      <c r="AM105" s="66">
        <v>5205.6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501</v>
      </c>
      <c r="H106" s="60">
        <v>-175</v>
      </c>
      <c r="I106" s="60">
        <v>0</v>
      </c>
      <c r="J106" s="75">
        <v>1021</v>
      </c>
      <c r="K106" s="75">
        <v>120</v>
      </c>
      <c r="L106" s="75">
        <v>199</v>
      </c>
      <c r="M106" s="75" t="str">
        <f>J106 - K106 - L106</f>
        <v>0</v>
      </c>
      <c r="N106" s="66">
        <v>551.1</v>
      </c>
      <c r="O106" s="69" t="str">
        <f>IFERROR(N106/(L106+M106), 0)</f>
        <v>0</v>
      </c>
      <c r="P106" s="57">
        <v>0</v>
      </c>
      <c r="Q106" s="60">
        <v>256</v>
      </c>
      <c r="R106" s="60">
        <v>256</v>
      </c>
      <c r="S106" s="60">
        <v>0</v>
      </c>
      <c r="T106" s="75">
        <v>450</v>
      </c>
      <c r="U106" s="75">
        <v>60</v>
      </c>
      <c r="V106" s="75">
        <v>43</v>
      </c>
      <c r="W106" s="75" t="str">
        <f>T106 - U106 - V106</f>
        <v>0</v>
      </c>
      <c r="X106" s="66">
        <v>281.6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6034</v>
      </c>
      <c r="AD106" s="60">
        <v>6034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9890</v>
      </c>
      <c r="AJ106" s="75">
        <v>1200</v>
      </c>
      <c r="AK106" s="75">
        <v>611</v>
      </c>
      <c r="AL106" s="75" t="str">
        <f>AI106 - AJ106 - AK106</f>
        <v>0</v>
      </c>
      <c r="AM106" s="66">
        <v>6637.4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636</v>
      </c>
      <c r="G108" s="60">
        <v>492</v>
      </c>
      <c r="H108" s="60">
        <v>-144</v>
      </c>
      <c r="I108" s="60">
        <v>0</v>
      </c>
      <c r="J108" s="75">
        <v>1012</v>
      </c>
      <c r="K108" s="75">
        <v>120</v>
      </c>
      <c r="L108" s="75">
        <v>241</v>
      </c>
      <c r="M108" s="75" t="str">
        <f>J108 - K108 - L108</f>
        <v>0</v>
      </c>
      <c r="N108" s="66">
        <v>595.3200000000001</v>
      </c>
      <c r="O108" s="69" t="str">
        <f>IFERROR(N108/(L108+M108), 0)</f>
        <v>0</v>
      </c>
      <c r="P108" s="57">
        <v>0</v>
      </c>
      <c r="Q108" s="60">
        <v>204</v>
      </c>
      <c r="R108" s="60">
        <v>204</v>
      </c>
      <c r="S108" s="60">
        <v>0</v>
      </c>
      <c r="T108" s="75">
        <v>407</v>
      </c>
      <c r="U108" s="75">
        <v>50</v>
      </c>
      <c r="V108" s="75">
        <v>64</v>
      </c>
      <c r="W108" s="75" t="str">
        <f>T108 - U108 - V108</f>
        <v>0</v>
      </c>
      <c r="X108" s="66">
        <v>246.84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4236</v>
      </c>
      <c r="AD108" s="60">
        <v>4236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7880</v>
      </c>
      <c r="AJ108" s="75">
        <v>910</v>
      </c>
      <c r="AK108" s="75">
        <v>1212</v>
      </c>
      <c r="AL108" s="75" t="str">
        <f>AI108 - AJ108 - AK108</f>
        <v>0</v>
      </c>
      <c r="AM108" s="66">
        <v>5125.56</v>
      </c>
      <c r="AN108" s="72" t="str">
        <f>IFERROR(AM108/(AK108+AL108), 0)</f>
        <v>0</v>
      </c>
      <c r="AO108" s="63">
        <v>4236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300</v>
      </c>
      <c r="G109" s="60">
        <v>325</v>
      </c>
      <c r="H109" s="60">
        <v>25</v>
      </c>
      <c r="I109" s="60">
        <v>0</v>
      </c>
      <c r="J109" s="75">
        <v>507</v>
      </c>
      <c r="K109" s="75">
        <v>60</v>
      </c>
      <c r="L109" s="75">
        <v>0</v>
      </c>
      <c r="M109" s="75" t="str">
        <f>J109 - K109 - L109</f>
        <v>0</v>
      </c>
      <c r="N109" s="66">
        <v>422.5</v>
      </c>
      <c r="O109" s="69" t="str">
        <f>IFERROR(N109/(L109+M109), 0)</f>
        <v>0</v>
      </c>
      <c r="P109" s="57">
        <v>285</v>
      </c>
      <c r="Q109" s="60">
        <v>285</v>
      </c>
      <c r="R109" s="60">
        <v>0</v>
      </c>
      <c r="S109" s="60">
        <v>0</v>
      </c>
      <c r="T109" s="75">
        <v>502</v>
      </c>
      <c r="U109" s="75">
        <v>60</v>
      </c>
      <c r="V109" s="75">
        <v>2</v>
      </c>
      <c r="W109" s="75" t="str">
        <f>T109 - U109 - V109</f>
        <v>0</v>
      </c>
      <c r="X109" s="66">
        <v>370.5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2130</v>
      </c>
      <c r="AD109" s="60">
        <v>2130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3749</v>
      </c>
      <c r="AJ109" s="75">
        <v>470</v>
      </c>
      <c r="AK109" s="75">
        <v>9</v>
      </c>
      <c r="AL109" s="75" t="str">
        <f>AI109 - AJ109 - AK109</f>
        <v>0</v>
      </c>
      <c r="AM109" s="66">
        <v>2769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292</v>
      </c>
      <c r="H110" s="60">
        <v>-83</v>
      </c>
      <c r="I110" s="60">
        <v>0</v>
      </c>
      <c r="J110" s="75">
        <v>507</v>
      </c>
      <c r="K110" s="75">
        <v>60</v>
      </c>
      <c r="L110" s="75">
        <v>67</v>
      </c>
      <c r="M110" s="75" t="str">
        <f>J110 - K110 - L110</f>
        <v>0</v>
      </c>
      <c r="N110" s="66">
        <v>306.6</v>
      </c>
      <c r="O110" s="69" t="str">
        <f>IFERROR(N110/(L110+M110), 0)</f>
        <v>0</v>
      </c>
      <c r="P110" s="57">
        <v>0</v>
      </c>
      <c r="Q110" s="60">
        <v>165</v>
      </c>
      <c r="R110" s="60">
        <v>165</v>
      </c>
      <c r="S110" s="60">
        <v>0</v>
      </c>
      <c r="T110" s="75">
        <v>216</v>
      </c>
      <c r="U110" s="75">
        <v>10</v>
      </c>
      <c r="V110" s="75">
        <v>38</v>
      </c>
      <c r="W110" s="75" t="str">
        <f>T110 - U110 - V110</f>
        <v>0</v>
      </c>
      <c r="X110" s="66">
        <v>173.25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3712</v>
      </c>
      <c r="AD110" s="60">
        <v>3712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5740</v>
      </c>
      <c r="AJ110" s="75">
        <v>640</v>
      </c>
      <c r="AK110" s="75">
        <v>916</v>
      </c>
      <c r="AL110" s="75" t="str">
        <f>AI110 - AJ110 - AK110</f>
        <v>0</v>
      </c>
      <c r="AM110" s="66">
        <v>3897.6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-1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4452</v>
      </c>
      <c r="AE111" s="60">
        <v>0</v>
      </c>
      <c r="AF111" s="60">
        <v>-12</v>
      </c>
      <c r="AG111" s="66" t="str">
        <f>IFERROR(AF111/AD111, 0) * 100</f>
        <v>0</v>
      </c>
      <c r="AH111" s="60" t="s">
        <v>13</v>
      </c>
      <c r="AI111" s="75">
        <v>8056</v>
      </c>
      <c r="AJ111" s="75">
        <v>990</v>
      </c>
      <c r="AK111" s="75">
        <v>671</v>
      </c>
      <c r="AL111" s="75" t="str">
        <f>AI111 - AJ111 - AK111</f>
        <v>0</v>
      </c>
      <c r="AM111" s="66">
        <v>5565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-7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5124</v>
      </c>
      <c r="AD112" s="60">
        <v>5124</v>
      </c>
      <c r="AE112" s="60">
        <v>0</v>
      </c>
      <c r="AF112" s="60">
        <v>-35</v>
      </c>
      <c r="AG112" s="66" t="str">
        <f>IFERROR(AF112/AD112, 0) * 100</f>
        <v>0</v>
      </c>
      <c r="AH112" s="60" t="s">
        <v>13</v>
      </c>
      <c r="AI112" s="75">
        <v>4874</v>
      </c>
      <c r="AJ112" s="75">
        <v>600</v>
      </c>
      <c r="AK112" s="75">
        <v>429</v>
      </c>
      <c r="AL112" s="75" t="str">
        <f>AI112 - AJ112 - AK112</f>
        <v>0</v>
      </c>
      <c r="AM112" s="66">
        <v>3586.8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300</v>
      </c>
      <c r="G113" s="60">
        <v>310</v>
      </c>
      <c r="H113" s="60">
        <v>10</v>
      </c>
      <c r="I113" s="60">
        <v>0</v>
      </c>
      <c r="J113" s="75">
        <v>509</v>
      </c>
      <c r="K113" s="75">
        <v>60</v>
      </c>
      <c r="L113" s="75">
        <v>10</v>
      </c>
      <c r="M113" s="75" t="str">
        <f>J113 - K113 - L113</f>
        <v>0</v>
      </c>
      <c r="N113" s="66">
        <v>406.1</v>
      </c>
      <c r="O113" s="69" t="str">
        <f>IFERROR(N113/(L113+M113), 0)</f>
        <v>0</v>
      </c>
      <c r="P113" s="57">
        <v>240</v>
      </c>
      <c r="Q113" s="60">
        <v>260</v>
      </c>
      <c r="R113" s="60">
        <v>20</v>
      </c>
      <c r="S113" s="60">
        <v>0</v>
      </c>
      <c r="T113" s="75">
        <v>444</v>
      </c>
      <c r="U113" s="75">
        <v>60</v>
      </c>
      <c r="V113" s="75">
        <v>0</v>
      </c>
      <c r="W113" s="75" t="str">
        <f>T113 - U113 - V113</f>
        <v>0</v>
      </c>
      <c r="X113" s="66">
        <v>340.6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4150</v>
      </c>
      <c r="AD113" s="60">
        <v>4150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7279</v>
      </c>
      <c r="AJ113" s="75">
        <v>890</v>
      </c>
      <c r="AK113" s="75">
        <v>268</v>
      </c>
      <c r="AL113" s="75" t="str">
        <f>AI113 - AJ113 - AK113</f>
        <v>0</v>
      </c>
      <c r="AM113" s="66">
        <v>5436.5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210</v>
      </c>
      <c r="G114" s="60">
        <v>25</v>
      </c>
      <c r="H114" s="60">
        <v>-185</v>
      </c>
      <c r="I114" s="60">
        <v>0</v>
      </c>
      <c r="J114" s="75">
        <v>47</v>
      </c>
      <c r="K114" s="75">
        <v>0</v>
      </c>
      <c r="L114" s="75">
        <v>0</v>
      </c>
      <c r="M114" s="75" t="str">
        <f>J114 - K114 - L114</f>
        <v>0</v>
      </c>
      <c r="N114" s="66">
        <v>38.75</v>
      </c>
      <c r="O114" s="69" t="str">
        <f>IFERROR(N114/(L114+M114), 0)</f>
        <v>0</v>
      </c>
      <c r="P114" s="57">
        <v>210</v>
      </c>
      <c r="Q114" s="60">
        <v>402</v>
      </c>
      <c r="R114" s="60">
        <v>192</v>
      </c>
      <c r="S114" s="60">
        <v>0</v>
      </c>
      <c r="T114" s="75">
        <v>919</v>
      </c>
      <c r="U114" s="75">
        <v>60</v>
      </c>
      <c r="V114" s="75">
        <v>37</v>
      </c>
      <c r="W114" s="75" t="str">
        <f>T114 - U114 - V114</f>
        <v>0</v>
      </c>
      <c r="X114" s="66">
        <v>623.1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3970</v>
      </c>
      <c r="AD114" s="60">
        <v>3952</v>
      </c>
      <c r="AE114" s="60">
        <v>-18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9017</v>
      </c>
      <c r="AJ114" s="75">
        <v>1080</v>
      </c>
      <c r="AK114" s="75">
        <v>823</v>
      </c>
      <c r="AL114" s="75" t="str">
        <f>AI114 - AJ114 - AK114</f>
        <v>0</v>
      </c>
      <c r="AM114" s="66">
        <v>6125.6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210</v>
      </c>
      <c r="G115" s="60">
        <v>210</v>
      </c>
      <c r="H115" s="60">
        <v>0</v>
      </c>
      <c r="I115" s="60">
        <v>-32</v>
      </c>
      <c r="J115" s="75">
        <v>486</v>
      </c>
      <c r="K115" s="75">
        <v>60</v>
      </c>
      <c r="L115" s="75">
        <v>8</v>
      </c>
      <c r="M115" s="75" t="str">
        <f>J115 - K115 - L115</f>
        <v>0</v>
      </c>
      <c r="N115" s="66">
        <v>325.5</v>
      </c>
      <c r="O115" s="69" t="str">
        <f>IFERROR(N115/(L115+M115), 0)</f>
        <v>0</v>
      </c>
      <c r="P115" s="57">
        <v>210</v>
      </c>
      <c r="Q115" s="60">
        <v>210</v>
      </c>
      <c r="R115" s="60">
        <v>0</v>
      </c>
      <c r="S115" s="60">
        <v>0</v>
      </c>
      <c r="T115" s="75">
        <v>515</v>
      </c>
      <c r="U115" s="75">
        <v>60</v>
      </c>
      <c r="V115" s="75">
        <v>11</v>
      </c>
      <c r="W115" s="75" t="str">
        <f>T115 - U115 - V115</f>
        <v>0</v>
      </c>
      <c r="X115" s="66">
        <v>325.5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3625</v>
      </c>
      <c r="AD115" s="60">
        <v>3625</v>
      </c>
      <c r="AE115" s="60">
        <v>0</v>
      </c>
      <c r="AF115" s="60">
        <v>-83</v>
      </c>
      <c r="AG115" s="66" t="str">
        <f>IFERROR(AF115/AD115, 0) * 100</f>
        <v>0</v>
      </c>
      <c r="AH115" s="60" t="s">
        <v>13</v>
      </c>
      <c r="AI115" s="75">
        <v>8835</v>
      </c>
      <c r="AJ115" s="75">
        <v>1040</v>
      </c>
      <c r="AK115" s="75">
        <v>1424</v>
      </c>
      <c r="AL115" s="75" t="str">
        <f>AI115 - AJ115 - AK115</f>
        <v>0</v>
      </c>
      <c r="AM115" s="66">
        <v>5618.75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-4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8670</v>
      </c>
      <c r="AD117" s="60">
        <v>8670</v>
      </c>
      <c r="AE117" s="60">
        <v>0</v>
      </c>
      <c r="AF117" s="60">
        <v>-14</v>
      </c>
      <c r="AG117" s="66" t="str">
        <f>IFERROR(AF117/AD117, 0) * 100</f>
        <v>0</v>
      </c>
      <c r="AH117" s="60" t="s">
        <v>13</v>
      </c>
      <c r="AI117" s="75">
        <v>6038</v>
      </c>
      <c r="AJ117" s="75">
        <v>760</v>
      </c>
      <c r="AK117" s="75">
        <v>756</v>
      </c>
      <c r="AL117" s="75" t="str">
        <f>AI117 - AJ117 - AK117</f>
        <v>0</v>
      </c>
      <c r="AM117" s="66">
        <v>5202</v>
      </c>
      <c r="AN117" s="72" t="str">
        <f>IFERROR(AM117/(AK117+AL117), 0)</f>
        <v>0</v>
      </c>
      <c r="AO117" s="63">
        <v>8670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405</v>
      </c>
      <c r="H118" s="60">
        <v>405</v>
      </c>
      <c r="I118" s="60">
        <v>-4</v>
      </c>
      <c r="J118" s="75">
        <v>197</v>
      </c>
      <c r="K118" s="75">
        <v>10</v>
      </c>
      <c r="L118" s="75">
        <v>18</v>
      </c>
      <c r="M118" s="75" t="str">
        <f>J118 - K118 - L118</f>
        <v>0</v>
      </c>
      <c r="N118" s="66">
        <v>101.25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8964</v>
      </c>
      <c r="AD118" s="60">
        <v>8964</v>
      </c>
      <c r="AE118" s="60">
        <v>0</v>
      </c>
      <c r="AF118" s="60">
        <v>-12</v>
      </c>
      <c r="AG118" s="66" t="str">
        <f>IFERROR(AF118/AD118, 0) * 100</f>
        <v>0</v>
      </c>
      <c r="AH118" s="60" t="s">
        <v>13</v>
      </c>
      <c r="AI118" s="75">
        <v>7252</v>
      </c>
      <c r="AJ118" s="75">
        <v>880</v>
      </c>
      <c r="AK118" s="75">
        <v>809</v>
      </c>
      <c r="AL118" s="75" t="str">
        <f>AI118 - AJ118 - AK118</f>
        <v>0</v>
      </c>
      <c r="AM118" s="66">
        <v>7365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990</v>
      </c>
      <c r="G119" s="60">
        <v>1050</v>
      </c>
      <c r="H119" s="60">
        <v>60</v>
      </c>
      <c r="I119" s="60">
        <v>0</v>
      </c>
      <c r="J119" s="75">
        <v>1005</v>
      </c>
      <c r="K119" s="75">
        <v>70</v>
      </c>
      <c r="L119" s="75">
        <v>35</v>
      </c>
      <c r="M119" s="75" t="str">
        <f>J119 - K119 - L119</f>
        <v>0</v>
      </c>
      <c r="N119" s="66">
        <v>1155</v>
      </c>
      <c r="O119" s="69" t="str">
        <f>IFERROR(N119/(L119+M119), 0)</f>
        <v>0</v>
      </c>
      <c r="P119" s="57">
        <v>990</v>
      </c>
      <c r="Q119" s="60">
        <v>1085</v>
      </c>
      <c r="R119" s="60">
        <v>95</v>
      </c>
      <c r="S119" s="60">
        <v>0</v>
      </c>
      <c r="T119" s="75">
        <v>1021</v>
      </c>
      <c r="U119" s="75">
        <v>70</v>
      </c>
      <c r="V119" s="75">
        <v>25</v>
      </c>
      <c r="W119" s="75" t="str">
        <f>T119 - U119 - V119</f>
        <v>0</v>
      </c>
      <c r="X119" s="66">
        <v>1193.5</v>
      </c>
      <c r="Y119" s="69" t="str">
        <f>IFERROR(X119/(V119+W119), 0)</f>
        <v>0</v>
      </c>
      <c r="Z119" s="57">
        <v>990</v>
      </c>
      <c r="AA119" s="60">
        <v>0</v>
      </c>
      <c r="AB119" s="63">
        <v>0</v>
      </c>
      <c r="AC119" s="57">
        <v>11382</v>
      </c>
      <c r="AD119" s="60">
        <v>11747</v>
      </c>
      <c r="AE119" s="60">
        <v>365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12849</v>
      </c>
      <c r="AJ119" s="75">
        <v>1540</v>
      </c>
      <c r="AK119" s="75">
        <v>1198</v>
      </c>
      <c r="AL119" s="75" t="str">
        <f>AI119 - AJ119 - AK119</f>
        <v>0</v>
      </c>
      <c r="AM119" s="66">
        <v>10869.2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1260</v>
      </c>
      <c r="G120" s="60">
        <v>1260</v>
      </c>
      <c r="H120" s="60">
        <v>0</v>
      </c>
      <c r="I120" s="60">
        <v>0</v>
      </c>
      <c r="J120" s="75">
        <v>1030</v>
      </c>
      <c r="K120" s="75">
        <v>120</v>
      </c>
      <c r="L120" s="75">
        <v>52</v>
      </c>
      <c r="M120" s="75" t="str">
        <f>J120 - K120 - L120</f>
        <v>0</v>
      </c>
      <c r="N120" s="66">
        <v>756</v>
      </c>
      <c r="O120" s="69" t="str">
        <f>IFERROR(N120/(L120+M120), 0)</f>
        <v>0</v>
      </c>
      <c r="P120" s="57">
        <v>1125</v>
      </c>
      <c r="Q120" s="60">
        <v>1180</v>
      </c>
      <c r="R120" s="60">
        <v>55</v>
      </c>
      <c r="S120" s="60">
        <v>0</v>
      </c>
      <c r="T120" s="75">
        <v>1000</v>
      </c>
      <c r="U120" s="75">
        <v>120</v>
      </c>
      <c r="V120" s="75">
        <v>48</v>
      </c>
      <c r="W120" s="75" t="str">
        <f>T120 - U120 - V120</f>
        <v>0</v>
      </c>
      <c r="X120" s="66">
        <v>708</v>
      </c>
      <c r="Y120" s="69" t="str">
        <f>IFERROR(X120/(V120+W120), 0)</f>
        <v>0</v>
      </c>
      <c r="Z120" s="57">
        <v>900</v>
      </c>
      <c r="AA120" s="60">
        <v>0</v>
      </c>
      <c r="AB120" s="63">
        <v>0</v>
      </c>
      <c r="AC120" s="57">
        <v>10260</v>
      </c>
      <c r="AD120" s="60">
        <v>10070</v>
      </c>
      <c r="AE120" s="60">
        <v>-190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8545</v>
      </c>
      <c r="AJ120" s="75">
        <v>1020</v>
      </c>
      <c r="AK120" s="75">
        <v>518</v>
      </c>
      <c r="AL120" s="75" t="str">
        <f>AI120 - AJ120 - AK120</f>
        <v>0</v>
      </c>
      <c r="AM120" s="66">
        <v>6099.15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720</v>
      </c>
      <c r="G121" s="60">
        <v>720</v>
      </c>
      <c r="H121" s="60">
        <v>0</v>
      </c>
      <c r="I121" s="60">
        <v>-3</v>
      </c>
      <c r="J121" s="75">
        <v>955</v>
      </c>
      <c r="K121" s="75">
        <v>120</v>
      </c>
      <c r="L121" s="75">
        <v>54</v>
      </c>
      <c r="M121" s="75" t="str">
        <f>J121 - K121 - L121</f>
        <v>0</v>
      </c>
      <c r="N121" s="66">
        <v>720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5613</v>
      </c>
      <c r="AD121" s="60">
        <v>5613</v>
      </c>
      <c r="AE121" s="60">
        <v>0</v>
      </c>
      <c r="AF121" s="60">
        <v>-25</v>
      </c>
      <c r="AG121" s="66" t="str">
        <f>IFERROR(AF121/AD121, 0) * 100</f>
        <v>0</v>
      </c>
      <c r="AH121" s="60" t="s">
        <v>13</v>
      </c>
      <c r="AI121" s="75">
        <v>7208</v>
      </c>
      <c r="AJ121" s="75">
        <v>890</v>
      </c>
      <c r="AK121" s="75">
        <v>543</v>
      </c>
      <c r="AL121" s="75" t="str">
        <f>AI121 - AJ121 - AK121</f>
        <v>0</v>
      </c>
      <c r="AM121" s="66">
        <v>6548.7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210</v>
      </c>
      <c r="G123" s="60">
        <v>210</v>
      </c>
      <c r="H123" s="60">
        <v>0</v>
      </c>
      <c r="I123" s="60">
        <v>0</v>
      </c>
      <c r="J123" s="75">
        <v>493</v>
      </c>
      <c r="K123" s="75">
        <v>60</v>
      </c>
      <c r="L123" s="75">
        <v>5</v>
      </c>
      <c r="M123" s="75" t="str">
        <f>J123 - K123 - L123</f>
        <v>0</v>
      </c>
      <c r="N123" s="66">
        <v>277.2</v>
      </c>
      <c r="O123" s="69" t="str">
        <f>IFERROR(N123/(L123+M123), 0)</f>
        <v>0</v>
      </c>
      <c r="P123" s="57">
        <v>180</v>
      </c>
      <c r="Q123" s="60">
        <v>180</v>
      </c>
      <c r="R123" s="60">
        <v>0</v>
      </c>
      <c r="S123" s="60">
        <v>0</v>
      </c>
      <c r="T123" s="75">
        <v>411</v>
      </c>
      <c r="U123" s="75">
        <v>50</v>
      </c>
      <c r="V123" s="75">
        <v>5</v>
      </c>
      <c r="W123" s="75" t="str">
        <f>T123 - U123 - V123</f>
        <v>0</v>
      </c>
      <c r="X123" s="66">
        <v>237.6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3910</v>
      </c>
      <c r="AD123" s="60">
        <v>3910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9018</v>
      </c>
      <c r="AJ123" s="75">
        <v>1120</v>
      </c>
      <c r="AK123" s="75">
        <v>344</v>
      </c>
      <c r="AL123" s="75" t="str">
        <f>AI123 - AJ123 - AK123</f>
        <v>0</v>
      </c>
      <c r="AM123" s="66">
        <v>5161.2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120</v>
      </c>
      <c r="H126" s="60">
        <v>0</v>
      </c>
      <c r="I126" s="60">
        <v>0</v>
      </c>
      <c r="J126" s="75">
        <v>510</v>
      </c>
      <c r="K126" s="75">
        <v>60</v>
      </c>
      <c r="L126" s="75">
        <v>150</v>
      </c>
      <c r="M126" s="75" t="str">
        <f>J126 - K126 - L126</f>
        <v>0</v>
      </c>
      <c r="N126" s="66">
        <v>756</v>
      </c>
      <c r="O126" s="69" t="str">
        <f>IFERROR(N126/(L126+M126), 0)</f>
        <v>0</v>
      </c>
      <c r="P126" s="57">
        <v>120</v>
      </c>
      <c r="Q126" s="60">
        <v>110</v>
      </c>
      <c r="R126" s="60">
        <v>-10</v>
      </c>
      <c r="S126" s="60">
        <v>0</v>
      </c>
      <c r="T126" s="75">
        <v>513</v>
      </c>
      <c r="U126" s="75">
        <v>60</v>
      </c>
      <c r="V126" s="75">
        <v>231</v>
      </c>
      <c r="W126" s="75" t="str">
        <f>T126 - U126 - V126</f>
        <v>0</v>
      </c>
      <c r="X126" s="66">
        <v>693</v>
      </c>
      <c r="Y126" s="69" t="str">
        <f>IFERROR(X126/(V126+W126), 0)</f>
        <v>0</v>
      </c>
      <c r="Z126" s="57">
        <v>120</v>
      </c>
      <c r="AA126" s="60">
        <v>0</v>
      </c>
      <c r="AB126" s="63">
        <v>0</v>
      </c>
      <c r="AC126" s="57">
        <v>870</v>
      </c>
      <c r="AD126" s="60">
        <v>860</v>
      </c>
      <c r="AE126" s="60">
        <v>-10</v>
      </c>
      <c r="AF126" s="60">
        <v>-14</v>
      </c>
      <c r="AG126" s="66" t="str">
        <f>IFERROR(AF126/AD126, 0) * 100</f>
        <v>0</v>
      </c>
      <c r="AH126" s="60" t="s">
        <v>13</v>
      </c>
      <c r="AI126" s="75">
        <v>4091</v>
      </c>
      <c r="AJ126" s="75">
        <v>520</v>
      </c>
      <c r="AK126" s="75">
        <v>1310</v>
      </c>
      <c r="AL126" s="75" t="str">
        <f>AI126 - AJ126 - AK126</f>
        <v>0</v>
      </c>
      <c r="AM126" s="66">
        <v>5418</v>
      </c>
      <c r="AN126" s="72" t="str">
        <f>IFERROR(AM126/(AK126+AL126), 0)</f>
        <v>0</v>
      </c>
      <c r="AO126" s="63">
        <v>990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125</v>
      </c>
      <c r="H127" s="60">
        <v>5</v>
      </c>
      <c r="I127" s="60">
        <v>0</v>
      </c>
      <c r="J127" s="75">
        <v>519</v>
      </c>
      <c r="K127" s="75">
        <v>20</v>
      </c>
      <c r="L127" s="75">
        <v>230</v>
      </c>
      <c r="M127" s="75" t="str">
        <f>J127 - K127 - L127</f>
        <v>0</v>
      </c>
      <c r="N127" s="66">
        <v>437.5</v>
      </c>
      <c r="O127" s="69" t="str">
        <f>IFERROR(N127/(L127+M127), 0)</f>
        <v>0</v>
      </c>
      <c r="P127" s="57">
        <v>120</v>
      </c>
      <c r="Q127" s="60">
        <v>112</v>
      </c>
      <c r="R127" s="60">
        <v>-8</v>
      </c>
      <c r="S127" s="60">
        <v>0</v>
      </c>
      <c r="T127" s="75">
        <v>513</v>
      </c>
      <c r="U127" s="75">
        <v>60</v>
      </c>
      <c r="V127" s="75">
        <v>145</v>
      </c>
      <c r="W127" s="75" t="str">
        <f>T127 - U127 - V127</f>
        <v>0</v>
      </c>
      <c r="X127" s="66">
        <v>392</v>
      </c>
      <c r="Y127" s="69" t="str">
        <f>IFERROR(X127/(V127+W127), 0)</f>
        <v>0</v>
      </c>
      <c r="Z127" s="57">
        <v>120</v>
      </c>
      <c r="AA127" s="60">
        <v>0</v>
      </c>
      <c r="AB127" s="63">
        <v>0</v>
      </c>
      <c r="AC127" s="57">
        <v>1024</v>
      </c>
      <c r="AD127" s="60">
        <v>788</v>
      </c>
      <c r="AE127" s="60">
        <v>-236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4474</v>
      </c>
      <c r="AJ127" s="75">
        <v>500</v>
      </c>
      <c r="AK127" s="75">
        <v>1490</v>
      </c>
      <c r="AL127" s="75" t="str">
        <f>AI127 - AJ127 - AK127</f>
        <v>0</v>
      </c>
      <c r="AM127" s="66">
        <v>3934</v>
      </c>
      <c r="AN127" s="72" t="str">
        <f>IFERROR(AM127/(AK127+AL127), 0)</f>
        <v>0</v>
      </c>
      <c r="AO127" s="63">
        <v>1144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180</v>
      </c>
      <c r="H128" s="60">
        <v>180</v>
      </c>
      <c r="I128" s="60">
        <v>0</v>
      </c>
      <c r="J128" s="75">
        <v>480</v>
      </c>
      <c r="K128" s="75">
        <v>60</v>
      </c>
      <c r="L128" s="75">
        <v>30</v>
      </c>
      <c r="M128" s="75" t="str">
        <f>J128 - K128 - L128</f>
        <v>0</v>
      </c>
      <c r="N128" s="66">
        <v>360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0</v>
      </c>
      <c r="T128" s="75">
        <v>485</v>
      </c>
      <c r="U128" s="75">
        <v>60</v>
      </c>
      <c r="V128" s="75">
        <v>69</v>
      </c>
      <c r="W128" s="75" t="str">
        <f>T128 - U128 - V128</f>
        <v>0</v>
      </c>
      <c r="X128" s="66">
        <v>400</v>
      </c>
      <c r="Y128" s="69" t="str">
        <f>IFERROR(X128/(V128+W128), 0)</f>
        <v>0</v>
      </c>
      <c r="Z128" s="57">
        <v>120</v>
      </c>
      <c r="AA128" s="60">
        <v>0</v>
      </c>
      <c r="AB128" s="63">
        <v>0</v>
      </c>
      <c r="AC128" s="57">
        <v>1854</v>
      </c>
      <c r="AD128" s="60">
        <v>1838</v>
      </c>
      <c r="AE128" s="60">
        <v>-16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5251</v>
      </c>
      <c r="AJ128" s="75">
        <v>620</v>
      </c>
      <c r="AK128" s="75">
        <v>701</v>
      </c>
      <c r="AL128" s="75" t="str">
        <f>AI128 - AJ128 - AK128</f>
        <v>0</v>
      </c>
      <c r="AM128" s="66">
        <v>4486</v>
      </c>
      <c r="AN128" s="72" t="str">
        <f>IFERROR(AM128/(AK128+AL128), 0)</f>
        <v>0</v>
      </c>
      <c r="AO128" s="63">
        <v>1974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765</v>
      </c>
      <c r="G132" s="60">
        <v>765</v>
      </c>
      <c r="H132" s="60">
        <v>0</v>
      </c>
      <c r="I132" s="60">
        <v>0</v>
      </c>
      <c r="J132" s="75">
        <v>1026</v>
      </c>
      <c r="K132" s="75">
        <v>60</v>
      </c>
      <c r="L132" s="75">
        <v>11</v>
      </c>
      <c r="M132" s="75" t="str">
        <f>J132 - K132 - L132</f>
        <v>0</v>
      </c>
      <c r="N132" s="66">
        <v>726.75</v>
      </c>
      <c r="O132" s="69" t="str">
        <f>IFERROR(N132/(L132+M132), 0)</f>
        <v>0</v>
      </c>
      <c r="P132" s="57">
        <v>765</v>
      </c>
      <c r="Q132" s="60">
        <v>765</v>
      </c>
      <c r="R132" s="60">
        <v>0</v>
      </c>
      <c r="S132" s="60">
        <v>0</v>
      </c>
      <c r="T132" s="75">
        <v>1032</v>
      </c>
      <c r="U132" s="75">
        <v>120</v>
      </c>
      <c r="V132" s="75">
        <v>97</v>
      </c>
      <c r="W132" s="75" t="str">
        <f>T132 - U132 - V132</f>
        <v>0</v>
      </c>
      <c r="X132" s="66">
        <v>726.75</v>
      </c>
      <c r="Y132" s="69" t="str">
        <f>IFERROR(X132/(V132+W132), 0)</f>
        <v>0</v>
      </c>
      <c r="Z132" s="57">
        <v>675</v>
      </c>
      <c r="AA132" s="60">
        <v>0</v>
      </c>
      <c r="AB132" s="63">
        <v>0</v>
      </c>
      <c r="AC132" s="57">
        <v>7335</v>
      </c>
      <c r="AD132" s="60">
        <v>7335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10016</v>
      </c>
      <c r="AJ132" s="75">
        <v>1210</v>
      </c>
      <c r="AK132" s="75">
        <v>760</v>
      </c>
      <c r="AL132" s="75" t="str">
        <f>AI132 - AJ132 - AK132</f>
        <v>0</v>
      </c>
      <c r="AM132" s="66">
        <v>6968.25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600</v>
      </c>
      <c r="G133" s="60">
        <v>500</v>
      </c>
      <c r="H133" s="60">
        <v>-100</v>
      </c>
      <c r="I133" s="60">
        <v>0</v>
      </c>
      <c r="J133" s="75">
        <v>975</v>
      </c>
      <c r="K133" s="75">
        <v>120</v>
      </c>
      <c r="L133" s="75">
        <v>104</v>
      </c>
      <c r="M133" s="75" t="str">
        <f>J133 - K133 - L133</f>
        <v>0</v>
      </c>
      <c r="N133" s="66">
        <v>550</v>
      </c>
      <c r="O133" s="69" t="str">
        <f>IFERROR(N133/(L133+M133), 0)</f>
        <v>0</v>
      </c>
      <c r="P133" s="57">
        <v>600</v>
      </c>
      <c r="Q133" s="60">
        <v>655</v>
      </c>
      <c r="R133" s="60">
        <v>55</v>
      </c>
      <c r="S133" s="60">
        <v>0</v>
      </c>
      <c r="T133" s="75">
        <v>1035</v>
      </c>
      <c r="U133" s="75">
        <v>120</v>
      </c>
      <c r="V133" s="75">
        <v>17</v>
      </c>
      <c r="W133" s="75" t="str">
        <f>T133 - U133 - V133</f>
        <v>0</v>
      </c>
      <c r="X133" s="66">
        <v>720.5</v>
      </c>
      <c r="Y133" s="69" t="str">
        <f>IFERROR(X133/(V133+W133), 0)</f>
        <v>0</v>
      </c>
      <c r="Z133" s="57">
        <v>500</v>
      </c>
      <c r="AA133" s="60">
        <v>0</v>
      </c>
      <c r="AB133" s="63">
        <v>0</v>
      </c>
      <c r="AC133" s="57">
        <v>1800</v>
      </c>
      <c r="AD133" s="60">
        <v>1755</v>
      </c>
      <c r="AE133" s="60">
        <v>-45</v>
      </c>
      <c r="AF133" s="60">
        <v>0</v>
      </c>
      <c r="AG133" s="66" t="str">
        <f>IFERROR(AF133/AD133, 0) * 100</f>
        <v>0</v>
      </c>
      <c r="AH133" s="60" t="s">
        <v>13</v>
      </c>
      <c r="AI133" s="75">
        <v>2973</v>
      </c>
      <c r="AJ133" s="75">
        <v>360</v>
      </c>
      <c r="AK133" s="75">
        <v>148</v>
      </c>
      <c r="AL133" s="75" t="str">
        <f>AI133 - AJ133 - AK133</f>
        <v>0</v>
      </c>
      <c r="AM133" s="66">
        <v>1930.5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528</v>
      </c>
      <c r="G134" s="60">
        <v>395</v>
      </c>
      <c r="H134" s="60">
        <v>-133</v>
      </c>
      <c r="I134" s="60">
        <v>-4</v>
      </c>
      <c r="J134" s="75">
        <v>1025</v>
      </c>
      <c r="K134" s="75">
        <v>120</v>
      </c>
      <c r="L134" s="75">
        <v>36</v>
      </c>
      <c r="M134" s="75" t="str">
        <f>J134 - K134 - L134</f>
        <v>0</v>
      </c>
      <c r="N134" s="66">
        <v>730.75</v>
      </c>
      <c r="O134" s="69" t="str">
        <f>IFERROR(N134/(L134+M134), 0)</f>
        <v>0</v>
      </c>
      <c r="P134" s="57">
        <v>528</v>
      </c>
      <c r="Q134" s="60">
        <v>343</v>
      </c>
      <c r="R134" s="60">
        <v>-185</v>
      </c>
      <c r="S134" s="60">
        <v>0</v>
      </c>
      <c r="T134" s="75">
        <v>1025</v>
      </c>
      <c r="U134" s="75">
        <v>120</v>
      </c>
      <c r="V134" s="75">
        <v>163</v>
      </c>
      <c r="W134" s="75" t="str">
        <f>T134 - U134 - V134</f>
        <v>0</v>
      </c>
      <c r="X134" s="66">
        <v>634.55</v>
      </c>
      <c r="Y134" s="69" t="str">
        <f>IFERROR(X134/(V134+W134), 0)</f>
        <v>0</v>
      </c>
      <c r="Z134" s="57">
        <v>516</v>
      </c>
      <c r="AA134" s="60">
        <v>0</v>
      </c>
      <c r="AB134" s="63">
        <v>0</v>
      </c>
      <c r="AC134" s="57">
        <v>4440</v>
      </c>
      <c r="AD134" s="60">
        <v>4111</v>
      </c>
      <c r="AE134" s="60">
        <v>-329</v>
      </c>
      <c r="AF134" s="60">
        <v>-82</v>
      </c>
      <c r="AG134" s="66" t="str">
        <f>IFERROR(AF134/AD134, 0) * 100</f>
        <v>0</v>
      </c>
      <c r="AH134" s="60" t="s">
        <v>13</v>
      </c>
      <c r="AI134" s="75">
        <v>11198</v>
      </c>
      <c r="AJ134" s="75">
        <v>1330</v>
      </c>
      <c r="AK134" s="75">
        <v>1127</v>
      </c>
      <c r="AL134" s="75" t="str">
        <f>AI134 - AJ134 - AK134</f>
        <v>0</v>
      </c>
      <c r="AM134" s="66">
        <v>7605.35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15</v>
      </c>
      <c r="H135" s="60">
        <v>15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10.35</v>
      </c>
      <c r="O135" s="69" t="str">
        <f>IFERROR(N135/(L135+M135), 0)</f>
        <v>0</v>
      </c>
      <c r="P135" s="57">
        <v>192</v>
      </c>
      <c r="Q135" s="60">
        <v>0</v>
      </c>
      <c r="R135" s="60">
        <v>-192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396</v>
      </c>
      <c r="AA135" s="60">
        <v>0</v>
      </c>
      <c r="AB135" s="63">
        <v>0</v>
      </c>
      <c r="AC135" s="57">
        <v>2267</v>
      </c>
      <c r="AD135" s="60">
        <v>2075</v>
      </c>
      <c r="AE135" s="60">
        <v>-192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3416</v>
      </c>
      <c r="AJ135" s="75">
        <v>420</v>
      </c>
      <c r="AK135" s="75">
        <v>523</v>
      </c>
      <c r="AL135" s="75" t="str">
        <f>AI135 - AJ135 - AK135</f>
        <v>0</v>
      </c>
      <c r="AM135" s="66">
        <v>1862.11</v>
      </c>
      <c r="AN135" s="72" t="str">
        <f>IFERROR(AM135/(AK135+AL135), 0)</f>
        <v>0</v>
      </c>
      <c r="AO135" s="63">
        <v>2663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276</v>
      </c>
      <c r="G136" s="60">
        <v>355</v>
      </c>
      <c r="H136" s="60">
        <v>79</v>
      </c>
      <c r="I136" s="60">
        <v>-2</v>
      </c>
      <c r="J136" s="75">
        <v>1025</v>
      </c>
      <c r="K136" s="75">
        <v>120</v>
      </c>
      <c r="L136" s="75">
        <v>27</v>
      </c>
      <c r="M136" s="75" t="str">
        <f>J136 - K136 - L136</f>
        <v>0</v>
      </c>
      <c r="N136" s="66">
        <v>756.15</v>
      </c>
      <c r="O136" s="69" t="str">
        <f>IFERROR(N136/(L136+M136), 0)</f>
        <v>0</v>
      </c>
      <c r="P136" s="57">
        <v>420</v>
      </c>
      <c r="Q136" s="60">
        <v>319</v>
      </c>
      <c r="R136" s="60">
        <v>-101</v>
      </c>
      <c r="S136" s="60">
        <v>0</v>
      </c>
      <c r="T136" s="75">
        <v>937</v>
      </c>
      <c r="U136" s="75">
        <v>120</v>
      </c>
      <c r="V136" s="75">
        <v>35</v>
      </c>
      <c r="W136" s="75" t="str">
        <f>T136 - U136 - V136</f>
        <v>0</v>
      </c>
      <c r="X136" s="66">
        <v>679.47</v>
      </c>
      <c r="Y136" s="69" t="str">
        <f>IFERROR(X136/(V136+W136), 0)</f>
        <v>0</v>
      </c>
      <c r="Z136" s="57">
        <v>408</v>
      </c>
      <c r="AA136" s="60">
        <v>0</v>
      </c>
      <c r="AB136" s="63">
        <v>0</v>
      </c>
      <c r="AC136" s="57">
        <v>5948</v>
      </c>
      <c r="AD136" s="60">
        <v>5528</v>
      </c>
      <c r="AE136" s="60">
        <v>-420</v>
      </c>
      <c r="AF136" s="60">
        <v>-106</v>
      </c>
      <c r="AG136" s="66" t="str">
        <f>IFERROR(AF136/AD136, 0) * 100</f>
        <v>0</v>
      </c>
      <c r="AH136" s="60" t="s">
        <v>13</v>
      </c>
      <c r="AI136" s="75">
        <v>18863</v>
      </c>
      <c r="AJ136" s="75">
        <v>2190</v>
      </c>
      <c r="AK136" s="75">
        <v>2012</v>
      </c>
      <c r="AL136" s="75" t="str">
        <f>AI136 - AJ136 - AK136</f>
        <v>0</v>
      </c>
      <c r="AM136" s="66">
        <v>11543.92</v>
      </c>
      <c r="AN136" s="72" t="str">
        <f>IFERROR(AM136/(AK136+AL136), 0)</f>
        <v>0</v>
      </c>
      <c r="AO136" s="63">
        <v>6356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792</v>
      </c>
      <c r="G137" s="60">
        <v>688</v>
      </c>
      <c r="H137" s="60">
        <v>-104</v>
      </c>
      <c r="I137" s="60">
        <v>-8</v>
      </c>
      <c r="J137" s="75">
        <v>1029</v>
      </c>
      <c r="K137" s="75">
        <v>120</v>
      </c>
      <c r="L137" s="75">
        <v>117</v>
      </c>
      <c r="M137" s="75" t="str">
        <f>J137 - K137 - L137</f>
        <v>0</v>
      </c>
      <c r="N137" s="66">
        <v>688</v>
      </c>
      <c r="O137" s="69" t="str">
        <f>IFERROR(N137/(L137+M137), 0)</f>
        <v>0</v>
      </c>
      <c r="P137" s="57">
        <v>792</v>
      </c>
      <c r="Q137" s="60">
        <v>653</v>
      </c>
      <c r="R137" s="60">
        <v>-139</v>
      </c>
      <c r="S137" s="60">
        <v>-1</v>
      </c>
      <c r="T137" s="75">
        <v>1030</v>
      </c>
      <c r="U137" s="75">
        <v>120</v>
      </c>
      <c r="V137" s="75">
        <v>208</v>
      </c>
      <c r="W137" s="75" t="str">
        <f>T137 - U137 - V137</f>
        <v>0</v>
      </c>
      <c r="X137" s="66">
        <v>653</v>
      </c>
      <c r="Y137" s="69" t="str">
        <f>IFERROR(X137/(V137+W137), 0)</f>
        <v>0</v>
      </c>
      <c r="Z137" s="57">
        <v>636</v>
      </c>
      <c r="AA137" s="60">
        <v>0</v>
      </c>
      <c r="AB137" s="63">
        <v>0</v>
      </c>
      <c r="AC137" s="57">
        <v>6900</v>
      </c>
      <c r="AD137" s="60">
        <v>6826</v>
      </c>
      <c r="AE137" s="60">
        <v>-74</v>
      </c>
      <c r="AF137" s="60">
        <v>-36</v>
      </c>
      <c r="AG137" s="66" t="str">
        <f>IFERROR(AF137/AD137, 0) * 100</f>
        <v>0</v>
      </c>
      <c r="AH137" s="60" t="s">
        <v>13</v>
      </c>
      <c r="AI137" s="75">
        <v>9758</v>
      </c>
      <c r="AJ137" s="75">
        <v>1140</v>
      </c>
      <c r="AK137" s="75">
        <v>1696</v>
      </c>
      <c r="AL137" s="75" t="str">
        <f>AI137 - AJ137 - AK137</f>
        <v>0</v>
      </c>
      <c r="AM137" s="66">
        <v>6826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264</v>
      </c>
      <c r="G138" s="60">
        <v>368</v>
      </c>
      <c r="H138" s="60">
        <v>104</v>
      </c>
      <c r="I138" s="60">
        <v>-13</v>
      </c>
      <c r="J138" s="75">
        <v>890</v>
      </c>
      <c r="K138" s="75">
        <v>110</v>
      </c>
      <c r="L138" s="75">
        <v>106</v>
      </c>
      <c r="M138" s="75" t="str">
        <f>J138 - K138 - L138</f>
        <v>0</v>
      </c>
      <c r="N138" s="66">
        <v>632.96</v>
      </c>
      <c r="O138" s="69" t="str">
        <f>IFERROR(N138/(L138+M138), 0)</f>
        <v>0</v>
      </c>
      <c r="P138" s="57">
        <v>444</v>
      </c>
      <c r="Q138" s="60">
        <v>357</v>
      </c>
      <c r="R138" s="60">
        <v>-87</v>
      </c>
      <c r="S138" s="60">
        <v>-10</v>
      </c>
      <c r="T138" s="75">
        <v>857</v>
      </c>
      <c r="U138" s="75">
        <v>70</v>
      </c>
      <c r="V138" s="75">
        <v>54</v>
      </c>
      <c r="W138" s="75" t="str">
        <f>T138 - U138 - V138</f>
        <v>0</v>
      </c>
      <c r="X138" s="66">
        <v>614.04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7032</v>
      </c>
      <c r="AD138" s="60">
        <v>6139</v>
      </c>
      <c r="AE138" s="60">
        <v>-893</v>
      </c>
      <c r="AF138" s="60">
        <v>-136</v>
      </c>
      <c r="AG138" s="66" t="str">
        <f>IFERROR(AF138/AD138, 0) * 100</f>
        <v>0</v>
      </c>
      <c r="AH138" s="60" t="s">
        <v>13</v>
      </c>
      <c r="AI138" s="75">
        <v>16605</v>
      </c>
      <c r="AJ138" s="75">
        <v>1970</v>
      </c>
      <c r="AK138" s="75">
        <v>1172</v>
      </c>
      <c r="AL138" s="75" t="str">
        <f>AI138 - AJ138 - AK138</f>
        <v>0</v>
      </c>
      <c r="AM138" s="66">
        <v>10559.08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-2</v>
      </c>
      <c r="J139" s="75">
        <v>509</v>
      </c>
      <c r="K139" s="75">
        <v>50</v>
      </c>
      <c r="L139" s="75">
        <v>40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228</v>
      </c>
      <c r="Q139" s="60">
        <v>411</v>
      </c>
      <c r="R139" s="60">
        <v>183</v>
      </c>
      <c r="S139" s="60">
        <v>-3</v>
      </c>
      <c r="T139" s="75">
        <v>886</v>
      </c>
      <c r="U139" s="75">
        <v>110</v>
      </c>
      <c r="V139" s="75">
        <v>50</v>
      </c>
      <c r="W139" s="75" t="str">
        <f>T139 - U139 - V139</f>
        <v>0</v>
      </c>
      <c r="X139" s="66">
        <v>682.26</v>
      </c>
      <c r="Y139" s="69" t="str">
        <f>IFERROR(X139/(V139+W139), 0)</f>
        <v>0</v>
      </c>
      <c r="Z139" s="57">
        <v>228</v>
      </c>
      <c r="AA139" s="60">
        <v>0</v>
      </c>
      <c r="AB139" s="63">
        <v>0</v>
      </c>
      <c r="AC139" s="57">
        <v>5373</v>
      </c>
      <c r="AD139" s="60">
        <v>5601</v>
      </c>
      <c r="AE139" s="60">
        <v>228</v>
      </c>
      <c r="AF139" s="60">
        <v>-164</v>
      </c>
      <c r="AG139" s="66" t="str">
        <f>IFERROR(AF139/AD139, 0) * 100</f>
        <v>0</v>
      </c>
      <c r="AH139" s="60" t="s">
        <v>13</v>
      </c>
      <c r="AI139" s="75">
        <v>14135</v>
      </c>
      <c r="AJ139" s="75">
        <v>1710</v>
      </c>
      <c r="AK139" s="75">
        <v>1009</v>
      </c>
      <c r="AL139" s="75" t="str">
        <f>AI139 - AJ139 - AK139</f>
        <v>0</v>
      </c>
      <c r="AM139" s="66">
        <v>9297.66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792</v>
      </c>
      <c r="G140" s="60">
        <v>599</v>
      </c>
      <c r="H140" s="60">
        <v>-193</v>
      </c>
      <c r="I140" s="60">
        <v>-2</v>
      </c>
      <c r="J140" s="75">
        <v>998</v>
      </c>
      <c r="K140" s="75">
        <v>120</v>
      </c>
      <c r="L140" s="75">
        <v>289</v>
      </c>
      <c r="M140" s="75" t="str">
        <f>J140 - K140 - L140</f>
        <v>0</v>
      </c>
      <c r="N140" s="66">
        <v>599</v>
      </c>
      <c r="O140" s="69" t="str">
        <f>IFERROR(N140/(L140+M140), 0)</f>
        <v>0</v>
      </c>
      <c r="P140" s="57">
        <v>792</v>
      </c>
      <c r="Q140" s="60">
        <v>766</v>
      </c>
      <c r="R140" s="60">
        <v>-26</v>
      </c>
      <c r="S140" s="60">
        <v>0</v>
      </c>
      <c r="T140" s="75">
        <v>1045</v>
      </c>
      <c r="U140" s="75">
        <v>120</v>
      </c>
      <c r="V140" s="75">
        <v>125</v>
      </c>
      <c r="W140" s="75" t="str">
        <f>T140 - U140 - V140</f>
        <v>0</v>
      </c>
      <c r="X140" s="66">
        <v>766</v>
      </c>
      <c r="Y140" s="69" t="str">
        <f>IFERROR(X140/(V140+W140), 0)</f>
        <v>0</v>
      </c>
      <c r="Z140" s="57">
        <v>840</v>
      </c>
      <c r="AA140" s="60">
        <v>0</v>
      </c>
      <c r="AB140" s="63">
        <v>0</v>
      </c>
      <c r="AC140" s="57">
        <v>10286</v>
      </c>
      <c r="AD140" s="60">
        <v>9827</v>
      </c>
      <c r="AE140" s="60">
        <v>-459</v>
      </c>
      <c r="AF140" s="60">
        <v>-20</v>
      </c>
      <c r="AG140" s="66" t="str">
        <f>IFERROR(AF140/AD140, 0) * 100</f>
        <v>0</v>
      </c>
      <c r="AH140" s="60" t="s">
        <v>13</v>
      </c>
      <c r="AI140" s="75">
        <v>14257</v>
      </c>
      <c r="AJ140" s="75">
        <v>1680</v>
      </c>
      <c r="AK140" s="75">
        <v>2426</v>
      </c>
      <c r="AL140" s="75" t="str">
        <f>AI140 - AJ140 - AK140</f>
        <v>0</v>
      </c>
      <c r="AM140" s="66">
        <v>9827</v>
      </c>
      <c r="AN140" s="72" t="str">
        <f>IFERROR(AM140/(AK140+AL140), 0)</f>
        <v>0</v>
      </c>
      <c r="AO140" s="63">
        <v>11126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552</v>
      </c>
      <c r="G141" s="60">
        <v>278</v>
      </c>
      <c r="H141" s="60">
        <v>-274</v>
      </c>
      <c r="I141" s="60">
        <v>-6</v>
      </c>
      <c r="J141" s="75">
        <v>456</v>
      </c>
      <c r="K141" s="75">
        <v>60</v>
      </c>
      <c r="L141" s="75">
        <v>83</v>
      </c>
      <c r="M141" s="75" t="str">
        <f>J141 - K141 - L141</f>
        <v>0</v>
      </c>
      <c r="N141" s="66">
        <v>361.4</v>
      </c>
      <c r="O141" s="69" t="str">
        <f>IFERROR(N141/(L141+M141), 0)</f>
        <v>0</v>
      </c>
      <c r="P141" s="57">
        <v>552</v>
      </c>
      <c r="Q141" s="60">
        <v>552</v>
      </c>
      <c r="R141" s="60">
        <v>0</v>
      </c>
      <c r="S141" s="60">
        <v>0</v>
      </c>
      <c r="T141" s="75">
        <v>908</v>
      </c>
      <c r="U141" s="75">
        <v>110</v>
      </c>
      <c r="V141" s="75">
        <v>67</v>
      </c>
      <c r="W141" s="75" t="str">
        <f>T141 - U141 - V141</f>
        <v>0</v>
      </c>
      <c r="X141" s="66">
        <v>717.6</v>
      </c>
      <c r="Y141" s="69" t="str">
        <f>IFERROR(X141/(V141+W141), 0)</f>
        <v>0</v>
      </c>
      <c r="Z141" s="57">
        <v>552</v>
      </c>
      <c r="AA141" s="60">
        <v>0</v>
      </c>
      <c r="AB141" s="63">
        <v>0</v>
      </c>
      <c r="AC141" s="57">
        <v>8819</v>
      </c>
      <c r="AD141" s="60">
        <v>9371</v>
      </c>
      <c r="AE141" s="60">
        <v>552</v>
      </c>
      <c r="AF141" s="60">
        <v>-74</v>
      </c>
      <c r="AG141" s="66" t="str">
        <f>IFERROR(AF141/AD141, 0) * 100</f>
        <v>0</v>
      </c>
      <c r="AH141" s="60" t="s">
        <v>13</v>
      </c>
      <c r="AI141" s="75">
        <v>16316</v>
      </c>
      <c r="AJ141" s="75">
        <v>1960</v>
      </c>
      <c r="AK141" s="75">
        <v>1085</v>
      </c>
      <c r="AL141" s="75" t="str">
        <f>AI141 - AJ141 - AK141</f>
        <v>0</v>
      </c>
      <c r="AM141" s="66">
        <v>12182.3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505</v>
      </c>
      <c r="H142" s="60">
        <v>1</v>
      </c>
      <c r="I142" s="60">
        <v>-10</v>
      </c>
      <c r="J142" s="75">
        <v>1015</v>
      </c>
      <c r="K142" s="75">
        <v>120</v>
      </c>
      <c r="L142" s="75">
        <v>15</v>
      </c>
      <c r="M142" s="75" t="str">
        <f>J142 - K142 - L142</f>
        <v>0</v>
      </c>
      <c r="N142" s="66">
        <v>772.65</v>
      </c>
      <c r="O142" s="69" t="str">
        <f>IFERROR(N142/(L142+M142), 0)</f>
        <v>0</v>
      </c>
      <c r="P142" s="57">
        <v>504</v>
      </c>
      <c r="Q142" s="60">
        <v>200</v>
      </c>
      <c r="R142" s="60">
        <v>-304</v>
      </c>
      <c r="S142" s="60">
        <v>-3</v>
      </c>
      <c r="T142" s="75">
        <v>514</v>
      </c>
      <c r="U142" s="75">
        <v>60</v>
      </c>
      <c r="V142" s="75">
        <v>24</v>
      </c>
      <c r="W142" s="75" t="str">
        <f>T142 - U142 - V142</f>
        <v>0</v>
      </c>
      <c r="X142" s="66">
        <v>306</v>
      </c>
      <c r="Y142" s="69" t="str">
        <f>IFERROR(X142/(V142+W142), 0)</f>
        <v>0</v>
      </c>
      <c r="Z142" s="57">
        <v>492</v>
      </c>
      <c r="AA142" s="60">
        <v>0</v>
      </c>
      <c r="AB142" s="63">
        <v>0</v>
      </c>
      <c r="AC142" s="57">
        <v>7248</v>
      </c>
      <c r="AD142" s="60">
        <v>6960</v>
      </c>
      <c r="AE142" s="60">
        <v>-288</v>
      </c>
      <c r="AF142" s="60">
        <v>-101</v>
      </c>
      <c r="AG142" s="66" t="str">
        <f>IFERROR(AF142/AD142, 0) * 100</f>
        <v>0</v>
      </c>
      <c r="AH142" s="60" t="s">
        <v>13</v>
      </c>
      <c r="AI142" s="75">
        <v>14688</v>
      </c>
      <c r="AJ142" s="75">
        <v>1760</v>
      </c>
      <c r="AK142" s="75">
        <v>643</v>
      </c>
      <c r="AL142" s="75" t="str">
        <f>AI142 - AJ142 - AK142</f>
        <v>0</v>
      </c>
      <c r="AM142" s="66">
        <v>10648.8</v>
      </c>
      <c r="AN142" s="72" t="str">
        <f>IFERROR(AM142/(AK142+AL142), 0)</f>
        <v>0</v>
      </c>
      <c r="AO142" s="63">
        <v>7740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64</v>
      </c>
      <c r="R143" s="60">
        <v>64</v>
      </c>
      <c r="S143" s="60">
        <v>-2</v>
      </c>
      <c r="T143" s="75">
        <v>395</v>
      </c>
      <c r="U143" s="75">
        <v>50</v>
      </c>
      <c r="V143" s="75">
        <v>0</v>
      </c>
      <c r="W143" s="75" t="str">
        <f>T143 - U143 - V143</f>
        <v>0</v>
      </c>
      <c r="X143" s="66">
        <v>49.28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7020</v>
      </c>
      <c r="AD143" s="60">
        <v>6120</v>
      </c>
      <c r="AE143" s="60">
        <v>-900</v>
      </c>
      <c r="AF143" s="60">
        <v>-50</v>
      </c>
      <c r="AG143" s="66" t="str">
        <f>IFERROR(AF143/AD143, 0) * 100</f>
        <v>0</v>
      </c>
      <c r="AH143" s="60" t="s">
        <v>13</v>
      </c>
      <c r="AI143" s="75">
        <v>8396</v>
      </c>
      <c r="AJ143" s="75">
        <v>1050</v>
      </c>
      <c r="AK143" s="75">
        <v>1026</v>
      </c>
      <c r="AL143" s="75" t="str">
        <f>AI143 - AJ143 - AK143</f>
        <v>0</v>
      </c>
      <c r="AM143" s="66">
        <v>4288.48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-1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-114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35</v>
      </c>
      <c r="H145" s="60">
        <v>35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35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5081</v>
      </c>
      <c r="AD145" s="60">
        <v>4551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4551</v>
      </c>
      <c r="AN145" s="72" t="str">
        <f>IFERROR(AM145/(AK145+AL145), 0)</f>
        <v>0</v>
      </c>
      <c r="AO145" s="63">
        <v>5081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101</v>
      </c>
      <c r="H146" s="60">
        <v>101</v>
      </c>
      <c r="I146" s="60">
        <v>-40</v>
      </c>
      <c r="J146" s="75">
        <v>977</v>
      </c>
      <c r="K146" s="75">
        <v>120</v>
      </c>
      <c r="L146" s="75">
        <v>939</v>
      </c>
      <c r="M146" s="75" t="str">
        <f>J146 - K146 - L146</f>
        <v>0</v>
      </c>
      <c r="N146" s="66">
        <v>97.97</v>
      </c>
      <c r="O146" s="69" t="str">
        <f>IFERROR(N146/(L146+M146), 0)</f>
        <v>0</v>
      </c>
      <c r="P146" s="57">
        <v>0</v>
      </c>
      <c r="Q146" s="60">
        <v>126</v>
      </c>
      <c r="R146" s="60">
        <v>126</v>
      </c>
      <c r="S146" s="60">
        <v>-34</v>
      </c>
      <c r="T146" s="75">
        <v>1005</v>
      </c>
      <c r="U146" s="75">
        <v>120</v>
      </c>
      <c r="V146" s="75">
        <v>763</v>
      </c>
      <c r="W146" s="75" t="str">
        <f>T146 - U146 - V146</f>
        <v>0</v>
      </c>
      <c r="X146" s="66">
        <v>122.22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323</v>
      </c>
      <c r="AE146" s="60">
        <v>-457</v>
      </c>
      <c r="AF146" s="60">
        <v>-233</v>
      </c>
      <c r="AG146" s="66" t="str">
        <f>IFERROR(AF146/AD146, 0) * 100</f>
        <v>0</v>
      </c>
      <c r="AH146" s="60" t="s">
        <v>13</v>
      </c>
      <c r="AI146" s="75">
        <v>2888</v>
      </c>
      <c r="AJ146" s="75">
        <v>350</v>
      </c>
      <c r="AK146" s="75">
        <v>2310</v>
      </c>
      <c r="AL146" s="75" t="str">
        <f>AI146 - AJ146 - AK146</f>
        <v>0</v>
      </c>
      <c r="AM146" s="66">
        <v>313.31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-7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-12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648</v>
      </c>
      <c r="G149" s="60">
        <v>585</v>
      </c>
      <c r="H149" s="60">
        <v>-63</v>
      </c>
      <c r="I149" s="60">
        <v>-14</v>
      </c>
      <c r="J149" s="75">
        <v>1024</v>
      </c>
      <c r="K149" s="75">
        <v>120</v>
      </c>
      <c r="L149" s="75">
        <v>0</v>
      </c>
      <c r="M149" s="75" t="str">
        <f>J149 - K149 - L149</f>
        <v>0</v>
      </c>
      <c r="N149" s="66">
        <v>731.25</v>
      </c>
      <c r="O149" s="69" t="str">
        <f>IFERROR(N149/(L149+M149), 0)</f>
        <v>0</v>
      </c>
      <c r="P149" s="57">
        <v>648</v>
      </c>
      <c r="Q149" s="60">
        <v>432</v>
      </c>
      <c r="R149" s="60">
        <v>-216</v>
      </c>
      <c r="S149" s="60">
        <v>-1</v>
      </c>
      <c r="T149" s="75">
        <v>710</v>
      </c>
      <c r="U149" s="75">
        <v>70</v>
      </c>
      <c r="V149" s="75">
        <v>0</v>
      </c>
      <c r="W149" s="75" t="str">
        <f>T149 - U149 - V149</f>
        <v>0</v>
      </c>
      <c r="X149" s="66">
        <v>540</v>
      </c>
      <c r="Y149" s="69" t="str">
        <f>IFERROR(X149/(V149+W149), 0)</f>
        <v>0</v>
      </c>
      <c r="Z149" s="57">
        <v>648</v>
      </c>
      <c r="AA149" s="60">
        <v>0</v>
      </c>
      <c r="AB149" s="63">
        <v>0</v>
      </c>
      <c r="AC149" s="57">
        <v>8737</v>
      </c>
      <c r="AD149" s="60">
        <v>9385</v>
      </c>
      <c r="AE149" s="60">
        <v>648</v>
      </c>
      <c r="AF149" s="60">
        <v>-264</v>
      </c>
      <c r="AG149" s="66" t="str">
        <f>IFERROR(AF149/AD149, 0) * 100</f>
        <v>0</v>
      </c>
      <c r="AH149" s="60" t="s">
        <v>13</v>
      </c>
      <c r="AI149" s="75">
        <v>16387</v>
      </c>
      <c r="AJ149" s="75">
        <v>1950</v>
      </c>
      <c r="AK149" s="75">
        <v>1210</v>
      </c>
      <c r="AL149" s="75" t="str">
        <f>AI149 - AJ149 - AK149</f>
        <v>0</v>
      </c>
      <c r="AM149" s="66">
        <v>11731.25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846</v>
      </c>
      <c r="H150" s="60">
        <v>-174</v>
      </c>
      <c r="I150" s="60">
        <v>-2</v>
      </c>
      <c r="J150" s="75">
        <v>1020</v>
      </c>
      <c r="K150" s="75">
        <v>120</v>
      </c>
      <c r="L150" s="75">
        <v>145</v>
      </c>
      <c r="M150" s="75" t="str">
        <f>J150 - K150 - L150</f>
        <v>0</v>
      </c>
      <c r="N150" s="66">
        <v>634.5</v>
      </c>
      <c r="O150" s="69" t="str">
        <f>IFERROR(N150/(L150+M150), 0)</f>
        <v>0</v>
      </c>
      <c r="P150" s="57">
        <v>1020</v>
      </c>
      <c r="Q150" s="60">
        <v>913</v>
      </c>
      <c r="R150" s="60">
        <v>-107</v>
      </c>
      <c r="S150" s="60">
        <v>0</v>
      </c>
      <c r="T150" s="75">
        <v>962</v>
      </c>
      <c r="U150" s="75">
        <v>120</v>
      </c>
      <c r="V150" s="75">
        <v>54</v>
      </c>
      <c r="W150" s="75" t="str">
        <f>T150 - U150 - V150</f>
        <v>0</v>
      </c>
      <c r="X150" s="66">
        <v>684.75</v>
      </c>
      <c r="Y150" s="69" t="str">
        <f>IFERROR(X150/(V150+W150), 0)</f>
        <v>0</v>
      </c>
      <c r="Z150" s="57">
        <v>1020</v>
      </c>
      <c r="AA150" s="60">
        <v>0</v>
      </c>
      <c r="AB150" s="63">
        <v>0</v>
      </c>
      <c r="AC150" s="57">
        <v>14280</v>
      </c>
      <c r="AD150" s="60">
        <v>14595</v>
      </c>
      <c r="AE150" s="60">
        <v>315</v>
      </c>
      <c r="AF150" s="60">
        <v>-83</v>
      </c>
      <c r="AG150" s="66" t="str">
        <f>IFERROR(AF150/AD150, 0) * 100</f>
        <v>0</v>
      </c>
      <c r="AH150" s="60" t="s">
        <v>13</v>
      </c>
      <c r="AI150" s="75">
        <v>16989</v>
      </c>
      <c r="AJ150" s="75">
        <v>2030</v>
      </c>
      <c r="AK150" s="75">
        <v>1241</v>
      </c>
      <c r="AL150" s="75" t="str">
        <f>AI150 - AJ150 - AK150</f>
        <v>0</v>
      </c>
      <c r="AM150" s="66">
        <v>10946.25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456</v>
      </c>
      <c r="G151" s="60">
        <v>425</v>
      </c>
      <c r="H151" s="60">
        <v>-31</v>
      </c>
      <c r="I151" s="60">
        <v>-12</v>
      </c>
      <c r="J151" s="75">
        <v>1015</v>
      </c>
      <c r="K151" s="75">
        <v>120</v>
      </c>
      <c r="L151" s="75">
        <v>179</v>
      </c>
      <c r="M151" s="75" t="str">
        <f>J151 - K151 - L151</f>
        <v>0</v>
      </c>
      <c r="N151" s="66">
        <v>765</v>
      </c>
      <c r="O151" s="69" t="str">
        <f>IFERROR(N151/(L151+M151), 0)</f>
        <v>0</v>
      </c>
      <c r="P151" s="57">
        <v>456</v>
      </c>
      <c r="Q151" s="60">
        <v>441</v>
      </c>
      <c r="R151" s="60">
        <v>-15</v>
      </c>
      <c r="S151" s="60">
        <v>-5</v>
      </c>
      <c r="T151" s="75">
        <v>1022</v>
      </c>
      <c r="U151" s="75">
        <v>120</v>
      </c>
      <c r="V151" s="75">
        <v>22</v>
      </c>
      <c r="W151" s="75" t="str">
        <f>T151 - U151 - V151</f>
        <v>0</v>
      </c>
      <c r="X151" s="66">
        <v>793.8</v>
      </c>
      <c r="Y151" s="69" t="str">
        <f>IFERROR(X151/(V151+W151), 0)</f>
        <v>0</v>
      </c>
      <c r="Z151" s="57">
        <v>444</v>
      </c>
      <c r="AA151" s="60">
        <v>0</v>
      </c>
      <c r="AB151" s="63">
        <v>0</v>
      </c>
      <c r="AC151" s="57">
        <v>7675</v>
      </c>
      <c r="AD151" s="60">
        <v>7202</v>
      </c>
      <c r="AE151" s="60">
        <v>-473</v>
      </c>
      <c r="AF151" s="60">
        <v>-194</v>
      </c>
      <c r="AG151" s="66" t="str">
        <f>IFERROR(AF151/AD151, 0) * 100</f>
        <v>0</v>
      </c>
      <c r="AH151" s="60" t="s">
        <v>13</v>
      </c>
      <c r="AI151" s="75">
        <v>18261</v>
      </c>
      <c r="AJ151" s="75">
        <v>2200</v>
      </c>
      <c r="AK151" s="75">
        <v>2003</v>
      </c>
      <c r="AL151" s="75" t="str">
        <f>AI151 - AJ151 - AK151</f>
        <v>0</v>
      </c>
      <c r="AM151" s="66">
        <v>12963.6</v>
      </c>
      <c r="AN151" s="72" t="str">
        <f>IFERROR(AM151/(AK151+AL151), 0)</f>
        <v>0</v>
      </c>
      <c r="AO151" s="63">
        <v>8119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414</v>
      </c>
      <c r="G152" s="60">
        <v>408</v>
      </c>
      <c r="H152" s="60">
        <v>-6</v>
      </c>
      <c r="I152" s="60">
        <v>0</v>
      </c>
      <c r="J152" s="75">
        <v>741</v>
      </c>
      <c r="K152" s="75">
        <v>70</v>
      </c>
      <c r="L152" s="75">
        <v>163</v>
      </c>
      <c r="M152" s="75" t="str">
        <f>J152 - K152 - L152</f>
        <v>0</v>
      </c>
      <c r="N152" s="66">
        <v>408</v>
      </c>
      <c r="O152" s="69" t="str">
        <f>IFERROR(N152/(L152+M152), 0)</f>
        <v>0</v>
      </c>
      <c r="P152" s="57">
        <v>756</v>
      </c>
      <c r="Q152" s="60">
        <v>306</v>
      </c>
      <c r="R152" s="60">
        <v>-450</v>
      </c>
      <c r="S152" s="60">
        <v>0</v>
      </c>
      <c r="T152" s="75">
        <v>527</v>
      </c>
      <c r="U152" s="75">
        <v>60</v>
      </c>
      <c r="V152" s="75">
        <v>17</v>
      </c>
      <c r="W152" s="75" t="str">
        <f>T152 - U152 - V152</f>
        <v>0</v>
      </c>
      <c r="X152" s="66">
        <v>306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7259</v>
      </c>
      <c r="AD152" s="60">
        <v>6767</v>
      </c>
      <c r="AE152" s="60">
        <v>-492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11341</v>
      </c>
      <c r="AJ152" s="75">
        <v>1370</v>
      </c>
      <c r="AK152" s="75">
        <v>1826</v>
      </c>
      <c r="AL152" s="75" t="str">
        <f>AI152 - AJ152 - AK152</f>
        <v>0</v>
      </c>
      <c r="AM152" s="66">
        <v>6656.8</v>
      </c>
      <c r="AN152" s="72" t="str">
        <f>IFERROR(AM152/(AK152+AL152), 0)</f>
        <v>0</v>
      </c>
      <c r="AO152" s="63">
        <v>7655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-11</v>
      </c>
      <c r="J153" s="75">
        <v>1023</v>
      </c>
      <c r="K153" s="75">
        <v>120</v>
      </c>
      <c r="L153" s="75">
        <v>0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424</v>
      </c>
      <c r="R153" s="60">
        <v>22</v>
      </c>
      <c r="S153" s="60">
        <v>-2</v>
      </c>
      <c r="T153" s="75">
        <v>1030</v>
      </c>
      <c r="U153" s="75">
        <v>120</v>
      </c>
      <c r="V153" s="75">
        <v>67</v>
      </c>
      <c r="W153" s="75" t="str">
        <f>T153 - U153 - V153</f>
        <v>0</v>
      </c>
      <c r="X153" s="66">
        <v>754.72</v>
      </c>
      <c r="Y153" s="69" t="str">
        <f>IFERROR(X153/(V153+W153), 0)</f>
        <v>0</v>
      </c>
      <c r="Z153" s="57">
        <v>402</v>
      </c>
      <c r="AA153" s="60">
        <v>0</v>
      </c>
      <c r="AB153" s="63">
        <v>0</v>
      </c>
      <c r="AC153" s="57">
        <v>6846</v>
      </c>
      <c r="AD153" s="60">
        <v>6734</v>
      </c>
      <c r="AE153" s="60">
        <v>-112</v>
      </c>
      <c r="AF153" s="60">
        <v>-135</v>
      </c>
      <c r="AG153" s="66" t="str">
        <f>IFERROR(AF153/AD153, 0) * 100</f>
        <v>0</v>
      </c>
      <c r="AH153" s="60" t="s">
        <v>13</v>
      </c>
      <c r="AI153" s="75">
        <v>18091</v>
      </c>
      <c r="AJ153" s="75">
        <v>2070</v>
      </c>
      <c r="AK153" s="75">
        <v>1815</v>
      </c>
      <c r="AL153" s="75" t="str">
        <f>AI153 - AJ153 - AK153</f>
        <v>0</v>
      </c>
      <c r="AM153" s="66">
        <v>11986.52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-27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2134</v>
      </c>
      <c r="AE154" s="60">
        <v>-2</v>
      </c>
      <c r="AF154" s="60">
        <v>-68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2603.48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648</v>
      </c>
      <c r="G155" s="60">
        <v>600</v>
      </c>
      <c r="H155" s="60">
        <v>-48</v>
      </c>
      <c r="I155" s="60">
        <v>-30</v>
      </c>
      <c r="J155" s="75">
        <v>1015</v>
      </c>
      <c r="K155" s="75">
        <v>120</v>
      </c>
      <c r="L155" s="75">
        <v>155</v>
      </c>
      <c r="M155" s="75" t="str">
        <f>J155 - K155 - L155</f>
        <v>0</v>
      </c>
      <c r="N155" s="66">
        <v>750</v>
      </c>
      <c r="O155" s="69" t="str">
        <f>IFERROR(N155/(L155+M155), 0)</f>
        <v>0</v>
      </c>
      <c r="P155" s="57">
        <v>648</v>
      </c>
      <c r="Q155" s="60">
        <v>651</v>
      </c>
      <c r="R155" s="60">
        <v>3</v>
      </c>
      <c r="S155" s="60">
        <v>-4</v>
      </c>
      <c r="T155" s="75">
        <v>1025</v>
      </c>
      <c r="U155" s="75">
        <v>120</v>
      </c>
      <c r="V155" s="75">
        <v>81</v>
      </c>
      <c r="W155" s="75" t="str">
        <f>T155 - U155 - V155</f>
        <v>0</v>
      </c>
      <c r="X155" s="66">
        <v>813.75</v>
      </c>
      <c r="Y155" s="69" t="str">
        <f>IFERROR(X155/(V155+W155), 0)</f>
        <v>0</v>
      </c>
      <c r="Z155" s="57">
        <v>648</v>
      </c>
      <c r="AA155" s="60">
        <v>0</v>
      </c>
      <c r="AB155" s="63">
        <v>0</v>
      </c>
      <c r="AC155" s="57">
        <v>10739</v>
      </c>
      <c r="AD155" s="60">
        <v>9955</v>
      </c>
      <c r="AE155" s="60">
        <v>-784</v>
      </c>
      <c r="AF155" s="60">
        <v>-208</v>
      </c>
      <c r="AG155" s="66" t="str">
        <f>IFERROR(AF155/AD155, 0) * 100</f>
        <v>0</v>
      </c>
      <c r="AH155" s="60" t="s">
        <v>13</v>
      </c>
      <c r="AI155" s="75">
        <v>17494</v>
      </c>
      <c r="AJ155" s="75">
        <v>2110</v>
      </c>
      <c r="AK155" s="75">
        <v>3148</v>
      </c>
      <c r="AL155" s="75" t="str">
        <f>AI155 - AJ155 - AK155</f>
        <v>0</v>
      </c>
      <c r="AM155" s="66">
        <v>12443.75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12</v>
      </c>
      <c r="G157" s="60">
        <v>0</v>
      </c>
      <c r="H157" s="60">
        <v>-12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2150</v>
      </c>
      <c r="AD157" s="60">
        <v>2137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3365</v>
      </c>
      <c r="AJ157" s="75">
        <v>410</v>
      </c>
      <c r="AK157" s="75">
        <v>709</v>
      </c>
      <c r="AL157" s="75" t="str">
        <f>AI157 - AJ157 - AK157</f>
        <v>0</v>
      </c>
      <c r="AM157" s="66">
        <v>1560.01</v>
      </c>
      <c r="AN157" s="72" t="str">
        <f>IFERROR(AM157/(AK157+AL157), 0)</f>
        <v>0</v>
      </c>
      <c r="AO157" s="63">
        <v>2150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570</v>
      </c>
      <c r="H158" s="60">
        <v>-18</v>
      </c>
      <c r="I158" s="60">
        <v>-43</v>
      </c>
      <c r="J158" s="75">
        <v>1019</v>
      </c>
      <c r="K158" s="75">
        <v>120</v>
      </c>
      <c r="L158" s="75">
        <v>188</v>
      </c>
      <c r="M158" s="75" t="str">
        <f>J158 - K158 - L158</f>
        <v>0</v>
      </c>
      <c r="N158" s="66">
        <v>786.6</v>
      </c>
      <c r="O158" s="69" t="str">
        <f>IFERROR(N158/(L158+M158), 0)</f>
        <v>0</v>
      </c>
      <c r="P158" s="57">
        <v>588</v>
      </c>
      <c r="Q158" s="60">
        <v>561</v>
      </c>
      <c r="R158" s="60">
        <v>-27</v>
      </c>
      <c r="S158" s="60">
        <v>-6</v>
      </c>
      <c r="T158" s="75">
        <v>1050</v>
      </c>
      <c r="U158" s="75">
        <v>120</v>
      </c>
      <c r="V158" s="75">
        <v>294</v>
      </c>
      <c r="W158" s="75" t="str">
        <f>T158 - U158 - V158</f>
        <v>0</v>
      </c>
      <c r="X158" s="66">
        <v>774.1799999999999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4116</v>
      </c>
      <c r="AD158" s="60">
        <v>3874</v>
      </c>
      <c r="AE158" s="60">
        <v>-242</v>
      </c>
      <c r="AF158" s="60">
        <v>-321</v>
      </c>
      <c r="AG158" s="66" t="str">
        <f>IFERROR(AF158/AD158, 0) * 100</f>
        <v>0</v>
      </c>
      <c r="AH158" s="60" t="s">
        <v>13</v>
      </c>
      <c r="AI158" s="75">
        <v>8191</v>
      </c>
      <c r="AJ158" s="75">
        <v>960</v>
      </c>
      <c r="AK158" s="75">
        <v>2213</v>
      </c>
      <c r="AL158" s="75" t="str">
        <f>AI158 - AJ158 - AK158</f>
        <v>0</v>
      </c>
      <c r="AM158" s="66">
        <v>5346.12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473</v>
      </c>
      <c r="H159" s="60">
        <v>-115</v>
      </c>
      <c r="I159" s="60">
        <v>-1</v>
      </c>
      <c r="J159" s="75">
        <v>1006</v>
      </c>
      <c r="K159" s="75">
        <v>80</v>
      </c>
      <c r="L159" s="75">
        <v>101</v>
      </c>
      <c r="M159" s="75" t="str">
        <f>J159 - K159 - L159</f>
        <v>0</v>
      </c>
      <c r="N159" s="66">
        <v>345.29</v>
      </c>
      <c r="O159" s="69" t="str">
        <f>IFERROR(N159/(L159+M159), 0)</f>
        <v>0</v>
      </c>
      <c r="P159" s="57">
        <v>588</v>
      </c>
      <c r="Q159" s="60">
        <v>542</v>
      </c>
      <c r="R159" s="60">
        <v>-46</v>
      </c>
      <c r="S159" s="60">
        <v>-1</v>
      </c>
      <c r="T159" s="75">
        <v>1029</v>
      </c>
      <c r="U159" s="75">
        <v>120</v>
      </c>
      <c r="V159" s="75">
        <v>40</v>
      </c>
      <c r="W159" s="75" t="str">
        <f>T159 - U159 - V159</f>
        <v>0</v>
      </c>
      <c r="X159" s="66">
        <v>395.66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4453</v>
      </c>
      <c r="AD159" s="60">
        <v>4174</v>
      </c>
      <c r="AE159" s="60">
        <v>-279</v>
      </c>
      <c r="AF159" s="60">
        <v>-14</v>
      </c>
      <c r="AG159" s="66" t="str">
        <f>IFERROR(AF159/AD159, 0) * 100</f>
        <v>0</v>
      </c>
      <c r="AH159" s="60" t="s">
        <v>13</v>
      </c>
      <c r="AI159" s="75">
        <v>8155</v>
      </c>
      <c r="AJ159" s="75">
        <v>920</v>
      </c>
      <c r="AK159" s="75">
        <v>964</v>
      </c>
      <c r="AL159" s="75" t="str">
        <f>AI159 - AJ159 - AK159</f>
        <v>0</v>
      </c>
      <c r="AM159" s="66">
        <v>3047.02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181</v>
      </c>
      <c r="R161" s="60">
        <v>181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124.89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4789</v>
      </c>
      <c r="AD161" s="60">
        <v>4630</v>
      </c>
      <c r="AE161" s="60">
        <v>-159</v>
      </c>
      <c r="AF161" s="60">
        <v>-62</v>
      </c>
      <c r="AG161" s="66" t="str">
        <f>IFERROR(AF161/AD161, 0) * 100</f>
        <v>0</v>
      </c>
      <c r="AH161" s="60" t="s">
        <v>13</v>
      </c>
      <c r="AI161" s="75">
        <v>5285</v>
      </c>
      <c r="AJ161" s="75">
        <v>610</v>
      </c>
      <c r="AK161" s="75">
        <v>554</v>
      </c>
      <c r="AL161" s="75" t="str">
        <f>AI161 - AJ161 - AK161</f>
        <v>0</v>
      </c>
      <c r="AM161" s="66">
        <v>3194.7</v>
      </c>
      <c r="AN161" s="72" t="str">
        <f>IFERROR(AM161/(AK161+AL161), 0)</f>
        <v>0</v>
      </c>
      <c r="AO161" s="63">
        <v>4789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816</v>
      </c>
      <c r="G162" s="60">
        <v>972</v>
      </c>
      <c r="H162" s="60">
        <v>156</v>
      </c>
      <c r="I162" s="60">
        <v>-6</v>
      </c>
      <c r="J162" s="75">
        <v>1016</v>
      </c>
      <c r="K162" s="75">
        <v>120</v>
      </c>
      <c r="L162" s="75">
        <v>106</v>
      </c>
      <c r="M162" s="75" t="str">
        <f>J162 - K162 - L162</f>
        <v>0</v>
      </c>
      <c r="N162" s="66">
        <v>806.76</v>
      </c>
      <c r="O162" s="69" t="str">
        <f>IFERROR(N162/(L162+M162), 0)</f>
        <v>0</v>
      </c>
      <c r="P162" s="57">
        <v>816</v>
      </c>
      <c r="Q162" s="60">
        <v>932</v>
      </c>
      <c r="R162" s="60">
        <v>116</v>
      </c>
      <c r="S162" s="60">
        <v>-2</v>
      </c>
      <c r="T162" s="75">
        <v>1021</v>
      </c>
      <c r="U162" s="75">
        <v>120</v>
      </c>
      <c r="V162" s="75">
        <v>248</v>
      </c>
      <c r="W162" s="75" t="str">
        <f>T162 - U162 - V162</f>
        <v>0</v>
      </c>
      <c r="X162" s="66">
        <v>773.5599999999999</v>
      </c>
      <c r="Y162" s="69" t="str">
        <f>IFERROR(X162/(V162+W162), 0)</f>
        <v>0</v>
      </c>
      <c r="Z162" s="57">
        <v>816</v>
      </c>
      <c r="AA162" s="60">
        <v>0</v>
      </c>
      <c r="AB162" s="63">
        <v>0</v>
      </c>
      <c r="AC162" s="57">
        <v>15397</v>
      </c>
      <c r="AD162" s="60">
        <v>15497</v>
      </c>
      <c r="AE162" s="60">
        <v>100</v>
      </c>
      <c r="AF162" s="60">
        <v>-194</v>
      </c>
      <c r="AG162" s="66" t="str">
        <f>IFERROR(AF162/AD162, 0) * 100</f>
        <v>0</v>
      </c>
      <c r="AH162" s="60" t="s">
        <v>13</v>
      </c>
      <c r="AI162" s="75">
        <v>17447</v>
      </c>
      <c r="AJ162" s="75">
        <v>2100</v>
      </c>
      <c r="AK162" s="75">
        <v>2389</v>
      </c>
      <c r="AL162" s="75" t="str">
        <f>AI162 - AJ162 - AK162</f>
        <v>0</v>
      </c>
      <c r="AM162" s="66">
        <v>12862.51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816</v>
      </c>
      <c r="G163" s="60">
        <v>906</v>
      </c>
      <c r="H163" s="60">
        <v>90</v>
      </c>
      <c r="I163" s="60">
        <v>-10</v>
      </c>
      <c r="J163" s="75">
        <v>1034</v>
      </c>
      <c r="K163" s="75">
        <v>120</v>
      </c>
      <c r="L163" s="75">
        <v>90</v>
      </c>
      <c r="M163" s="75" t="str">
        <f>J163 - K163 - L163</f>
        <v>0</v>
      </c>
      <c r="N163" s="66">
        <v>607.02</v>
      </c>
      <c r="O163" s="69" t="str">
        <f>IFERROR(N163/(L163+M163), 0)</f>
        <v>0</v>
      </c>
      <c r="P163" s="57">
        <v>816</v>
      </c>
      <c r="Q163" s="60">
        <v>858</v>
      </c>
      <c r="R163" s="60">
        <v>42</v>
      </c>
      <c r="S163" s="60">
        <v>-2</v>
      </c>
      <c r="T163" s="75">
        <v>1041</v>
      </c>
      <c r="U163" s="75">
        <v>80</v>
      </c>
      <c r="V163" s="75">
        <v>46</v>
      </c>
      <c r="W163" s="75" t="str">
        <f>T163 - U163 - V163</f>
        <v>0</v>
      </c>
      <c r="X163" s="66">
        <v>574.86</v>
      </c>
      <c r="Y163" s="69" t="str">
        <f>IFERROR(X163/(V163+W163), 0)</f>
        <v>0</v>
      </c>
      <c r="Z163" s="57">
        <v>1230</v>
      </c>
      <c r="AA163" s="60">
        <v>0</v>
      </c>
      <c r="AB163" s="63">
        <v>0</v>
      </c>
      <c r="AC163" s="57">
        <v>15397</v>
      </c>
      <c r="AD163" s="60">
        <v>14828</v>
      </c>
      <c r="AE163" s="60">
        <v>-569</v>
      </c>
      <c r="AF163" s="60">
        <v>-99</v>
      </c>
      <c r="AG163" s="66" t="str">
        <f>IFERROR(AF163/AD163, 0) * 100</f>
        <v>0</v>
      </c>
      <c r="AH163" s="60" t="s">
        <v>13</v>
      </c>
      <c r="AI163" s="75">
        <v>18298</v>
      </c>
      <c r="AJ163" s="75">
        <v>2180</v>
      </c>
      <c r="AK163" s="75">
        <v>1178</v>
      </c>
      <c r="AL163" s="75" t="str">
        <f>AI163 - AJ163 - AK163</f>
        <v>0</v>
      </c>
      <c r="AM163" s="66">
        <v>9934.76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55</v>
      </c>
      <c r="G164" s="60">
        <v>75</v>
      </c>
      <c r="H164" s="60">
        <v>20</v>
      </c>
      <c r="I164" s="60">
        <v>0</v>
      </c>
      <c r="J164" s="75">
        <v>737</v>
      </c>
      <c r="K164" s="75">
        <v>70</v>
      </c>
      <c r="L164" s="75">
        <v>301</v>
      </c>
      <c r="M164" s="75" t="str">
        <f>J164 - K164 - L164</f>
        <v>0</v>
      </c>
      <c r="N164" s="66">
        <v>124.5</v>
      </c>
      <c r="O164" s="69" t="str">
        <f>IFERROR(N164/(L164+M164), 0)</f>
        <v>0</v>
      </c>
      <c r="P164" s="57">
        <v>480</v>
      </c>
      <c r="Q164" s="60">
        <v>241</v>
      </c>
      <c r="R164" s="60">
        <v>-239</v>
      </c>
      <c r="S164" s="60">
        <v>-51</v>
      </c>
      <c r="T164" s="75">
        <v>1146</v>
      </c>
      <c r="U164" s="75">
        <v>130</v>
      </c>
      <c r="V164" s="75">
        <v>500</v>
      </c>
      <c r="W164" s="75" t="str">
        <f>T164 - U164 - V164</f>
        <v>0</v>
      </c>
      <c r="X164" s="66">
        <v>400.06</v>
      </c>
      <c r="Y164" s="69" t="str">
        <f>IFERROR(X164/(V164+W164), 0)</f>
        <v>0</v>
      </c>
      <c r="Z164" s="57">
        <v>444</v>
      </c>
      <c r="AA164" s="60">
        <v>0</v>
      </c>
      <c r="AB164" s="63">
        <v>0</v>
      </c>
      <c r="AC164" s="57">
        <v>5490</v>
      </c>
      <c r="AD164" s="60">
        <v>5064</v>
      </c>
      <c r="AE164" s="60">
        <v>-426</v>
      </c>
      <c r="AF164" s="60">
        <v>-311</v>
      </c>
      <c r="AG164" s="66" t="str">
        <f>IFERROR(AF164/AD164, 0) * 100</f>
        <v>0</v>
      </c>
      <c r="AH164" s="60" t="s">
        <v>13</v>
      </c>
      <c r="AI164" s="75">
        <v>14766</v>
      </c>
      <c r="AJ164" s="75">
        <v>1750</v>
      </c>
      <c r="AK164" s="75">
        <v>2203</v>
      </c>
      <c r="AL164" s="75" t="str">
        <f>AI164 - AJ164 - AK164</f>
        <v>0</v>
      </c>
      <c r="AM164" s="66">
        <v>8406.24</v>
      </c>
      <c r="AN164" s="72" t="str">
        <f>IFERROR(AM164/(AK164+AL164), 0)</f>
        <v>0</v>
      </c>
      <c r="AO164" s="63">
        <v>5934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433</v>
      </c>
      <c r="H165" s="60">
        <v>169</v>
      </c>
      <c r="I165" s="60">
        <v>-4</v>
      </c>
      <c r="J165" s="75">
        <v>781</v>
      </c>
      <c r="K165" s="75">
        <v>110</v>
      </c>
      <c r="L165" s="75">
        <v>263</v>
      </c>
      <c r="M165" s="75" t="str">
        <f>J165 - K165 - L165</f>
        <v>0</v>
      </c>
      <c r="N165" s="66">
        <v>324.75</v>
      </c>
      <c r="O165" s="69" t="str">
        <f>IFERROR(N165/(L165+M165), 0)</f>
        <v>0</v>
      </c>
      <c r="P165" s="57">
        <v>698</v>
      </c>
      <c r="Q165" s="60">
        <v>411</v>
      </c>
      <c r="R165" s="60">
        <v>-287</v>
      </c>
      <c r="S165" s="60">
        <v>0</v>
      </c>
      <c r="T165" s="75">
        <v>918</v>
      </c>
      <c r="U165" s="75">
        <v>110</v>
      </c>
      <c r="V165" s="75">
        <v>543</v>
      </c>
      <c r="W165" s="75" t="str">
        <f>T165 - U165 - V165</f>
        <v>0</v>
      </c>
      <c r="X165" s="66">
        <v>308.25</v>
      </c>
      <c r="Y165" s="69" t="str">
        <f>IFERROR(X165/(V165+W165), 0)</f>
        <v>0</v>
      </c>
      <c r="Z165" s="57">
        <v>444</v>
      </c>
      <c r="AA165" s="60">
        <v>0</v>
      </c>
      <c r="AB165" s="63">
        <v>0</v>
      </c>
      <c r="AC165" s="57">
        <v>8222</v>
      </c>
      <c r="AD165" s="60">
        <v>7063</v>
      </c>
      <c r="AE165" s="60">
        <v>-1159</v>
      </c>
      <c r="AF165" s="60">
        <v>-64</v>
      </c>
      <c r="AG165" s="66" t="str">
        <f>IFERROR(AF165/AD165, 0) * 100</f>
        <v>0</v>
      </c>
      <c r="AH165" s="60" t="s">
        <v>13</v>
      </c>
      <c r="AI165" s="75">
        <v>11563</v>
      </c>
      <c r="AJ165" s="75">
        <v>1360</v>
      </c>
      <c r="AK165" s="75">
        <v>4104</v>
      </c>
      <c r="AL165" s="75" t="str">
        <f>AI165 - AJ165 - AK165</f>
        <v>0</v>
      </c>
      <c r="AM165" s="66">
        <v>5297.25</v>
      </c>
      <c r="AN165" s="72" t="str">
        <f>IFERROR(AM165/(AK165+AL165), 0)</f>
        <v>0</v>
      </c>
      <c r="AO165" s="63">
        <v>8666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1053</v>
      </c>
      <c r="H167" s="60">
        <v>-99</v>
      </c>
      <c r="I167" s="60">
        <v>-9</v>
      </c>
      <c r="J167" s="75">
        <v>1014</v>
      </c>
      <c r="K167" s="75">
        <v>120</v>
      </c>
      <c r="L167" s="75">
        <v>125</v>
      </c>
      <c r="M167" s="75" t="str">
        <f>J167 - K167 - L167</f>
        <v>0</v>
      </c>
      <c r="N167" s="66">
        <v>705.51</v>
      </c>
      <c r="O167" s="69" t="str">
        <f>IFERROR(N167/(L167+M167), 0)</f>
        <v>0</v>
      </c>
      <c r="P167" s="57">
        <v>576</v>
      </c>
      <c r="Q167" s="60">
        <v>1136</v>
      </c>
      <c r="R167" s="60">
        <v>560</v>
      </c>
      <c r="S167" s="60">
        <v>0</v>
      </c>
      <c r="T167" s="75">
        <v>1008</v>
      </c>
      <c r="U167" s="75">
        <v>120</v>
      </c>
      <c r="V167" s="75">
        <v>75</v>
      </c>
      <c r="W167" s="75" t="str">
        <f>T167 - U167 - V167</f>
        <v>0</v>
      </c>
      <c r="X167" s="66">
        <v>761.12</v>
      </c>
      <c r="Y167" s="69" t="str">
        <f>IFERROR(X167/(V167+W167), 0)</f>
        <v>0</v>
      </c>
      <c r="Z167" s="57">
        <v>576</v>
      </c>
      <c r="AA167" s="60">
        <v>0</v>
      </c>
      <c r="AB167" s="63">
        <v>0</v>
      </c>
      <c r="AC167" s="57">
        <v>16716</v>
      </c>
      <c r="AD167" s="60">
        <v>16644</v>
      </c>
      <c r="AE167" s="60">
        <v>-72</v>
      </c>
      <c r="AF167" s="60">
        <v>-98</v>
      </c>
      <c r="AG167" s="66" t="str">
        <f>IFERROR(AF167/AD167, 0) * 100</f>
        <v>0</v>
      </c>
      <c r="AH167" s="60" t="s">
        <v>13</v>
      </c>
      <c r="AI167" s="75">
        <v>18037</v>
      </c>
      <c r="AJ167" s="75">
        <v>2190</v>
      </c>
      <c r="AK167" s="75">
        <v>2224</v>
      </c>
      <c r="AL167" s="75" t="str">
        <f>AI167 - AJ167 - AK167</f>
        <v>0</v>
      </c>
      <c r="AM167" s="66">
        <v>11175.24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1044</v>
      </c>
      <c r="G168" s="60">
        <v>524</v>
      </c>
      <c r="H168" s="60">
        <v>-520</v>
      </c>
      <c r="I168" s="60">
        <v>-8</v>
      </c>
      <c r="J168" s="75">
        <v>856</v>
      </c>
      <c r="K168" s="75">
        <v>110</v>
      </c>
      <c r="L168" s="75">
        <v>342</v>
      </c>
      <c r="M168" s="75" t="str">
        <f>J168 - K168 - L168</f>
        <v>0</v>
      </c>
      <c r="N168" s="66">
        <v>393</v>
      </c>
      <c r="O168" s="69" t="str">
        <f>IFERROR(N168/(L168+M168), 0)</f>
        <v>0</v>
      </c>
      <c r="P168" s="57">
        <v>528</v>
      </c>
      <c r="Q168" s="60">
        <v>446</v>
      </c>
      <c r="R168" s="60">
        <v>-82</v>
      </c>
      <c r="S168" s="60">
        <v>0</v>
      </c>
      <c r="T168" s="75">
        <v>599</v>
      </c>
      <c r="U168" s="75">
        <v>100</v>
      </c>
      <c r="V168" s="75">
        <v>111</v>
      </c>
      <c r="W168" s="75" t="str">
        <f>T168 - U168 - V168</f>
        <v>0</v>
      </c>
      <c r="X168" s="66">
        <v>334.5</v>
      </c>
      <c r="Y168" s="69" t="str">
        <f>IFERROR(X168/(V168+W168), 0)</f>
        <v>0</v>
      </c>
      <c r="Z168" s="57">
        <v>528</v>
      </c>
      <c r="AA168" s="60">
        <v>0</v>
      </c>
      <c r="AB168" s="63">
        <v>0</v>
      </c>
      <c r="AC168" s="57">
        <v>10128</v>
      </c>
      <c r="AD168" s="60">
        <v>10042</v>
      </c>
      <c r="AE168" s="60">
        <v>-86</v>
      </c>
      <c r="AF168" s="60">
        <v>-74</v>
      </c>
      <c r="AG168" s="66" t="str">
        <f>IFERROR(AF168/AD168, 0) * 100</f>
        <v>0</v>
      </c>
      <c r="AH168" s="60" t="s">
        <v>13</v>
      </c>
      <c r="AI168" s="75">
        <v>10642</v>
      </c>
      <c r="AJ168" s="75">
        <v>1260</v>
      </c>
      <c r="AK168" s="75">
        <v>2260</v>
      </c>
      <c r="AL168" s="75" t="str">
        <f>AI168 - AJ168 - AK168</f>
        <v>0</v>
      </c>
      <c r="AM168" s="66">
        <v>7430.7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9786</v>
      </c>
      <c r="G169" s="60">
        <v>0</v>
      </c>
      <c r="H169" s="60">
        <v>-9786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31868</v>
      </c>
      <c r="AD169" s="60">
        <v>22082</v>
      </c>
      <c r="AE169" s="60">
        <v>-9786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1121</v>
      </c>
      <c r="G170" s="60">
        <v>659</v>
      </c>
      <c r="H170" s="60">
        <v>-462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5</v>
      </c>
      <c r="R170" s="60">
        <v>5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4872</v>
      </c>
      <c r="AD170" s="60">
        <v>4199</v>
      </c>
      <c r="AE170" s="60">
        <v>-673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4872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3531</v>
      </c>
      <c r="G171" s="60">
        <v>1942</v>
      </c>
      <c r="H171" s="60">
        <v>-1589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3183</v>
      </c>
      <c r="Q171" s="60">
        <v>4835</v>
      </c>
      <c r="R171" s="60">
        <v>1652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894</v>
      </c>
      <c r="AA171" s="60">
        <v>0</v>
      </c>
      <c r="AB171" s="63">
        <v>0</v>
      </c>
      <c r="AC171" s="57">
        <v>59674</v>
      </c>
      <c r="AD171" s="60">
        <v>58889</v>
      </c>
      <c r="AE171" s="60">
        <v>-785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60659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600</v>
      </c>
      <c r="H172" s="60">
        <v>600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600</v>
      </c>
      <c r="R172" s="60">
        <v>600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600</v>
      </c>
      <c r="AA172" s="60">
        <v>0</v>
      </c>
      <c r="AB172" s="63">
        <v>0</v>
      </c>
      <c r="AC172" s="57">
        <v>9000</v>
      </c>
      <c r="AD172" s="60">
        <v>7200</v>
      </c>
      <c r="AE172" s="60">
        <v>-1800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5760</v>
      </c>
      <c r="G173" s="61">
        <v>5760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12672</v>
      </c>
      <c r="AD173" s="61">
        <v>12672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12672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8106</v>
      </c>
      <c r="AD11" s="59">
        <v>8106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8720</v>
      </c>
      <c r="AJ11" s="74">
        <v>1050</v>
      </c>
      <c r="AK11" s="74">
        <v>418</v>
      </c>
      <c r="AL11" s="74" t="str">
        <f>AI11 - AJ11 - AK11</f>
        <v>0</v>
      </c>
      <c r="AM11" s="65">
        <v>6243.5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3901</v>
      </c>
      <c r="AJ12" s="75">
        <v>510</v>
      </c>
      <c r="AK12" s="75">
        <v>631</v>
      </c>
      <c r="AL12" s="75" t="str">
        <f>AI12 - AJ12 - AK12</f>
        <v>0</v>
      </c>
      <c r="AM12" s="66">
        <v>1630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500</v>
      </c>
      <c r="AA16" s="60">
        <v>0</v>
      </c>
      <c r="AB16" s="63">
        <v>0</v>
      </c>
      <c r="AC16" s="57">
        <v>8846</v>
      </c>
      <c r="AD16" s="60">
        <v>8846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9298</v>
      </c>
      <c r="AJ16" s="75">
        <v>1100</v>
      </c>
      <c r="AK16" s="75">
        <v>1208</v>
      </c>
      <c r="AL16" s="75" t="str">
        <f>AI16 - AJ16 - AK16</f>
        <v>0</v>
      </c>
      <c r="AM16" s="66">
        <v>8962.02</v>
      </c>
      <c r="AN16" s="72" t="str">
        <f>IFERROR(AM16/(AK16+AL16), 0)</f>
        <v>0</v>
      </c>
      <c r="AO16" s="63">
        <v>9346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5210</v>
      </c>
      <c r="AD18" s="60">
        <v>5210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5730</v>
      </c>
      <c r="AJ18" s="75">
        <v>710</v>
      </c>
      <c r="AK18" s="75">
        <v>273</v>
      </c>
      <c r="AL18" s="75" t="str">
        <f>AI18 - AJ18 - AK18</f>
        <v>0</v>
      </c>
      <c r="AM18" s="66">
        <v>4464.4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700</v>
      </c>
      <c r="R21" s="60">
        <v>0</v>
      </c>
      <c r="S21" s="60">
        <v>0</v>
      </c>
      <c r="T21" s="75">
        <v>916</v>
      </c>
      <c r="U21" s="75">
        <v>110</v>
      </c>
      <c r="V21" s="75">
        <v>300</v>
      </c>
      <c r="W21" s="75" t="str">
        <f>T21 - U21 - V21</f>
        <v>0</v>
      </c>
      <c r="X21" s="66">
        <v>602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6720</v>
      </c>
      <c r="AD21" s="60">
        <v>6720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7179</v>
      </c>
      <c r="AJ21" s="75">
        <v>930</v>
      </c>
      <c r="AK21" s="75">
        <v>920</v>
      </c>
      <c r="AL21" s="75" t="str">
        <f>AI21 - AJ21 - AK21</f>
        <v>0</v>
      </c>
      <c r="AM21" s="66">
        <v>5779.2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2</v>
      </c>
      <c r="G23" s="61">
        <v>2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5.2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290</v>
      </c>
      <c r="AD23" s="61">
        <v>290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754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425</v>
      </c>
      <c r="H11" s="59">
        <v>-105</v>
      </c>
      <c r="I11" s="59">
        <v>-19</v>
      </c>
      <c r="J11" s="74">
        <v>1032</v>
      </c>
      <c r="K11" s="74">
        <v>120</v>
      </c>
      <c r="L11" s="74">
        <v>41</v>
      </c>
      <c r="M11" s="74" t="str">
        <f>J11 - K11 - L11</f>
        <v>0</v>
      </c>
      <c r="N11" s="65">
        <v>739.5</v>
      </c>
      <c r="O11" s="68" t="str">
        <f>IFERROR(N11/(L11+M11), 0)</f>
        <v>0</v>
      </c>
      <c r="P11" s="56">
        <v>0</v>
      </c>
      <c r="Q11" s="59">
        <v>105</v>
      </c>
      <c r="R11" s="59">
        <v>105</v>
      </c>
      <c r="S11" s="59">
        <v>0</v>
      </c>
      <c r="T11" s="74">
        <v>206</v>
      </c>
      <c r="U11" s="74">
        <v>10</v>
      </c>
      <c r="V11" s="74">
        <v>8</v>
      </c>
      <c r="W11" s="74" t="str">
        <f>T11 - U11 - V11</f>
        <v>0</v>
      </c>
      <c r="X11" s="65">
        <v>182.7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6600</v>
      </c>
      <c r="AD11" s="59">
        <v>6600</v>
      </c>
      <c r="AE11" s="59">
        <v>0</v>
      </c>
      <c r="AF11" s="59">
        <v>-263</v>
      </c>
      <c r="AG11" s="65" t="str">
        <f>IFERROR(AF11/AD11, 0) * 100</f>
        <v>0</v>
      </c>
      <c r="AH11" s="59" t="s">
        <v>13</v>
      </c>
      <c r="AI11" s="74">
        <v>14531</v>
      </c>
      <c r="AJ11" s="74">
        <v>1810</v>
      </c>
      <c r="AK11" s="74">
        <v>447</v>
      </c>
      <c r="AL11" s="74" t="str">
        <f>AI11 - AJ11 - AK11</f>
        <v>0</v>
      </c>
      <c r="AM11" s="65">
        <v>11416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-2</v>
      </c>
      <c r="J13" s="75">
        <v>1013</v>
      </c>
      <c r="K13" s="75">
        <v>120</v>
      </c>
      <c r="L13" s="75">
        <v>22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1013</v>
      </c>
      <c r="U13" s="75">
        <v>120</v>
      </c>
      <c r="V13" s="75">
        <v>26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5210</v>
      </c>
      <c r="AD13" s="60">
        <v>5210</v>
      </c>
      <c r="AE13" s="60">
        <v>0</v>
      </c>
      <c r="AF13" s="60">
        <v>-86</v>
      </c>
      <c r="AG13" s="66" t="str">
        <f>IFERROR(AF13/AD13, 0) * 100</f>
        <v>0</v>
      </c>
      <c r="AH13" s="60" t="s">
        <v>13</v>
      </c>
      <c r="AI13" s="75">
        <v>7764</v>
      </c>
      <c r="AJ13" s="75">
        <v>960</v>
      </c>
      <c r="AK13" s="75">
        <v>308</v>
      </c>
      <c r="AL13" s="75" t="str">
        <f>AI13 - AJ13 - AK13</f>
        <v>0</v>
      </c>
      <c r="AM13" s="66">
        <v>6252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640</v>
      </c>
      <c r="G14" s="60">
        <v>640</v>
      </c>
      <c r="H14" s="60">
        <v>0</v>
      </c>
      <c r="I14" s="60">
        <v>-7</v>
      </c>
      <c r="J14" s="75">
        <v>1015</v>
      </c>
      <c r="K14" s="75">
        <v>120</v>
      </c>
      <c r="L14" s="75">
        <v>12</v>
      </c>
      <c r="M14" s="75" t="str">
        <f>J14 - K14 - L14</f>
        <v>0</v>
      </c>
      <c r="N14" s="66">
        <v>992</v>
      </c>
      <c r="O14" s="69" t="str">
        <f>IFERROR(N14/(L14+M14), 0)</f>
        <v>0</v>
      </c>
      <c r="P14" s="57">
        <v>640</v>
      </c>
      <c r="Q14" s="60">
        <v>535</v>
      </c>
      <c r="R14" s="60">
        <v>-105</v>
      </c>
      <c r="S14" s="60">
        <v>0</v>
      </c>
      <c r="T14" s="75">
        <v>1012</v>
      </c>
      <c r="U14" s="75">
        <v>120</v>
      </c>
      <c r="V14" s="75">
        <v>217</v>
      </c>
      <c r="W14" s="75" t="str">
        <f>T14 - U14 - V14</f>
        <v>0</v>
      </c>
      <c r="X14" s="66">
        <v>829.25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5710</v>
      </c>
      <c r="AD14" s="60">
        <v>5605</v>
      </c>
      <c r="AE14" s="60">
        <v>-105</v>
      </c>
      <c r="AF14" s="60">
        <v>-85</v>
      </c>
      <c r="AG14" s="66" t="str">
        <f>IFERROR(AF14/AD14, 0) * 100</f>
        <v>0</v>
      </c>
      <c r="AH14" s="60" t="s">
        <v>13</v>
      </c>
      <c r="AI14" s="75">
        <v>9410</v>
      </c>
      <c r="AJ14" s="75">
        <v>1190</v>
      </c>
      <c r="AK14" s="75">
        <v>715</v>
      </c>
      <c r="AL14" s="75" t="str">
        <f>AI14 - AJ14 - AK14</f>
        <v>0</v>
      </c>
      <c r="AM14" s="66">
        <v>8659.25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150</v>
      </c>
      <c r="H15" s="60">
        <v>150</v>
      </c>
      <c r="I15" s="60">
        <v>0</v>
      </c>
      <c r="J15" s="75">
        <v>602</v>
      </c>
      <c r="K15" s="75">
        <v>60</v>
      </c>
      <c r="L15" s="75">
        <v>72</v>
      </c>
      <c r="M15" s="75" t="str">
        <f>J15 - K15 - L15</f>
        <v>0</v>
      </c>
      <c r="N15" s="66">
        <v>426</v>
      </c>
      <c r="O15" s="69" t="str">
        <f>IFERROR(N15/(L15+M15), 0)</f>
        <v>0</v>
      </c>
      <c r="P15" s="57">
        <v>280</v>
      </c>
      <c r="Q15" s="60">
        <v>280</v>
      </c>
      <c r="R15" s="60">
        <v>0</v>
      </c>
      <c r="S15" s="60">
        <v>0</v>
      </c>
      <c r="T15" s="75">
        <v>865</v>
      </c>
      <c r="U15" s="75">
        <v>110</v>
      </c>
      <c r="V15" s="75">
        <v>56</v>
      </c>
      <c r="W15" s="75" t="str">
        <f>T15 - U15 - V15</f>
        <v>0</v>
      </c>
      <c r="X15" s="66">
        <v>450.8</v>
      </c>
      <c r="Y15" s="69" t="str">
        <f>IFERROR(X15/(V15+W15), 0)</f>
        <v>0</v>
      </c>
      <c r="Z15" s="57">
        <v>430</v>
      </c>
      <c r="AA15" s="60">
        <v>0</v>
      </c>
      <c r="AB15" s="63">
        <v>0</v>
      </c>
      <c r="AC15" s="57">
        <v>2270</v>
      </c>
      <c r="AD15" s="60">
        <v>2270</v>
      </c>
      <c r="AE15" s="60">
        <v>0</v>
      </c>
      <c r="AF15" s="60">
        <v>-41</v>
      </c>
      <c r="AG15" s="66" t="str">
        <f>IFERROR(AF15/AD15, 0) * 100</f>
        <v>0</v>
      </c>
      <c r="AH15" s="60" t="s">
        <v>13</v>
      </c>
      <c r="AI15" s="75">
        <v>9209</v>
      </c>
      <c r="AJ15" s="75">
        <v>1130</v>
      </c>
      <c r="AK15" s="75">
        <v>759</v>
      </c>
      <c r="AL15" s="75" t="str">
        <f>AI15 - AJ15 - AK15</f>
        <v>0</v>
      </c>
      <c r="AM15" s="66">
        <v>5449.3</v>
      </c>
      <c r="AN15" s="72" t="str">
        <f>IFERROR(AM15/(AK15+AL15), 0)</f>
        <v>0</v>
      </c>
      <c r="AO15" s="63">
        <v>2700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625</v>
      </c>
      <c r="H16" s="60">
        <v>-75</v>
      </c>
      <c r="I16" s="60">
        <v>-26</v>
      </c>
      <c r="J16" s="75">
        <v>1016</v>
      </c>
      <c r="K16" s="75">
        <v>120</v>
      </c>
      <c r="L16" s="75">
        <v>38</v>
      </c>
      <c r="M16" s="75" t="str">
        <f>J16 - K16 - L16</f>
        <v>0</v>
      </c>
      <c r="N16" s="66">
        <v>950</v>
      </c>
      <c r="O16" s="69" t="str">
        <f>IFERROR(N16/(L16+M16), 0)</f>
        <v>0</v>
      </c>
      <c r="P16" s="57">
        <v>700</v>
      </c>
      <c r="Q16" s="60">
        <v>605</v>
      </c>
      <c r="R16" s="60">
        <v>-95</v>
      </c>
      <c r="S16" s="60">
        <v>0</v>
      </c>
      <c r="T16" s="75">
        <v>1017</v>
      </c>
      <c r="U16" s="75">
        <v>120</v>
      </c>
      <c r="V16" s="75">
        <v>55</v>
      </c>
      <c r="W16" s="75" t="str">
        <f>T16 - U16 - V16</f>
        <v>0</v>
      </c>
      <c r="X16" s="66">
        <v>919.6</v>
      </c>
      <c r="Y16" s="69" t="str">
        <f>IFERROR(X16/(V16+W16), 0)</f>
        <v>0</v>
      </c>
      <c r="Z16" s="57">
        <v>350</v>
      </c>
      <c r="AA16" s="60">
        <v>0</v>
      </c>
      <c r="AB16" s="63">
        <v>0</v>
      </c>
      <c r="AC16" s="57">
        <v>8900</v>
      </c>
      <c r="AD16" s="60">
        <v>8780</v>
      </c>
      <c r="AE16" s="60">
        <v>-120</v>
      </c>
      <c r="AF16" s="60">
        <v>-864</v>
      </c>
      <c r="AG16" s="66" t="str">
        <f>IFERROR(AF16/AD16, 0) * 100</f>
        <v>0</v>
      </c>
      <c r="AH16" s="60" t="s">
        <v>13</v>
      </c>
      <c r="AI16" s="75">
        <v>16269</v>
      </c>
      <c r="AJ16" s="75">
        <v>2070</v>
      </c>
      <c r="AK16" s="75">
        <v>822</v>
      </c>
      <c r="AL16" s="75" t="str">
        <f>AI16 - AJ16 - AK16</f>
        <v>0</v>
      </c>
      <c r="AM16" s="66">
        <v>13345.6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550</v>
      </c>
      <c r="G17" s="60">
        <v>504</v>
      </c>
      <c r="H17" s="60">
        <v>-46</v>
      </c>
      <c r="I17" s="60">
        <v>-1</v>
      </c>
      <c r="J17" s="75">
        <v>1205</v>
      </c>
      <c r="K17" s="75">
        <v>150</v>
      </c>
      <c r="L17" s="75">
        <v>89</v>
      </c>
      <c r="M17" s="75" t="str">
        <f>J17 - K17 - L17</f>
        <v>0</v>
      </c>
      <c r="N17" s="66">
        <v>907.2</v>
      </c>
      <c r="O17" s="69" t="str">
        <f>IFERROR(N17/(L17+M17), 0)</f>
        <v>0</v>
      </c>
      <c r="P17" s="57">
        <v>300</v>
      </c>
      <c r="Q17" s="60">
        <v>398</v>
      </c>
      <c r="R17" s="60">
        <v>98</v>
      </c>
      <c r="S17" s="60">
        <v>0</v>
      </c>
      <c r="T17" s="75">
        <v>837</v>
      </c>
      <c r="U17" s="75">
        <v>110</v>
      </c>
      <c r="V17" s="75">
        <v>17</v>
      </c>
      <c r="W17" s="75" t="str">
        <f>T17 - U17 - V17</f>
        <v>0</v>
      </c>
      <c r="X17" s="66">
        <v>716.4</v>
      </c>
      <c r="Y17" s="69" t="str">
        <f>IFERROR(X17/(V17+W17), 0)</f>
        <v>0</v>
      </c>
      <c r="Z17" s="57">
        <v>128</v>
      </c>
      <c r="AA17" s="60">
        <v>0</v>
      </c>
      <c r="AB17" s="63">
        <v>0</v>
      </c>
      <c r="AC17" s="57">
        <v>3925</v>
      </c>
      <c r="AD17" s="60">
        <v>3925</v>
      </c>
      <c r="AE17" s="60">
        <v>0</v>
      </c>
      <c r="AF17" s="60">
        <v>-257</v>
      </c>
      <c r="AG17" s="66" t="str">
        <f>IFERROR(AF17/AD17, 0) * 100</f>
        <v>0</v>
      </c>
      <c r="AH17" s="60" t="s">
        <v>13</v>
      </c>
      <c r="AI17" s="75">
        <v>18752</v>
      </c>
      <c r="AJ17" s="75">
        <v>2300</v>
      </c>
      <c r="AK17" s="75">
        <v>1788</v>
      </c>
      <c r="AL17" s="75" t="str">
        <f>AI17 - AJ17 - AK17</f>
        <v>0</v>
      </c>
      <c r="AM17" s="66">
        <v>9816.1</v>
      </c>
      <c r="AN17" s="72" t="str">
        <f>IFERROR(AM17/(AK17+AL17), 0)</f>
        <v>0</v>
      </c>
      <c r="AO17" s="63">
        <v>4053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360</v>
      </c>
      <c r="G18" s="60">
        <v>360</v>
      </c>
      <c r="H18" s="60">
        <v>0</v>
      </c>
      <c r="I18" s="60">
        <v>-2</v>
      </c>
      <c r="J18" s="75">
        <v>510</v>
      </c>
      <c r="K18" s="75">
        <v>60</v>
      </c>
      <c r="L18" s="75">
        <v>14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4555</v>
      </c>
      <c r="AD18" s="60">
        <v>4555</v>
      </c>
      <c r="AE18" s="60">
        <v>0</v>
      </c>
      <c r="AF18" s="60">
        <v>-57</v>
      </c>
      <c r="AG18" s="66" t="str">
        <f>IFERROR(AF18/AD18, 0) * 100</f>
        <v>0</v>
      </c>
      <c r="AH18" s="60" t="s">
        <v>13</v>
      </c>
      <c r="AI18" s="75">
        <v>6663</v>
      </c>
      <c r="AJ18" s="75">
        <v>870</v>
      </c>
      <c r="AK18" s="75">
        <v>327</v>
      </c>
      <c r="AL18" s="75" t="str">
        <f>AI18 - AJ18 - AK18</f>
        <v>0</v>
      </c>
      <c r="AM18" s="66">
        <v>5056.05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340</v>
      </c>
      <c r="G20" s="60">
        <v>340</v>
      </c>
      <c r="H20" s="60">
        <v>0</v>
      </c>
      <c r="I20" s="60">
        <v>0</v>
      </c>
      <c r="J20" s="75">
        <v>473</v>
      </c>
      <c r="K20" s="75">
        <v>60</v>
      </c>
      <c r="L20" s="75">
        <v>18</v>
      </c>
      <c r="M20" s="75" t="str">
        <f>J20 - K20 - L20</f>
        <v>0</v>
      </c>
      <c r="N20" s="66">
        <v>306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506</v>
      </c>
      <c r="U20" s="75">
        <v>60</v>
      </c>
      <c r="V20" s="75">
        <v>36</v>
      </c>
      <c r="W20" s="75" t="str">
        <f>T20 - U20 - V20</f>
        <v>0</v>
      </c>
      <c r="X20" s="66">
        <v>306</v>
      </c>
      <c r="Y20" s="69" t="str">
        <f>IFERROR(X20/(V20+W20), 0)</f>
        <v>0</v>
      </c>
      <c r="Z20" s="57">
        <v>340</v>
      </c>
      <c r="AA20" s="60">
        <v>0</v>
      </c>
      <c r="AB20" s="63">
        <v>0</v>
      </c>
      <c r="AC20" s="57">
        <v>6730</v>
      </c>
      <c r="AD20" s="60">
        <v>6730</v>
      </c>
      <c r="AE20" s="60">
        <v>0</v>
      </c>
      <c r="AF20" s="60">
        <v>-155</v>
      </c>
      <c r="AG20" s="66" t="str">
        <f>IFERROR(AF20/AD20, 0) * 100</f>
        <v>0</v>
      </c>
      <c r="AH20" s="60" t="s">
        <v>13</v>
      </c>
      <c r="AI20" s="75">
        <v>9957</v>
      </c>
      <c r="AJ20" s="75">
        <v>1230</v>
      </c>
      <c r="AK20" s="75">
        <v>332</v>
      </c>
      <c r="AL20" s="75" t="str">
        <f>AI20 - AJ20 - AK20</f>
        <v>0</v>
      </c>
      <c r="AM20" s="66">
        <v>6057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500</v>
      </c>
      <c r="H21" s="60">
        <v>30</v>
      </c>
      <c r="I21" s="60">
        <v>-6</v>
      </c>
      <c r="J21" s="75">
        <v>1393</v>
      </c>
      <c r="K21" s="75">
        <v>180</v>
      </c>
      <c r="L21" s="75">
        <v>46</v>
      </c>
      <c r="M21" s="75" t="str">
        <f>J21 - K21 - L21</f>
        <v>0</v>
      </c>
      <c r="N21" s="66">
        <v>1095</v>
      </c>
      <c r="O21" s="69" t="str">
        <f>IFERROR(N21/(L21+M21), 0)</f>
        <v>0</v>
      </c>
      <c r="P21" s="57">
        <v>470</v>
      </c>
      <c r="Q21" s="60">
        <v>480</v>
      </c>
      <c r="R21" s="60">
        <v>10</v>
      </c>
      <c r="S21" s="60">
        <v>0</v>
      </c>
      <c r="T21" s="75">
        <v>1388</v>
      </c>
      <c r="U21" s="75">
        <v>180</v>
      </c>
      <c r="V21" s="75">
        <v>72</v>
      </c>
      <c r="W21" s="75" t="str">
        <f>T21 - U21 - V21</f>
        <v>0</v>
      </c>
      <c r="X21" s="66">
        <v>1051.2</v>
      </c>
      <c r="Y21" s="69" t="str">
        <f>IFERROR(X21/(V21+W21), 0)</f>
        <v>0</v>
      </c>
      <c r="Z21" s="57">
        <v>360</v>
      </c>
      <c r="AA21" s="60">
        <v>0</v>
      </c>
      <c r="AB21" s="63">
        <v>0</v>
      </c>
      <c r="AC21" s="57">
        <v>7180</v>
      </c>
      <c r="AD21" s="60">
        <v>7200</v>
      </c>
      <c r="AE21" s="60">
        <v>20</v>
      </c>
      <c r="AF21" s="60">
        <v>-54</v>
      </c>
      <c r="AG21" s="66" t="str">
        <f>IFERROR(AF21/AD21, 0) * 100</f>
        <v>0</v>
      </c>
      <c r="AH21" s="60" t="s">
        <v>13</v>
      </c>
      <c r="AI21" s="75">
        <v>21086</v>
      </c>
      <c r="AJ21" s="75">
        <v>2660</v>
      </c>
      <c r="AK21" s="75">
        <v>1311</v>
      </c>
      <c r="AL21" s="75" t="str">
        <f>AI21 - AJ21 - AK21</f>
        <v>0</v>
      </c>
      <c r="AM21" s="66">
        <v>15768</v>
      </c>
      <c r="AN21" s="72" t="str">
        <f>IFERROR(AM21/(AK21+AL21), 0)</f>
        <v>0</v>
      </c>
      <c r="AO21" s="63">
        <v>7540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600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600</v>
      </c>
      <c r="Q25" s="60">
        <v>600</v>
      </c>
      <c r="R25" s="60">
        <v>0</v>
      </c>
      <c r="S25" s="60">
        <v>0</v>
      </c>
      <c r="T25" s="75">
        <v>637</v>
      </c>
      <c r="U25" s="75">
        <v>70</v>
      </c>
      <c r="V25" s="75">
        <v>50</v>
      </c>
      <c r="W25" s="75" t="str">
        <f>T25 - U25 - V25</f>
        <v>0</v>
      </c>
      <c r="X25" s="66">
        <v>924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2400</v>
      </c>
      <c r="AD25" s="60">
        <v>2400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2426</v>
      </c>
      <c r="AJ25" s="75">
        <v>300</v>
      </c>
      <c r="AK25" s="75">
        <v>181</v>
      </c>
      <c r="AL25" s="75" t="str">
        <f>AI25 - AJ25 - AK25</f>
        <v>0</v>
      </c>
      <c r="AM25" s="66">
        <v>3696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735</v>
      </c>
      <c r="H27" s="60">
        <v>-165</v>
      </c>
      <c r="I27" s="60">
        <v>-44</v>
      </c>
      <c r="J27" s="75">
        <v>1381</v>
      </c>
      <c r="K27" s="75">
        <v>180</v>
      </c>
      <c r="L27" s="75">
        <v>162</v>
      </c>
      <c r="M27" s="75" t="str">
        <f>J27 - K27 - L27</f>
        <v>0</v>
      </c>
      <c r="N27" s="66">
        <v>1102.5</v>
      </c>
      <c r="O27" s="69" t="str">
        <f>IFERROR(N27/(L27+M27), 0)</f>
        <v>0</v>
      </c>
      <c r="P27" s="57">
        <v>900</v>
      </c>
      <c r="Q27" s="60">
        <v>915</v>
      </c>
      <c r="R27" s="60">
        <v>15</v>
      </c>
      <c r="S27" s="60">
        <v>0</v>
      </c>
      <c r="T27" s="75">
        <v>1390</v>
      </c>
      <c r="U27" s="75">
        <v>140</v>
      </c>
      <c r="V27" s="75">
        <v>86</v>
      </c>
      <c r="W27" s="75" t="str">
        <f>T27 - U27 - V27</f>
        <v>0</v>
      </c>
      <c r="X27" s="66">
        <v>1372.5</v>
      </c>
      <c r="Y27" s="69" t="str">
        <f>IFERROR(X27/(V27+W27), 0)</f>
        <v>0</v>
      </c>
      <c r="Z27" s="57">
        <v>900</v>
      </c>
      <c r="AA27" s="60">
        <v>0</v>
      </c>
      <c r="AB27" s="63">
        <v>0</v>
      </c>
      <c r="AC27" s="57">
        <v>12600</v>
      </c>
      <c r="AD27" s="60">
        <v>12450</v>
      </c>
      <c r="AE27" s="60">
        <v>-150</v>
      </c>
      <c r="AF27" s="60">
        <v>-471</v>
      </c>
      <c r="AG27" s="66" t="str">
        <f>IFERROR(AF27/AD27, 0) * 100</f>
        <v>0</v>
      </c>
      <c r="AH27" s="60" t="s">
        <v>13</v>
      </c>
      <c r="AI27" s="75">
        <v>18012</v>
      </c>
      <c r="AJ27" s="75">
        <v>2260</v>
      </c>
      <c r="AK27" s="75">
        <v>1011</v>
      </c>
      <c r="AL27" s="75" t="str">
        <f>AI27 - AJ27 - AK27</f>
        <v>0</v>
      </c>
      <c r="AM27" s="66">
        <v>18675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-9</v>
      </c>
      <c r="J28" s="75">
        <v>837</v>
      </c>
      <c r="K28" s="75">
        <v>110</v>
      </c>
      <c r="L28" s="75">
        <v>18</v>
      </c>
      <c r="M28" s="75" t="str">
        <f>J28 - K28 - L28</f>
        <v>0</v>
      </c>
      <c r="N28" s="66">
        <v>518.4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0</v>
      </c>
      <c r="T28" s="75">
        <v>782</v>
      </c>
      <c r="U28" s="75">
        <v>110</v>
      </c>
      <c r="V28" s="75">
        <v>21</v>
      </c>
      <c r="W28" s="75" t="str">
        <f>T28 - U28 - V28</f>
        <v>0</v>
      </c>
      <c r="X28" s="66">
        <v>518.4</v>
      </c>
      <c r="Y28" s="69" t="str">
        <f>IFERROR(X28/(V28+W28), 0)</f>
        <v>0</v>
      </c>
      <c r="Z28" s="57">
        <v>400</v>
      </c>
      <c r="AA28" s="60">
        <v>0</v>
      </c>
      <c r="AB28" s="63">
        <v>0</v>
      </c>
      <c r="AC28" s="57">
        <v>3980</v>
      </c>
      <c r="AD28" s="60">
        <v>3980</v>
      </c>
      <c r="AE28" s="60">
        <v>0</v>
      </c>
      <c r="AF28" s="60">
        <v>-119</v>
      </c>
      <c r="AG28" s="66" t="str">
        <f>IFERROR(AF28/AD28, 0) * 100</f>
        <v>0</v>
      </c>
      <c r="AH28" s="60" t="s">
        <v>13</v>
      </c>
      <c r="AI28" s="75">
        <v>5747</v>
      </c>
      <c r="AJ28" s="75">
        <v>770</v>
      </c>
      <c r="AK28" s="75">
        <v>55</v>
      </c>
      <c r="AL28" s="75" t="str">
        <f>AI28 - AJ28 - AK28</f>
        <v>0</v>
      </c>
      <c r="AM28" s="66">
        <v>3820.8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1800</v>
      </c>
      <c r="G29" s="60">
        <v>1624</v>
      </c>
      <c r="H29" s="60">
        <v>-176</v>
      </c>
      <c r="I29" s="60">
        <v>0</v>
      </c>
      <c r="J29" s="75">
        <v>1017</v>
      </c>
      <c r="K29" s="75">
        <v>120</v>
      </c>
      <c r="L29" s="75">
        <v>45</v>
      </c>
      <c r="M29" s="75" t="str">
        <f>J29 - K29 - L29</f>
        <v>0</v>
      </c>
      <c r="N29" s="66">
        <v>682.08</v>
      </c>
      <c r="O29" s="69" t="str">
        <f>IFERROR(N29/(L29+M29), 0)</f>
        <v>0</v>
      </c>
      <c r="P29" s="57">
        <v>1200</v>
      </c>
      <c r="Q29" s="60">
        <v>1616</v>
      </c>
      <c r="R29" s="60">
        <v>416</v>
      </c>
      <c r="S29" s="60">
        <v>0</v>
      </c>
      <c r="T29" s="75">
        <v>1008</v>
      </c>
      <c r="U29" s="75">
        <v>120</v>
      </c>
      <c r="V29" s="75">
        <v>31</v>
      </c>
      <c r="W29" s="75" t="str">
        <f>T29 - U29 - V29</f>
        <v>0</v>
      </c>
      <c r="X29" s="66">
        <v>678.72</v>
      </c>
      <c r="Y29" s="69" t="str">
        <f>IFERROR(X29/(V29+W29), 0)</f>
        <v>0</v>
      </c>
      <c r="Z29" s="57">
        <v>1800</v>
      </c>
      <c r="AA29" s="60">
        <v>0</v>
      </c>
      <c r="AB29" s="63">
        <v>0</v>
      </c>
      <c r="AC29" s="57">
        <v>12000</v>
      </c>
      <c r="AD29" s="60">
        <v>12240</v>
      </c>
      <c r="AE29" s="60">
        <v>240</v>
      </c>
      <c r="AF29" s="60">
        <v>-2</v>
      </c>
      <c r="AG29" s="66" t="str">
        <f>IFERROR(AF29/AD29, 0) * 100</f>
        <v>0</v>
      </c>
      <c r="AH29" s="60" t="s">
        <v>13</v>
      </c>
      <c r="AI29" s="75">
        <v>7904</v>
      </c>
      <c r="AJ29" s="75">
        <v>1000</v>
      </c>
      <c r="AK29" s="75">
        <v>390</v>
      </c>
      <c r="AL29" s="75" t="str">
        <f>AI29 - AJ29 - AK29</f>
        <v>0</v>
      </c>
      <c r="AM29" s="66">
        <v>5140.8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500</v>
      </c>
      <c r="H30" s="60">
        <v>0</v>
      </c>
      <c r="I30" s="60">
        <v>0</v>
      </c>
      <c r="J30" s="75">
        <v>553</v>
      </c>
      <c r="K30" s="75">
        <v>60</v>
      </c>
      <c r="L30" s="75">
        <v>0</v>
      </c>
      <c r="M30" s="75" t="str">
        <f>J30 - K30 - L30</f>
        <v>0</v>
      </c>
      <c r="N30" s="66">
        <v>450</v>
      </c>
      <c r="O30" s="69" t="str">
        <f>IFERROR(N30/(L30+M30), 0)</f>
        <v>0</v>
      </c>
      <c r="P30" s="57">
        <v>500</v>
      </c>
      <c r="Q30" s="60">
        <v>500</v>
      </c>
      <c r="R30" s="60">
        <v>0</v>
      </c>
      <c r="S30" s="60">
        <v>0</v>
      </c>
      <c r="T30" s="75">
        <v>642</v>
      </c>
      <c r="U30" s="75">
        <v>100</v>
      </c>
      <c r="V30" s="75">
        <v>0</v>
      </c>
      <c r="W30" s="75" t="str">
        <f>T30 - U30 - V30</f>
        <v>0</v>
      </c>
      <c r="X30" s="66">
        <v>450</v>
      </c>
      <c r="Y30" s="69" t="str">
        <f>IFERROR(X30/(V30+W30), 0)</f>
        <v>0</v>
      </c>
      <c r="Z30" s="57">
        <v>380</v>
      </c>
      <c r="AA30" s="60">
        <v>0</v>
      </c>
      <c r="AB30" s="63">
        <v>0</v>
      </c>
      <c r="AC30" s="57">
        <v>4260</v>
      </c>
      <c r="AD30" s="60">
        <v>4260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6699</v>
      </c>
      <c r="AJ30" s="75">
        <v>870</v>
      </c>
      <c r="AK30" s="75">
        <v>1235</v>
      </c>
      <c r="AL30" s="75" t="str">
        <f>AI30 - AJ30 - AK30</f>
        <v>0</v>
      </c>
      <c r="AM30" s="66">
        <v>3834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-1</v>
      </c>
      <c r="J31" s="75">
        <v>666</v>
      </c>
      <c r="K31" s="75">
        <v>70</v>
      </c>
      <c r="L31" s="75">
        <v>28</v>
      </c>
      <c r="M31" s="75" t="str">
        <f>J31 - K31 - L31</f>
        <v>0</v>
      </c>
      <c r="N31" s="66">
        <v>441.6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75">
        <v>429</v>
      </c>
      <c r="U31" s="75">
        <v>60</v>
      </c>
      <c r="V31" s="75">
        <v>0</v>
      </c>
      <c r="W31" s="75" t="str">
        <f>T31 - U31 - V31</f>
        <v>0</v>
      </c>
      <c r="X31" s="66">
        <v>441.6</v>
      </c>
      <c r="Y31" s="69" t="str">
        <f>IFERROR(X31/(V31+W31), 0)</f>
        <v>0</v>
      </c>
      <c r="Z31" s="57">
        <v>460</v>
      </c>
      <c r="AA31" s="60">
        <v>0</v>
      </c>
      <c r="AB31" s="63">
        <v>0</v>
      </c>
      <c r="AC31" s="57">
        <v>3900</v>
      </c>
      <c r="AD31" s="60">
        <v>3900</v>
      </c>
      <c r="AE31" s="60">
        <v>0</v>
      </c>
      <c r="AF31" s="60">
        <v>-34</v>
      </c>
      <c r="AG31" s="66" t="str">
        <f>IFERROR(AF31/AD31, 0) * 100</f>
        <v>0</v>
      </c>
      <c r="AH31" s="60" t="s">
        <v>13</v>
      </c>
      <c r="AI31" s="75">
        <v>4762</v>
      </c>
      <c r="AJ31" s="75">
        <v>600</v>
      </c>
      <c r="AK31" s="75">
        <v>109</v>
      </c>
      <c r="AL31" s="75" t="str">
        <f>AI31 - AJ31 - AK31</f>
        <v>0</v>
      </c>
      <c r="AM31" s="66">
        <v>3744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460</v>
      </c>
      <c r="H32" s="60">
        <v>0</v>
      </c>
      <c r="I32" s="60">
        <v>-22</v>
      </c>
      <c r="J32" s="75">
        <v>1005</v>
      </c>
      <c r="K32" s="75">
        <v>120</v>
      </c>
      <c r="L32" s="75">
        <v>19</v>
      </c>
      <c r="M32" s="75" t="str">
        <f>J32 - K32 - L32</f>
        <v>0</v>
      </c>
      <c r="N32" s="66">
        <v>768.2</v>
      </c>
      <c r="O32" s="69" t="str">
        <f>IFERROR(N32/(L32+M32), 0)</f>
        <v>0</v>
      </c>
      <c r="P32" s="57">
        <v>600</v>
      </c>
      <c r="Q32" s="60">
        <v>430</v>
      </c>
      <c r="R32" s="60">
        <v>-170</v>
      </c>
      <c r="S32" s="60">
        <v>0</v>
      </c>
      <c r="T32" s="75">
        <v>1190</v>
      </c>
      <c r="U32" s="75">
        <v>150</v>
      </c>
      <c r="V32" s="75">
        <v>41</v>
      </c>
      <c r="W32" s="75" t="str">
        <f>T32 - U32 - V32</f>
        <v>0</v>
      </c>
      <c r="X32" s="66">
        <v>718.1</v>
      </c>
      <c r="Y32" s="69" t="str">
        <f>IFERROR(X32/(V32+W32), 0)</f>
        <v>0</v>
      </c>
      <c r="Z32" s="57">
        <v>460</v>
      </c>
      <c r="AA32" s="60">
        <v>0</v>
      </c>
      <c r="AB32" s="63">
        <v>0</v>
      </c>
      <c r="AC32" s="57">
        <v>4240</v>
      </c>
      <c r="AD32" s="60">
        <v>4070</v>
      </c>
      <c r="AE32" s="60">
        <v>-170</v>
      </c>
      <c r="AF32" s="60">
        <v>-196</v>
      </c>
      <c r="AG32" s="66" t="str">
        <f>IFERROR(AF32/AD32, 0) * 100</f>
        <v>0</v>
      </c>
      <c r="AH32" s="60" t="s">
        <v>13</v>
      </c>
      <c r="AI32" s="75">
        <v>9388</v>
      </c>
      <c r="AJ32" s="75">
        <v>1200</v>
      </c>
      <c r="AK32" s="75">
        <v>305</v>
      </c>
      <c r="AL32" s="75" t="str">
        <f>AI32 - AJ32 - AK32</f>
        <v>0</v>
      </c>
      <c r="AM32" s="66">
        <v>6796.9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1532</v>
      </c>
      <c r="H33" s="60">
        <v>332</v>
      </c>
      <c r="I33" s="60">
        <v>-54</v>
      </c>
      <c r="J33" s="75">
        <v>1022</v>
      </c>
      <c r="K33" s="75">
        <v>120</v>
      </c>
      <c r="L33" s="75">
        <v>11</v>
      </c>
      <c r="M33" s="75" t="str">
        <f>J33 - K33 - L33</f>
        <v>0</v>
      </c>
      <c r="N33" s="66">
        <v>643.4400000000001</v>
      </c>
      <c r="O33" s="69" t="str">
        <f>IFERROR(N33/(L33+M33), 0)</f>
        <v>0</v>
      </c>
      <c r="P33" s="57">
        <v>1800</v>
      </c>
      <c r="Q33" s="60">
        <v>1654</v>
      </c>
      <c r="R33" s="60">
        <v>-146</v>
      </c>
      <c r="S33" s="60">
        <v>0</v>
      </c>
      <c r="T33" s="75">
        <v>1026</v>
      </c>
      <c r="U33" s="75">
        <v>120</v>
      </c>
      <c r="V33" s="75">
        <v>13</v>
      </c>
      <c r="W33" s="75" t="str">
        <f>T33 - U33 - V33</f>
        <v>0</v>
      </c>
      <c r="X33" s="66">
        <v>694.6799999999999</v>
      </c>
      <c r="Y33" s="69" t="str">
        <f>IFERROR(X33/(V33+W33), 0)</f>
        <v>0</v>
      </c>
      <c r="Z33" s="57">
        <v>1200</v>
      </c>
      <c r="AA33" s="60">
        <v>0</v>
      </c>
      <c r="AB33" s="63">
        <v>0</v>
      </c>
      <c r="AC33" s="57">
        <v>12600</v>
      </c>
      <c r="AD33" s="60">
        <v>12678</v>
      </c>
      <c r="AE33" s="60">
        <v>78</v>
      </c>
      <c r="AF33" s="60">
        <v>-536</v>
      </c>
      <c r="AG33" s="66" t="str">
        <f>IFERROR(AF33/AD33, 0) * 100</f>
        <v>0</v>
      </c>
      <c r="AH33" s="60" t="s">
        <v>13</v>
      </c>
      <c r="AI33" s="75">
        <v>8980</v>
      </c>
      <c r="AJ33" s="75">
        <v>1130</v>
      </c>
      <c r="AK33" s="75">
        <v>360</v>
      </c>
      <c r="AL33" s="75" t="str">
        <f>AI33 - AJ33 - AK33</f>
        <v>0</v>
      </c>
      <c r="AM33" s="66">
        <v>5324.76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620</v>
      </c>
      <c r="H34" s="60">
        <v>160</v>
      </c>
      <c r="I34" s="60">
        <v>-101</v>
      </c>
      <c r="J34" s="75">
        <v>1006</v>
      </c>
      <c r="K34" s="75">
        <v>140</v>
      </c>
      <c r="L34" s="75">
        <v>118</v>
      </c>
      <c r="M34" s="75" t="str">
        <f>J34 - K34 - L34</f>
        <v>0</v>
      </c>
      <c r="N34" s="66">
        <v>675.8</v>
      </c>
      <c r="O34" s="69" t="str">
        <f>IFERROR(N34/(L34+M34), 0)</f>
        <v>0</v>
      </c>
      <c r="P34" s="57">
        <v>460</v>
      </c>
      <c r="Q34" s="60">
        <v>460</v>
      </c>
      <c r="R34" s="60">
        <v>0</v>
      </c>
      <c r="S34" s="60">
        <v>0</v>
      </c>
      <c r="T34" s="75">
        <v>757</v>
      </c>
      <c r="U34" s="75">
        <v>110</v>
      </c>
      <c r="V34" s="75">
        <v>107</v>
      </c>
      <c r="W34" s="75" t="str">
        <f>T34 - U34 - V34</f>
        <v>0</v>
      </c>
      <c r="X34" s="66">
        <v>501.4</v>
      </c>
      <c r="Y34" s="69" t="str">
        <f>IFERROR(X34/(V34+W34), 0)</f>
        <v>0</v>
      </c>
      <c r="Z34" s="57">
        <v>460</v>
      </c>
      <c r="AA34" s="60">
        <v>0</v>
      </c>
      <c r="AB34" s="63">
        <v>0</v>
      </c>
      <c r="AC34" s="57">
        <v>4160</v>
      </c>
      <c r="AD34" s="60">
        <v>4160</v>
      </c>
      <c r="AE34" s="60">
        <v>0</v>
      </c>
      <c r="AF34" s="60">
        <v>-906</v>
      </c>
      <c r="AG34" s="66" t="str">
        <f>IFERROR(AF34/AD34, 0) * 100</f>
        <v>0</v>
      </c>
      <c r="AH34" s="60" t="s">
        <v>13</v>
      </c>
      <c r="AI34" s="75">
        <v>6633</v>
      </c>
      <c r="AJ34" s="75">
        <v>900</v>
      </c>
      <c r="AK34" s="75">
        <v>343</v>
      </c>
      <c r="AL34" s="75" t="str">
        <f>AI34 - AJ34 - AK34</f>
        <v>0</v>
      </c>
      <c r="AM34" s="66">
        <v>4534.4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470</v>
      </c>
      <c r="G35" s="60">
        <v>470</v>
      </c>
      <c r="H35" s="60">
        <v>0</v>
      </c>
      <c r="I35" s="60">
        <v>-11</v>
      </c>
      <c r="J35" s="75">
        <v>1014</v>
      </c>
      <c r="K35" s="75">
        <v>120</v>
      </c>
      <c r="L35" s="75">
        <v>61</v>
      </c>
      <c r="M35" s="75" t="str">
        <f>J35 - K35 - L35</f>
        <v>0</v>
      </c>
      <c r="N35" s="66">
        <v>733.2</v>
      </c>
      <c r="O35" s="69" t="str">
        <f>IFERROR(N35/(L35+M35), 0)</f>
        <v>0</v>
      </c>
      <c r="P35" s="57">
        <v>470</v>
      </c>
      <c r="Q35" s="60">
        <v>470</v>
      </c>
      <c r="R35" s="60">
        <v>0</v>
      </c>
      <c r="S35" s="60">
        <v>0</v>
      </c>
      <c r="T35" s="75">
        <v>988</v>
      </c>
      <c r="U35" s="75">
        <v>120</v>
      </c>
      <c r="V35" s="75">
        <v>48</v>
      </c>
      <c r="W35" s="75" t="str">
        <f>T35 - U35 - V35</f>
        <v>0</v>
      </c>
      <c r="X35" s="66">
        <v>733.2</v>
      </c>
      <c r="Y35" s="69" t="str">
        <f>IFERROR(X35/(V35+W35), 0)</f>
        <v>0</v>
      </c>
      <c r="Z35" s="57">
        <v>470</v>
      </c>
      <c r="AA35" s="60">
        <v>0</v>
      </c>
      <c r="AB35" s="63">
        <v>0</v>
      </c>
      <c r="AC35" s="57">
        <v>6330</v>
      </c>
      <c r="AD35" s="60">
        <v>6330</v>
      </c>
      <c r="AE35" s="60">
        <v>0</v>
      </c>
      <c r="AF35" s="60">
        <v>-267</v>
      </c>
      <c r="AG35" s="66" t="str">
        <f>IFERROR(AF35/AD35, 0) * 100</f>
        <v>0</v>
      </c>
      <c r="AH35" s="60" t="s">
        <v>13</v>
      </c>
      <c r="AI35" s="75">
        <v>13114</v>
      </c>
      <c r="AJ35" s="75">
        <v>1680</v>
      </c>
      <c r="AK35" s="75">
        <v>275</v>
      </c>
      <c r="AL35" s="75" t="str">
        <f>AI35 - AJ35 - AK35</f>
        <v>0</v>
      </c>
      <c r="AM35" s="66">
        <v>9874.799999999999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300</v>
      </c>
      <c r="G36" s="60">
        <v>320</v>
      </c>
      <c r="H36" s="60">
        <v>20</v>
      </c>
      <c r="I36" s="60">
        <v>-2</v>
      </c>
      <c r="J36" s="75">
        <v>1021</v>
      </c>
      <c r="K36" s="75">
        <v>120</v>
      </c>
      <c r="L36" s="75">
        <v>30</v>
      </c>
      <c r="M36" s="75" t="str">
        <f>J36 - K36 - L36</f>
        <v>0</v>
      </c>
      <c r="N36" s="66">
        <v>912</v>
      </c>
      <c r="O36" s="69" t="str">
        <f>IFERROR(N36/(L36+M36), 0)</f>
        <v>0</v>
      </c>
      <c r="P36" s="57">
        <v>350</v>
      </c>
      <c r="Q36" s="60">
        <v>330</v>
      </c>
      <c r="R36" s="60">
        <v>-20</v>
      </c>
      <c r="S36" s="60">
        <v>0</v>
      </c>
      <c r="T36" s="75">
        <v>1002</v>
      </c>
      <c r="U36" s="75">
        <v>120</v>
      </c>
      <c r="V36" s="75">
        <v>45</v>
      </c>
      <c r="W36" s="75" t="str">
        <f>T36 - U36 - V36</f>
        <v>0</v>
      </c>
      <c r="X36" s="66">
        <v>940.5</v>
      </c>
      <c r="Y36" s="69" t="str">
        <f>IFERROR(X36/(V36+W36), 0)</f>
        <v>0</v>
      </c>
      <c r="Z36" s="57">
        <v>350</v>
      </c>
      <c r="AA36" s="60">
        <v>0</v>
      </c>
      <c r="AB36" s="63">
        <v>0</v>
      </c>
      <c r="AC36" s="57">
        <v>3645</v>
      </c>
      <c r="AD36" s="60">
        <v>3645</v>
      </c>
      <c r="AE36" s="60">
        <v>0</v>
      </c>
      <c r="AF36" s="60">
        <v>-87</v>
      </c>
      <c r="AG36" s="66" t="str">
        <f>IFERROR(AF36/AD36, 0) * 100</f>
        <v>0</v>
      </c>
      <c r="AH36" s="60" t="s">
        <v>13</v>
      </c>
      <c r="AI36" s="75">
        <v>11896</v>
      </c>
      <c r="AJ36" s="75">
        <v>1500</v>
      </c>
      <c r="AK36" s="75">
        <v>826</v>
      </c>
      <c r="AL36" s="75" t="str">
        <f>AI36 - AJ36 - AK36</f>
        <v>0</v>
      </c>
      <c r="AM36" s="66">
        <v>10164.5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690</v>
      </c>
      <c r="AD39" s="60">
        <v>690</v>
      </c>
      <c r="AE39" s="60">
        <v>0</v>
      </c>
      <c r="AF39" s="60">
        <v>-13</v>
      </c>
      <c r="AG39" s="66" t="str">
        <f>IFERROR(AF39/AD39, 0) * 100</f>
        <v>0</v>
      </c>
      <c r="AH39" s="60" t="s">
        <v>13</v>
      </c>
      <c r="AI39" s="75">
        <v>1489</v>
      </c>
      <c r="AJ39" s="75">
        <v>190</v>
      </c>
      <c r="AK39" s="75">
        <v>98</v>
      </c>
      <c r="AL39" s="75" t="str">
        <f>AI39 - AJ39 - AK39</f>
        <v>0</v>
      </c>
      <c r="AM39" s="66">
        <v>1173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340</v>
      </c>
      <c r="H40" s="60">
        <v>0</v>
      </c>
      <c r="I40" s="60">
        <v>0</v>
      </c>
      <c r="J40" s="75">
        <v>1030</v>
      </c>
      <c r="K40" s="75">
        <v>120</v>
      </c>
      <c r="L40" s="75">
        <v>8</v>
      </c>
      <c r="M40" s="75" t="str">
        <f>J40 - K40 - L40</f>
        <v>0</v>
      </c>
      <c r="N40" s="66">
        <v>816</v>
      </c>
      <c r="O40" s="69" t="str">
        <f>IFERROR(N40/(L40+M40), 0)</f>
        <v>0</v>
      </c>
      <c r="P40" s="57">
        <v>340</v>
      </c>
      <c r="Q40" s="60">
        <v>291</v>
      </c>
      <c r="R40" s="60">
        <v>-49</v>
      </c>
      <c r="S40" s="60">
        <v>0</v>
      </c>
      <c r="T40" s="75">
        <v>1028</v>
      </c>
      <c r="U40" s="75">
        <v>120</v>
      </c>
      <c r="V40" s="75">
        <v>105</v>
      </c>
      <c r="W40" s="75" t="str">
        <f>T40 - U40 - V40</f>
        <v>0</v>
      </c>
      <c r="X40" s="66">
        <v>698.4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3180</v>
      </c>
      <c r="AD40" s="60">
        <v>3131</v>
      </c>
      <c r="AE40" s="60">
        <v>-49</v>
      </c>
      <c r="AF40" s="60">
        <v>-22</v>
      </c>
      <c r="AG40" s="66" t="str">
        <f>IFERROR(AF40/AD40, 0) * 100</f>
        <v>0</v>
      </c>
      <c r="AH40" s="60" t="s">
        <v>13</v>
      </c>
      <c r="AI40" s="75">
        <v>10136</v>
      </c>
      <c r="AJ40" s="75">
        <v>1230</v>
      </c>
      <c r="AK40" s="75">
        <v>408</v>
      </c>
      <c r="AL40" s="75" t="str">
        <f>AI40 - AJ40 - AK40</f>
        <v>0</v>
      </c>
      <c r="AM40" s="66">
        <v>7514.4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340</v>
      </c>
      <c r="G41" s="60">
        <v>340</v>
      </c>
      <c r="H41" s="60">
        <v>0</v>
      </c>
      <c r="I41" s="60">
        <v>-1</v>
      </c>
      <c r="J41" s="75">
        <v>469</v>
      </c>
      <c r="K41" s="75">
        <v>60</v>
      </c>
      <c r="L41" s="75">
        <v>6</v>
      </c>
      <c r="M41" s="75" t="str">
        <f>J41 - K41 - L41</f>
        <v>0</v>
      </c>
      <c r="N41" s="66">
        <v>408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4510</v>
      </c>
      <c r="AD41" s="60">
        <v>4510</v>
      </c>
      <c r="AE41" s="60">
        <v>0</v>
      </c>
      <c r="AF41" s="60">
        <v>-67</v>
      </c>
      <c r="AG41" s="66" t="str">
        <f>IFERROR(AF41/AD41, 0) * 100</f>
        <v>0</v>
      </c>
      <c r="AH41" s="60" t="s">
        <v>13</v>
      </c>
      <c r="AI41" s="75">
        <v>6637</v>
      </c>
      <c r="AJ41" s="75">
        <v>760</v>
      </c>
      <c r="AK41" s="75">
        <v>729</v>
      </c>
      <c r="AL41" s="75" t="str">
        <f>AI41 - AJ41 - AK41</f>
        <v>0</v>
      </c>
      <c r="AM41" s="66">
        <v>5412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340</v>
      </c>
      <c r="G42" s="60">
        <v>340</v>
      </c>
      <c r="H42" s="60">
        <v>0</v>
      </c>
      <c r="I42" s="60">
        <v>-8</v>
      </c>
      <c r="J42" s="75">
        <v>568</v>
      </c>
      <c r="K42" s="75">
        <v>60</v>
      </c>
      <c r="L42" s="75">
        <v>19</v>
      </c>
      <c r="M42" s="75" t="str">
        <f>J42 - K42 - L42</f>
        <v>0</v>
      </c>
      <c r="N42" s="66">
        <v>452.2</v>
      </c>
      <c r="O42" s="69" t="str">
        <f>IFERROR(N42/(L42+M42), 0)</f>
        <v>0</v>
      </c>
      <c r="P42" s="57">
        <v>340</v>
      </c>
      <c r="Q42" s="60">
        <v>340</v>
      </c>
      <c r="R42" s="60">
        <v>0</v>
      </c>
      <c r="S42" s="60">
        <v>0</v>
      </c>
      <c r="T42" s="75">
        <v>564</v>
      </c>
      <c r="U42" s="75">
        <v>60</v>
      </c>
      <c r="V42" s="75">
        <v>16</v>
      </c>
      <c r="W42" s="75" t="str">
        <f>T42 - U42 - V42</f>
        <v>0</v>
      </c>
      <c r="X42" s="66">
        <v>452.2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4420</v>
      </c>
      <c r="AD42" s="60">
        <v>4420</v>
      </c>
      <c r="AE42" s="60">
        <v>0</v>
      </c>
      <c r="AF42" s="60">
        <v>-235</v>
      </c>
      <c r="AG42" s="66" t="str">
        <f>IFERROR(AF42/AD42, 0) * 100</f>
        <v>0</v>
      </c>
      <c r="AH42" s="60" t="s">
        <v>13</v>
      </c>
      <c r="AI42" s="75">
        <v>7939</v>
      </c>
      <c r="AJ42" s="75">
        <v>950</v>
      </c>
      <c r="AK42" s="75">
        <v>379</v>
      </c>
      <c r="AL42" s="75" t="str">
        <f>AI42 - AJ42 - AK42</f>
        <v>0</v>
      </c>
      <c r="AM42" s="66">
        <v>5878.6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337</v>
      </c>
      <c r="H43" s="60">
        <v>-3</v>
      </c>
      <c r="I43" s="60">
        <v>0</v>
      </c>
      <c r="J43" s="75">
        <v>1187</v>
      </c>
      <c r="K43" s="75">
        <v>150</v>
      </c>
      <c r="L43" s="75">
        <v>119</v>
      </c>
      <c r="M43" s="75" t="str">
        <f>J43 - K43 - L43</f>
        <v>0</v>
      </c>
      <c r="N43" s="66">
        <v>808.8</v>
      </c>
      <c r="O43" s="69" t="str">
        <f>IFERROR(N43/(L43+M43), 0)</f>
        <v>0</v>
      </c>
      <c r="P43" s="57">
        <v>340</v>
      </c>
      <c r="Q43" s="60">
        <v>314</v>
      </c>
      <c r="R43" s="60">
        <v>-26</v>
      </c>
      <c r="S43" s="60">
        <v>0</v>
      </c>
      <c r="T43" s="75">
        <v>1014</v>
      </c>
      <c r="U43" s="75">
        <v>120</v>
      </c>
      <c r="V43" s="75">
        <v>0</v>
      </c>
      <c r="W43" s="75" t="str">
        <f>T43 - U43 - V43</f>
        <v>0</v>
      </c>
      <c r="X43" s="66">
        <v>753.6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2040</v>
      </c>
      <c r="AD43" s="60">
        <v>1991</v>
      </c>
      <c r="AE43" s="60">
        <v>-49</v>
      </c>
      <c r="AF43" s="60">
        <v>-18</v>
      </c>
      <c r="AG43" s="66" t="str">
        <f>IFERROR(AF43/AD43, 0) * 100</f>
        <v>0</v>
      </c>
      <c r="AH43" s="60" t="s">
        <v>13</v>
      </c>
      <c r="AI43" s="75">
        <v>6100</v>
      </c>
      <c r="AJ43" s="75">
        <v>750</v>
      </c>
      <c r="AK43" s="75">
        <v>386</v>
      </c>
      <c r="AL43" s="75" t="str">
        <f>AI43 - AJ43 - AK43</f>
        <v>0</v>
      </c>
      <c r="AM43" s="66">
        <v>4778.4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-8</v>
      </c>
      <c r="J44" s="75">
        <v>718</v>
      </c>
      <c r="K44" s="75">
        <v>70</v>
      </c>
      <c r="L44" s="75">
        <v>22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4730</v>
      </c>
      <c r="AD44" s="60">
        <v>4730</v>
      </c>
      <c r="AE44" s="60">
        <v>0</v>
      </c>
      <c r="AF44" s="60">
        <v>-61</v>
      </c>
      <c r="AG44" s="66" t="str">
        <f>IFERROR(AF44/AD44, 0) * 100</f>
        <v>0</v>
      </c>
      <c r="AH44" s="60" t="s">
        <v>13</v>
      </c>
      <c r="AI44" s="75">
        <v>8125</v>
      </c>
      <c r="AJ44" s="75">
        <v>1000</v>
      </c>
      <c r="AK44" s="75">
        <v>869</v>
      </c>
      <c r="AL44" s="75" t="str">
        <f>AI44 - AJ44 - AK44</f>
        <v>0</v>
      </c>
      <c r="AM44" s="66">
        <v>6385.5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4820</v>
      </c>
      <c r="AD45" s="60">
        <v>4820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8831</v>
      </c>
      <c r="AJ45" s="75">
        <v>1160</v>
      </c>
      <c r="AK45" s="75">
        <v>296</v>
      </c>
      <c r="AL45" s="75" t="str">
        <f>AI45 - AJ45 - AK45</f>
        <v>0</v>
      </c>
      <c r="AM45" s="66">
        <v>6989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5580</v>
      </c>
      <c r="AD46" s="60">
        <v>5580</v>
      </c>
      <c r="AE46" s="60">
        <v>0</v>
      </c>
      <c r="AF46" s="60">
        <v>-52</v>
      </c>
      <c r="AG46" s="66" t="str">
        <f>IFERROR(AF46/AD46, 0) * 100</f>
        <v>0</v>
      </c>
      <c r="AH46" s="60" t="s">
        <v>13</v>
      </c>
      <c r="AI46" s="75">
        <v>7161</v>
      </c>
      <c r="AJ46" s="75">
        <v>910</v>
      </c>
      <c r="AK46" s="75">
        <v>929</v>
      </c>
      <c r="AL46" s="75" t="str">
        <f>AI46 - AJ46 - AK46</f>
        <v>0</v>
      </c>
      <c r="AM46" s="66">
        <v>6706.8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355</v>
      </c>
      <c r="H47" s="60">
        <v>-15</v>
      </c>
      <c r="I47" s="60">
        <v>-30</v>
      </c>
      <c r="J47" s="75">
        <v>1198</v>
      </c>
      <c r="K47" s="75">
        <v>150</v>
      </c>
      <c r="L47" s="75">
        <v>28</v>
      </c>
      <c r="M47" s="75" t="str">
        <f>J47 - K47 - L47</f>
        <v>0</v>
      </c>
      <c r="N47" s="66">
        <v>2059</v>
      </c>
      <c r="O47" s="69" t="str">
        <f>IFERROR(N47/(L47+M47), 0)</f>
        <v>0</v>
      </c>
      <c r="P47" s="57">
        <v>370</v>
      </c>
      <c r="Q47" s="60">
        <v>373</v>
      </c>
      <c r="R47" s="60">
        <v>3</v>
      </c>
      <c r="S47" s="60">
        <v>0</v>
      </c>
      <c r="T47" s="75">
        <v>1380</v>
      </c>
      <c r="U47" s="75">
        <v>180</v>
      </c>
      <c r="V47" s="75">
        <v>14</v>
      </c>
      <c r="W47" s="75" t="str">
        <f>T47 - U47 - V47</f>
        <v>0</v>
      </c>
      <c r="X47" s="66">
        <v>2163.4</v>
      </c>
      <c r="Y47" s="69" t="str">
        <f>IFERROR(X47/(V47+W47), 0)</f>
        <v>0</v>
      </c>
      <c r="Z47" s="57">
        <v>334</v>
      </c>
      <c r="AA47" s="60">
        <v>0</v>
      </c>
      <c r="AB47" s="63">
        <v>0</v>
      </c>
      <c r="AC47" s="57">
        <v>3723</v>
      </c>
      <c r="AD47" s="60">
        <v>3711</v>
      </c>
      <c r="AE47" s="60">
        <v>-12</v>
      </c>
      <c r="AF47" s="60">
        <v>-466</v>
      </c>
      <c r="AG47" s="66" t="str">
        <f>IFERROR(AF47/AD47, 0) * 100</f>
        <v>0</v>
      </c>
      <c r="AH47" s="60" t="s">
        <v>13</v>
      </c>
      <c r="AI47" s="75">
        <v>13874</v>
      </c>
      <c r="AJ47" s="75">
        <v>1760</v>
      </c>
      <c r="AK47" s="75">
        <v>737</v>
      </c>
      <c r="AL47" s="75" t="str">
        <f>AI47 - AJ47 - AK47</f>
        <v>0</v>
      </c>
      <c r="AM47" s="66">
        <v>18505.05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0</v>
      </c>
      <c r="J11" s="74">
        <v>683</v>
      </c>
      <c r="K11" s="74">
        <v>90</v>
      </c>
      <c r="L11" s="74">
        <v>30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689</v>
      </c>
      <c r="U11" s="74">
        <v>90</v>
      </c>
      <c r="V11" s="74">
        <v>17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9405</v>
      </c>
      <c r="AD11" s="59">
        <v>9405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6866</v>
      </c>
      <c r="AJ11" s="74">
        <v>880</v>
      </c>
      <c r="AK11" s="74">
        <v>608</v>
      </c>
      <c r="AL11" s="74" t="str">
        <f>AI11 - AJ11 - AK11</f>
        <v>0</v>
      </c>
      <c r="AM11" s="65">
        <v>5571.15</v>
      </c>
      <c r="AN11" s="71" t="str">
        <f>IFERROR(AM11/(AK11+AL11), 0)</f>
        <v>0</v>
      </c>
      <c r="AO11" s="62">
        <v>9405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682</v>
      </c>
      <c r="K12" s="75">
        <v>90</v>
      </c>
      <c r="L12" s="75">
        <v>73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270</v>
      </c>
      <c r="Q12" s="60">
        <v>270</v>
      </c>
      <c r="R12" s="60">
        <v>0</v>
      </c>
      <c r="S12" s="60">
        <v>0</v>
      </c>
      <c r="T12" s="75">
        <v>494</v>
      </c>
      <c r="U12" s="75">
        <v>60</v>
      </c>
      <c r="V12" s="75">
        <v>85</v>
      </c>
      <c r="W12" s="75" t="str">
        <f>T12 - U12 - V12</f>
        <v>0</v>
      </c>
      <c r="X12" s="66">
        <v>369.9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3510</v>
      </c>
      <c r="AD12" s="60">
        <v>3510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6214</v>
      </c>
      <c r="AJ12" s="75">
        <v>780</v>
      </c>
      <c r="AK12" s="75">
        <v>830</v>
      </c>
      <c r="AL12" s="75" t="str">
        <f>AI12 - AJ12 - AK12</f>
        <v>0</v>
      </c>
      <c r="AM12" s="66">
        <v>4933.2</v>
      </c>
      <c r="AN12" s="72" t="str">
        <f>IFERROR(AM12/(AK12+AL12), 0)</f>
        <v>0</v>
      </c>
      <c r="AO12" s="63">
        <v>3510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1200</v>
      </c>
      <c r="G13" s="60">
        <v>1200</v>
      </c>
      <c r="H13" s="60">
        <v>0</v>
      </c>
      <c r="I13" s="60">
        <v>0</v>
      </c>
      <c r="J13" s="75">
        <v>1024</v>
      </c>
      <c r="K13" s="75">
        <v>120</v>
      </c>
      <c r="L13" s="75">
        <v>18</v>
      </c>
      <c r="M13" s="75" t="str">
        <f>J13 - K13 - L13</f>
        <v>0</v>
      </c>
      <c r="N13" s="66">
        <v>828</v>
      </c>
      <c r="O13" s="69" t="str">
        <f>IFERROR(N13/(L13+M13), 0)</f>
        <v>0</v>
      </c>
      <c r="P13" s="57">
        <v>1200</v>
      </c>
      <c r="Q13" s="60">
        <v>1200</v>
      </c>
      <c r="R13" s="60">
        <v>0</v>
      </c>
      <c r="S13" s="60">
        <v>0</v>
      </c>
      <c r="T13" s="75">
        <v>1006</v>
      </c>
      <c r="U13" s="75">
        <v>120</v>
      </c>
      <c r="V13" s="75">
        <v>31</v>
      </c>
      <c r="W13" s="75" t="str">
        <f>T13 - U13 - V13</f>
        <v>0</v>
      </c>
      <c r="X13" s="66">
        <v>828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9210</v>
      </c>
      <c r="AD13" s="60">
        <v>9000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7773</v>
      </c>
      <c r="AJ13" s="75">
        <v>1000</v>
      </c>
      <c r="AK13" s="75">
        <v>147</v>
      </c>
      <c r="AL13" s="75" t="str">
        <f>AI13 - AJ13 - AK13</f>
        <v>0</v>
      </c>
      <c r="AM13" s="66">
        <v>6226.8</v>
      </c>
      <c r="AN13" s="72" t="str">
        <f>IFERROR(AM13/(AK13+AL13), 0)</f>
        <v>0</v>
      </c>
      <c r="AO13" s="63">
        <v>9210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840</v>
      </c>
      <c r="G14" s="60">
        <v>870</v>
      </c>
      <c r="H14" s="60">
        <v>30</v>
      </c>
      <c r="I14" s="60">
        <v>0</v>
      </c>
      <c r="J14" s="75">
        <v>1352</v>
      </c>
      <c r="K14" s="75">
        <v>180</v>
      </c>
      <c r="L14" s="75">
        <v>63</v>
      </c>
      <c r="M14" s="75" t="str">
        <f>J14 - K14 - L14</f>
        <v>0</v>
      </c>
      <c r="N14" s="66">
        <v>1191.9</v>
      </c>
      <c r="O14" s="69" t="str">
        <f>IFERROR(N14/(L14+M14), 0)</f>
        <v>0</v>
      </c>
      <c r="P14" s="57">
        <v>840</v>
      </c>
      <c r="Q14" s="60">
        <v>840</v>
      </c>
      <c r="R14" s="60">
        <v>0</v>
      </c>
      <c r="S14" s="60">
        <v>0</v>
      </c>
      <c r="T14" s="75">
        <v>1351</v>
      </c>
      <c r="U14" s="75">
        <v>180</v>
      </c>
      <c r="V14" s="75">
        <v>72</v>
      </c>
      <c r="W14" s="75" t="str">
        <f>T14 - U14 - V14</f>
        <v>0</v>
      </c>
      <c r="X14" s="66">
        <v>1150.8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5640</v>
      </c>
      <c r="AD14" s="60">
        <v>5640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8687</v>
      </c>
      <c r="AJ14" s="75">
        <v>1170</v>
      </c>
      <c r="AK14" s="75">
        <v>387</v>
      </c>
      <c r="AL14" s="75" t="str">
        <f>AI14 - AJ14 - AK14</f>
        <v>0</v>
      </c>
      <c r="AM14" s="66">
        <v>7726.8</v>
      </c>
      <c r="AN14" s="72" t="str">
        <f>IFERROR(AM14/(AK14+AL14), 0)</f>
        <v>0</v>
      </c>
      <c r="AO14" s="63">
        <v>5640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1400</v>
      </c>
      <c r="G15" s="60">
        <v>1120</v>
      </c>
      <c r="H15" s="60">
        <v>-280</v>
      </c>
      <c r="I15" s="60">
        <v>0</v>
      </c>
      <c r="J15" s="75">
        <v>1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1400</v>
      </c>
      <c r="Q15" s="60">
        <v>700</v>
      </c>
      <c r="R15" s="60">
        <v>-700</v>
      </c>
      <c r="S15" s="60">
        <v>0</v>
      </c>
      <c r="T15" s="75">
        <v>304</v>
      </c>
      <c r="U15" s="75">
        <v>50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9100</v>
      </c>
      <c r="AD15" s="60">
        <v>6720</v>
      </c>
      <c r="AE15" s="60">
        <v>-2380</v>
      </c>
      <c r="AF15" s="60">
        <v>0</v>
      </c>
      <c r="AG15" s="66" t="str">
        <f>IFERROR(AF15/AD15, 0) * 100</f>
        <v>0</v>
      </c>
      <c r="AH15" s="60" t="s">
        <v>13</v>
      </c>
      <c r="AI15" s="75">
        <v>839</v>
      </c>
      <c r="AJ15" s="75">
        <v>110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9100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484</v>
      </c>
      <c r="K16" s="75">
        <v>60</v>
      </c>
      <c r="L16" s="75">
        <v>27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474</v>
      </c>
      <c r="U16" s="75">
        <v>60</v>
      </c>
      <c r="V16" s="75">
        <v>73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0</v>
      </c>
      <c r="AB16" s="63">
        <v>0</v>
      </c>
      <c r="AC16" s="57">
        <v>580</v>
      </c>
      <c r="AD16" s="60">
        <v>580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5156</v>
      </c>
      <c r="AJ16" s="75">
        <v>660</v>
      </c>
      <c r="AK16" s="75">
        <v>356</v>
      </c>
      <c r="AL16" s="75" t="str">
        <f>AI16 - AJ16 - AK16</f>
        <v>0</v>
      </c>
      <c r="AM16" s="66">
        <v>4553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313</v>
      </c>
      <c r="G17" s="60">
        <v>313</v>
      </c>
      <c r="H17" s="60">
        <v>0</v>
      </c>
      <c r="I17" s="60">
        <v>0</v>
      </c>
      <c r="J17" s="75">
        <v>816</v>
      </c>
      <c r="K17" s="75">
        <v>110</v>
      </c>
      <c r="L17" s="75">
        <v>167</v>
      </c>
      <c r="M17" s="75" t="str">
        <f>J17 - K17 - L17</f>
        <v>0</v>
      </c>
      <c r="N17" s="66">
        <v>926</v>
      </c>
      <c r="O17" s="69" t="str">
        <f>IFERROR(N17/(L17+M17), 0)</f>
        <v>0</v>
      </c>
      <c r="P17" s="57">
        <v>288</v>
      </c>
      <c r="Q17" s="60">
        <v>288</v>
      </c>
      <c r="R17" s="60">
        <v>0</v>
      </c>
      <c r="S17" s="60">
        <v>0</v>
      </c>
      <c r="T17" s="75">
        <v>759</v>
      </c>
      <c r="U17" s="75">
        <v>100</v>
      </c>
      <c r="V17" s="75">
        <v>138</v>
      </c>
      <c r="W17" s="75" t="str">
        <f>T17 - U17 - V17</f>
        <v>0</v>
      </c>
      <c r="X17" s="66">
        <v>875.52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2454</v>
      </c>
      <c r="AD17" s="60">
        <v>2454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5924</v>
      </c>
      <c r="AJ17" s="75">
        <v>790</v>
      </c>
      <c r="AK17" s="75">
        <v>872</v>
      </c>
      <c r="AL17" s="75" t="str">
        <f>AI17 - AJ17 - AK17</f>
        <v>0</v>
      </c>
      <c r="AM17" s="66">
        <v>7285.68</v>
      </c>
      <c r="AN17" s="72" t="str">
        <f>IFERROR(AM17/(AK17+AL17), 0)</f>
        <v>0</v>
      </c>
      <c r="AO17" s="63">
        <v>2454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144</v>
      </c>
      <c r="G18" s="60">
        <v>144</v>
      </c>
      <c r="H18" s="60">
        <v>0</v>
      </c>
      <c r="I18" s="60">
        <v>0</v>
      </c>
      <c r="J18" s="75">
        <v>674</v>
      </c>
      <c r="K18" s="75">
        <v>60</v>
      </c>
      <c r="L18" s="75">
        <v>228</v>
      </c>
      <c r="M18" s="75" t="str">
        <f>J18 - K18 - L18</f>
        <v>0</v>
      </c>
      <c r="N18" s="66">
        <v>636.84</v>
      </c>
      <c r="O18" s="69" t="str">
        <f>IFERROR(N18/(L18+M18), 0)</f>
        <v>0</v>
      </c>
      <c r="P18" s="57">
        <v>144</v>
      </c>
      <c r="Q18" s="60">
        <v>144</v>
      </c>
      <c r="R18" s="60">
        <v>0</v>
      </c>
      <c r="S18" s="60">
        <v>0</v>
      </c>
      <c r="T18" s="75">
        <v>699</v>
      </c>
      <c r="U18" s="75">
        <v>100</v>
      </c>
      <c r="V18" s="75">
        <v>273</v>
      </c>
      <c r="W18" s="75" t="str">
        <f>T18 - U18 - V18</f>
        <v>0</v>
      </c>
      <c r="X18" s="66">
        <v>588.48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1272</v>
      </c>
      <c r="AD18" s="60">
        <v>1272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6308</v>
      </c>
      <c r="AJ18" s="75">
        <v>840</v>
      </c>
      <c r="AK18" s="75">
        <v>881</v>
      </c>
      <c r="AL18" s="75" t="str">
        <f>AI18 - AJ18 - AK18</f>
        <v>0</v>
      </c>
      <c r="AM18" s="66">
        <v>5301.9</v>
      </c>
      <c r="AN18" s="72" t="str">
        <f>IFERROR(AM18/(AK18+AL18), 0)</f>
        <v>0</v>
      </c>
      <c r="AO18" s="63">
        <v>1272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120</v>
      </c>
      <c r="G19" s="60">
        <v>120</v>
      </c>
      <c r="H19" s="60">
        <v>0</v>
      </c>
      <c r="I19" s="60">
        <v>-1</v>
      </c>
      <c r="J19" s="75">
        <v>982</v>
      </c>
      <c r="K19" s="75">
        <v>120</v>
      </c>
      <c r="L19" s="75">
        <v>51</v>
      </c>
      <c r="M19" s="75" t="str">
        <f>J19 - K19 - L19</f>
        <v>0</v>
      </c>
      <c r="N19" s="66">
        <v>812.4</v>
      </c>
      <c r="O19" s="69" t="str">
        <f>IFERROR(N19/(L19+M19), 0)</f>
        <v>0</v>
      </c>
      <c r="P19" s="57">
        <v>100</v>
      </c>
      <c r="Q19" s="60">
        <v>100</v>
      </c>
      <c r="R19" s="60">
        <v>0</v>
      </c>
      <c r="S19" s="60">
        <v>0</v>
      </c>
      <c r="T19" s="75">
        <v>828</v>
      </c>
      <c r="U19" s="75">
        <v>110</v>
      </c>
      <c r="V19" s="75">
        <v>55</v>
      </c>
      <c r="W19" s="75" t="str">
        <f>T19 - U19 - V19</f>
        <v>0</v>
      </c>
      <c r="X19" s="66">
        <v>592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830</v>
      </c>
      <c r="AD19" s="60">
        <v>830</v>
      </c>
      <c r="AE19" s="60">
        <v>0</v>
      </c>
      <c r="AF19" s="60">
        <v>-1</v>
      </c>
      <c r="AG19" s="66" t="str">
        <f>IFERROR(AF19/AD19, 0) * 100</f>
        <v>0</v>
      </c>
      <c r="AH19" s="60" t="s">
        <v>13</v>
      </c>
      <c r="AI19" s="75">
        <v>6621</v>
      </c>
      <c r="AJ19" s="75">
        <v>830</v>
      </c>
      <c r="AK19" s="75">
        <v>463</v>
      </c>
      <c r="AL19" s="75" t="str">
        <f>AI19 - AJ19 - AK19</f>
        <v>0</v>
      </c>
      <c r="AM19" s="66">
        <v>5288.6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140</v>
      </c>
      <c r="G20" s="60">
        <v>140</v>
      </c>
      <c r="H20" s="60">
        <v>0</v>
      </c>
      <c r="I20" s="60">
        <v>-2</v>
      </c>
      <c r="J20" s="75">
        <v>1105</v>
      </c>
      <c r="K20" s="75">
        <v>150</v>
      </c>
      <c r="L20" s="75">
        <v>114</v>
      </c>
      <c r="M20" s="75" t="str">
        <f>J20 - K20 - L20</f>
        <v>0</v>
      </c>
      <c r="N20" s="66">
        <v>879.2</v>
      </c>
      <c r="O20" s="69" t="str">
        <f>IFERROR(N20/(L20+M20), 0)</f>
        <v>0</v>
      </c>
      <c r="P20" s="57">
        <v>140</v>
      </c>
      <c r="Q20" s="60">
        <v>140</v>
      </c>
      <c r="R20" s="60">
        <v>0</v>
      </c>
      <c r="S20" s="60">
        <v>0</v>
      </c>
      <c r="T20" s="75">
        <v>986</v>
      </c>
      <c r="U20" s="75">
        <v>120</v>
      </c>
      <c r="V20" s="75">
        <v>55</v>
      </c>
      <c r="W20" s="75" t="str">
        <f>T20 - U20 - V20</f>
        <v>0</v>
      </c>
      <c r="X20" s="66">
        <v>788.2</v>
      </c>
      <c r="Y20" s="69" t="str">
        <f>IFERROR(X20/(V20+W20), 0)</f>
        <v>0</v>
      </c>
      <c r="Z20" s="57">
        <v>130</v>
      </c>
      <c r="AA20" s="60">
        <v>0</v>
      </c>
      <c r="AB20" s="63">
        <v>0</v>
      </c>
      <c r="AC20" s="57">
        <v>920</v>
      </c>
      <c r="AD20" s="60">
        <v>920</v>
      </c>
      <c r="AE20" s="60">
        <v>0</v>
      </c>
      <c r="AF20" s="60">
        <v>-6</v>
      </c>
      <c r="AG20" s="66" t="str">
        <f>IFERROR(AF20/AD20, 0) * 100</f>
        <v>0</v>
      </c>
      <c r="AH20" s="60" t="s">
        <v>13</v>
      </c>
      <c r="AI20" s="75">
        <v>6869</v>
      </c>
      <c r="AJ20" s="75">
        <v>870</v>
      </c>
      <c r="AK20" s="75">
        <v>489</v>
      </c>
      <c r="AL20" s="75" t="str">
        <f>AI20 - AJ20 - AK20</f>
        <v>0</v>
      </c>
      <c r="AM20" s="66">
        <v>5498.1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160</v>
      </c>
      <c r="G23" s="60">
        <v>160</v>
      </c>
      <c r="H23" s="60">
        <v>0</v>
      </c>
      <c r="I23" s="60">
        <v>-3</v>
      </c>
      <c r="J23" s="75">
        <v>509</v>
      </c>
      <c r="K23" s="75">
        <v>60</v>
      </c>
      <c r="L23" s="75">
        <v>8</v>
      </c>
      <c r="M23" s="75" t="str">
        <f>J23 - K23 - L23</f>
        <v>0</v>
      </c>
      <c r="N23" s="66">
        <v>816.8</v>
      </c>
      <c r="O23" s="69" t="str">
        <f>IFERROR(N23/(L23+M23), 0)</f>
        <v>0</v>
      </c>
      <c r="P23" s="57">
        <v>100</v>
      </c>
      <c r="Q23" s="60">
        <v>120</v>
      </c>
      <c r="R23" s="60">
        <v>20</v>
      </c>
      <c r="S23" s="60">
        <v>0</v>
      </c>
      <c r="T23" s="75">
        <v>816</v>
      </c>
      <c r="U23" s="75">
        <v>70</v>
      </c>
      <c r="V23" s="75">
        <v>123</v>
      </c>
      <c r="W23" s="75" t="str">
        <f>T23 - U23 - V23</f>
        <v>0</v>
      </c>
      <c r="X23" s="66">
        <v>551.1</v>
      </c>
      <c r="Y23" s="69" t="str">
        <f>IFERROR(X23/(V23+W23), 0)</f>
        <v>0</v>
      </c>
      <c r="Z23" s="57">
        <v>80</v>
      </c>
      <c r="AA23" s="60">
        <v>0</v>
      </c>
      <c r="AB23" s="63">
        <v>0</v>
      </c>
      <c r="AC23" s="57">
        <v>1200</v>
      </c>
      <c r="AD23" s="60">
        <v>1220</v>
      </c>
      <c r="AE23" s="60">
        <v>20</v>
      </c>
      <c r="AF23" s="60">
        <v>-27</v>
      </c>
      <c r="AG23" s="66" t="str">
        <f>IFERROR(AF23/AD23, 0) * 100</f>
        <v>0</v>
      </c>
      <c r="AH23" s="60" t="s">
        <v>13</v>
      </c>
      <c r="AI23" s="75">
        <v>6585</v>
      </c>
      <c r="AJ23" s="75">
        <v>770</v>
      </c>
      <c r="AK23" s="75">
        <v>697</v>
      </c>
      <c r="AL23" s="75" t="str">
        <f>AI23 - AJ23 - AK23</f>
        <v>0</v>
      </c>
      <c r="AM23" s="66">
        <v>4321.6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190</v>
      </c>
      <c r="G24" s="60">
        <v>190</v>
      </c>
      <c r="H24" s="60">
        <v>0</v>
      </c>
      <c r="I24" s="60">
        <v>0</v>
      </c>
      <c r="J24" s="75">
        <v>1116</v>
      </c>
      <c r="K24" s="75">
        <v>150</v>
      </c>
      <c r="L24" s="75">
        <v>247</v>
      </c>
      <c r="M24" s="75" t="str">
        <f>J24 - K24 - L24</f>
        <v>0</v>
      </c>
      <c r="N24" s="66">
        <v>612.1</v>
      </c>
      <c r="O24" s="69" t="str">
        <f>IFERROR(N24/(L24+M24), 0)</f>
        <v>0</v>
      </c>
      <c r="P24" s="57">
        <v>160</v>
      </c>
      <c r="Q24" s="60">
        <v>160</v>
      </c>
      <c r="R24" s="60">
        <v>0</v>
      </c>
      <c r="S24" s="60">
        <v>0</v>
      </c>
      <c r="T24" s="75">
        <v>1043</v>
      </c>
      <c r="U24" s="75">
        <v>120</v>
      </c>
      <c r="V24" s="75">
        <v>191</v>
      </c>
      <c r="W24" s="75" t="str">
        <f>T24 - U24 - V24</f>
        <v>0</v>
      </c>
      <c r="X24" s="66">
        <v>774.4</v>
      </c>
      <c r="Y24" s="69" t="str">
        <f>IFERROR(X24/(V24+W24), 0)</f>
        <v>0</v>
      </c>
      <c r="Z24" s="57">
        <v>160</v>
      </c>
      <c r="AA24" s="60">
        <v>0</v>
      </c>
      <c r="AB24" s="63">
        <v>0</v>
      </c>
      <c r="AC24" s="57">
        <v>2480</v>
      </c>
      <c r="AD24" s="60">
        <v>2480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15637</v>
      </c>
      <c r="AJ24" s="75">
        <v>1900</v>
      </c>
      <c r="AK24" s="75">
        <v>2568</v>
      </c>
      <c r="AL24" s="75" t="str">
        <f>AI24 - AJ24 - AK24</f>
        <v>0</v>
      </c>
      <c r="AM24" s="66">
        <v>10656.2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501</v>
      </c>
      <c r="K25" s="75">
        <v>60</v>
      </c>
      <c r="L25" s="75">
        <v>8</v>
      </c>
      <c r="M25" s="75" t="str">
        <f>J25 - K25 - L25</f>
        <v>0</v>
      </c>
      <c r="N25" s="66">
        <v>465</v>
      </c>
      <c r="O25" s="69" t="str">
        <f>IFERROR(N25/(L25+M25), 0)</f>
        <v>0</v>
      </c>
      <c r="P25" s="57">
        <v>120</v>
      </c>
      <c r="Q25" s="60">
        <v>155</v>
      </c>
      <c r="R25" s="60">
        <v>35</v>
      </c>
      <c r="S25" s="60">
        <v>0</v>
      </c>
      <c r="T25" s="75">
        <v>679</v>
      </c>
      <c r="U25" s="75">
        <v>90</v>
      </c>
      <c r="V25" s="75">
        <v>191</v>
      </c>
      <c r="W25" s="75" t="str">
        <f>T25 - U25 - V25</f>
        <v>0</v>
      </c>
      <c r="X25" s="66">
        <v>449.15</v>
      </c>
      <c r="Y25" s="69" t="str">
        <f>IFERROR(X25/(V25+W25), 0)</f>
        <v>0</v>
      </c>
      <c r="Z25" s="57">
        <v>130</v>
      </c>
      <c r="AA25" s="60">
        <v>0</v>
      </c>
      <c r="AB25" s="63">
        <v>0</v>
      </c>
      <c r="AC25" s="57">
        <v>2250</v>
      </c>
      <c r="AD25" s="60">
        <v>2285</v>
      </c>
      <c r="AE25" s="60">
        <v>35</v>
      </c>
      <c r="AF25" s="60">
        <v>-3</v>
      </c>
      <c r="AG25" s="66" t="str">
        <f>IFERROR(AF25/AD25, 0) * 100</f>
        <v>0</v>
      </c>
      <c r="AH25" s="60" t="s">
        <v>13</v>
      </c>
      <c r="AI25" s="75">
        <v>8807</v>
      </c>
      <c r="AJ25" s="75">
        <v>1160</v>
      </c>
      <c r="AK25" s="75">
        <v>727</v>
      </c>
      <c r="AL25" s="75" t="str">
        <f>AI25 - AJ25 - AK25</f>
        <v>0</v>
      </c>
      <c r="AM25" s="66">
        <v>6362.15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180</v>
      </c>
      <c r="H26" s="60">
        <v>0</v>
      </c>
      <c r="I26" s="60">
        <v>0</v>
      </c>
      <c r="J26" s="75">
        <v>668</v>
      </c>
      <c r="K26" s="75">
        <v>90</v>
      </c>
      <c r="L26" s="75">
        <v>38</v>
      </c>
      <c r="M26" s="75" t="str">
        <f>J26 - K26 - L26</f>
        <v>0</v>
      </c>
      <c r="N26" s="66">
        <v>477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669</v>
      </c>
      <c r="U26" s="75">
        <v>90</v>
      </c>
      <c r="V26" s="75">
        <v>33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2350</v>
      </c>
      <c r="AD26" s="60">
        <v>2350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9328</v>
      </c>
      <c r="AJ26" s="75">
        <v>1190</v>
      </c>
      <c r="AK26" s="75">
        <v>824</v>
      </c>
      <c r="AL26" s="75" t="str">
        <f>AI26 - AJ26 - AK26</f>
        <v>0</v>
      </c>
      <c r="AM26" s="66">
        <v>6737.5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1136</v>
      </c>
      <c r="G27" s="60">
        <v>1136</v>
      </c>
      <c r="H27" s="60">
        <v>0</v>
      </c>
      <c r="I27" s="60">
        <v>-6</v>
      </c>
      <c r="J27" s="75">
        <v>660</v>
      </c>
      <c r="K27" s="75">
        <v>90</v>
      </c>
      <c r="L27" s="75">
        <v>0</v>
      </c>
      <c r="M27" s="75" t="str">
        <f>J27 - K27 - L27</f>
        <v>0</v>
      </c>
      <c r="N27" s="66">
        <v>992.3099999999999</v>
      </c>
      <c r="O27" s="69" t="str">
        <f>IFERROR(N27/(L27+M27), 0)</f>
        <v>0</v>
      </c>
      <c r="P27" s="57">
        <v>1136</v>
      </c>
      <c r="Q27" s="60">
        <v>1276</v>
      </c>
      <c r="R27" s="60">
        <v>140</v>
      </c>
      <c r="S27" s="60">
        <v>0</v>
      </c>
      <c r="T27" s="75">
        <v>681</v>
      </c>
      <c r="U27" s="75">
        <v>90</v>
      </c>
      <c r="V27" s="75">
        <v>0</v>
      </c>
      <c r="W27" s="75" t="str">
        <f>T27 - U27 - V27</f>
        <v>0</v>
      </c>
      <c r="X27" s="66">
        <v>1114.76</v>
      </c>
      <c r="Y27" s="69" t="str">
        <f>IFERROR(X27/(V27+W27), 0)</f>
        <v>0</v>
      </c>
      <c r="Z27" s="57">
        <v>861</v>
      </c>
      <c r="AA27" s="60">
        <v>0</v>
      </c>
      <c r="AB27" s="63">
        <v>0</v>
      </c>
      <c r="AC27" s="57">
        <v>16019</v>
      </c>
      <c r="AD27" s="60">
        <v>16159</v>
      </c>
      <c r="AE27" s="60">
        <v>140</v>
      </c>
      <c r="AF27" s="60">
        <v>-41</v>
      </c>
      <c r="AG27" s="66" t="str">
        <f>IFERROR(AF27/AD27, 0) * 100</f>
        <v>0</v>
      </c>
      <c r="AH27" s="60" t="s">
        <v>13</v>
      </c>
      <c r="AI27" s="75">
        <v>9447</v>
      </c>
      <c r="AJ27" s="75">
        <v>1250</v>
      </c>
      <c r="AK27" s="75">
        <v>58</v>
      </c>
      <c r="AL27" s="75" t="str">
        <f>AI27 - AJ27 - AK27</f>
        <v>0</v>
      </c>
      <c r="AM27" s="66">
        <v>13593.36</v>
      </c>
      <c r="AN27" s="72" t="str">
        <f>IFERROR(AM27/(AK27+AL27), 0)</f>
        <v>0</v>
      </c>
      <c r="AO27" s="63">
        <v>16880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240</v>
      </c>
      <c r="H28" s="60">
        <v>10</v>
      </c>
      <c r="I28" s="60">
        <v>0</v>
      </c>
      <c r="J28" s="75">
        <v>888</v>
      </c>
      <c r="K28" s="75">
        <v>140</v>
      </c>
      <c r="L28" s="75">
        <v>46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140</v>
      </c>
      <c r="Q28" s="60">
        <v>147</v>
      </c>
      <c r="R28" s="60">
        <v>7</v>
      </c>
      <c r="S28" s="60">
        <v>0</v>
      </c>
      <c r="T28" s="75">
        <v>679</v>
      </c>
      <c r="U28" s="75">
        <v>90</v>
      </c>
      <c r="V28" s="75">
        <v>153</v>
      </c>
      <c r="W28" s="75" t="str">
        <f>T28 - U28 - V28</f>
        <v>0</v>
      </c>
      <c r="X28" s="66">
        <v>374.85</v>
      </c>
      <c r="Y28" s="69" t="str">
        <f>IFERROR(X28/(V28+W28), 0)</f>
        <v>0</v>
      </c>
      <c r="Z28" s="57">
        <v>150</v>
      </c>
      <c r="AA28" s="60">
        <v>0</v>
      </c>
      <c r="AB28" s="63">
        <v>0</v>
      </c>
      <c r="AC28" s="57">
        <v>2330</v>
      </c>
      <c r="AD28" s="60">
        <v>2347</v>
      </c>
      <c r="AE28" s="60">
        <v>17</v>
      </c>
      <c r="AF28" s="60">
        <v>-11</v>
      </c>
      <c r="AG28" s="66" t="str">
        <f>IFERROR(AF28/AD28, 0) * 100</f>
        <v>0</v>
      </c>
      <c r="AH28" s="60" t="s">
        <v>13</v>
      </c>
      <c r="AI28" s="75">
        <v>9897</v>
      </c>
      <c r="AJ28" s="75">
        <v>1310</v>
      </c>
      <c r="AK28" s="75">
        <v>1034</v>
      </c>
      <c r="AL28" s="75" t="str">
        <f>AI28 - AJ28 - AK28</f>
        <v>0</v>
      </c>
      <c r="AM28" s="66">
        <v>6042.85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200</v>
      </c>
      <c r="H29" s="60">
        <v>0</v>
      </c>
      <c r="I29" s="60">
        <v>0</v>
      </c>
      <c r="J29" s="75">
        <v>989</v>
      </c>
      <c r="K29" s="75">
        <v>120</v>
      </c>
      <c r="L29" s="75">
        <v>14</v>
      </c>
      <c r="M29" s="75" t="str">
        <f>J29 - K29 - L29</f>
        <v>0</v>
      </c>
      <c r="N29" s="66">
        <v>688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979</v>
      </c>
      <c r="U29" s="75">
        <v>120</v>
      </c>
      <c r="V29" s="75">
        <v>259</v>
      </c>
      <c r="W29" s="75" t="str">
        <f>T29 - U29 - V29</f>
        <v>0</v>
      </c>
      <c r="X29" s="66">
        <v>569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2900</v>
      </c>
      <c r="AD29" s="60">
        <v>2900</v>
      </c>
      <c r="AE29" s="60">
        <v>0</v>
      </c>
      <c r="AF29" s="60">
        <v>-2</v>
      </c>
      <c r="AG29" s="66" t="str">
        <f>IFERROR(AF29/AD29, 0) * 100</f>
        <v>0</v>
      </c>
      <c r="AH29" s="60" t="s">
        <v>13</v>
      </c>
      <c r="AI29" s="75">
        <v>16035</v>
      </c>
      <c r="AJ29" s="75">
        <v>2000</v>
      </c>
      <c r="AK29" s="75">
        <v>1427</v>
      </c>
      <c r="AL29" s="75" t="str">
        <f>AI29 - AJ29 - AK29</f>
        <v>0</v>
      </c>
      <c r="AM29" s="66">
        <v>9140.6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137</v>
      </c>
      <c r="H30" s="60">
        <v>53</v>
      </c>
      <c r="I30" s="60">
        <v>-16</v>
      </c>
      <c r="J30" s="75">
        <v>1330</v>
      </c>
      <c r="K30" s="75">
        <v>180</v>
      </c>
      <c r="L30" s="75">
        <v>11</v>
      </c>
      <c r="M30" s="75" t="str">
        <f>J30 - K30 - L30</f>
        <v>0</v>
      </c>
      <c r="N30" s="66">
        <v>1030.24</v>
      </c>
      <c r="O30" s="69" t="str">
        <f>IFERROR(N30/(L30+M30), 0)</f>
        <v>0</v>
      </c>
      <c r="P30" s="57">
        <v>74</v>
      </c>
      <c r="Q30" s="60">
        <v>143</v>
      </c>
      <c r="R30" s="60">
        <v>69</v>
      </c>
      <c r="S30" s="60">
        <v>0</v>
      </c>
      <c r="T30" s="75">
        <v>1390</v>
      </c>
      <c r="U30" s="75">
        <v>180</v>
      </c>
      <c r="V30" s="75">
        <v>7</v>
      </c>
      <c r="W30" s="75" t="str">
        <f>T30 - U30 - V30</f>
        <v>0</v>
      </c>
      <c r="X30" s="66">
        <v>1075.36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1492</v>
      </c>
      <c r="AD30" s="60">
        <v>1375</v>
      </c>
      <c r="AE30" s="60">
        <v>-117</v>
      </c>
      <c r="AF30" s="60">
        <v>-22</v>
      </c>
      <c r="AG30" s="66" t="str">
        <f>IFERROR(AF30/AD30, 0) * 100</f>
        <v>0</v>
      </c>
      <c r="AH30" s="60" t="s">
        <v>13</v>
      </c>
      <c r="AI30" s="75">
        <v>14739</v>
      </c>
      <c r="AJ30" s="75">
        <v>1810</v>
      </c>
      <c r="AK30" s="75">
        <v>2063</v>
      </c>
      <c r="AL30" s="75" t="str">
        <f>AI30 - AJ30 - AK30</f>
        <v>0</v>
      </c>
      <c r="AM30" s="66">
        <v>10340</v>
      </c>
      <c r="AN30" s="72" t="str">
        <f>IFERROR(AM30/(AK30+AL30), 0)</f>
        <v>0</v>
      </c>
      <c r="AO30" s="63">
        <v>1492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2040</v>
      </c>
      <c r="G11" s="59">
        <v>1605</v>
      </c>
      <c r="H11" s="59">
        <v>-435</v>
      </c>
      <c r="I11" s="59">
        <v>-76.28</v>
      </c>
      <c r="J11" s="74">
        <v>1212</v>
      </c>
      <c r="K11" s="74">
        <v>150</v>
      </c>
      <c r="L11" s="74">
        <v>255</v>
      </c>
      <c r="M11" s="74" t="str">
        <f>J11 - K11 - L11</f>
        <v>0</v>
      </c>
      <c r="N11" s="65">
        <v>1556.1</v>
      </c>
      <c r="O11" s="68" t="str">
        <f>IFERROR(N11/(L11+M11), 0)</f>
        <v>0</v>
      </c>
      <c r="P11" s="56">
        <v>780</v>
      </c>
      <c r="Q11" s="59">
        <v>1485</v>
      </c>
      <c r="R11" s="59">
        <v>705</v>
      </c>
      <c r="S11" s="59">
        <v>0</v>
      </c>
      <c r="T11" s="74">
        <v>1011</v>
      </c>
      <c r="U11" s="74">
        <v>120</v>
      </c>
      <c r="V11" s="74">
        <v>125</v>
      </c>
      <c r="W11" s="74" t="str">
        <f>T11 - U11 - V11</f>
        <v>0</v>
      </c>
      <c r="X11" s="65">
        <v>1322.7</v>
      </c>
      <c r="Y11" s="68" t="str">
        <f>IFERROR(X11/(V11+W11), 0)</f>
        <v>0</v>
      </c>
      <c r="Z11" s="56">
        <v>1620</v>
      </c>
      <c r="AA11" s="59">
        <v>0</v>
      </c>
      <c r="AB11" s="62">
        <v>0</v>
      </c>
      <c r="AC11" s="56">
        <v>27731</v>
      </c>
      <c r="AD11" s="59">
        <v>28751</v>
      </c>
      <c r="AE11" s="59">
        <v>1020</v>
      </c>
      <c r="AF11" s="59">
        <v>-462.6</v>
      </c>
      <c r="AG11" s="65" t="str">
        <f>IFERROR(AF11/AD11, 0) * 100</f>
        <v>0</v>
      </c>
      <c r="AH11" s="59" t="s">
        <v>13</v>
      </c>
      <c r="AI11" s="74">
        <v>14420</v>
      </c>
      <c r="AJ11" s="74">
        <v>1790</v>
      </c>
      <c r="AK11" s="74">
        <v>1995</v>
      </c>
      <c r="AL11" s="74" t="str">
        <f>AI11 - AJ11 - AK11</f>
        <v>0</v>
      </c>
      <c r="AM11" s="65">
        <v>25271.7</v>
      </c>
      <c r="AN11" s="71" t="str">
        <f>IFERROR(AM11/(AK11+AL11), 0)</f>
        <v>0</v>
      </c>
      <c r="AO11" s="62">
        <v>29351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947</v>
      </c>
      <c r="H12" s="60">
        <v>-103</v>
      </c>
      <c r="I12" s="60">
        <v>-39.78</v>
      </c>
      <c r="J12" s="75">
        <v>1190</v>
      </c>
      <c r="K12" s="75">
        <v>150</v>
      </c>
      <c r="L12" s="75">
        <v>172</v>
      </c>
      <c r="M12" s="75" t="str">
        <f>J12 - K12 - L12</f>
        <v>0</v>
      </c>
      <c r="N12" s="66">
        <v>907.54</v>
      </c>
      <c r="O12" s="69" t="str">
        <f>IFERROR(N12/(L12+M12), 0)</f>
        <v>0</v>
      </c>
      <c r="P12" s="57">
        <v>1210</v>
      </c>
      <c r="Q12" s="60">
        <v>1165</v>
      </c>
      <c r="R12" s="60">
        <v>-45</v>
      </c>
      <c r="S12" s="60">
        <v>0</v>
      </c>
      <c r="T12" s="75">
        <v>1207</v>
      </c>
      <c r="U12" s="75">
        <v>140</v>
      </c>
      <c r="V12" s="75">
        <v>107</v>
      </c>
      <c r="W12" s="75" t="str">
        <f>T12 - U12 - V12</f>
        <v>0</v>
      </c>
      <c r="X12" s="66">
        <v>981</v>
      </c>
      <c r="Y12" s="69" t="str">
        <f>IFERROR(X12/(V12+W12), 0)</f>
        <v>0</v>
      </c>
      <c r="Z12" s="57">
        <v>760</v>
      </c>
      <c r="AA12" s="60">
        <v>0</v>
      </c>
      <c r="AB12" s="63">
        <v>0</v>
      </c>
      <c r="AC12" s="57">
        <v>22690</v>
      </c>
      <c r="AD12" s="60">
        <v>22730</v>
      </c>
      <c r="AE12" s="60">
        <v>40</v>
      </c>
      <c r="AF12" s="60">
        <v>-947.91</v>
      </c>
      <c r="AG12" s="66" t="str">
        <f>IFERROR(AF12/AD12, 0) * 100</f>
        <v>0</v>
      </c>
      <c r="AH12" s="60" t="s">
        <v>13</v>
      </c>
      <c r="AI12" s="75">
        <v>16853</v>
      </c>
      <c r="AJ12" s="75">
        <v>2180</v>
      </c>
      <c r="AK12" s="75">
        <v>2032</v>
      </c>
      <c r="AL12" s="75" t="str">
        <f>AI12 - AJ12 - AK12</f>
        <v>0</v>
      </c>
      <c r="AM12" s="66">
        <v>22670</v>
      </c>
      <c r="AN12" s="72" t="str">
        <f>IFERROR(AM12/(AK12+AL12), 0)</f>
        <v>0</v>
      </c>
      <c r="AO12" s="63">
        <v>23450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1760</v>
      </c>
      <c r="G13" s="60">
        <v>2476</v>
      </c>
      <c r="H13" s="60">
        <v>716</v>
      </c>
      <c r="I13" s="60">
        <v>-4.2</v>
      </c>
      <c r="J13" s="75">
        <v>798</v>
      </c>
      <c r="K13" s="75">
        <v>100</v>
      </c>
      <c r="L13" s="75">
        <v>102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1850</v>
      </c>
      <c r="Q13" s="60">
        <v>887</v>
      </c>
      <c r="R13" s="60">
        <v>-963</v>
      </c>
      <c r="S13" s="60">
        <v>0</v>
      </c>
      <c r="T13" s="75">
        <v>981</v>
      </c>
      <c r="U13" s="75">
        <v>40</v>
      </c>
      <c r="V13" s="75">
        <v>161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1400</v>
      </c>
      <c r="AA13" s="60">
        <v>0</v>
      </c>
      <c r="AB13" s="63">
        <v>0</v>
      </c>
      <c r="AC13" s="57">
        <v>17340</v>
      </c>
      <c r="AD13" s="60">
        <v>18227</v>
      </c>
      <c r="AE13" s="60">
        <v>887</v>
      </c>
      <c r="AF13" s="60">
        <v>-405.1</v>
      </c>
      <c r="AG13" s="66" t="str">
        <f>IFERROR(AF13/AD13, 0) * 100</f>
        <v>0</v>
      </c>
      <c r="AH13" s="60" t="s">
        <v>13</v>
      </c>
      <c r="AI13" s="75">
        <v>13941</v>
      </c>
      <c r="AJ13" s="75">
        <v>1630</v>
      </c>
      <c r="AK13" s="75">
        <v>1388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18740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590</v>
      </c>
      <c r="G14" s="60">
        <v>738</v>
      </c>
      <c r="H14" s="60">
        <v>148</v>
      </c>
      <c r="I14" s="60">
        <v>-70.5</v>
      </c>
      <c r="J14" s="75">
        <v>1190</v>
      </c>
      <c r="K14" s="75">
        <v>110</v>
      </c>
      <c r="L14" s="75">
        <v>163</v>
      </c>
      <c r="M14" s="75" t="str">
        <f>J14 - K14 - L14</f>
        <v>0</v>
      </c>
      <c r="N14" s="66">
        <v>1047.96</v>
      </c>
      <c r="O14" s="69" t="str">
        <f>IFERROR(N14/(L14+M14), 0)</f>
        <v>0</v>
      </c>
      <c r="P14" s="57">
        <v>590</v>
      </c>
      <c r="Q14" s="60">
        <v>664</v>
      </c>
      <c r="R14" s="60">
        <v>74</v>
      </c>
      <c r="S14" s="60">
        <v>0</v>
      </c>
      <c r="T14" s="75">
        <v>1008</v>
      </c>
      <c r="U14" s="75">
        <v>120</v>
      </c>
      <c r="V14" s="75">
        <v>103</v>
      </c>
      <c r="W14" s="75" t="str">
        <f>T14 - U14 - V14</f>
        <v>0</v>
      </c>
      <c r="X14" s="66">
        <v>942.88</v>
      </c>
      <c r="Y14" s="69" t="str">
        <f>IFERROR(X14/(V14+W14), 0)</f>
        <v>0</v>
      </c>
      <c r="Z14" s="57">
        <v>540</v>
      </c>
      <c r="AA14" s="60">
        <v>0</v>
      </c>
      <c r="AB14" s="63">
        <v>0</v>
      </c>
      <c r="AC14" s="57">
        <v>6950</v>
      </c>
      <c r="AD14" s="60">
        <v>7202</v>
      </c>
      <c r="AE14" s="60">
        <v>252</v>
      </c>
      <c r="AF14" s="60">
        <v>-1497.98</v>
      </c>
      <c r="AG14" s="66" t="str">
        <f>IFERROR(AF14/AD14, 0) * 100</f>
        <v>0</v>
      </c>
      <c r="AH14" s="60" t="s">
        <v>13</v>
      </c>
      <c r="AI14" s="75">
        <v>13302</v>
      </c>
      <c r="AJ14" s="75">
        <v>1650</v>
      </c>
      <c r="AK14" s="75">
        <v>2744</v>
      </c>
      <c r="AL14" s="75" t="str">
        <f>AI14 - AJ14 - AK14</f>
        <v>0</v>
      </c>
      <c r="AM14" s="66">
        <v>10736.84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1704</v>
      </c>
      <c r="H15" s="60">
        <v>194</v>
      </c>
      <c r="I15" s="60">
        <v>-19.32</v>
      </c>
      <c r="J15" s="75">
        <v>998</v>
      </c>
      <c r="K15" s="75">
        <v>120</v>
      </c>
      <c r="L15" s="75">
        <v>101</v>
      </c>
      <c r="M15" s="75" t="str">
        <f>J15 - K15 - L15</f>
        <v>0</v>
      </c>
      <c r="N15" s="66">
        <v>1840.32</v>
      </c>
      <c r="O15" s="69" t="str">
        <f>IFERROR(N15/(L15+M15), 0)</f>
        <v>0</v>
      </c>
      <c r="P15" s="57">
        <v>1510</v>
      </c>
      <c r="Q15" s="60">
        <v>1370</v>
      </c>
      <c r="R15" s="60">
        <v>-140</v>
      </c>
      <c r="S15" s="60">
        <v>0</v>
      </c>
      <c r="T15" s="75">
        <v>817</v>
      </c>
      <c r="U15" s="75">
        <v>110</v>
      </c>
      <c r="V15" s="75">
        <v>96</v>
      </c>
      <c r="W15" s="75" t="str">
        <f>T15 - U15 - V15</f>
        <v>0</v>
      </c>
      <c r="X15" s="66">
        <v>1479.6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20330</v>
      </c>
      <c r="AD15" s="60">
        <v>21700</v>
      </c>
      <c r="AE15" s="60">
        <v>1370</v>
      </c>
      <c r="AF15" s="60">
        <v>-468.64</v>
      </c>
      <c r="AG15" s="66" t="str">
        <f>IFERROR(AF15/AD15, 0) * 100</f>
        <v>0</v>
      </c>
      <c r="AH15" s="60" t="s">
        <v>13</v>
      </c>
      <c r="AI15" s="75">
        <v>12424</v>
      </c>
      <c r="AJ15" s="75">
        <v>1510</v>
      </c>
      <c r="AK15" s="75">
        <v>1942</v>
      </c>
      <c r="AL15" s="75" t="str">
        <f>AI15 - AJ15 - AK15</f>
        <v>0</v>
      </c>
      <c r="AM15" s="66">
        <v>24049.2</v>
      </c>
      <c r="AN15" s="72" t="str">
        <f>IFERROR(AM15/(AK15+AL15), 0)</f>
        <v>0</v>
      </c>
      <c r="AO15" s="63">
        <v>21700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2920</v>
      </c>
      <c r="G16" s="60">
        <v>2826</v>
      </c>
      <c r="H16" s="60">
        <v>-94</v>
      </c>
      <c r="I16" s="60">
        <v>-53.96</v>
      </c>
      <c r="J16" s="75">
        <v>1163</v>
      </c>
      <c r="K16" s="75">
        <v>150</v>
      </c>
      <c r="L16" s="75">
        <v>307</v>
      </c>
      <c r="M16" s="75" t="str">
        <f>J16 - K16 - L16</f>
        <v>0</v>
      </c>
      <c r="N16" s="66">
        <v>3249.9</v>
      </c>
      <c r="O16" s="69" t="str">
        <f>IFERROR(N16/(L16+M16), 0)</f>
        <v>0</v>
      </c>
      <c r="P16" s="57">
        <v>4540</v>
      </c>
      <c r="Q16" s="60">
        <v>5272</v>
      </c>
      <c r="R16" s="60">
        <v>732</v>
      </c>
      <c r="S16" s="60">
        <v>0</v>
      </c>
      <c r="T16" s="75">
        <v>963</v>
      </c>
      <c r="U16" s="75">
        <v>110</v>
      </c>
      <c r="V16" s="75">
        <v>155</v>
      </c>
      <c r="W16" s="75" t="str">
        <f>T16 - U16 - V16</f>
        <v>0</v>
      </c>
      <c r="X16" s="66">
        <v>5025.2</v>
      </c>
      <c r="Y16" s="69" t="str">
        <f>IFERROR(X16/(V16+W16), 0)</f>
        <v>0</v>
      </c>
      <c r="Z16" s="57">
        <v>6160</v>
      </c>
      <c r="AA16" s="60">
        <v>0</v>
      </c>
      <c r="AB16" s="63">
        <v>0</v>
      </c>
      <c r="AC16" s="57">
        <v>38050</v>
      </c>
      <c r="AD16" s="60">
        <v>38782</v>
      </c>
      <c r="AE16" s="60">
        <v>732</v>
      </c>
      <c r="AF16" s="60">
        <v>-545.1</v>
      </c>
      <c r="AG16" s="66" t="str">
        <f>IFERROR(AF16/AD16, 0) * 100</f>
        <v>0</v>
      </c>
      <c r="AH16" s="60" t="s">
        <v>13</v>
      </c>
      <c r="AI16" s="75">
        <v>14834</v>
      </c>
      <c r="AJ16" s="75">
        <v>1900</v>
      </c>
      <c r="AK16" s="75">
        <v>2142</v>
      </c>
      <c r="AL16" s="75" t="str">
        <f>AI16 - AJ16 - AK16</f>
        <v>0</v>
      </c>
      <c r="AM16" s="66">
        <v>39324.8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1504</v>
      </c>
      <c r="H17" s="60">
        <v>334</v>
      </c>
      <c r="I17" s="60">
        <v>-120.12</v>
      </c>
      <c r="J17" s="75">
        <v>726</v>
      </c>
      <c r="K17" s="75">
        <v>60</v>
      </c>
      <c r="L17" s="75">
        <v>237</v>
      </c>
      <c r="M17" s="75" t="str">
        <f>J17 - K17 - L17</f>
        <v>0</v>
      </c>
      <c r="N17" s="66">
        <v>1917.92</v>
      </c>
      <c r="O17" s="69" t="str">
        <f>IFERROR(N17/(L17+M17), 0)</f>
        <v>0</v>
      </c>
      <c r="P17" s="57">
        <v>2370</v>
      </c>
      <c r="Q17" s="60">
        <v>890</v>
      </c>
      <c r="R17" s="60">
        <v>-1480</v>
      </c>
      <c r="S17" s="60">
        <v>0</v>
      </c>
      <c r="T17" s="75">
        <v>929</v>
      </c>
      <c r="U17" s="75">
        <v>120</v>
      </c>
      <c r="V17" s="75">
        <v>169</v>
      </c>
      <c r="W17" s="75" t="str">
        <f>T17 - U17 - V17</f>
        <v>0</v>
      </c>
      <c r="X17" s="66">
        <v>872.2</v>
      </c>
      <c r="Y17" s="69" t="str">
        <f>IFERROR(X17/(V17+W17), 0)</f>
        <v>0</v>
      </c>
      <c r="Z17" s="57">
        <v>810</v>
      </c>
      <c r="AA17" s="60">
        <v>0</v>
      </c>
      <c r="AB17" s="63">
        <v>0</v>
      </c>
      <c r="AC17" s="57">
        <v>16620</v>
      </c>
      <c r="AD17" s="60">
        <v>15415</v>
      </c>
      <c r="AE17" s="60">
        <v>-1205</v>
      </c>
      <c r="AF17" s="60">
        <v>-459.8</v>
      </c>
      <c r="AG17" s="66" t="str">
        <f>IFERROR(AF17/AD17, 0) * 100</f>
        <v>0</v>
      </c>
      <c r="AH17" s="60" t="s">
        <v>13</v>
      </c>
      <c r="AI17" s="75">
        <v>15188</v>
      </c>
      <c r="AJ17" s="75">
        <v>1910</v>
      </c>
      <c r="AK17" s="75">
        <v>2417</v>
      </c>
      <c r="AL17" s="75" t="str">
        <f>AI17 - AJ17 - AK17</f>
        <v>0</v>
      </c>
      <c r="AM17" s="66">
        <v>17025.6</v>
      </c>
      <c r="AN17" s="72" t="str">
        <f>IFERROR(AM17/(AK17+AL17), 0)</f>
        <v>0</v>
      </c>
      <c r="AO17" s="63">
        <v>17430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1720</v>
      </c>
      <c r="G18" s="60">
        <v>1464</v>
      </c>
      <c r="H18" s="60">
        <v>-256</v>
      </c>
      <c r="I18" s="60">
        <v>-21.9</v>
      </c>
      <c r="J18" s="75">
        <v>950</v>
      </c>
      <c r="K18" s="75">
        <v>80</v>
      </c>
      <c r="L18" s="75">
        <v>199</v>
      </c>
      <c r="M18" s="75" t="str">
        <f>J18 - K18 - L18</f>
        <v>0</v>
      </c>
      <c r="N18" s="66">
        <v>816.64</v>
      </c>
      <c r="O18" s="69" t="str">
        <f>IFERROR(N18/(L18+M18), 0)</f>
        <v>0</v>
      </c>
      <c r="P18" s="57">
        <v>580</v>
      </c>
      <c r="Q18" s="60">
        <v>770</v>
      </c>
      <c r="R18" s="60">
        <v>190</v>
      </c>
      <c r="S18" s="60">
        <v>0</v>
      </c>
      <c r="T18" s="75">
        <v>889</v>
      </c>
      <c r="U18" s="75">
        <v>80</v>
      </c>
      <c r="V18" s="75">
        <v>58</v>
      </c>
      <c r="W18" s="75" t="str">
        <f>T18 - U18 - V18</f>
        <v>0</v>
      </c>
      <c r="X18" s="66">
        <v>1093.4</v>
      </c>
      <c r="Y18" s="69" t="str">
        <f>IFERROR(X18/(V18+W18), 0)</f>
        <v>0</v>
      </c>
      <c r="Z18" s="57">
        <v>580</v>
      </c>
      <c r="AA18" s="60">
        <v>0</v>
      </c>
      <c r="AB18" s="63">
        <v>0</v>
      </c>
      <c r="AC18" s="57">
        <v>12585</v>
      </c>
      <c r="AD18" s="60">
        <v>12867</v>
      </c>
      <c r="AE18" s="60">
        <v>282</v>
      </c>
      <c r="AF18" s="60">
        <v>-254.74</v>
      </c>
      <c r="AG18" s="66" t="str">
        <f>IFERROR(AF18/AD18, 0) * 100</f>
        <v>0</v>
      </c>
      <c r="AH18" s="60" t="s">
        <v>13</v>
      </c>
      <c r="AI18" s="75">
        <v>12060</v>
      </c>
      <c r="AJ18" s="75">
        <v>1470</v>
      </c>
      <c r="AK18" s="75">
        <v>269</v>
      </c>
      <c r="AL18" s="75" t="str">
        <f>AI18 - AJ18 - AK18</f>
        <v>0</v>
      </c>
      <c r="AM18" s="66">
        <v>11242.34</v>
      </c>
      <c r="AN18" s="72" t="str">
        <f>IFERROR(AM18/(AK18+AL18), 0)</f>
        <v>0</v>
      </c>
      <c r="AO18" s="63">
        <v>13885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660</v>
      </c>
      <c r="G19" s="60">
        <v>656</v>
      </c>
      <c r="H19" s="60">
        <v>-4</v>
      </c>
      <c r="I19" s="60">
        <v>-69.75</v>
      </c>
      <c r="J19" s="75">
        <v>1015</v>
      </c>
      <c r="K19" s="75">
        <v>120</v>
      </c>
      <c r="L19" s="75">
        <v>212</v>
      </c>
      <c r="M19" s="75" t="str">
        <f>J19 - K19 - L19</f>
        <v>0</v>
      </c>
      <c r="N19" s="66">
        <v>820</v>
      </c>
      <c r="O19" s="69" t="str">
        <f>IFERROR(N19/(L19+M19), 0)</f>
        <v>0</v>
      </c>
      <c r="P19" s="57">
        <v>600</v>
      </c>
      <c r="Q19" s="60">
        <v>736</v>
      </c>
      <c r="R19" s="60">
        <v>136</v>
      </c>
      <c r="S19" s="60">
        <v>0</v>
      </c>
      <c r="T19" s="75">
        <v>1012</v>
      </c>
      <c r="U19" s="75">
        <v>80</v>
      </c>
      <c r="V19" s="75">
        <v>151</v>
      </c>
      <c r="W19" s="75" t="str">
        <f>T19 - U19 - V19</f>
        <v>0</v>
      </c>
      <c r="X19" s="66">
        <v>920</v>
      </c>
      <c r="Y19" s="69" t="str">
        <f>IFERROR(X19/(V19+W19), 0)</f>
        <v>0</v>
      </c>
      <c r="Z19" s="57">
        <v>600</v>
      </c>
      <c r="AA19" s="60">
        <v>0</v>
      </c>
      <c r="AB19" s="63">
        <v>0</v>
      </c>
      <c r="AC19" s="57">
        <v>11660</v>
      </c>
      <c r="AD19" s="60">
        <v>10422</v>
      </c>
      <c r="AE19" s="60">
        <v>-1238</v>
      </c>
      <c r="AF19" s="60">
        <v>-948.1900000000001</v>
      </c>
      <c r="AG19" s="66" t="str">
        <f>IFERROR(AF19/AD19, 0) * 100</f>
        <v>0</v>
      </c>
      <c r="AH19" s="60" t="s">
        <v>13</v>
      </c>
      <c r="AI19" s="75">
        <v>16417</v>
      </c>
      <c r="AJ19" s="75">
        <v>2000</v>
      </c>
      <c r="AK19" s="75">
        <v>3852</v>
      </c>
      <c r="AL19" s="75" t="str">
        <f>AI19 - AJ19 - AK19</f>
        <v>0</v>
      </c>
      <c r="AM19" s="66">
        <v>14015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4267</v>
      </c>
      <c r="G20" s="60">
        <v>3453</v>
      </c>
      <c r="H20" s="60">
        <v>-814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2647</v>
      </c>
      <c r="Q20" s="60">
        <v>3275</v>
      </c>
      <c r="R20" s="60">
        <v>628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1140</v>
      </c>
      <c r="AA20" s="60">
        <v>0</v>
      </c>
      <c r="AB20" s="63">
        <v>0</v>
      </c>
      <c r="AC20" s="57">
        <v>46558</v>
      </c>
      <c r="AD20" s="60">
        <v>28856</v>
      </c>
      <c r="AE20" s="60">
        <v>-17702</v>
      </c>
      <c r="AF20" s="60">
        <v>0</v>
      </c>
      <c r="AG20" s="66" t="str">
        <f>IFERROR(AF20/AD20, 0) * 100</f>
        <v>0</v>
      </c>
      <c r="AH20" s="60" t="s">
        <v>13</v>
      </c>
      <c r="AI20" s="75">
        <v>503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46978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636</v>
      </c>
      <c r="H21" s="60">
        <v>-864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362.52</v>
      </c>
      <c r="O21" s="69" t="str">
        <f>IFERROR(N21/(L21+M21), 0)</f>
        <v>0</v>
      </c>
      <c r="P21" s="57">
        <v>1500</v>
      </c>
      <c r="Q21" s="60">
        <v>874</v>
      </c>
      <c r="R21" s="60">
        <v>-626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367.08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20090</v>
      </c>
      <c r="AD21" s="60">
        <v>6901</v>
      </c>
      <c r="AE21" s="60">
        <v>-13189</v>
      </c>
      <c r="AF21" s="60">
        <v>0</v>
      </c>
      <c r="AG21" s="66" t="str">
        <f>IFERROR(AF21/AD21, 0) * 100</f>
        <v>0</v>
      </c>
      <c r="AH21" s="60" t="s">
        <v>13</v>
      </c>
      <c r="AI21" s="75">
        <v>9</v>
      </c>
      <c r="AJ21" s="75">
        <v>0</v>
      </c>
      <c r="AK21" s="75">
        <v>0</v>
      </c>
      <c r="AL21" s="75" t="str">
        <f>AI21 - AJ21 - AK21</f>
        <v>0</v>
      </c>
      <c r="AM21" s="66">
        <v>3476.22</v>
      </c>
      <c r="AN21" s="72" t="str">
        <f>IFERROR(AM21/(AK21+AL21), 0)</f>
        <v>0</v>
      </c>
      <c r="AO21" s="63">
        <v>20090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4054</v>
      </c>
      <c r="G22" s="61">
        <v>6561</v>
      </c>
      <c r="H22" s="61">
        <v>2507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6880</v>
      </c>
      <c r="Q22" s="61">
        <v>7162</v>
      </c>
      <c r="R22" s="61">
        <v>282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3340</v>
      </c>
      <c r="AA22" s="61">
        <v>0</v>
      </c>
      <c r="AB22" s="64">
        <v>0</v>
      </c>
      <c r="AC22" s="58">
        <v>74173</v>
      </c>
      <c r="AD22" s="61">
        <v>57598</v>
      </c>
      <c r="AE22" s="61">
        <v>-16575</v>
      </c>
      <c r="AF22" s="61">
        <v>0</v>
      </c>
      <c r="AG22" s="67" t="str">
        <f>IFERROR(AF22/AD22, 0) * 100</f>
        <v>0</v>
      </c>
      <c r="AH22" s="61" t="s">
        <v>13</v>
      </c>
      <c r="AI22" s="76">
        <v>96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77513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1920</v>
      </c>
      <c r="G12" s="60">
        <v>1920</v>
      </c>
      <c r="H12" s="60">
        <v>0</v>
      </c>
      <c r="I12" s="60">
        <v>0</v>
      </c>
      <c r="J12" s="75">
        <v>978</v>
      </c>
      <c r="K12" s="75">
        <v>120</v>
      </c>
      <c r="L12" s="75">
        <v>68</v>
      </c>
      <c r="M12" s="75" t="str">
        <f>J12 - K12 - L12</f>
        <v>0</v>
      </c>
      <c r="N12" s="66">
        <v>804</v>
      </c>
      <c r="O12" s="69" t="str">
        <f>IFERROR(N12/(L12+M12), 0)</f>
        <v>0</v>
      </c>
      <c r="P12" s="57">
        <v>1440</v>
      </c>
      <c r="Q12" s="60">
        <v>720</v>
      </c>
      <c r="R12" s="60">
        <v>-720</v>
      </c>
      <c r="S12" s="60">
        <v>0</v>
      </c>
      <c r="T12" s="75">
        <v>356</v>
      </c>
      <c r="U12" s="75">
        <v>50</v>
      </c>
      <c r="V12" s="75">
        <v>16</v>
      </c>
      <c r="W12" s="75" t="str">
        <f>T12 - U12 - V12</f>
        <v>0</v>
      </c>
      <c r="X12" s="66">
        <v>324</v>
      </c>
      <c r="Y12" s="69" t="str">
        <f>IFERROR(X12/(V12+W12), 0)</f>
        <v>0</v>
      </c>
      <c r="Z12" s="57">
        <v>1920</v>
      </c>
      <c r="AA12" s="60">
        <v>0</v>
      </c>
      <c r="AB12" s="63">
        <v>0</v>
      </c>
      <c r="AC12" s="57">
        <v>20246</v>
      </c>
      <c r="AD12" s="60">
        <v>20246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9345</v>
      </c>
      <c r="AJ12" s="75">
        <v>1170</v>
      </c>
      <c r="AK12" s="75">
        <v>525</v>
      </c>
      <c r="AL12" s="75" t="str">
        <f>AI12 - AJ12 - AK12</f>
        <v>0</v>
      </c>
      <c r="AM12" s="66">
        <v>8550.1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770</v>
      </c>
      <c r="H13" s="60">
        <v>50</v>
      </c>
      <c r="I13" s="60">
        <v>-6</v>
      </c>
      <c r="J13" s="75">
        <v>1022</v>
      </c>
      <c r="K13" s="75">
        <v>120</v>
      </c>
      <c r="L13" s="75">
        <v>45</v>
      </c>
      <c r="M13" s="75" t="str">
        <f>J13 - K13 - L13</f>
        <v>0</v>
      </c>
      <c r="N13" s="66">
        <v>847</v>
      </c>
      <c r="O13" s="69" t="str">
        <f>IFERROR(N13/(L13+M13), 0)</f>
        <v>0</v>
      </c>
      <c r="P13" s="57">
        <v>720</v>
      </c>
      <c r="Q13" s="60">
        <v>860</v>
      </c>
      <c r="R13" s="60">
        <v>140</v>
      </c>
      <c r="S13" s="60">
        <v>0</v>
      </c>
      <c r="T13" s="75">
        <v>1034</v>
      </c>
      <c r="U13" s="75">
        <v>110</v>
      </c>
      <c r="V13" s="75">
        <v>63</v>
      </c>
      <c r="W13" s="75" t="str">
        <f>T13 - U13 - V13</f>
        <v>0</v>
      </c>
      <c r="X13" s="66">
        <v>946</v>
      </c>
      <c r="Y13" s="69" t="str">
        <f>IFERROR(X13/(V13+W13), 0)</f>
        <v>0</v>
      </c>
      <c r="Z13" s="57">
        <v>630</v>
      </c>
      <c r="AA13" s="60">
        <v>0</v>
      </c>
      <c r="AB13" s="63">
        <v>0</v>
      </c>
      <c r="AC13" s="57">
        <v>6930</v>
      </c>
      <c r="AD13" s="60">
        <v>6960</v>
      </c>
      <c r="AE13" s="60">
        <v>30</v>
      </c>
      <c r="AF13" s="60">
        <v>-11</v>
      </c>
      <c r="AG13" s="66" t="str">
        <f>IFERROR(AF13/AD13, 0) * 100</f>
        <v>0</v>
      </c>
      <c r="AH13" s="60" t="s">
        <v>13</v>
      </c>
      <c r="AI13" s="75">
        <v>9987</v>
      </c>
      <c r="AJ13" s="75">
        <v>1190</v>
      </c>
      <c r="AK13" s="75">
        <v>532</v>
      </c>
      <c r="AL13" s="75" t="str">
        <f>AI13 - AJ13 - AK13</f>
        <v>0</v>
      </c>
      <c r="AM13" s="66">
        <v>7656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630</v>
      </c>
      <c r="H14" s="60">
        <v>-90</v>
      </c>
      <c r="I14" s="60">
        <v>0</v>
      </c>
      <c r="J14" s="75">
        <v>1009</v>
      </c>
      <c r="K14" s="75">
        <v>120</v>
      </c>
      <c r="L14" s="75">
        <v>39</v>
      </c>
      <c r="M14" s="75" t="str">
        <f>J14 - K14 - L14</f>
        <v>0</v>
      </c>
      <c r="N14" s="66">
        <v>737.1</v>
      </c>
      <c r="O14" s="69" t="str">
        <f>IFERROR(N14/(L14+M14), 0)</f>
        <v>0</v>
      </c>
      <c r="P14" s="57">
        <v>720</v>
      </c>
      <c r="Q14" s="60">
        <v>661</v>
      </c>
      <c r="R14" s="60">
        <v>-59</v>
      </c>
      <c r="S14" s="60">
        <v>0</v>
      </c>
      <c r="T14" s="75">
        <v>1034</v>
      </c>
      <c r="U14" s="75">
        <v>120</v>
      </c>
      <c r="V14" s="75">
        <v>116</v>
      </c>
      <c r="W14" s="75" t="str">
        <f>T14 - U14 - V14</f>
        <v>0</v>
      </c>
      <c r="X14" s="66">
        <v>773.37</v>
      </c>
      <c r="Y14" s="69" t="str">
        <f>IFERROR(X14/(V14+W14), 0)</f>
        <v>0</v>
      </c>
      <c r="Z14" s="57">
        <v>630</v>
      </c>
      <c r="AA14" s="60">
        <v>0</v>
      </c>
      <c r="AB14" s="63">
        <v>0</v>
      </c>
      <c r="AC14" s="57">
        <v>9360</v>
      </c>
      <c r="AD14" s="60">
        <v>9101</v>
      </c>
      <c r="AE14" s="60">
        <v>-259</v>
      </c>
      <c r="AF14" s="60">
        <v>-4</v>
      </c>
      <c r="AG14" s="66" t="str">
        <f>IFERROR(AF14/AD14, 0) * 100</f>
        <v>0</v>
      </c>
      <c r="AH14" s="60" t="s">
        <v>13</v>
      </c>
      <c r="AI14" s="75">
        <v>13892</v>
      </c>
      <c r="AJ14" s="75">
        <v>1680</v>
      </c>
      <c r="AK14" s="75">
        <v>505</v>
      </c>
      <c r="AL14" s="75" t="str">
        <f>AI14 - AJ14 - AK14</f>
        <v>0</v>
      </c>
      <c r="AM14" s="66">
        <v>10348.57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675</v>
      </c>
      <c r="H15" s="60">
        <v>45</v>
      </c>
      <c r="I15" s="60">
        <v>0</v>
      </c>
      <c r="J15" s="75">
        <v>2460</v>
      </c>
      <c r="K15" s="75">
        <v>80</v>
      </c>
      <c r="L15" s="75">
        <v>11</v>
      </c>
      <c r="M15" s="75" t="str">
        <f>J15 - K15 - L15</f>
        <v>0</v>
      </c>
      <c r="N15" s="66">
        <v>850.5</v>
      </c>
      <c r="O15" s="69" t="str">
        <f>IFERROR(N15/(L15+M15), 0)</f>
        <v>0</v>
      </c>
      <c r="P15" s="57">
        <v>630</v>
      </c>
      <c r="Q15" s="60">
        <v>670</v>
      </c>
      <c r="R15" s="60">
        <v>40</v>
      </c>
      <c r="S15" s="60">
        <v>0</v>
      </c>
      <c r="T15" s="75">
        <v>1017</v>
      </c>
      <c r="U15" s="75">
        <v>120</v>
      </c>
      <c r="V15" s="75">
        <v>59</v>
      </c>
      <c r="W15" s="75" t="str">
        <f>T15 - U15 - V15</f>
        <v>0</v>
      </c>
      <c r="X15" s="66">
        <v>844.2</v>
      </c>
      <c r="Y15" s="69" t="str">
        <f>IFERROR(X15/(V15+W15), 0)</f>
        <v>0</v>
      </c>
      <c r="Z15" s="57">
        <v>540</v>
      </c>
      <c r="AA15" s="60">
        <v>0</v>
      </c>
      <c r="AB15" s="63">
        <v>0</v>
      </c>
      <c r="AC15" s="57">
        <v>6030</v>
      </c>
      <c r="AD15" s="60">
        <v>5935</v>
      </c>
      <c r="AE15" s="60">
        <v>-95</v>
      </c>
      <c r="AF15" s="60">
        <v>-2</v>
      </c>
      <c r="AG15" s="66" t="str">
        <f>IFERROR(AF15/AD15, 0) * 100</f>
        <v>0</v>
      </c>
      <c r="AH15" s="60" t="s">
        <v>13</v>
      </c>
      <c r="AI15" s="75">
        <v>11180</v>
      </c>
      <c r="AJ15" s="75">
        <v>1330</v>
      </c>
      <c r="AK15" s="75">
        <v>464</v>
      </c>
      <c r="AL15" s="75" t="str">
        <f>AI15 - AJ15 - AK15</f>
        <v>0</v>
      </c>
      <c r="AM15" s="66">
        <v>7478.1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495</v>
      </c>
      <c r="G16" s="60">
        <v>495</v>
      </c>
      <c r="H16" s="60">
        <v>0</v>
      </c>
      <c r="I16" s="60">
        <v>-1</v>
      </c>
      <c r="J16" s="75">
        <v>913</v>
      </c>
      <c r="K16" s="75">
        <v>50</v>
      </c>
      <c r="L16" s="75">
        <v>7</v>
      </c>
      <c r="M16" s="75" t="str">
        <f>J16 - K16 - L16</f>
        <v>0</v>
      </c>
      <c r="N16" s="66">
        <v>445.5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3950</v>
      </c>
      <c r="AD16" s="60">
        <v>3950</v>
      </c>
      <c r="AE16" s="60">
        <v>0</v>
      </c>
      <c r="AF16" s="60">
        <v>-17</v>
      </c>
      <c r="AG16" s="66" t="str">
        <f>IFERROR(AF16/AD16, 0) * 100</f>
        <v>0</v>
      </c>
      <c r="AH16" s="60" t="s">
        <v>13</v>
      </c>
      <c r="AI16" s="75">
        <v>7665</v>
      </c>
      <c r="AJ16" s="75">
        <v>940</v>
      </c>
      <c r="AK16" s="75">
        <v>419</v>
      </c>
      <c r="AL16" s="75" t="str">
        <f>AI16 - AJ16 - AK16</f>
        <v>0</v>
      </c>
      <c r="AM16" s="66">
        <v>3555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10689</v>
      </c>
      <c r="AD19" s="60">
        <v>10689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7282</v>
      </c>
      <c r="AJ19" s="75">
        <v>930</v>
      </c>
      <c r="AK19" s="75">
        <v>52</v>
      </c>
      <c r="AL19" s="75" t="str">
        <f>AI19 - AJ19 - AK19</f>
        <v>0</v>
      </c>
      <c r="AM19" s="66">
        <v>7047</v>
      </c>
      <c r="AN19" s="72" t="str">
        <f>IFERROR(AM19/(AK19+AL19), 0)</f>
        <v>0</v>
      </c>
      <c r="AO19" s="63">
        <v>10689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270</v>
      </c>
      <c r="G20" s="60">
        <v>300</v>
      </c>
      <c r="H20" s="60">
        <v>30</v>
      </c>
      <c r="I20" s="60">
        <v>0</v>
      </c>
      <c r="J20" s="75">
        <v>475</v>
      </c>
      <c r="K20" s="75">
        <v>60</v>
      </c>
      <c r="L20" s="75">
        <v>26</v>
      </c>
      <c r="M20" s="75" t="str">
        <f>J20 - K20 - L20</f>
        <v>0</v>
      </c>
      <c r="N20" s="66">
        <v>324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5090</v>
      </c>
      <c r="AD20" s="60">
        <v>5090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7674</v>
      </c>
      <c r="AJ20" s="75">
        <v>910</v>
      </c>
      <c r="AK20" s="75">
        <v>312</v>
      </c>
      <c r="AL20" s="75" t="str">
        <f>AI20 - AJ20 - AK20</f>
        <v>0</v>
      </c>
      <c r="AM20" s="66">
        <v>5497.2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270</v>
      </c>
      <c r="G21" s="60">
        <v>270</v>
      </c>
      <c r="H21" s="60">
        <v>0</v>
      </c>
      <c r="I21" s="60">
        <v>0</v>
      </c>
      <c r="J21" s="75">
        <v>401</v>
      </c>
      <c r="K21" s="75">
        <v>50</v>
      </c>
      <c r="L21" s="75">
        <v>28</v>
      </c>
      <c r="M21" s="75" t="str">
        <f>J21 - K21 - L21</f>
        <v>0</v>
      </c>
      <c r="N21" s="66">
        <v>291.6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4820</v>
      </c>
      <c r="AD21" s="60">
        <v>4820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7286</v>
      </c>
      <c r="AJ21" s="75">
        <v>880</v>
      </c>
      <c r="AK21" s="75">
        <v>497</v>
      </c>
      <c r="AL21" s="75" t="str">
        <f>AI21 - AJ21 - AK21</f>
        <v>0</v>
      </c>
      <c r="AM21" s="66">
        <v>5205.6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501</v>
      </c>
      <c r="H22" s="60">
        <v>-175</v>
      </c>
      <c r="I22" s="60">
        <v>0</v>
      </c>
      <c r="J22" s="75">
        <v>1021</v>
      </c>
      <c r="K22" s="75">
        <v>120</v>
      </c>
      <c r="L22" s="75">
        <v>199</v>
      </c>
      <c r="M22" s="75" t="str">
        <f>J22 - K22 - L22</f>
        <v>0</v>
      </c>
      <c r="N22" s="66">
        <v>551.1</v>
      </c>
      <c r="O22" s="69" t="str">
        <f>IFERROR(N22/(L22+M22), 0)</f>
        <v>0</v>
      </c>
      <c r="P22" s="57">
        <v>0</v>
      </c>
      <c r="Q22" s="60">
        <v>256</v>
      </c>
      <c r="R22" s="60">
        <v>256</v>
      </c>
      <c r="S22" s="60">
        <v>0</v>
      </c>
      <c r="T22" s="75">
        <v>450</v>
      </c>
      <c r="U22" s="75">
        <v>60</v>
      </c>
      <c r="V22" s="75">
        <v>43</v>
      </c>
      <c r="W22" s="75" t="str">
        <f>T22 - U22 - V22</f>
        <v>0</v>
      </c>
      <c r="X22" s="66">
        <v>281.6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6034</v>
      </c>
      <c r="AD22" s="60">
        <v>6034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9890</v>
      </c>
      <c r="AJ22" s="75">
        <v>1200</v>
      </c>
      <c r="AK22" s="75">
        <v>611</v>
      </c>
      <c r="AL22" s="75" t="str">
        <f>AI22 - AJ22 - AK22</f>
        <v>0</v>
      </c>
      <c r="AM22" s="66">
        <v>6637.4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636</v>
      </c>
      <c r="G24" s="60">
        <v>492</v>
      </c>
      <c r="H24" s="60">
        <v>-144</v>
      </c>
      <c r="I24" s="60">
        <v>0</v>
      </c>
      <c r="J24" s="75">
        <v>1012</v>
      </c>
      <c r="K24" s="75">
        <v>120</v>
      </c>
      <c r="L24" s="75">
        <v>241</v>
      </c>
      <c r="M24" s="75" t="str">
        <f>J24 - K24 - L24</f>
        <v>0</v>
      </c>
      <c r="N24" s="66">
        <v>595.3200000000001</v>
      </c>
      <c r="O24" s="69" t="str">
        <f>IFERROR(N24/(L24+M24), 0)</f>
        <v>0</v>
      </c>
      <c r="P24" s="57">
        <v>0</v>
      </c>
      <c r="Q24" s="60">
        <v>204</v>
      </c>
      <c r="R24" s="60">
        <v>204</v>
      </c>
      <c r="S24" s="60">
        <v>0</v>
      </c>
      <c r="T24" s="75">
        <v>407</v>
      </c>
      <c r="U24" s="75">
        <v>50</v>
      </c>
      <c r="V24" s="75">
        <v>64</v>
      </c>
      <c r="W24" s="75" t="str">
        <f>T24 - U24 - V24</f>
        <v>0</v>
      </c>
      <c r="X24" s="66">
        <v>246.84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4236</v>
      </c>
      <c r="AD24" s="60">
        <v>4236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7880</v>
      </c>
      <c r="AJ24" s="75">
        <v>910</v>
      </c>
      <c r="AK24" s="75">
        <v>1212</v>
      </c>
      <c r="AL24" s="75" t="str">
        <f>AI24 - AJ24 - AK24</f>
        <v>0</v>
      </c>
      <c r="AM24" s="66">
        <v>5125.56</v>
      </c>
      <c r="AN24" s="72" t="str">
        <f>IFERROR(AM24/(AK24+AL24), 0)</f>
        <v>0</v>
      </c>
      <c r="AO24" s="63">
        <v>4236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300</v>
      </c>
      <c r="G25" s="60">
        <v>325</v>
      </c>
      <c r="H25" s="60">
        <v>25</v>
      </c>
      <c r="I25" s="60">
        <v>0</v>
      </c>
      <c r="J25" s="75">
        <v>507</v>
      </c>
      <c r="K25" s="75">
        <v>60</v>
      </c>
      <c r="L25" s="75">
        <v>0</v>
      </c>
      <c r="M25" s="75" t="str">
        <f>J25 - K25 - L25</f>
        <v>0</v>
      </c>
      <c r="N25" s="66">
        <v>422.5</v>
      </c>
      <c r="O25" s="69" t="str">
        <f>IFERROR(N25/(L25+M25), 0)</f>
        <v>0</v>
      </c>
      <c r="P25" s="57">
        <v>285</v>
      </c>
      <c r="Q25" s="60">
        <v>285</v>
      </c>
      <c r="R25" s="60">
        <v>0</v>
      </c>
      <c r="S25" s="60">
        <v>0</v>
      </c>
      <c r="T25" s="75">
        <v>502</v>
      </c>
      <c r="U25" s="75">
        <v>60</v>
      </c>
      <c r="V25" s="75">
        <v>2</v>
      </c>
      <c r="W25" s="75" t="str">
        <f>T25 - U25 - V25</f>
        <v>0</v>
      </c>
      <c r="X25" s="66">
        <v>370.5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2130</v>
      </c>
      <c r="AD25" s="60">
        <v>2130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3749</v>
      </c>
      <c r="AJ25" s="75">
        <v>470</v>
      </c>
      <c r="AK25" s="75">
        <v>9</v>
      </c>
      <c r="AL25" s="75" t="str">
        <f>AI25 - AJ25 - AK25</f>
        <v>0</v>
      </c>
      <c r="AM25" s="66">
        <v>2769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292</v>
      </c>
      <c r="H26" s="60">
        <v>-83</v>
      </c>
      <c r="I26" s="60">
        <v>0</v>
      </c>
      <c r="J26" s="75">
        <v>507</v>
      </c>
      <c r="K26" s="75">
        <v>60</v>
      </c>
      <c r="L26" s="75">
        <v>67</v>
      </c>
      <c r="M26" s="75" t="str">
        <f>J26 - K26 - L26</f>
        <v>0</v>
      </c>
      <c r="N26" s="66">
        <v>306.6</v>
      </c>
      <c r="O26" s="69" t="str">
        <f>IFERROR(N26/(L26+M26), 0)</f>
        <v>0</v>
      </c>
      <c r="P26" s="57">
        <v>0</v>
      </c>
      <c r="Q26" s="60">
        <v>165</v>
      </c>
      <c r="R26" s="60">
        <v>165</v>
      </c>
      <c r="S26" s="60">
        <v>0</v>
      </c>
      <c r="T26" s="75">
        <v>216</v>
      </c>
      <c r="U26" s="75">
        <v>10</v>
      </c>
      <c r="V26" s="75">
        <v>38</v>
      </c>
      <c r="W26" s="75" t="str">
        <f>T26 - U26 - V26</f>
        <v>0</v>
      </c>
      <c r="X26" s="66">
        <v>173.25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3712</v>
      </c>
      <c r="AD26" s="60">
        <v>3712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5740</v>
      </c>
      <c r="AJ26" s="75">
        <v>640</v>
      </c>
      <c r="AK26" s="75">
        <v>916</v>
      </c>
      <c r="AL26" s="75" t="str">
        <f>AI26 - AJ26 - AK26</f>
        <v>0</v>
      </c>
      <c r="AM26" s="66">
        <v>3897.6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-1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4452</v>
      </c>
      <c r="AE27" s="60">
        <v>0</v>
      </c>
      <c r="AF27" s="60">
        <v>-12</v>
      </c>
      <c r="AG27" s="66" t="str">
        <f>IFERROR(AF27/AD27, 0) * 100</f>
        <v>0</v>
      </c>
      <c r="AH27" s="60" t="s">
        <v>13</v>
      </c>
      <c r="AI27" s="75">
        <v>8056</v>
      </c>
      <c r="AJ27" s="75">
        <v>990</v>
      </c>
      <c r="AK27" s="75">
        <v>671</v>
      </c>
      <c r="AL27" s="75" t="str">
        <f>AI27 - AJ27 - AK27</f>
        <v>0</v>
      </c>
      <c r="AM27" s="66">
        <v>5565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-7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5124</v>
      </c>
      <c r="AD28" s="60">
        <v>5124</v>
      </c>
      <c r="AE28" s="60">
        <v>0</v>
      </c>
      <c r="AF28" s="60">
        <v>-35</v>
      </c>
      <c r="AG28" s="66" t="str">
        <f>IFERROR(AF28/AD28, 0) * 100</f>
        <v>0</v>
      </c>
      <c r="AH28" s="60" t="s">
        <v>13</v>
      </c>
      <c r="AI28" s="75">
        <v>4874</v>
      </c>
      <c r="AJ28" s="75">
        <v>600</v>
      </c>
      <c r="AK28" s="75">
        <v>429</v>
      </c>
      <c r="AL28" s="75" t="str">
        <f>AI28 - AJ28 - AK28</f>
        <v>0</v>
      </c>
      <c r="AM28" s="66">
        <v>3586.8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300</v>
      </c>
      <c r="G29" s="60">
        <v>310</v>
      </c>
      <c r="H29" s="60">
        <v>10</v>
      </c>
      <c r="I29" s="60">
        <v>0</v>
      </c>
      <c r="J29" s="75">
        <v>509</v>
      </c>
      <c r="K29" s="75">
        <v>60</v>
      </c>
      <c r="L29" s="75">
        <v>10</v>
      </c>
      <c r="M29" s="75" t="str">
        <f>J29 - K29 - L29</f>
        <v>0</v>
      </c>
      <c r="N29" s="66">
        <v>406.1</v>
      </c>
      <c r="O29" s="69" t="str">
        <f>IFERROR(N29/(L29+M29), 0)</f>
        <v>0</v>
      </c>
      <c r="P29" s="57">
        <v>240</v>
      </c>
      <c r="Q29" s="60">
        <v>260</v>
      </c>
      <c r="R29" s="60">
        <v>20</v>
      </c>
      <c r="S29" s="60">
        <v>0</v>
      </c>
      <c r="T29" s="75">
        <v>444</v>
      </c>
      <c r="U29" s="75">
        <v>60</v>
      </c>
      <c r="V29" s="75">
        <v>0</v>
      </c>
      <c r="W29" s="75" t="str">
        <f>T29 - U29 - V29</f>
        <v>0</v>
      </c>
      <c r="X29" s="66">
        <v>340.6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4150</v>
      </c>
      <c r="AD29" s="60">
        <v>4150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7279</v>
      </c>
      <c r="AJ29" s="75">
        <v>890</v>
      </c>
      <c r="AK29" s="75">
        <v>268</v>
      </c>
      <c r="AL29" s="75" t="str">
        <f>AI29 - AJ29 - AK29</f>
        <v>0</v>
      </c>
      <c r="AM29" s="66">
        <v>5436.5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210</v>
      </c>
      <c r="G30" s="60">
        <v>25</v>
      </c>
      <c r="H30" s="60">
        <v>-185</v>
      </c>
      <c r="I30" s="60">
        <v>0</v>
      </c>
      <c r="J30" s="75">
        <v>47</v>
      </c>
      <c r="K30" s="75">
        <v>0</v>
      </c>
      <c r="L30" s="75">
        <v>0</v>
      </c>
      <c r="M30" s="75" t="str">
        <f>J30 - K30 - L30</f>
        <v>0</v>
      </c>
      <c r="N30" s="66">
        <v>38.75</v>
      </c>
      <c r="O30" s="69" t="str">
        <f>IFERROR(N30/(L30+M30), 0)</f>
        <v>0</v>
      </c>
      <c r="P30" s="57">
        <v>210</v>
      </c>
      <c r="Q30" s="60">
        <v>402</v>
      </c>
      <c r="R30" s="60">
        <v>192</v>
      </c>
      <c r="S30" s="60">
        <v>0</v>
      </c>
      <c r="T30" s="75">
        <v>919</v>
      </c>
      <c r="U30" s="75">
        <v>60</v>
      </c>
      <c r="V30" s="75">
        <v>37</v>
      </c>
      <c r="W30" s="75" t="str">
        <f>T30 - U30 - V30</f>
        <v>0</v>
      </c>
      <c r="X30" s="66">
        <v>623.1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3970</v>
      </c>
      <c r="AD30" s="60">
        <v>3952</v>
      </c>
      <c r="AE30" s="60">
        <v>-18</v>
      </c>
      <c r="AF30" s="60">
        <v>-24</v>
      </c>
      <c r="AG30" s="66" t="str">
        <f>IFERROR(AF30/AD30, 0) * 100</f>
        <v>0</v>
      </c>
      <c r="AH30" s="60" t="s">
        <v>13</v>
      </c>
      <c r="AI30" s="75">
        <v>9017</v>
      </c>
      <c r="AJ30" s="75">
        <v>1080</v>
      </c>
      <c r="AK30" s="75">
        <v>823</v>
      </c>
      <c r="AL30" s="75" t="str">
        <f>AI30 - AJ30 - AK30</f>
        <v>0</v>
      </c>
      <c r="AM30" s="66">
        <v>6125.6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210</v>
      </c>
      <c r="G31" s="60">
        <v>210</v>
      </c>
      <c r="H31" s="60">
        <v>0</v>
      </c>
      <c r="I31" s="60">
        <v>-32</v>
      </c>
      <c r="J31" s="75">
        <v>486</v>
      </c>
      <c r="K31" s="75">
        <v>60</v>
      </c>
      <c r="L31" s="75">
        <v>8</v>
      </c>
      <c r="M31" s="75" t="str">
        <f>J31 - K31 - L31</f>
        <v>0</v>
      </c>
      <c r="N31" s="66">
        <v>325.5</v>
      </c>
      <c r="O31" s="69" t="str">
        <f>IFERROR(N31/(L31+M31), 0)</f>
        <v>0</v>
      </c>
      <c r="P31" s="57">
        <v>210</v>
      </c>
      <c r="Q31" s="60">
        <v>210</v>
      </c>
      <c r="R31" s="60">
        <v>0</v>
      </c>
      <c r="S31" s="60">
        <v>0</v>
      </c>
      <c r="T31" s="75">
        <v>515</v>
      </c>
      <c r="U31" s="75">
        <v>60</v>
      </c>
      <c r="V31" s="75">
        <v>11</v>
      </c>
      <c r="W31" s="75" t="str">
        <f>T31 - U31 - V31</f>
        <v>0</v>
      </c>
      <c r="X31" s="66">
        <v>325.5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3625</v>
      </c>
      <c r="AD31" s="60">
        <v>3625</v>
      </c>
      <c r="AE31" s="60">
        <v>0</v>
      </c>
      <c r="AF31" s="60">
        <v>-83</v>
      </c>
      <c r="AG31" s="66" t="str">
        <f>IFERROR(AF31/AD31, 0) * 100</f>
        <v>0</v>
      </c>
      <c r="AH31" s="60" t="s">
        <v>13</v>
      </c>
      <c r="AI31" s="75">
        <v>8835</v>
      </c>
      <c r="AJ31" s="75">
        <v>1040</v>
      </c>
      <c r="AK31" s="75">
        <v>1424</v>
      </c>
      <c r="AL31" s="75" t="str">
        <f>AI31 - AJ31 - AK31</f>
        <v>0</v>
      </c>
      <c r="AM31" s="66">
        <v>5618.75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-4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8670</v>
      </c>
      <c r="AD33" s="60">
        <v>8670</v>
      </c>
      <c r="AE33" s="60">
        <v>0</v>
      </c>
      <c r="AF33" s="60">
        <v>-14</v>
      </c>
      <c r="AG33" s="66" t="str">
        <f>IFERROR(AF33/AD33, 0) * 100</f>
        <v>0</v>
      </c>
      <c r="AH33" s="60" t="s">
        <v>13</v>
      </c>
      <c r="AI33" s="75">
        <v>6038</v>
      </c>
      <c r="AJ33" s="75">
        <v>760</v>
      </c>
      <c r="AK33" s="75">
        <v>756</v>
      </c>
      <c r="AL33" s="75" t="str">
        <f>AI33 - AJ33 - AK33</f>
        <v>0</v>
      </c>
      <c r="AM33" s="66">
        <v>5202</v>
      </c>
      <c r="AN33" s="72" t="str">
        <f>IFERROR(AM33/(AK33+AL33), 0)</f>
        <v>0</v>
      </c>
      <c r="AO33" s="63">
        <v>8670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405</v>
      </c>
      <c r="H34" s="60">
        <v>405</v>
      </c>
      <c r="I34" s="60">
        <v>-4</v>
      </c>
      <c r="J34" s="75">
        <v>197</v>
      </c>
      <c r="K34" s="75">
        <v>10</v>
      </c>
      <c r="L34" s="75">
        <v>18</v>
      </c>
      <c r="M34" s="75" t="str">
        <f>J34 - K34 - L34</f>
        <v>0</v>
      </c>
      <c r="N34" s="66">
        <v>101.25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8964</v>
      </c>
      <c r="AD34" s="60">
        <v>8964</v>
      </c>
      <c r="AE34" s="60">
        <v>0</v>
      </c>
      <c r="AF34" s="60">
        <v>-12</v>
      </c>
      <c r="AG34" s="66" t="str">
        <f>IFERROR(AF34/AD34, 0) * 100</f>
        <v>0</v>
      </c>
      <c r="AH34" s="60" t="s">
        <v>13</v>
      </c>
      <c r="AI34" s="75">
        <v>7252</v>
      </c>
      <c r="AJ34" s="75">
        <v>880</v>
      </c>
      <c r="AK34" s="75">
        <v>809</v>
      </c>
      <c r="AL34" s="75" t="str">
        <f>AI34 - AJ34 - AK34</f>
        <v>0</v>
      </c>
      <c r="AM34" s="66">
        <v>7365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990</v>
      </c>
      <c r="G35" s="60">
        <v>1050</v>
      </c>
      <c r="H35" s="60">
        <v>60</v>
      </c>
      <c r="I35" s="60">
        <v>0</v>
      </c>
      <c r="J35" s="75">
        <v>1005</v>
      </c>
      <c r="K35" s="75">
        <v>70</v>
      </c>
      <c r="L35" s="75">
        <v>35</v>
      </c>
      <c r="M35" s="75" t="str">
        <f>J35 - K35 - L35</f>
        <v>0</v>
      </c>
      <c r="N35" s="66">
        <v>1155</v>
      </c>
      <c r="O35" s="69" t="str">
        <f>IFERROR(N35/(L35+M35), 0)</f>
        <v>0</v>
      </c>
      <c r="P35" s="57">
        <v>990</v>
      </c>
      <c r="Q35" s="60">
        <v>1085</v>
      </c>
      <c r="R35" s="60">
        <v>95</v>
      </c>
      <c r="S35" s="60">
        <v>0</v>
      </c>
      <c r="T35" s="75">
        <v>1021</v>
      </c>
      <c r="U35" s="75">
        <v>70</v>
      </c>
      <c r="V35" s="75">
        <v>25</v>
      </c>
      <c r="W35" s="75" t="str">
        <f>T35 - U35 - V35</f>
        <v>0</v>
      </c>
      <c r="X35" s="66">
        <v>1193.5</v>
      </c>
      <c r="Y35" s="69" t="str">
        <f>IFERROR(X35/(V35+W35), 0)</f>
        <v>0</v>
      </c>
      <c r="Z35" s="57">
        <v>990</v>
      </c>
      <c r="AA35" s="60">
        <v>0</v>
      </c>
      <c r="AB35" s="63">
        <v>0</v>
      </c>
      <c r="AC35" s="57">
        <v>11382</v>
      </c>
      <c r="AD35" s="60">
        <v>11747</v>
      </c>
      <c r="AE35" s="60">
        <v>365</v>
      </c>
      <c r="AF35" s="60">
        <v>-26</v>
      </c>
      <c r="AG35" s="66" t="str">
        <f>IFERROR(AF35/AD35, 0) * 100</f>
        <v>0</v>
      </c>
      <c r="AH35" s="60" t="s">
        <v>13</v>
      </c>
      <c r="AI35" s="75">
        <v>12849</v>
      </c>
      <c r="AJ35" s="75">
        <v>1540</v>
      </c>
      <c r="AK35" s="75">
        <v>1198</v>
      </c>
      <c r="AL35" s="75" t="str">
        <f>AI35 - AJ35 - AK35</f>
        <v>0</v>
      </c>
      <c r="AM35" s="66">
        <v>10869.2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1260</v>
      </c>
      <c r="G36" s="60">
        <v>1260</v>
      </c>
      <c r="H36" s="60">
        <v>0</v>
      </c>
      <c r="I36" s="60">
        <v>0</v>
      </c>
      <c r="J36" s="75">
        <v>1030</v>
      </c>
      <c r="K36" s="75">
        <v>120</v>
      </c>
      <c r="L36" s="75">
        <v>52</v>
      </c>
      <c r="M36" s="75" t="str">
        <f>J36 - K36 - L36</f>
        <v>0</v>
      </c>
      <c r="N36" s="66">
        <v>756</v>
      </c>
      <c r="O36" s="69" t="str">
        <f>IFERROR(N36/(L36+M36), 0)</f>
        <v>0</v>
      </c>
      <c r="P36" s="57">
        <v>1125</v>
      </c>
      <c r="Q36" s="60">
        <v>1180</v>
      </c>
      <c r="R36" s="60">
        <v>55</v>
      </c>
      <c r="S36" s="60">
        <v>0</v>
      </c>
      <c r="T36" s="75">
        <v>1000</v>
      </c>
      <c r="U36" s="75">
        <v>120</v>
      </c>
      <c r="V36" s="75">
        <v>48</v>
      </c>
      <c r="W36" s="75" t="str">
        <f>T36 - U36 - V36</f>
        <v>0</v>
      </c>
      <c r="X36" s="66">
        <v>708</v>
      </c>
      <c r="Y36" s="69" t="str">
        <f>IFERROR(X36/(V36+W36), 0)</f>
        <v>0</v>
      </c>
      <c r="Z36" s="57">
        <v>900</v>
      </c>
      <c r="AA36" s="60">
        <v>0</v>
      </c>
      <c r="AB36" s="63">
        <v>0</v>
      </c>
      <c r="AC36" s="57">
        <v>10260</v>
      </c>
      <c r="AD36" s="60">
        <v>10070</v>
      </c>
      <c r="AE36" s="60">
        <v>-190</v>
      </c>
      <c r="AF36" s="60">
        <v>-1</v>
      </c>
      <c r="AG36" s="66" t="str">
        <f>IFERROR(AF36/AD36, 0) * 100</f>
        <v>0</v>
      </c>
      <c r="AH36" s="60" t="s">
        <v>13</v>
      </c>
      <c r="AI36" s="75">
        <v>8545</v>
      </c>
      <c r="AJ36" s="75">
        <v>1020</v>
      </c>
      <c r="AK36" s="75">
        <v>518</v>
      </c>
      <c r="AL36" s="75" t="str">
        <f>AI36 - AJ36 - AK36</f>
        <v>0</v>
      </c>
      <c r="AM36" s="66">
        <v>6099.15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720</v>
      </c>
      <c r="G37" s="60">
        <v>720</v>
      </c>
      <c r="H37" s="60">
        <v>0</v>
      </c>
      <c r="I37" s="60">
        <v>-3</v>
      </c>
      <c r="J37" s="75">
        <v>955</v>
      </c>
      <c r="K37" s="75">
        <v>120</v>
      </c>
      <c r="L37" s="75">
        <v>54</v>
      </c>
      <c r="M37" s="75" t="str">
        <f>J37 - K37 - L37</f>
        <v>0</v>
      </c>
      <c r="N37" s="66">
        <v>720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5613</v>
      </c>
      <c r="AD37" s="60">
        <v>5613</v>
      </c>
      <c r="AE37" s="60">
        <v>0</v>
      </c>
      <c r="AF37" s="60">
        <v>-25</v>
      </c>
      <c r="AG37" s="66" t="str">
        <f>IFERROR(AF37/AD37, 0) * 100</f>
        <v>0</v>
      </c>
      <c r="AH37" s="60" t="s">
        <v>13</v>
      </c>
      <c r="AI37" s="75">
        <v>7208</v>
      </c>
      <c r="AJ37" s="75">
        <v>890</v>
      </c>
      <c r="AK37" s="75">
        <v>543</v>
      </c>
      <c r="AL37" s="75" t="str">
        <f>AI37 - AJ37 - AK37</f>
        <v>0</v>
      </c>
      <c r="AM37" s="66">
        <v>6548.7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210</v>
      </c>
      <c r="G39" s="60">
        <v>210</v>
      </c>
      <c r="H39" s="60">
        <v>0</v>
      </c>
      <c r="I39" s="60">
        <v>0</v>
      </c>
      <c r="J39" s="75">
        <v>493</v>
      </c>
      <c r="K39" s="75">
        <v>60</v>
      </c>
      <c r="L39" s="75">
        <v>5</v>
      </c>
      <c r="M39" s="75" t="str">
        <f>J39 - K39 - L39</f>
        <v>0</v>
      </c>
      <c r="N39" s="66">
        <v>277.2</v>
      </c>
      <c r="O39" s="69" t="str">
        <f>IFERROR(N39/(L39+M39), 0)</f>
        <v>0</v>
      </c>
      <c r="P39" s="57">
        <v>180</v>
      </c>
      <c r="Q39" s="60">
        <v>180</v>
      </c>
      <c r="R39" s="60">
        <v>0</v>
      </c>
      <c r="S39" s="60">
        <v>0</v>
      </c>
      <c r="T39" s="75">
        <v>411</v>
      </c>
      <c r="U39" s="75">
        <v>50</v>
      </c>
      <c r="V39" s="75">
        <v>5</v>
      </c>
      <c r="W39" s="75" t="str">
        <f>T39 - U39 - V39</f>
        <v>0</v>
      </c>
      <c r="X39" s="66">
        <v>237.6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3910</v>
      </c>
      <c r="AD39" s="60">
        <v>3910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9018</v>
      </c>
      <c r="AJ39" s="75">
        <v>1120</v>
      </c>
      <c r="AK39" s="75">
        <v>344</v>
      </c>
      <c r="AL39" s="75" t="str">
        <f>AI39 - AJ39 - AK39</f>
        <v>0</v>
      </c>
      <c r="AM39" s="66">
        <v>5161.2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-4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120</v>
      </c>
      <c r="H42" s="60">
        <v>0</v>
      </c>
      <c r="I42" s="60">
        <v>0</v>
      </c>
      <c r="J42" s="75">
        <v>510</v>
      </c>
      <c r="K42" s="75">
        <v>60</v>
      </c>
      <c r="L42" s="75">
        <v>150</v>
      </c>
      <c r="M42" s="75" t="str">
        <f>J42 - K42 - L42</f>
        <v>0</v>
      </c>
      <c r="N42" s="66">
        <v>756</v>
      </c>
      <c r="O42" s="69" t="str">
        <f>IFERROR(N42/(L42+M42), 0)</f>
        <v>0</v>
      </c>
      <c r="P42" s="57">
        <v>120</v>
      </c>
      <c r="Q42" s="60">
        <v>110</v>
      </c>
      <c r="R42" s="60">
        <v>-10</v>
      </c>
      <c r="S42" s="60">
        <v>0</v>
      </c>
      <c r="T42" s="75">
        <v>513</v>
      </c>
      <c r="U42" s="75">
        <v>60</v>
      </c>
      <c r="V42" s="75">
        <v>231</v>
      </c>
      <c r="W42" s="75" t="str">
        <f>T42 - U42 - V42</f>
        <v>0</v>
      </c>
      <c r="X42" s="66">
        <v>693</v>
      </c>
      <c r="Y42" s="69" t="str">
        <f>IFERROR(X42/(V42+W42), 0)</f>
        <v>0</v>
      </c>
      <c r="Z42" s="57">
        <v>120</v>
      </c>
      <c r="AA42" s="60">
        <v>0</v>
      </c>
      <c r="AB42" s="63">
        <v>0</v>
      </c>
      <c r="AC42" s="57">
        <v>870</v>
      </c>
      <c r="AD42" s="60">
        <v>860</v>
      </c>
      <c r="AE42" s="60">
        <v>-10</v>
      </c>
      <c r="AF42" s="60">
        <v>-14</v>
      </c>
      <c r="AG42" s="66" t="str">
        <f>IFERROR(AF42/AD42, 0) * 100</f>
        <v>0</v>
      </c>
      <c r="AH42" s="60" t="s">
        <v>13</v>
      </c>
      <c r="AI42" s="75">
        <v>4091</v>
      </c>
      <c r="AJ42" s="75">
        <v>520</v>
      </c>
      <c r="AK42" s="75">
        <v>1310</v>
      </c>
      <c r="AL42" s="75" t="str">
        <f>AI42 - AJ42 - AK42</f>
        <v>0</v>
      </c>
      <c r="AM42" s="66">
        <v>5418</v>
      </c>
      <c r="AN42" s="72" t="str">
        <f>IFERROR(AM42/(AK42+AL42), 0)</f>
        <v>0</v>
      </c>
      <c r="AO42" s="63">
        <v>990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125</v>
      </c>
      <c r="H43" s="60">
        <v>5</v>
      </c>
      <c r="I43" s="60">
        <v>0</v>
      </c>
      <c r="J43" s="75">
        <v>519</v>
      </c>
      <c r="K43" s="75">
        <v>20</v>
      </c>
      <c r="L43" s="75">
        <v>230</v>
      </c>
      <c r="M43" s="75" t="str">
        <f>J43 - K43 - L43</f>
        <v>0</v>
      </c>
      <c r="N43" s="66">
        <v>437.5</v>
      </c>
      <c r="O43" s="69" t="str">
        <f>IFERROR(N43/(L43+M43), 0)</f>
        <v>0</v>
      </c>
      <c r="P43" s="57">
        <v>120</v>
      </c>
      <c r="Q43" s="60">
        <v>112</v>
      </c>
      <c r="R43" s="60">
        <v>-8</v>
      </c>
      <c r="S43" s="60">
        <v>0</v>
      </c>
      <c r="T43" s="75">
        <v>513</v>
      </c>
      <c r="U43" s="75">
        <v>60</v>
      </c>
      <c r="V43" s="75">
        <v>145</v>
      </c>
      <c r="W43" s="75" t="str">
        <f>T43 - U43 - V43</f>
        <v>0</v>
      </c>
      <c r="X43" s="66">
        <v>392</v>
      </c>
      <c r="Y43" s="69" t="str">
        <f>IFERROR(X43/(V43+W43), 0)</f>
        <v>0</v>
      </c>
      <c r="Z43" s="57">
        <v>120</v>
      </c>
      <c r="AA43" s="60">
        <v>0</v>
      </c>
      <c r="AB43" s="63">
        <v>0</v>
      </c>
      <c r="AC43" s="57">
        <v>1024</v>
      </c>
      <c r="AD43" s="60">
        <v>788</v>
      </c>
      <c r="AE43" s="60">
        <v>-236</v>
      </c>
      <c r="AF43" s="60">
        <v>-30</v>
      </c>
      <c r="AG43" s="66" t="str">
        <f>IFERROR(AF43/AD43, 0) * 100</f>
        <v>0</v>
      </c>
      <c r="AH43" s="60" t="s">
        <v>13</v>
      </c>
      <c r="AI43" s="75">
        <v>4474</v>
      </c>
      <c r="AJ43" s="75">
        <v>500</v>
      </c>
      <c r="AK43" s="75">
        <v>1490</v>
      </c>
      <c r="AL43" s="75" t="str">
        <f>AI43 - AJ43 - AK43</f>
        <v>0</v>
      </c>
      <c r="AM43" s="66">
        <v>3934</v>
      </c>
      <c r="AN43" s="72" t="str">
        <f>IFERROR(AM43/(AK43+AL43), 0)</f>
        <v>0</v>
      </c>
      <c r="AO43" s="63">
        <v>1144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180</v>
      </c>
      <c r="H44" s="60">
        <v>180</v>
      </c>
      <c r="I44" s="60">
        <v>0</v>
      </c>
      <c r="J44" s="75">
        <v>480</v>
      </c>
      <c r="K44" s="75">
        <v>60</v>
      </c>
      <c r="L44" s="75">
        <v>30</v>
      </c>
      <c r="M44" s="75" t="str">
        <f>J44 - K44 - L44</f>
        <v>0</v>
      </c>
      <c r="N44" s="66">
        <v>360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0</v>
      </c>
      <c r="T44" s="75">
        <v>485</v>
      </c>
      <c r="U44" s="75">
        <v>60</v>
      </c>
      <c r="V44" s="75">
        <v>69</v>
      </c>
      <c r="W44" s="75" t="str">
        <f>T44 - U44 - V44</f>
        <v>0</v>
      </c>
      <c r="X44" s="66">
        <v>400</v>
      </c>
      <c r="Y44" s="69" t="str">
        <f>IFERROR(X44/(V44+W44), 0)</f>
        <v>0</v>
      </c>
      <c r="Z44" s="57">
        <v>120</v>
      </c>
      <c r="AA44" s="60">
        <v>0</v>
      </c>
      <c r="AB44" s="63">
        <v>0</v>
      </c>
      <c r="AC44" s="57">
        <v>1854</v>
      </c>
      <c r="AD44" s="60">
        <v>1838</v>
      </c>
      <c r="AE44" s="60">
        <v>-16</v>
      </c>
      <c r="AF44" s="60">
        <v>-26</v>
      </c>
      <c r="AG44" s="66" t="str">
        <f>IFERROR(AF44/AD44, 0) * 100</f>
        <v>0</v>
      </c>
      <c r="AH44" s="60" t="s">
        <v>13</v>
      </c>
      <c r="AI44" s="75">
        <v>5251</v>
      </c>
      <c r="AJ44" s="75">
        <v>620</v>
      </c>
      <c r="AK44" s="75">
        <v>701</v>
      </c>
      <c r="AL44" s="75" t="str">
        <f>AI44 - AJ44 - AK44</f>
        <v>0</v>
      </c>
      <c r="AM44" s="66">
        <v>4486</v>
      </c>
      <c r="AN44" s="72" t="str">
        <f>IFERROR(AM44/(AK44+AL44), 0)</f>
        <v>0</v>
      </c>
      <c r="AO44" s="63">
        <v>1974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765</v>
      </c>
      <c r="G48" s="60">
        <v>765</v>
      </c>
      <c r="H48" s="60">
        <v>0</v>
      </c>
      <c r="I48" s="60">
        <v>0</v>
      </c>
      <c r="J48" s="75">
        <v>1026</v>
      </c>
      <c r="K48" s="75">
        <v>60</v>
      </c>
      <c r="L48" s="75">
        <v>11</v>
      </c>
      <c r="M48" s="75" t="str">
        <f>J48 - K48 - L48</f>
        <v>0</v>
      </c>
      <c r="N48" s="66">
        <v>726.75</v>
      </c>
      <c r="O48" s="69" t="str">
        <f>IFERROR(N48/(L48+M48), 0)</f>
        <v>0</v>
      </c>
      <c r="P48" s="57">
        <v>765</v>
      </c>
      <c r="Q48" s="60">
        <v>765</v>
      </c>
      <c r="R48" s="60">
        <v>0</v>
      </c>
      <c r="S48" s="60">
        <v>0</v>
      </c>
      <c r="T48" s="75">
        <v>1032</v>
      </c>
      <c r="U48" s="75">
        <v>120</v>
      </c>
      <c r="V48" s="75">
        <v>97</v>
      </c>
      <c r="W48" s="75" t="str">
        <f>T48 - U48 - V48</f>
        <v>0</v>
      </c>
      <c r="X48" s="66">
        <v>726.75</v>
      </c>
      <c r="Y48" s="69" t="str">
        <f>IFERROR(X48/(V48+W48), 0)</f>
        <v>0</v>
      </c>
      <c r="Z48" s="57">
        <v>675</v>
      </c>
      <c r="AA48" s="60">
        <v>0</v>
      </c>
      <c r="AB48" s="63">
        <v>0</v>
      </c>
      <c r="AC48" s="57">
        <v>7335</v>
      </c>
      <c r="AD48" s="60">
        <v>7335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10016</v>
      </c>
      <c r="AJ48" s="75">
        <v>1210</v>
      </c>
      <c r="AK48" s="75">
        <v>760</v>
      </c>
      <c r="AL48" s="75" t="str">
        <f>AI48 - AJ48 - AK48</f>
        <v>0</v>
      </c>
      <c r="AM48" s="66">
        <v>6968.25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600</v>
      </c>
      <c r="G49" s="61">
        <v>500</v>
      </c>
      <c r="H49" s="61">
        <v>-100</v>
      </c>
      <c r="I49" s="61">
        <v>0</v>
      </c>
      <c r="J49" s="76">
        <v>975</v>
      </c>
      <c r="K49" s="76">
        <v>120</v>
      </c>
      <c r="L49" s="76">
        <v>104</v>
      </c>
      <c r="M49" s="76" t="str">
        <f>J49 - K49 - L49</f>
        <v>0</v>
      </c>
      <c r="N49" s="67">
        <v>550</v>
      </c>
      <c r="O49" s="70" t="str">
        <f>IFERROR(N49/(L49+M49), 0)</f>
        <v>0</v>
      </c>
      <c r="P49" s="58">
        <v>600</v>
      </c>
      <c r="Q49" s="61">
        <v>655</v>
      </c>
      <c r="R49" s="61">
        <v>55</v>
      </c>
      <c r="S49" s="61">
        <v>0</v>
      </c>
      <c r="T49" s="76">
        <v>1035</v>
      </c>
      <c r="U49" s="76">
        <v>120</v>
      </c>
      <c r="V49" s="76">
        <v>17</v>
      </c>
      <c r="W49" s="76" t="str">
        <f>T49 - U49 - V49</f>
        <v>0</v>
      </c>
      <c r="X49" s="67">
        <v>720.5</v>
      </c>
      <c r="Y49" s="70" t="str">
        <f>IFERROR(X49/(V49+W49), 0)</f>
        <v>0</v>
      </c>
      <c r="Z49" s="58">
        <v>500</v>
      </c>
      <c r="AA49" s="61">
        <v>0</v>
      </c>
      <c r="AB49" s="64">
        <v>0</v>
      </c>
      <c r="AC49" s="58">
        <v>1800</v>
      </c>
      <c r="AD49" s="61">
        <v>1755</v>
      </c>
      <c r="AE49" s="61">
        <v>-45</v>
      </c>
      <c r="AF49" s="61">
        <v>0</v>
      </c>
      <c r="AG49" s="67" t="str">
        <f>IFERROR(AF49/AD49, 0) * 100</f>
        <v>0</v>
      </c>
      <c r="AH49" s="61" t="s">
        <v>13</v>
      </c>
      <c r="AI49" s="76">
        <v>2973</v>
      </c>
      <c r="AJ49" s="76">
        <v>360</v>
      </c>
      <c r="AK49" s="76">
        <v>148</v>
      </c>
      <c r="AL49" s="76" t="str">
        <f>AI49 - AJ49 - AK49</f>
        <v>0</v>
      </c>
      <c r="AM49" s="67">
        <v>1930.5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528</v>
      </c>
      <c r="G11" s="59">
        <v>395</v>
      </c>
      <c r="H11" s="59">
        <v>-133</v>
      </c>
      <c r="I11" s="59">
        <v>-4</v>
      </c>
      <c r="J11" s="74">
        <v>1025</v>
      </c>
      <c r="K11" s="74">
        <v>120</v>
      </c>
      <c r="L11" s="74">
        <v>36</v>
      </c>
      <c r="M11" s="74" t="str">
        <f>J11 - K11 - L11</f>
        <v>0</v>
      </c>
      <c r="N11" s="65">
        <v>730.75</v>
      </c>
      <c r="O11" s="68" t="str">
        <f>IFERROR(N11/(L11+M11), 0)</f>
        <v>0</v>
      </c>
      <c r="P11" s="56">
        <v>528</v>
      </c>
      <c r="Q11" s="59">
        <v>343</v>
      </c>
      <c r="R11" s="59">
        <v>-185</v>
      </c>
      <c r="S11" s="59">
        <v>0</v>
      </c>
      <c r="T11" s="74">
        <v>1025</v>
      </c>
      <c r="U11" s="74">
        <v>120</v>
      </c>
      <c r="V11" s="74">
        <v>163</v>
      </c>
      <c r="W11" s="74" t="str">
        <f>T11 - U11 - V11</f>
        <v>0</v>
      </c>
      <c r="X11" s="65">
        <v>634.55</v>
      </c>
      <c r="Y11" s="68" t="str">
        <f>IFERROR(X11/(V11+W11), 0)</f>
        <v>0</v>
      </c>
      <c r="Z11" s="56">
        <v>516</v>
      </c>
      <c r="AA11" s="59">
        <v>0</v>
      </c>
      <c r="AB11" s="62">
        <v>0</v>
      </c>
      <c r="AC11" s="56">
        <v>4440</v>
      </c>
      <c r="AD11" s="59">
        <v>4111</v>
      </c>
      <c r="AE11" s="59">
        <v>-329</v>
      </c>
      <c r="AF11" s="59">
        <v>-82</v>
      </c>
      <c r="AG11" s="65" t="str">
        <f>IFERROR(AF11/AD11, 0) * 100</f>
        <v>0</v>
      </c>
      <c r="AH11" s="59" t="s">
        <v>13</v>
      </c>
      <c r="AI11" s="74">
        <v>11198</v>
      </c>
      <c r="AJ11" s="74">
        <v>1330</v>
      </c>
      <c r="AK11" s="74">
        <v>1127</v>
      </c>
      <c r="AL11" s="74" t="str">
        <f>AI11 - AJ11 - AK11</f>
        <v>0</v>
      </c>
      <c r="AM11" s="65">
        <v>7605.35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15</v>
      </c>
      <c r="H12" s="60">
        <v>15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10.35</v>
      </c>
      <c r="O12" s="69" t="str">
        <f>IFERROR(N12/(L12+M12), 0)</f>
        <v>0</v>
      </c>
      <c r="P12" s="57">
        <v>192</v>
      </c>
      <c r="Q12" s="60">
        <v>0</v>
      </c>
      <c r="R12" s="60">
        <v>-192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396</v>
      </c>
      <c r="AA12" s="60">
        <v>0</v>
      </c>
      <c r="AB12" s="63">
        <v>0</v>
      </c>
      <c r="AC12" s="57">
        <v>2267</v>
      </c>
      <c r="AD12" s="60">
        <v>2075</v>
      </c>
      <c r="AE12" s="60">
        <v>-192</v>
      </c>
      <c r="AF12" s="60">
        <v>-14</v>
      </c>
      <c r="AG12" s="66" t="str">
        <f>IFERROR(AF12/AD12, 0) * 100</f>
        <v>0</v>
      </c>
      <c r="AH12" s="60" t="s">
        <v>13</v>
      </c>
      <c r="AI12" s="75">
        <v>3416</v>
      </c>
      <c r="AJ12" s="75">
        <v>420</v>
      </c>
      <c r="AK12" s="75">
        <v>523</v>
      </c>
      <c r="AL12" s="75" t="str">
        <f>AI12 - AJ12 - AK12</f>
        <v>0</v>
      </c>
      <c r="AM12" s="66">
        <v>1862.11</v>
      </c>
      <c r="AN12" s="72" t="str">
        <f>IFERROR(AM12/(AK12+AL12), 0)</f>
        <v>0</v>
      </c>
      <c r="AO12" s="63">
        <v>2663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276</v>
      </c>
      <c r="G13" s="60">
        <v>355</v>
      </c>
      <c r="H13" s="60">
        <v>79</v>
      </c>
      <c r="I13" s="60">
        <v>-2</v>
      </c>
      <c r="J13" s="75">
        <v>1025</v>
      </c>
      <c r="K13" s="75">
        <v>120</v>
      </c>
      <c r="L13" s="75">
        <v>27</v>
      </c>
      <c r="M13" s="75" t="str">
        <f>J13 - K13 - L13</f>
        <v>0</v>
      </c>
      <c r="N13" s="66">
        <v>756.15</v>
      </c>
      <c r="O13" s="69" t="str">
        <f>IFERROR(N13/(L13+M13), 0)</f>
        <v>0</v>
      </c>
      <c r="P13" s="57">
        <v>420</v>
      </c>
      <c r="Q13" s="60">
        <v>319</v>
      </c>
      <c r="R13" s="60">
        <v>-101</v>
      </c>
      <c r="S13" s="60">
        <v>0</v>
      </c>
      <c r="T13" s="75">
        <v>937</v>
      </c>
      <c r="U13" s="75">
        <v>120</v>
      </c>
      <c r="V13" s="75">
        <v>35</v>
      </c>
      <c r="W13" s="75" t="str">
        <f>T13 - U13 - V13</f>
        <v>0</v>
      </c>
      <c r="X13" s="66">
        <v>679.47</v>
      </c>
      <c r="Y13" s="69" t="str">
        <f>IFERROR(X13/(V13+W13), 0)</f>
        <v>0</v>
      </c>
      <c r="Z13" s="57">
        <v>408</v>
      </c>
      <c r="AA13" s="60">
        <v>0</v>
      </c>
      <c r="AB13" s="63">
        <v>0</v>
      </c>
      <c r="AC13" s="57">
        <v>5948</v>
      </c>
      <c r="AD13" s="60">
        <v>5528</v>
      </c>
      <c r="AE13" s="60">
        <v>-420</v>
      </c>
      <c r="AF13" s="60">
        <v>-106</v>
      </c>
      <c r="AG13" s="66" t="str">
        <f>IFERROR(AF13/AD13, 0) * 100</f>
        <v>0</v>
      </c>
      <c r="AH13" s="60" t="s">
        <v>13</v>
      </c>
      <c r="AI13" s="75">
        <v>18863</v>
      </c>
      <c r="AJ13" s="75">
        <v>2190</v>
      </c>
      <c r="AK13" s="75">
        <v>2012</v>
      </c>
      <c r="AL13" s="75" t="str">
        <f>AI13 - AJ13 - AK13</f>
        <v>0</v>
      </c>
      <c r="AM13" s="66">
        <v>11543.92</v>
      </c>
      <c r="AN13" s="72" t="str">
        <f>IFERROR(AM13/(AK13+AL13), 0)</f>
        <v>0</v>
      </c>
      <c r="AO13" s="63">
        <v>6356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792</v>
      </c>
      <c r="G14" s="60">
        <v>688</v>
      </c>
      <c r="H14" s="60">
        <v>-104</v>
      </c>
      <c r="I14" s="60">
        <v>-8</v>
      </c>
      <c r="J14" s="75">
        <v>1029</v>
      </c>
      <c r="K14" s="75">
        <v>120</v>
      </c>
      <c r="L14" s="75">
        <v>117</v>
      </c>
      <c r="M14" s="75" t="str">
        <f>J14 - K14 - L14</f>
        <v>0</v>
      </c>
      <c r="N14" s="66">
        <v>688</v>
      </c>
      <c r="O14" s="69" t="str">
        <f>IFERROR(N14/(L14+M14), 0)</f>
        <v>0</v>
      </c>
      <c r="P14" s="57">
        <v>792</v>
      </c>
      <c r="Q14" s="60">
        <v>653</v>
      </c>
      <c r="R14" s="60">
        <v>-139</v>
      </c>
      <c r="S14" s="60">
        <v>-1</v>
      </c>
      <c r="T14" s="75">
        <v>1030</v>
      </c>
      <c r="U14" s="75">
        <v>120</v>
      </c>
      <c r="V14" s="75">
        <v>208</v>
      </c>
      <c r="W14" s="75" t="str">
        <f>T14 - U14 - V14</f>
        <v>0</v>
      </c>
      <c r="X14" s="66">
        <v>653</v>
      </c>
      <c r="Y14" s="69" t="str">
        <f>IFERROR(X14/(V14+W14), 0)</f>
        <v>0</v>
      </c>
      <c r="Z14" s="57">
        <v>636</v>
      </c>
      <c r="AA14" s="60">
        <v>0</v>
      </c>
      <c r="AB14" s="63">
        <v>0</v>
      </c>
      <c r="AC14" s="57">
        <v>6900</v>
      </c>
      <c r="AD14" s="60">
        <v>6826</v>
      </c>
      <c r="AE14" s="60">
        <v>-74</v>
      </c>
      <c r="AF14" s="60">
        <v>-36</v>
      </c>
      <c r="AG14" s="66" t="str">
        <f>IFERROR(AF14/AD14, 0) * 100</f>
        <v>0</v>
      </c>
      <c r="AH14" s="60" t="s">
        <v>13</v>
      </c>
      <c r="AI14" s="75">
        <v>9758</v>
      </c>
      <c r="AJ14" s="75">
        <v>1140</v>
      </c>
      <c r="AK14" s="75">
        <v>1696</v>
      </c>
      <c r="AL14" s="75" t="str">
        <f>AI14 - AJ14 - AK14</f>
        <v>0</v>
      </c>
      <c r="AM14" s="66">
        <v>6826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264</v>
      </c>
      <c r="G15" s="60">
        <v>368</v>
      </c>
      <c r="H15" s="60">
        <v>104</v>
      </c>
      <c r="I15" s="60">
        <v>-13</v>
      </c>
      <c r="J15" s="75">
        <v>890</v>
      </c>
      <c r="K15" s="75">
        <v>110</v>
      </c>
      <c r="L15" s="75">
        <v>106</v>
      </c>
      <c r="M15" s="75" t="str">
        <f>J15 - K15 - L15</f>
        <v>0</v>
      </c>
      <c r="N15" s="66">
        <v>632.96</v>
      </c>
      <c r="O15" s="69" t="str">
        <f>IFERROR(N15/(L15+M15), 0)</f>
        <v>0</v>
      </c>
      <c r="P15" s="57">
        <v>444</v>
      </c>
      <c r="Q15" s="60">
        <v>357</v>
      </c>
      <c r="R15" s="60">
        <v>-87</v>
      </c>
      <c r="S15" s="60">
        <v>-10</v>
      </c>
      <c r="T15" s="75">
        <v>857</v>
      </c>
      <c r="U15" s="75">
        <v>70</v>
      </c>
      <c r="V15" s="75">
        <v>54</v>
      </c>
      <c r="W15" s="75" t="str">
        <f>T15 - U15 - V15</f>
        <v>0</v>
      </c>
      <c r="X15" s="66">
        <v>614.04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7032</v>
      </c>
      <c r="AD15" s="60">
        <v>6139</v>
      </c>
      <c r="AE15" s="60">
        <v>-893</v>
      </c>
      <c r="AF15" s="60">
        <v>-136</v>
      </c>
      <c r="AG15" s="66" t="str">
        <f>IFERROR(AF15/AD15, 0) * 100</f>
        <v>0</v>
      </c>
      <c r="AH15" s="60" t="s">
        <v>13</v>
      </c>
      <c r="AI15" s="75">
        <v>16605</v>
      </c>
      <c r="AJ15" s="75">
        <v>1970</v>
      </c>
      <c r="AK15" s="75">
        <v>1172</v>
      </c>
      <c r="AL15" s="75" t="str">
        <f>AI15 - AJ15 - AK15</f>
        <v>0</v>
      </c>
      <c r="AM15" s="66">
        <v>10559.08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-2</v>
      </c>
      <c r="J16" s="75">
        <v>509</v>
      </c>
      <c r="K16" s="75">
        <v>50</v>
      </c>
      <c r="L16" s="75">
        <v>40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228</v>
      </c>
      <c r="Q16" s="60">
        <v>411</v>
      </c>
      <c r="R16" s="60">
        <v>183</v>
      </c>
      <c r="S16" s="60">
        <v>-3</v>
      </c>
      <c r="T16" s="75">
        <v>886</v>
      </c>
      <c r="U16" s="75">
        <v>110</v>
      </c>
      <c r="V16" s="75">
        <v>50</v>
      </c>
      <c r="W16" s="75" t="str">
        <f>T16 - U16 - V16</f>
        <v>0</v>
      </c>
      <c r="X16" s="66">
        <v>682.26</v>
      </c>
      <c r="Y16" s="69" t="str">
        <f>IFERROR(X16/(V16+W16), 0)</f>
        <v>0</v>
      </c>
      <c r="Z16" s="57">
        <v>228</v>
      </c>
      <c r="AA16" s="60">
        <v>0</v>
      </c>
      <c r="AB16" s="63">
        <v>0</v>
      </c>
      <c r="AC16" s="57">
        <v>5373</v>
      </c>
      <c r="AD16" s="60">
        <v>5601</v>
      </c>
      <c r="AE16" s="60">
        <v>228</v>
      </c>
      <c r="AF16" s="60">
        <v>-164</v>
      </c>
      <c r="AG16" s="66" t="str">
        <f>IFERROR(AF16/AD16, 0) * 100</f>
        <v>0</v>
      </c>
      <c r="AH16" s="60" t="s">
        <v>13</v>
      </c>
      <c r="AI16" s="75">
        <v>14135</v>
      </c>
      <c r="AJ16" s="75">
        <v>1710</v>
      </c>
      <c r="AK16" s="75">
        <v>1009</v>
      </c>
      <c r="AL16" s="75" t="str">
        <f>AI16 - AJ16 - AK16</f>
        <v>0</v>
      </c>
      <c r="AM16" s="66">
        <v>9297.66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792</v>
      </c>
      <c r="G17" s="60">
        <v>599</v>
      </c>
      <c r="H17" s="60">
        <v>-193</v>
      </c>
      <c r="I17" s="60">
        <v>-2</v>
      </c>
      <c r="J17" s="75">
        <v>998</v>
      </c>
      <c r="K17" s="75">
        <v>120</v>
      </c>
      <c r="L17" s="75">
        <v>289</v>
      </c>
      <c r="M17" s="75" t="str">
        <f>J17 - K17 - L17</f>
        <v>0</v>
      </c>
      <c r="N17" s="66">
        <v>599</v>
      </c>
      <c r="O17" s="69" t="str">
        <f>IFERROR(N17/(L17+M17), 0)</f>
        <v>0</v>
      </c>
      <c r="P17" s="57">
        <v>792</v>
      </c>
      <c r="Q17" s="60">
        <v>766</v>
      </c>
      <c r="R17" s="60">
        <v>-26</v>
      </c>
      <c r="S17" s="60">
        <v>0</v>
      </c>
      <c r="T17" s="75">
        <v>1045</v>
      </c>
      <c r="U17" s="75">
        <v>120</v>
      </c>
      <c r="V17" s="75">
        <v>125</v>
      </c>
      <c r="W17" s="75" t="str">
        <f>T17 - U17 - V17</f>
        <v>0</v>
      </c>
      <c r="X17" s="66">
        <v>766</v>
      </c>
      <c r="Y17" s="69" t="str">
        <f>IFERROR(X17/(V17+W17), 0)</f>
        <v>0</v>
      </c>
      <c r="Z17" s="57">
        <v>840</v>
      </c>
      <c r="AA17" s="60">
        <v>0</v>
      </c>
      <c r="AB17" s="63">
        <v>0</v>
      </c>
      <c r="AC17" s="57">
        <v>10286</v>
      </c>
      <c r="AD17" s="60">
        <v>9827</v>
      </c>
      <c r="AE17" s="60">
        <v>-459</v>
      </c>
      <c r="AF17" s="60">
        <v>-20</v>
      </c>
      <c r="AG17" s="66" t="str">
        <f>IFERROR(AF17/AD17, 0) * 100</f>
        <v>0</v>
      </c>
      <c r="AH17" s="60" t="s">
        <v>13</v>
      </c>
      <c r="AI17" s="75">
        <v>14257</v>
      </c>
      <c r="AJ17" s="75">
        <v>1680</v>
      </c>
      <c r="AK17" s="75">
        <v>2426</v>
      </c>
      <c r="AL17" s="75" t="str">
        <f>AI17 - AJ17 - AK17</f>
        <v>0</v>
      </c>
      <c r="AM17" s="66">
        <v>9827</v>
      </c>
      <c r="AN17" s="72" t="str">
        <f>IFERROR(AM17/(AK17+AL17), 0)</f>
        <v>0</v>
      </c>
      <c r="AO17" s="63">
        <v>11126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552</v>
      </c>
      <c r="G18" s="60">
        <v>278</v>
      </c>
      <c r="H18" s="60">
        <v>-274</v>
      </c>
      <c r="I18" s="60">
        <v>-6</v>
      </c>
      <c r="J18" s="75">
        <v>456</v>
      </c>
      <c r="K18" s="75">
        <v>60</v>
      </c>
      <c r="L18" s="75">
        <v>83</v>
      </c>
      <c r="M18" s="75" t="str">
        <f>J18 - K18 - L18</f>
        <v>0</v>
      </c>
      <c r="N18" s="66">
        <v>361.4</v>
      </c>
      <c r="O18" s="69" t="str">
        <f>IFERROR(N18/(L18+M18), 0)</f>
        <v>0</v>
      </c>
      <c r="P18" s="57">
        <v>552</v>
      </c>
      <c r="Q18" s="60">
        <v>552</v>
      </c>
      <c r="R18" s="60">
        <v>0</v>
      </c>
      <c r="S18" s="60">
        <v>0</v>
      </c>
      <c r="T18" s="75">
        <v>908</v>
      </c>
      <c r="U18" s="75">
        <v>110</v>
      </c>
      <c r="V18" s="75">
        <v>67</v>
      </c>
      <c r="W18" s="75" t="str">
        <f>T18 - U18 - V18</f>
        <v>0</v>
      </c>
      <c r="X18" s="66">
        <v>717.6</v>
      </c>
      <c r="Y18" s="69" t="str">
        <f>IFERROR(X18/(V18+W18), 0)</f>
        <v>0</v>
      </c>
      <c r="Z18" s="57">
        <v>552</v>
      </c>
      <c r="AA18" s="60">
        <v>0</v>
      </c>
      <c r="AB18" s="63">
        <v>0</v>
      </c>
      <c r="AC18" s="57">
        <v>8819</v>
      </c>
      <c r="AD18" s="60">
        <v>9371</v>
      </c>
      <c r="AE18" s="60">
        <v>552</v>
      </c>
      <c r="AF18" s="60">
        <v>-74</v>
      </c>
      <c r="AG18" s="66" t="str">
        <f>IFERROR(AF18/AD18, 0) * 100</f>
        <v>0</v>
      </c>
      <c r="AH18" s="60" t="s">
        <v>13</v>
      </c>
      <c r="AI18" s="75">
        <v>16316</v>
      </c>
      <c r="AJ18" s="75">
        <v>1960</v>
      </c>
      <c r="AK18" s="75">
        <v>1085</v>
      </c>
      <c r="AL18" s="75" t="str">
        <f>AI18 - AJ18 - AK18</f>
        <v>0</v>
      </c>
      <c r="AM18" s="66">
        <v>12182.3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505</v>
      </c>
      <c r="H19" s="60">
        <v>1</v>
      </c>
      <c r="I19" s="60">
        <v>-10</v>
      </c>
      <c r="J19" s="75">
        <v>1015</v>
      </c>
      <c r="K19" s="75">
        <v>120</v>
      </c>
      <c r="L19" s="75">
        <v>15</v>
      </c>
      <c r="M19" s="75" t="str">
        <f>J19 - K19 - L19</f>
        <v>0</v>
      </c>
      <c r="N19" s="66">
        <v>772.65</v>
      </c>
      <c r="O19" s="69" t="str">
        <f>IFERROR(N19/(L19+M19), 0)</f>
        <v>0</v>
      </c>
      <c r="P19" s="57">
        <v>504</v>
      </c>
      <c r="Q19" s="60">
        <v>200</v>
      </c>
      <c r="R19" s="60">
        <v>-304</v>
      </c>
      <c r="S19" s="60">
        <v>-3</v>
      </c>
      <c r="T19" s="75">
        <v>514</v>
      </c>
      <c r="U19" s="75">
        <v>60</v>
      </c>
      <c r="V19" s="75">
        <v>24</v>
      </c>
      <c r="W19" s="75" t="str">
        <f>T19 - U19 - V19</f>
        <v>0</v>
      </c>
      <c r="X19" s="66">
        <v>306</v>
      </c>
      <c r="Y19" s="69" t="str">
        <f>IFERROR(X19/(V19+W19), 0)</f>
        <v>0</v>
      </c>
      <c r="Z19" s="57">
        <v>492</v>
      </c>
      <c r="AA19" s="60">
        <v>0</v>
      </c>
      <c r="AB19" s="63">
        <v>0</v>
      </c>
      <c r="AC19" s="57">
        <v>7248</v>
      </c>
      <c r="AD19" s="60">
        <v>6960</v>
      </c>
      <c r="AE19" s="60">
        <v>-288</v>
      </c>
      <c r="AF19" s="60">
        <v>-101</v>
      </c>
      <c r="AG19" s="66" t="str">
        <f>IFERROR(AF19/AD19, 0) * 100</f>
        <v>0</v>
      </c>
      <c r="AH19" s="60" t="s">
        <v>13</v>
      </c>
      <c r="AI19" s="75">
        <v>14688</v>
      </c>
      <c r="AJ19" s="75">
        <v>1760</v>
      </c>
      <c r="AK19" s="75">
        <v>643</v>
      </c>
      <c r="AL19" s="75" t="str">
        <f>AI19 - AJ19 - AK19</f>
        <v>0</v>
      </c>
      <c r="AM19" s="66">
        <v>10648.8</v>
      </c>
      <c r="AN19" s="72" t="str">
        <f>IFERROR(AM19/(AK19+AL19), 0)</f>
        <v>0</v>
      </c>
      <c r="AO19" s="63">
        <v>7740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64</v>
      </c>
      <c r="R20" s="60">
        <v>64</v>
      </c>
      <c r="S20" s="60">
        <v>-2</v>
      </c>
      <c r="T20" s="75">
        <v>395</v>
      </c>
      <c r="U20" s="75">
        <v>50</v>
      </c>
      <c r="V20" s="75">
        <v>0</v>
      </c>
      <c r="W20" s="75" t="str">
        <f>T20 - U20 - V20</f>
        <v>0</v>
      </c>
      <c r="X20" s="66">
        <v>49.28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7020</v>
      </c>
      <c r="AD20" s="60">
        <v>6120</v>
      </c>
      <c r="AE20" s="60">
        <v>-900</v>
      </c>
      <c r="AF20" s="60">
        <v>-50</v>
      </c>
      <c r="AG20" s="66" t="str">
        <f>IFERROR(AF20/AD20, 0) * 100</f>
        <v>0</v>
      </c>
      <c r="AH20" s="60" t="s">
        <v>13</v>
      </c>
      <c r="AI20" s="75">
        <v>8396</v>
      </c>
      <c r="AJ20" s="75">
        <v>1050</v>
      </c>
      <c r="AK20" s="75">
        <v>1026</v>
      </c>
      <c r="AL20" s="75" t="str">
        <f>AI20 - AJ20 - AK20</f>
        <v>0</v>
      </c>
      <c r="AM20" s="66">
        <v>4288.48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-1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-114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35</v>
      </c>
      <c r="H22" s="60">
        <v>35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35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5081</v>
      </c>
      <c r="AD22" s="60">
        <v>4551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4551</v>
      </c>
      <c r="AN22" s="72" t="str">
        <f>IFERROR(AM22/(AK22+AL22), 0)</f>
        <v>0</v>
      </c>
      <c r="AO22" s="63">
        <v>5081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101</v>
      </c>
      <c r="H23" s="60">
        <v>101</v>
      </c>
      <c r="I23" s="60">
        <v>-40</v>
      </c>
      <c r="J23" s="75">
        <v>977</v>
      </c>
      <c r="K23" s="75">
        <v>120</v>
      </c>
      <c r="L23" s="75">
        <v>939</v>
      </c>
      <c r="M23" s="75" t="str">
        <f>J23 - K23 - L23</f>
        <v>0</v>
      </c>
      <c r="N23" s="66">
        <v>97.97</v>
      </c>
      <c r="O23" s="69" t="str">
        <f>IFERROR(N23/(L23+M23), 0)</f>
        <v>0</v>
      </c>
      <c r="P23" s="57">
        <v>0</v>
      </c>
      <c r="Q23" s="60">
        <v>126</v>
      </c>
      <c r="R23" s="60">
        <v>126</v>
      </c>
      <c r="S23" s="60">
        <v>-34</v>
      </c>
      <c r="T23" s="75">
        <v>1005</v>
      </c>
      <c r="U23" s="75">
        <v>120</v>
      </c>
      <c r="V23" s="75">
        <v>763</v>
      </c>
      <c r="W23" s="75" t="str">
        <f>T23 - U23 - V23</f>
        <v>0</v>
      </c>
      <c r="X23" s="66">
        <v>122.22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323</v>
      </c>
      <c r="AE23" s="60">
        <v>-457</v>
      </c>
      <c r="AF23" s="60">
        <v>-233</v>
      </c>
      <c r="AG23" s="66" t="str">
        <f>IFERROR(AF23/AD23, 0) * 100</f>
        <v>0</v>
      </c>
      <c r="AH23" s="60" t="s">
        <v>13</v>
      </c>
      <c r="AI23" s="75">
        <v>2888</v>
      </c>
      <c r="AJ23" s="75">
        <v>350</v>
      </c>
      <c r="AK23" s="75">
        <v>2310</v>
      </c>
      <c r="AL23" s="75" t="str">
        <f>AI23 - AJ23 - AK23</f>
        <v>0</v>
      </c>
      <c r="AM23" s="66">
        <v>313.31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-7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-12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648</v>
      </c>
      <c r="G26" s="60">
        <v>585</v>
      </c>
      <c r="H26" s="60">
        <v>-63</v>
      </c>
      <c r="I26" s="60">
        <v>-14</v>
      </c>
      <c r="J26" s="75">
        <v>1024</v>
      </c>
      <c r="K26" s="75">
        <v>120</v>
      </c>
      <c r="L26" s="75">
        <v>0</v>
      </c>
      <c r="M26" s="75" t="str">
        <f>J26 - K26 - L26</f>
        <v>0</v>
      </c>
      <c r="N26" s="66">
        <v>731.25</v>
      </c>
      <c r="O26" s="69" t="str">
        <f>IFERROR(N26/(L26+M26), 0)</f>
        <v>0</v>
      </c>
      <c r="P26" s="57">
        <v>648</v>
      </c>
      <c r="Q26" s="60">
        <v>432</v>
      </c>
      <c r="R26" s="60">
        <v>-216</v>
      </c>
      <c r="S26" s="60">
        <v>-1</v>
      </c>
      <c r="T26" s="75">
        <v>710</v>
      </c>
      <c r="U26" s="75">
        <v>70</v>
      </c>
      <c r="V26" s="75">
        <v>0</v>
      </c>
      <c r="W26" s="75" t="str">
        <f>T26 - U26 - V26</f>
        <v>0</v>
      </c>
      <c r="X26" s="66">
        <v>540</v>
      </c>
      <c r="Y26" s="69" t="str">
        <f>IFERROR(X26/(V26+W26), 0)</f>
        <v>0</v>
      </c>
      <c r="Z26" s="57">
        <v>648</v>
      </c>
      <c r="AA26" s="60">
        <v>0</v>
      </c>
      <c r="AB26" s="63">
        <v>0</v>
      </c>
      <c r="AC26" s="57">
        <v>8737</v>
      </c>
      <c r="AD26" s="60">
        <v>9385</v>
      </c>
      <c r="AE26" s="60">
        <v>648</v>
      </c>
      <c r="AF26" s="60">
        <v>-264</v>
      </c>
      <c r="AG26" s="66" t="str">
        <f>IFERROR(AF26/AD26, 0) * 100</f>
        <v>0</v>
      </c>
      <c r="AH26" s="60" t="s">
        <v>13</v>
      </c>
      <c r="AI26" s="75">
        <v>16387</v>
      </c>
      <c r="AJ26" s="75">
        <v>1950</v>
      </c>
      <c r="AK26" s="75">
        <v>1210</v>
      </c>
      <c r="AL26" s="75" t="str">
        <f>AI26 - AJ26 - AK26</f>
        <v>0</v>
      </c>
      <c r="AM26" s="66">
        <v>11731.25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846</v>
      </c>
      <c r="H27" s="60">
        <v>-174</v>
      </c>
      <c r="I27" s="60">
        <v>-2</v>
      </c>
      <c r="J27" s="75">
        <v>1020</v>
      </c>
      <c r="K27" s="75">
        <v>120</v>
      </c>
      <c r="L27" s="75">
        <v>145</v>
      </c>
      <c r="M27" s="75" t="str">
        <f>J27 - K27 - L27</f>
        <v>0</v>
      </c>
      <c r="N27" s="66">
        <v>634.5</v>
      </c>
      <c r="O27" s="69" t="str">
        <f>IFERROR(N27/(L27+M27), 0)</f>
        <v>0</v>
      </c>
      <c r="P27" s="57">
        <v>1020</v>
      </c>
      <c r="Q27" s="60">
        <v>913</v>
      </c>
      <c r="R27" s="60">
        <v>-107</v>
      </c>
      <c r="S27" s="60">
        <v>0</v>
      </c>
      <c r="T27" s="75">
        <v>962</v>
      </c>
      <c r="U27" s="75">
        <v>120</v>
      </c>
      <c r="V27" s="75">
        <v>54</v>
      </c>
      <c r="W27" s="75" t="str">
        <f>T27 - U27 - V27</f>
        <v>0</v>
      </c>
      <c r="X27" s="66">
        <v>684.75</v>
      </c>
      <c r="Y27" s="69" t="str">
        <f>IFERROR(X27/(V27+W27), 0)</f>
        <v>0</v>
      </c>
      <c r="Z27" s="57">
        <v>1020</v>
      </c>
      <c r="AA27" s="60">
        <v>0</v>
      </c>
      <c r="AB27" s="63">
        <v>0</v>
      </c>
      <c r="AC27" s="57">
        <v>14280</v>
      </c>
      <c r="AD27" s="60">
        <v>14595</v>
      </c>
      <c r="AE27" s="60">
        <v>315</v>
      </c>
      <c r="AF27" s="60">
        <v>-83</v>
      </c>
      <c r="AG27" s="66" t="str">
        <f>IFERROR(AF27/AD27, 0) * 100</f>
        <v>0</v>
      </c>
      <c r="AH27" s="60" t="s">
        <v>13</v>
      </c>
      <c r="AI27" s="75">
        <v>16989</v>
      </c>
      <c r="AJ27" s="75">
        <v>2030</v>
      </c>
      <c r="AK27" s="75">
        <v>1241</v>
      </c>
      <c r="AL27" s="75" t="str">
        <f>AI27 - AJ27 - AK27</f>
        <v>0</v>
      </c>
      <c r="AM27" s="66">
        <v>10946.25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456</v>
      </c>
      <c r="G28" s="60">
        <v>425</v>
      </c>
      <c r="H28" s="60">
        <v>-31</v>
      </c>
      <c r="I28" s="60">
        <v>-12</v>
      </c>
      <c r="J28" s="75">
        <v>1015</v>
      </c>
      <c r="K28" s="75">
        <v>120</v>
      </c>
      <c r="L28" s="75">
        <v>179</v>
      </c>
      <c r="M28" s="75" t="str">
        <f>J28 - K28 - L28</f>
        <v>0</v>
      </c>
      <c r="N28" s="66">
        <v>765</v>
      </c>
      <c r="O28" s="69" t="str">
        <f>IFERROR(N28/(L28+M28), 0)</f>
        <v>0</v>
      </c>
      <c r="P28" s="57">
        <v>456</v>
      </c>
      <c r="Q28" s="60">
        <v>441</v>
      </c>
      <c r="R28" s="60">
        <v>-15</v>
      </c>
      <c r="S28" s="60">
        <v>-5</v>
      </c>
      <c r="T28" s="75">
        <v>1022</v>
      </c>
      <c r="U28" s="75">
        <v>120</v>
      </c>
      <c r="V28" s="75">
        <v>22</v>
      </c>
      <c r="W28" s="75" t="str">
        <f>T28 - U28 - V28</f>
        <v>0</v>
      </c>
      <c r="X28" s="66">
        <v>793.8</v>
      </c>
      <c r="Y28" s="69" t="str">
        <f>IFERROR(X28/(V28+W28), 0)</f>
        <v>0</v>
      </c>
      <c r="Z28" s="57">
        <v>444</v>
      </c>
      <c r="AA28" s="60">
        <v>0</v>
      </c>
      <c r="AB28" s="63">
        <v>0</v>
      </c>
      <c r="AC28" s="57">
        <v>7675</v>
      </c>
      <c r="AD28" s="60">
        <v>7202</v>
      </c>
      <c r="AE28" s="60">
        <v>-473</v>
      </c>
      <c r="AF28" s="60">
        <v>-194</v>
      </c>
      <c r="AG28" s="66" t="str">
        <f>IFERROR(AF28/AD28, 0) * 100</f>
        <v>0</v>
      </c>
      <c r="AH28" s="60" t="s">
        <v>13</v>
      </c>
      <c r="AI28" s="75">
        <v>18261</v>
      </c>
      <c r="AJ28" s="75">
        <v>2200</v>
      </c>
      <c r="AK28" s="75">
        <v>2003</v>
      </c>
      <c r="AL28" s="75" t="str">
        <f>AI28 - AJ28 - AK28</f>
        <v>0</v>
      </c>
      <c r="AM28" s="66">
        <v>12963.6</v>
      </c>
      <c r="AN28" s="72" t="str">
        <f>IFERROR(AM28/(AK28+AL28), 0)</f>
        <v>0</v>
      </c>
      <c r="AO28" s="63">
        <v>8119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414</v>
      </c>
      <c r="G29" s="60">
        <v>408</v>
      </c>
      <c r="H29" s="60">
        <v>-6</v>
      </c>
      <c r="I29" s="60">
        <v>0</v>
      </c>
      <c r="J29" s="75">
        <v>741</v>
      </c>
      <c r="K29" s="75">
        <v>70</v>
      </c>
      <c r="L29" s="75">
        <v>163</v>
      </c>
      <c r="M29" s="75" t="str">
        <f>J29 - K29 - L29</f>
        <v>0</v>
      </c>
      <c r="N29" s="66">
        <v>408</v>
      </c>
      <c r="O29" s="69" t="str">
        <f>IFERROR(N29/(L29+M29), 0)</f>
        <v>0</v>
      </c>
      <c r="P29" s="57">
        <v>756</v>
      </c>
      <c r="Q29" s="60">
        <v>306</v>
      </c>
      <c r="R29" s="60">
        <v>-450</v>
      </c>
      <c r="S29" s="60">
        <v>0</v>
      </c>
      <c r="T29" s="75">
        <v>527</v>
      </c>
      <c r="U29" s="75">
        <v>60</v>
      </c>
      <c r="V29" s="75">
        <v>17</v>
      </c>
      <c r="W29" s="75" t="str">
        <f>T29 - U29 - V29</f>
        <v>0</v>
      </c>
      <c r="X29" s="66">
        <v>306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7259</v>
      </c>
      <c r="AD29" s="60">
        <v>6767</v>
      </c>
      <c r="AE29" s="60">
        <v>-492</v>
      </c>
      <c r="AF29" s="60">
        <v>-11</v>
      </c>
      <c r="AG29" s="66" t="str">
        <f>IFERROR(AF29/AD29, 0) * 100</f>
        <v>0</v>
      </c>
      <c r="AH29" s="60" t="s">
        <v>13</v>
      </c>
      <c r="AI29" s="75">
        <v>11341</v>
      </c>
      <c r="AJ29" s="75">
        <v>1370</v>
      </c>
      <c r="AK29" s="75">
        <v>1826</v>
      </c>
      <c r="AL29" s="75" t="str">
        <f>AI29 - AJ29 - AK29</f>
        <v>0</v>
      </c>
      <c r="AM29" s="66">
        <v>6656.8</v>
      </c>
      <c r="AN29" s="72" t="str">
        <f>IFERROR(AM29/(AK29+AL29), 0)</f>
        <v>0</v>
      </c>
      <c r="AO29" s="63">
        <v>7655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-11</v>
      </c>
      <c r="J30" s="75">
        <v>1023</v>
      </c>
      <c r="K30" s="75">
        <v>120</v>
      </c>
      <c r="L30" s="75">
        <v>0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424</v>
      </c>
      <c r="R30" s="60">
        <v>22</v>
      </c>
      <c r="S30" s="60">
        <v>-2</v>
      </c>
      <c r="T30" s="75">
        <v>1030</v>
      </c>
      <c r="U30" s="75">
        <v>120</v>
      </c>
      <c r="V30" s="75">
        <v>67</v>
      </c>
      <c r="W30" s="75" t="str">
        <f>T30 - U30 - V30</f>
        <v>0</v>
      </c>
      <c r="X30" s="66">
        <v>754.72</v>
      </c>
      <c r="Y30" s="69" t="str">
        <f>IFERROR(X30/(V30+W30), 0)</f>
        <v>0</v>
      </c>
      <c r="Z30" s="57">
        <v>402</v>
      </c>
      <c r="AA30" s="60">
        <v>0</v>
      </c>
      <c r="AB30" s="63">
        <v>0</v>
      </c>
      <c r="AC30" s="57">
        <v>6846</v>
      </c>
      <c r="AD30" s="60">
        <v>6734</v>
      </c>
      <c r="AE30" s="60">
        <v>-112</v>
      </c>
      <c r="AF30" s="60">
        <v>-135</v>
      </c>
      <c r="AG30" s="66" t="str">
        <f>IFERROR(AF30/AD30, 0) * 100</f>
        <v>0</v>
      </c>
      <c r="AH30" s="60" t="s">
        <v>13</v>
      </c>
      <c r="AI30" s="75">
        <v>18091</v>
      </c>
      <c r="AJ30" s="75">
        <v>2070</v>
      </c>
      <c r="AK30" s="75">
        <v>1815</v>
      </c>
      <c r="AL30" s="75" t="str">
        <f>AI30 - AJ30 - AK30</f>
        <v>0</v>
      </c>
      <c r="AM30" s="66">
        <v>11986.52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-27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2134</v>
      </c>
      <c r="AE31" s="60">
        <v>-2</v>
      </c>
      <c r="AF31" s="60">
        <v>-68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2603.48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648</v>
      </c>
      <c r="G32" s="60">
        <v>600</v>
      </c>
      <c r="H32" s="60">
        <v>-48</v>
      </c>
      <c r="I32" s="60">
        <v>-30</v>
      </c>
      <c r="J32" s="75">
        <v>1015</v>
      </c>
      <c r="K32" s="75">
        <v>120</v>
      </c>
      <c r="L32" s="75">
        <v>155</v>
      </c>
      <c r="M32" s="75" t="str">
        <f>J32 - K32 - L32</f>
        <v>0</v>
      </c>
      <c r="N32" s="66">
        <v>750</v>
      </c>
      <c r="O32" s="69" t="str">
        <f>IFERROR(N32/(L32+M32), 0)</f>
        <v>0</v>
      </c>
      <c r="P32" s="57">
        <v>648</v>
      </c>
      <c r="Q32" s="60">
        <v>651</v>
      </c>
      <c r="R32" s="60">
        <v>3</v>
      </c>
      <c r="S32" s="60">
        <v>-4</v>
      </c>
      <c r="T32" s="75">
        <v>1025</v>
      </c>
      <c r="U32" s="75">
        <v>120</v>
      </c>
      <c r="V32" s="75">
        <v>81</v>
      </c>
      <c r="W32" s="75" t="str">
        <f>T32 - U32 - V32</f>
        <v>0</v>
      </c>
      <c r="X32" s="66">
        <v>813.75</v>
      </c>
      <c r="Y32" s="69" t="str">
        <f>IFERROR(X32/(V32+W32), 0)</f>
        <v>0</v>
      </c>
      <c r="Z32" s="57">
        <v>648</v>
      </c>
      <c r="AA32" s="60">
        <v>0</v>
      </c>
      <c r="AB32" s="63">
        <v>0</v>
      </c>
      <c r="AC32" s="57">
        <v>10739</v>
      </c>
      <c r="AD32" s="60">
        <v>9955</v>
      </c>
      <c r="AE32" s="60">
        <v>-784</v>
      </c>
      <c r="AF32" s="60">
        <v>-208</v>
      </c>
      <c r="AG32" s="66" t="str">
        <f>IFERROR(AF32/AD32, 0) * 100</f>
        <v>0</v>
      </c>
      <c r="AH32" s="60" t="s">
        <v>13</v>
      </c>
      <c r="AI32" s="75">
        <v>17494</v>
      </c>
      <c r="AJ32" s="75">
        <v>2110</v>
      </c>
      <c r="AK32" s="75">
        <v>3148</v>
      </c>
      <c r="AL32" s="75" t="str">
        <f>AI32 - AJ32 - AK32</f>
        <v>0</v>
      </c>
      <c r="AM32" s="66">
        <v>12443.75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12</v>
      </c>
      <c r="G34" s="60">
        <v>0</v>
      </c>
      <c r="H34" s="60">
        <v>-12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2150</v>
      </c>
      <c r="AD34" s="60">
        <v>2137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3365</v>
      </c>
      <c r="AJ34" s="75">
        <v>410</v>
      </c>
      <c r="AK34" s="75">
        <v>709</v>
      </c>
      <c r="AL34" s="75" t="str">
        <f>AI34 - AJ34 - AK34</f>
        <v>0</v>
      </c>
      <c r="AM34" s="66">
        <v>1560.01</v>
      </c>
      <c r="AN34" s="72" t="str">
        <f>IFERROR(AM34/(AK34+AL34), 0)</f>
        <v>0</v>
      </c>
      <c r="AO34" s="63">
        <v>2150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570</v>
      </c>
      <c r="H35" s="60">
        <v>-18</v>
      </c>
      <c r="I35" s="60">
        <v>-43</v>
      </c>
      <c r="J35" s="75">
        <v>1019</v>
      </c>
      <c r="K35" s="75">
        <v>120</v>
      </c>
      <c r="L35" s="75">
        <v>188</v>
      </c>
      <c r="M35" s="75" t="str">
        <f>J35 - K35 - L35</f>
        <v>0</v>
      </c>
      <c r="N35" s="66">
        <v>786.6</v>
      </c>
      <c r="O35" s="69" t="str">
        <f>IFERROR(N35/(L35+M35), 0)</f>
        <v>0</v>
      </c>
      <c r="P35" s="57">
        <v>588</v>
      </c>
      <c r="Q35" s="60">
        <v>561</v>
      </c>
      <c r="R35" s="60">
        <v>-27</v>
      </c>
      <c r="S35" s="60">
        <v>-6</v>
      </c>
      <c r="T35" s="75">
        <v>1050</v>
      </c>
      <c r="U35" s="75">
        <v>120</v>
      </c>
      <c r="V35" s="75">
        <v>294</v>
      </c>
      <c r="W35" s="75" t="str">
        <f>T35 - U35 - V35</f>
        <v>0</v>
      </c>
      <c r="X35" s="66">
        <v>774.1799999999999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4116</v>
      </c>
      <c r="AD35" s="60">
        <v>3874</v>
      </c>
      <c r="AE35" s="60">
        <v>-242</v>
      </c>
      <c r="AF35" s="60">
        <v>-321</v>
      </c>
      <c r="AG35" s="66" t="str">
        <f>IFERROR(AF35/AD35, 0) * 100</f>
        <v>0</v>
      </c>
      <c r="AH35" s="60" t="s">
        <v>13</v>
      </c>
      <c r="AI35" s="75">
        <v>8191</v>
      </c>
      <c r="AJ35" s="75">
        <v>960</v>
      </c>
      <c r="AK35" s="75">
        <v>2213</v>
      </c>
      <c r="AL35" s="75" t="str">
        <f>AI35 - AJ35 - AK35</f>
        <v>0</v>
      </c>
      <c r="AM35" s="66">
        <v>5346.12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473</v>
      </c>
      <c r="H36" s="60">
        <v>-115</v>
      </c>
      <c r="I36" s="60">
        <v>-1</v>
      </c>
      <c r="J36" s="75">
        <v>1006</v>
      </c>
      <c r="K36" s="75">
        <v>80</v>
      </c>
      <c r="L36" s="75">
        <v>101</v>
      </c>
      <c r="M36" s="75" t="str">
        <f>J36 - K36 - L36</f>
        <v>0</v>
      </c>
      <c r="N36" s="66">
        <v>345.29</v>
      </c>
      <c r="O36" s="69" t="str">
        <f>IFERROR(N36/(L36+M36), 0)</f>
        <v>0</v>
      </c>
      <c r="P36" s="57">
        <v>588</v>
      </c>
      <c r="Q36" s="60">
        <v>542</v>
      </c>
      <c r="R36" s="60">
        <v>-46</v>
      </c>
      <c r="S36" s="60">
        <v>-1</v>
      </c>
      <c r="T36" s="75">
        <v>1029</v>
      </c>
      <c r="U36" s="75">
        <v>120</v>
      </c>
      <c r="V36" s="75">
        <v>40</v>
      </c>
      <c r="W36" s="75" t="str">
        <f>T36 - U36 - V36</f>
        <v>0</v>
      </c>
      <c r="X36" s="66">
        <v>395.66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4453</v>
      </c>
      <c r="AD36" s="60">
        <v>4174</v>
      </c>
      <c r="AE36" s="60">
        <v>-279</v>
      </c>
      <c r="AF36" s="60">
        <v>-14</v>
      </c>
      <c r="AG36" s="66" t="str">
        <f>IFERROR(AF36/AD36, 0) * 100</f>
        <v>0</v>
      </c>
      <c r="AH36" s="60" t="s">
        <v>13</v>
      </c>
      <c r="AI36" s="75">
        <v>8155</v>
      </c>
      <c r="AJ36" s="75">
        <v>920</v>
      </c>
      <c r="AK36" s="75">
        <v>964</v>
      </c>
      <c r="AL36" s="75" t="str">
        <f>AI36 - AJ36 - AK36</f>
        <v>0</v>
      </c>
      <c r="AM36" s="66">
        <v>3047.02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181</v>
      </c>
      <c r="R38" s="60">
        <v>181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124.89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4789</v>
      </c>
      <c r="AD38" s="60">
        <v>4630</v>
      </c>
      <c r="AE38" s="60">
        <v>-159</v>
      </c>
      <c r="AF38" s="60">
        <v>-62</v>
      </c>
      <c r="AG38" s="66" t="str">
        <f>IFERROR(AF38/AD38, 0) * 100</f>
        <v>0</v>
      </c>
      <c r="AH38" s="60" t="s">
        <v>13</v>
      </c>
      <c r="AI38" s="75">
        <v>5285</v>
      </c>
      <c r="AJ38" s="75">
        <v>610</v>
      </c>
      <c r="AK38" s="75">
        <v>554</v>
      </c>
      <c r="AL38" s="75" t="str">
        <f>AI38 - AJ38 - AK38</f>
        <v>0</v>
      </c>
      <c r="AM38" s="66">
        <v>3194.7</v>
      </c>
      <c r="AN38" s="72" t="str">
        <f>IFERROR(AM38/(AK38+AL38), 0)</f>
        <v>0</v>
      </c>
      <c r="AO38" s="63">
        <v>4789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816</v>
      </c>
      <c r="G39" s="60">
        <v>972</v>
      </c>
      <c r="H39" s="60">
        <v>156</v>
      </c>
      <c r="I39" s="60">
        <v>-6</v>
      </c>
      <c r="J39" s="75">
        <v>1016</v>
      </c>
      <c r="K39" s="75">
        <v>120</v>
      </c>
      <c r="L39" s="75">
        <v>106</v>
      </c>
      <c r="M39" s="75" t="str">
        <f>J39 - K39 - L39</f>
        <v>0</v>
      </c>
      <c r="N39" s="66">
        <v>806.76</v>
      </c>
      <c r="O39" s="69" t="str">
        <f>IFERROR(N39/(L39+M39), 0)</f>
        <v>0</v>
      </c>
      <c r="P39" s="57">
        <v>816</v>
      </c>
      <c r="Q39" s="60">
        <v>932</v>
      </c>
      <c r="R39" s="60">
        <v>116</v>
      </c>
      <c r="S39" s="60">
        <v>-2</v>
      </c>
      <c r="T39" s="75">
        <v>1021</v>
      </c>
      <c r="U39" s="75">
        <v>120</v>
      </c>
      <c r="V39" s="75">
        <v>248</v>
      </c>
      <c r="W39" s="75" t="str">
        <f>T39 - U39 - V39</f>
        <v>0</v>
      </c>
      <c r="X39" s="66">
        <v>773.5599999999999</v>
      </c>
      <c r="Y39" s="69" t="str">
        <f>IFERROR(X39/(V39+W39), 0)</f>
        <v>0</v>
      </c>
      <c r="Z39" s="57">
        <v>816</v>
      </c>
      <c r="AA39" s="60">
        <v>0</v>
      </c>
      <c r="AB39" s="63">
        <v>0</v>
      </c>
      <c r="AC39" s="57">
        <v>15397</v>
      </c>
      <c r="AD39" s="60">
        <v>15497</v>
      </c>
      <c r="AE39" s="60">
        <v>100</v>
      </c>
      <c r="AF39" s="60">
        <v>-194</v>
      </c>
      <c r="AG39" s="66" t="str">
        <f>IFERROR(AF39/AD39, 0) * 100</f>
        <v>0</v>
      </c>
      <c r="AH39" s="60" t="s">
        <v>13</v>
      </c>
      <c r="AI39" s="75">
        <v>17447</v>
      </c>
      <c r="AJ39" s="75">
        <v>2100</v>
      </c>
      <c r="AK39" s="75">
        <v>2389</v>
      </c>
      <c r="AL39" s="75" t="str">
        <f>AI39 - AJ39 - AK39</f>
        <v>0</v>
      </c>
      <c r="AM39" s="66">
        <v>12862.51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816</v>
      </c>
      <c r="G40" s="60">
        <v>906</v>
      </c>
      <c r="H40" s="60">
        <v>90</v>
      </c>
      <c r="I40" s="60">
        <v>-10</v>
      </c>
      <c r="J40" s="75">
        <v>1034</v>
      </c>
      <c r="K40" s="75">
        <v>120</v>
      </c>
      <c r="L40" s="75">
        <v>90</v>
      </c>
      <c r="M40" s="75" t="str">
        <f>J40 - K40 - L40</f>
        <v>0</v>
      </c>
      <c r="N40" s="66">
        <v>607.02</v>
      </c>
      <c r="O40" s="69" t="str">
        <f>IFERROR(N40/(L40+M40), 0)</f>
        <v>0</v>
      </c>
      <c r="P40" s="57">
        <v>816</v>
      </c>
      <c r="Q40" s="60">
        <v>858</v>
      </c>
      <c r="R40" s="60">
        <v>42</v>
      </c>
      <c r="S40" s="60">
        <v>-2</v>
      </c>
      <c r="T40" s="75">
        <v>1041</v>
      </c>
      <c r="U40" s="75">
        <v>80</v>
      </c>
      <c r="V40" s="75">
        <v>46</v>
      </c>
      <c r="W40" s="75" t="str">
        <f>T40 - U40 - V40</f>
        <v>0</v>
      </c>
      <c r="X40" s="66">
        <v>574.86</v>
      </c>
      <c r="Y40" s="69" t="str">
        <f>IFERROR(X40/(V40+W40), 0)</f>
        <v>0</v>
      </c>
      <c r="Z40" s="57">
        <v>1230</v>
      </c>
      <c r="AA40" s="60">
        <v>0</v>
      </c>
      <c r="AB40" s="63">
        <v>0</v>
      </c>
      <c r="AC40" s="57">
        <v>15397</v>
      </c>
      <c r="AD40" s="60">
        <v>14828</v>
      </c>
      <c r="AE40" s="60">
        <v>-569</v>
      </c>
      <c r="AF40" s="60">
        <v>-99</v>
      </c>
      <c r="AG40" s="66" t="str">
        <f>IFERROR(AF40/AD40, 0) * 100</f>
        <v>0</v>
      </c>
      <c r="AH40" s="60" t="s">
        <v>13</v>
      </c>
      <c r="AI40" s="75">
        <v>18298</v>
      </c>
      <c r="AJ40" s="75">
        <v>2180</v>
      </c>
      <c r="AK40" s="75">
        <v>1178</v>
      </c>
      <c r="AL40" s="75" t="str">
        <f>AI40 - AJ40 - AK40</f>
        <v>0</v>
      </c>
      <c r="AM40" s="66">
        <v>9934.76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55</v>
      </c>
      <c r="G41" s="60">
        <v>75</v>
      </c>
      <c r="H41" s="60">
        <v>20</v>
      </c>
      <c r="I41" s="60">
        <v>0</v>
      </c>
      <c r="J41" s="75">
        <v>737</v>
      </c>
      <c r="K41" s="75">
        <v>70</v>
      </c>
      <c r="L41" s="75">
        <v>301</v>
      </c>
      <c r="M41" s="75" t="str">
        <f>J41 - K41 - L41</f>
        <v>0</v>
      </c>
      <c r="N41" s="66">
        <v>124.5</v>
      </c>
      <c r="O41" s="69" t="str">
        <f>IFERROR(N41/(L41+M41), 0)</f>
        <v>0</v>
      </c>
      <c r="P41" s="57">
        <v>480</v>
      </c>
      <c r="Q41" s="60">
        <v>241</v>
      </c>
      <c r="R41" s="60">
        <v>-239</v>
      </c>
      <c r="S41" s="60">
        <v>-51</v>
      </c>
      <c r="T41" s="75">
        <v>1146</v>
      </c>
      <c r="U41" s="75">
        <v>130</v>
      </c>
      <c r="V41" s="75">
        <v>500</v>
      </c>
      <c r="W41" s="75" t="str">
        <f>T41 - U41 - V41</f>
        <v>0</v>
      </c>
      <c r="X41" s="66">
        <v>400.06</v>
      </c>
      <c r="Y41" s="69" t="str">
        <f>IFERROR(X41/(V41+W41), 0)</f>
        <v>0</v>
      </c>
      <c r="Z41" s="57">
        <v>444</v>
      </c>
      <c r="AA41" s="60">
        <v>0</v>
      </c>
      <c r="AB41" s="63">
        <v>0</v>
      </c>
      <c r="AC41" s="57">
        <v>5490</v>
      </c>
      <c r="AD41" s="60">
        <v>5064</v>
      </c>
      <c r="AE41" s="60">
        <v>-426</v>
      </c>
      <c r="AF41" s="60">
        <v>-311</v>
      </c>
      <c r="AG41" s="66" t="str">
        <f>IFERROR(AF41/AD41, 0) * 100</f>
        <v>0</v>
      </c>
      <c r="AH41" s="60" t="s">
        <v>13</v>
      </c>
      <c r="AI41" s="75">
        <v>14766</v>
      </c>
      <c r="AJ41" s="75">
        <v>1750</v>
      </c>
      <c r="AK41" s="75">
        <v>2203</v>
      </c>
      <c r="AL41" s="75" t="str">
        <f>AI41 - AJ41 - AK41</f>
        <v>0</v>
      </c>
      <c r="AM41" s="66">
        <v>8406.24</v>
      </c>
      <c r="AN41" s="72" t="str">
        <f>IFERROR(AM41/(AK41+AL41), 0)</f>
        <v>0</v>
      </c>
      <c r="AO41" s="63">
        <v>5934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433</v>
      </c>
      <c r="H42" s="60">
        <v>169</v>
      </c>
      <c r="I42" s="60">
        <v>-4</v>
      </c>
      <c r="J42" s="75">
        <v>781</v>
      </c>
      <c r="K42" s="75">
        <v>110</v>
      </c>
      <c r="L42" s="75">
        <v>263</v>
      </c>
      <c r="M42" s="75" t="str">
        <f>J42 - K42 - L42</f>
        <v>0</v>
      </c>
      <c r="N42" s="66">
        <v>324.75</v>
      </c>
      <c r="O42" s="69" t="str">
        <f>IFERROR(N42/(L42+M42), 0)</f>
        <v>0</v>
      </c>
      <c r="P42" s="57">
        <v>698</v>
      </c>
      <c r="Q42" s="60">
        <v>411</v>
      </c>
      <c r="R42" s="60">
        <v>-287</v>
      </c>
      <c r="S42" s="60">
        <v>0</v>
      </c>
      <c r="T42" s="75">
        <v>918</v>
      </c>
      <c r="U42" s="75">
        <v>110</v>
      </c>
      <c r="V42" s="75">
        <v>543</v>
      </c>
      <c r="W42" s="75" t="str">
        <f>T42 - U42 - V42</f>
        <v>0</v>
      </c>
      <c r="X42" s="66">
        <v>308.25</v>
      </c>
      <c r="Y42" s="69" t="str">
        <f>IFERROR(X42/(V42+W42), 0)</f>
        <v>0</v>
      </c>
      <c r="Z42" s="57">
        <v>444</v>
      </c>
      <c r="AA42" s="60">
        <v>0</v>
      </c>
      <c r="AB42" s="63">
        <v>0</v>
      </c>
      <c r="AC42" s="57">
        <v>8222</v>
      </c>
      <c r="AD42" s="60">
        <v>7063</v>
      </c>
      <c r="AE42" s="60">
        <v>-1159</v>
      </c>
      <c r="AF42" s="60">
        <v>-64</v>
      </c>
      <c r="AG42" s="66" t="str">
        <f>IFERROR(AF42/AD42, 0) * 100</f>
        <v>0</v>
      </c>
      <c r="AH42" s="60" t="s">
        <v>13</v>
      </c>
      <c r="AI42" s="75">
        <v>11563</v>
      </c>
      <c r="AJ42" s="75">
        <v>1360</v>
      </c>
      <c r="AK42" s="75">
        <v>4104</v>
      </c>
      <c r="AL42" s="75" t="str">
        <f>AI42 - AJ42 - AK42</f>
        <v>0</v>
      </c>
      <c r="AM42" s="66">
        <v>5297.25</v>
      </c>
      <c r="AN42" s="72" t="str">
        <f>IFERROR(AM42/(AK42+AL42), 0)</f>
        <v>0</v>
      </c>
      <c r="AO42" s="63">
        <v>8666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1053</v>
      </c>
      <c r="H44" s="60">
        <v>-99</v>
      </c>
      <c r="I44" s="60">
        <v>-9</v>
      </c>
      <c r="J44" s="75">
        <v>1014</v>
      </c>
      <c r="K44" s="75">
        <v>120</v>
      </c>
      <c r="L44" s="75">
        <v>125</v>
      </c>
      <c r="M44" s="75" t="str">
        <f>J44 - K44 - L44</f>
        <v>0</v>
      </c>
      <c r="N44" s="66">
        <v>705.51</v>
      </c>
      <c r="O44" s="69" t="str">
        <f>IFERROR(N44/(L44+M44), 0)</f>
        <v>0</v>
      </c>
      <c r="P44" s="57">
        <v>576</v>
      </c>
      <c r="Q44" s="60">
        <v>1136</v>
      </c>
      <c r="R44" s="60">
        <v>560</v>
      </c>
      <c r="S44" s="60">
        <v>0</v>
      </c>
      <c r="T44" s="75">
        <v>1008</v>
      </c>
      <c r="U44" s="75">
        <v>120</v>
      </c>
      <c r="V44" s="75">
        <v>75</v>
      </c>
      <c r="W44" s="75" t="str">
        <f>T44 - U44 - V44</f>
        <v>0</v>
      </c>
      <c r="X44" s="66">
        <v>761.12</v>
      </c>
      <c r="Y44" s="69" t="str">
        <f>IFERROR(X44/(V44+W44), 0)</f>
        <v>0</v>
      </c>
      <c r="Z44" s="57">
        <v>576</v>
      </c>
      <c r="AA44" s="60">
        <v>0</v>
      </c>
      <c r="AB44" s="63">
        <v>0</v>
      </c>
      <c r="AC44" s="57">
        <v>16716</v>
      </c>
      <c r="AD44" s="60">
        <v>16644</v>
      </c>
      <c r="AE44" s="60">
        <v>-72</v>
      </c>
      <c r="AF44" s="60">
        <v>-98</v>
      </c>
      <c r="AG44" s="66" t="str">
        <f>IFERROR(AF44/AD44, 0) * 100</f>
        <v>0</v>
      </c>
      <c r="AH44" s="60" t="s">
        <v>13</v>
      </c>
      <c r="AI44" s="75">
        <v>18037</v>
      </c>
      <c r="AJ44" s="75">
        <v>2190</v>
      </c>
      <c r="AK44" s="75">
        <v>2224</v>
      </c>
      <c r="AL44" s="75" t="str">
        <f>AI44 - AJ44 - AK44</f>
        <v>0</v>
      </c>
      <c r="AM44" s="66">
        <v>11175.24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1044</v>
      </c>
      <c r="G45" s="61">
        <v>524</v>
      </c>
      <c r="H45" s="61">
        <v>-520</v>
      </c>
      <c r="I45" s="61">
        <v>-8</v>
      </c>
      <c r="J45" s="76">
        <v>856</v>
      </c>
      <c r="K45" s="76">
        <v>110</v>
      </c>
      <c r="L45" s="76">
        <v>342</v>
      </c>
      <c r="M45" s="76" t="str">
        <f>J45 - K45 - L45</f>
        <v>0</v>
      </c>
      <c r="N45" s="67">
        <v>393</v>
      </c>
      <c r="O45" s="70" t="str">
        <f>IFERROR(N45/(L45+M45), 0)</f>
        <v>0</v>
      </c>
      <c r="P45" s="58">
        <v>528</v>
      </c>
      <c r="Q45" s="61">
        <v>446</v>
      </c>
      <c r="R45" s="61">
        <v>-82</v>
      </c>
      <c r="S45" s="61">
        <v>0</v>
      </c>
      <c r="T45" s="76">
        <v>599</v>
      </c>
      <c r="U45" s="76">
        <v>100</v>
      </c>
      <c r="V45" s="76">
        <v>111</v>
      </c>
      <c r="W45" s="76" t="str">
        <f>T45 - U45 - V45</f>
        <v>0</v>
      </c>
      <c r="X45" s="67">
        <v>334.5</v>
      </c>
      <c r="Y45" s="70" t="str">
        <f>IFERROR(X45/(V45+W45), 0)</f>
        <v>0</v>
      </c>
      <c r="Z45" s="58">
        <v>528</v>
      </c>
      <c r="AA45" s="61">
        <v>0</v>
      </c>
      <c r="AB45" s="64">
        <v>0</v>
      </c>
      <c r="AC45" s="58">
        <v>10128</v>
      </c>
      <c r="AD45" s="61">
        <v>10042</v>
      </c>
      <c r="AE45" s="61">
        <v>-86</v>
      </c>
      <c r="AF45" s="61">
        <v>-74</v>
      </c>
      <c r="AG45" s="67" t="str">
        <f>IFERROR(AF45/AD45, 0) * 100</f>
        <v>0</v>
      </c>
      <c r="AH45" s="61" t="s">
        <v>13</v>
      </c>
      <c r="AI45" s="76">
        <v>10642</v>
      </c>
      <c r="AJ45" s="76">
        <v>1260</v>
      </c>
      <c r="AK45" s="76">
        <v>2260</v>
      </c>
      <c r="AL45" s="76" t="str">
        <f>AI45 - AJ45 - AK45</f>
        <v>0</v>
      </c>
      <c r="AM45" s="67">
        <v>7430.7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9786</v>
      </c>
      <c r="G11" s="59">
        <v>0</v>
      </c>
      <c r="H11" s="59">
        <v>-9786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31868</v>
      </c>
      <c r="AD11" s="59">
        <v>22082</v>
      </c>
      <c r="AE11" s="59">
        <v>-9786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1121</v>
      </c>
      <c r="G12" s="60">
        <v>659</v>
      </c>
      <c r="H12" s="60">
        <v>-462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5</v>
      </c>
      <c r="R12" s="60">
        <v>5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4872</v>
      </c>
      <c r="AD12" s="60">
        <v>4199</v>
      </c>
      <c r="AE12" s="60">
        <v>-673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4872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3531</v>
      </c>
      <c r="G13" s="60">
        <v>1942</v>
      </c>
      <c r="H13" s="60">
        <v>-1589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3183</v>
      </c>
      <c r="Q13" s="60">
        <v>4835</v>
      </c>
      <c r="R13" s="60">
        <v>1652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894</v>
      </c>
      <c r="AA13" s="60">
        <v>0</v>
      </c>
      <c r="AB13" s="63">
        <v>0</v>
      </c>
      <c r="AC13" s="57">
        <v>59674</v>
      </c>
      <c r="AD13" s="60">
        <v>58889</v>
      </c>
      <c r="AE13" s="60">
        <v>-785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60659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600</v>
      </c>
      <c r="H14" s="61">
        <v>600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600</v>
      </c>
      <c r="R14" s="61">
        <v>600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600</v>
      </c>
      <c r="AA14" s="61">
        <v>0</v>
      </c>
      <c r="AB14" s="64">
        <v>0</v>
      </c>
      <c r="AC14" s="58">
        <v>9000</v>
      </c>
      <c r="AD14" s="61">
        <v>7200</v>
      </c>
      <c r="AE14" s="61">
        <v>-1800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91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SUBTOTAL(9,K10:K590)</f>
        <v>0</v>
      </c>
      <c r="L5" s="110" t="str">
        <f>SUBTOTAL(9,L10:L590)</f>
        <v>0</v>
      </c>
      <c r="M5" s="110" t="str">
        <f>SUBTOTAL(9,M10:M590)</f>
        <v>0</v>
      </c>
      <c r="N5" s="110" t="str">
        <f>SUBTOTAL(9,N10:N590)</f>
        <v>0</v>
      </c>
      <c r="O5" s="110" t="str">
        <f>SUBTOTAL(9,O10:O590)</f>
        <v>0</v>
      </c>
      <c r="P5" s="110" t="str">
        <f>SUBTOTAL(9,P10:P590)</f>
        <v>0</v>
      </c>
      <c r="Q5" s="121" t="str">
        <f>SUBTOTAL(9,Q10:Q590)</f>
        <v>0</v>
      </c>
      <c r="R5" s="121" t="str">
        <f>SUBTOTAL(9,R10:R590)</f>
        <v>0</v>
      </c>
      <c r="S5" s="110" t="str">
        <f>SUBTOTAL(9,S10:S590)</f>
        <v>0</v>
      </c>
      <c r="T5" s="110" t="str">
        <f>SUBTOTAL(9,T10:T590)</f>
        <v>0</v>
      </c>
      <c r="U5" s="110" t="str">
        <f>SUBTOTAL(9,U10:U590)</f>
        <v>0</v>
      </c>
      <c r="V5" s="110" t="str">
        <f>SUBTOTAL(9,V10:V590)</f>
        <v>0</v>
      </c>
      <c r="W5" s="110" t="str">
        <f>SUBTOTAL(9,W10:W590)</f>
        <v>0</v>
      </c>
      <c r="X5" s="121" t="str">
        <f>SUBTOTAL(9,X10:X590)</f>
        <v>0</v>
      </c>
      <c r="Y5" s="121" t="str">
        <f>SUBTOTAL(9,Y10:Y590)</f>
        <v>0</v>
      </c>
      <c r="Z5" s="121" t="str">
        <f>SUBTOTAL(9,Z10:Z590)</f>
        <v>0</v>
      </c>
      <c r="AA5" s="121" t="str">
        <f>SUBTOTAL(9,AA10:AA590)</f>
        <v>0</v>
      </c>
      <c r="AB5" s="121" t="str">
        <f>SUBTOTAL(9,AB10:AB590)</f>
        <v>0</v>
      </c>
      <c r="AC5" s="121" t="str">
        <f>SUBTOTAL(9,AC10:AC590)</f>
        <v>0</v>
      </c>
      <c r="AD5" s="121" t="str">
        <f>SUBTOTAL(9,AD10:AD590)</f>
        <v>0</v>
      </c>
      <c r="AE5" s="121" t="str">
        <f>SUBTOTAL(9,AE10:AE590)</f>
        <v>0</v>
      </c>
      <c r="AF5" s="121" t="str">
        <f>SUBTOTAL(9,AF10:AF590)</f>
        <v>0</v>
      </c>
      <c r="AG5" s="110" t="str">
        <f>SUBTOTAL(9,AG10:AG590)</f>
        <v>0</v>
      </c>
      <c r="AH5" s="110" t="str">
        <f>SUBTOTAL(9,AH10:AH590)</f>
        <v>0</v>
      </c>
      <c r="AI5" s="110" t="str">
        <f>SUBTOTAL(9,AI10:AI590)</f>
        <v>0</v>
      </c>
      <c r="AJ5" s="110" t="str">
        <f>SUBTOTAL(9,AJ10:AJ590)</f>
        <v>0</v>
      </c>
      <c r="AK5" s="110" t="str">
        <f>SUBTOTAL(9,AK10:AK590)</f>
        <v>0</v>
      </c>
      <c r="AL5" s="121" t="str">
        <f>SUBTOTAL(9,AL10:AL590)</f>
        <v>0</v>
      </c>
      <c r="AM5" s="121" t="str">
        <f>SUBTOTAL(9,AM10:AM590)</f>
        <v>0</v>
      </c>
      <c r="AN5" s="110" t="str">
        <f>SUBTOTAL(9,AN10:AN590)</f>
        <v>0</v>
      </c>
      <c r="AO5" s="110" t="str">
        <f>SUBTOTAL(9,AO10:AO590)</f>
        <v>0</v>
      </c>
      <c r="AP5" s="110" t="str">
        <f>SUBTOTAL(9,AP10:AP590)</f>
        <v>0</v>
      </c>
      <c r="AQ5" s="111" t="str">
        <f>SUBTOTAL(9,AQ10:AQ590)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30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300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300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4940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550</v>
      </c>
      <c r="AL13" s="124">
        <v>0</v>
      </c>
      <c r="AM13" s="124">
        <v>0</v>
      </c>
      <c r="AN13" s="116">
        <v>550</v>
      </c>
      <c r="AO13" s="116">
        <v>550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710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42</v>
      </c>
      <c r="F15" s="104" t="s">
        <v>43</v>
      </c>
      <c r="G15" s="104" t="s">
        <v>392</v>
      </c>
      <c r="H15" s="104" t="s">
        <v>382</v>
      </c>
      <c r="I15" s="104" t="s">
        <v>393</v>
      </c>
      <c r="J15" s="107">
        <v>10</v>
      </c>
      <c r="K15" s="113">
        <v>816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408</v>
      </c>
      <c r="AJ15" s="116">
        <v>0</v>
      </c>
      <c r="AK15" s="116">
        <v>408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395</v>
      </c>
      <c r="I16" s="104" t="s">
        <v>396</v>
      </c>
      <c r="J16" s="107">
        <v>10</v>
      </c>
      <c r="K16" s="113">
        <v>510</v>
      </c>
      <c r="L16" s="116" t="str">
        <f>SUM(N16:AQ16)</f>
        <v>0</v>
      </c>
      <c r="M16" s="119" t="str">
        <f>L16 - K16</f>
        <v>0</v>
      </c>
      <c r="N16" s="113">
        <v>190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150</v>
      </c>
      <c r="V16" s="116">
        <v>170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397</v>
      </c>
      <c r="H17" s="104" t="s">
        <v>398</v>
      </c>
      <c r="I17" s="104">
        <v>3</v>
      </c>
      <c r="J17" s="107">
        <v>10</v>
      </c>
      <c r="K17" s="113">
        <v>120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44</v>
      </c>
      <c r="F18" s="104" t="s">
        <v>45</v>
      </c>
      <c r="G18" s="104" t="s">
        <v>399</v>
      </c>
      <c r="H18" s="104" t="s">
        <v>398</v>
      </c>
      <c r="I18" s="104" t="s">
        <v>400</v>
      </c>
      <c r="J18" s="107">
        <v>10</v>
      </c>
      <c r="K18" s="113">
        <v>740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120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170</v>
      </c>
      <c r="AJ18" s="116">
        <v>150</v>
      </c>
      <c r="AK18" s="116">
        <v>150</v>
      </c>
      <c r="AL18" s="124">
        <v>0</v>
      </c>
      <c r="AM18" s="124">
        <v>0</v>
      </c>
      <c r="AN18" s="116">
        <v>0</v>
      </c>
      <c r="AO18" s="116">
        <v>150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404</v>
      </c>
      <c r="I20" s="104" t="s">
        <v>405</v>
      </c>
      <c r="J20" s="107">
        <v>10</v>
      </c>
      <c r="K20" s="113">
        <v>10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10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404</v>
      </c>
      <c r="I21" s="104" t="s">
        <v>407</v>
      </c>
      <c r="J21" s="107">
        <v>30</v>
      </c>
      <c r="K21" s="113">
        <v>30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30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404</v>
      </c>
      <c r="I22" s="104" t="s">
        <v>409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300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379</v>
      </c>
      <c r="I23" s="104" t="s">
        <v>411</v>
      </c>
      <c r="J23" s="107">
        <v>30</v>
      </c>
      <c r="K23" s="113">
        <v>7210</v>
      </c>
      <c r="L23" s="116" t="str">
        <f>SUM(N23:AQ23)</f>
        <v>0</v>
      </c>
      <c r="M23" s="119" t="str">
        <f>L23 - K23</f>
        <v>0</v>
      </c>
      <c r="N23" s="113">
        <v>640</v>
      </c>
      <c r="O23" s="116">
        <v>490</v>
      </c>
      <c r="P23" s="116">
        <v>530</v>
      </c>
      <c r="Q23" s="124">
        <v>0</v>
      </c>
      <c r="R23" s="124">
        <v>0</v>
      </c>
      <c r="S23" s="116">
        <v>690</v>
      </c>
      <c r="T23" s="116">
        <v>500</v>
      </c>
      <c r="U23" s="116">
        <v>620</v>
      </c>
      <c r="V23" s="116">
        <v>690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530</v>
      </c>
      <c r="AH23" s="116">
        <v>0</v>
      </c>
      <c r="AI23" s="116">
        <v>530</v>
      </c>
      <c r="AJ23" s="116">
        <v>530</v>
      </c>
      <c r="AK23" s="116">
        <v>530</v>
      </c>
      <c r="AL23" s="124">
        <v>0</v>
      </c>
      <c r="AM23" s="124">
        <v>0</v>
      </c>
      <c r="AN23" s="116">
        <v>400</v>
      </c>
      <c r="AO23" s="116">
        <v>530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404</v>
      </c>
      <c r="I24" s="104" t="s">
        <v>413</v>
      </c>
      <c r="J24" s="107">
        <v>10</v>
      </c>
      <c r="K24" s="113">
        <v>356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176</v>
      </c>
      <c r="P24" s="116">
        <v>0</v>
      </c>
      <c r="Q24" s="124">
        <v>0</v>
      </c>
      <c r="R24" s="124">
        <v>0</v>
      </c>
      <c r="S24" s="116">
        <v>0</v>
      </c>
      <c r="T24" s="116">
        <v>120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60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404</v>
      </c>
      <c r="I25" s="104" t="s">
        <v>415</v>
      </c>
      <c r="J25" s="107">
        <v>30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10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46</v>
      </c>
      <c r="F26" s="104" t="s">
        <v>47</v>
      </c>
      <c r="G26" s="104" t="s">
        <v>416</v>
      </c>
      <c r="H26" s="104" t="s">
        <v>379</v>
      </c>
      <c r="I26" s="104" t="s">
        <v>417</v>
      </c>
      <c r="J26" s="107">
        <v>10</v>
      </c>
      <c r="K26" s="113">
        <v>30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30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418</v>
      </c>
      <c r="H27" s="104" t="s">
        <v>419</v>
      </c>
      <c r="I27" s="104" t="s">
        <v>420</v>
      </c>
      <c r="J27" s="107">
        <v>10</v>
      </c>
      <c r="K27" s="113">
        <v>4320</v>
      </c>
      <c r="L27" s="116" t="str">
        <f>SUM(N27:AQ27)</f>
        <v>0</v>
      </c>
      <c r="M27" s="119" t="str">
        <f>L27 - K27</f>
        <v>0</v>
      </c>
      <c r="N27" s="113">
        <v>900</v>
      </c>
      <c r="O27" s="116">
        <v>0</v>
      </c>
      <c r="P27" s="116">
        <v>900</v>
      </c>
      <c r="Q27" s="124">
        <v>0</v>
      </c>
      <c r="R27" s="124">
        <v>0</v>
      </c>
      <c r="S27" s="116">
        <v>900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900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48</v>
      </c>
      <c r="F28" s="104" t="s">
        <v>49</v>
      </c>
      <c r="G28" s="104" t="s">
        <v>421</v>
      </c>
      <c r="H28" s="104" t="s">
        <v>419</v>
      </c>
      <c r="I28" s="104" t="s">
        <v>422</v>
      </c>
      <c r="J28" s="107">
        <v>10</v>
      </c>
      <c r="K28" s="113">
        <v>120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120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425</v>
      </c>
      <c r="J29" s="107">
        <v>10</v>
      </c>
      <c r="K29" s="113">
        <v>1000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380</v>
      </c>
      <c r="P29" s="116">
        <v>120</v>
      </c>
      <c r="Q29" s="124">
        <v>0</v>
      </c>
      <c r="R29" s="124">
        <v>0</v>
      </c>
      <c r="S29" s="116">
        <v>500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427</v>
      </c>
      <c r="I30" s="104" t="s">
        <v>428</v>
      </c>
      <c r="J30" s="107">
        <v>30</v>
      </c>
      <c r="K30" s="113">
        <v>1030</v>
      </c>
      <c r="L30" s="116" t="str">
        <f>SUM(N30:AQ30)</f>
        <v>0</v>
      </c>
      <c r="M30" s="119" t="str">
        <f>L30 - K30</f>
        <v>0</v>
      </c>
      <c r="N30" s="113">
        <v>230</v>
      </c>
      <c r="O30" s="116">
        <v>210</v>
      </c>
      <c r="P30" s="116">
        <v>0</v>
      </c>
      <c r="Q30" s="124">
        <v>0</v>
      </c>
      <c r="R30" s="124">
        <v>0</v>
      </c>
      <c r="S30" s="116">
        <v>0</v>
      </c>
      <c r="T30" s="116">
        <v>160</v>
      </c>
      <c r="U30" s="116">
        <v>200</v>
      </c>
      <c r="V30" s="116">
        <v>230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430</v>
      </c>
      <c r="I31" s="104" t="s">
        <v>431</v>
      </c>
      <c r="J31" s="107">
        <v>10</v>
      </c>
      <c r="K31" s="113">
        <v>5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5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50</v>
      </c>
      <c r="F32" s="104" t="s">
        <v>51</v>
      </c>
      <c r="G32" s="104" t="s">
        <v>432</v>
      </c>
      <c r="H32" s="104" t="s">
        <v>430</v>
      </c>
      <c r="I32" s="104" t="s">
        <v>422</v>
      </c>
      <c r="J32" s="107">
        <v>10</v>
      </c>
      <c r="K32" s="113">
        <v>55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25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30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379</v>
      </c>
      <c r="I33" s="104" t="s">
        <v>434</v>
      </c>
      <c r="J33" s="107">
        <v>10</v>
      </c>
      <c r="K33" s="113">
        <v>240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120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120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379</v>
      </c>
      <c r="I34" s="104" t="s">
        <v>436</v>
      </c>
      <c r="J34" s="107">
        <v>10</v>
      </c>
      <c r="K34" s="113">
        <v>175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75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379</v>
      </c>
      <c r="I35" s="104" t="s">
        <v>422</v>
      </c>
      <c r="J35" s="107">
        <v>10</v>
      </c>
      <c r="K35" s="113">
        <v>470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379</v>
      </c>
      <c r="I36" s="104" t="s">
        <v>439</v>
      </c>
      <c r="J36" s="107">
        <v>10</v>
      </c>
      <c r="K36" s="113">
        <v>4885</v>
      </c>
      <c r="L36" s="116" t="str">
        <f>SUM(N36:AQ36)</f>
        <v>0</v>
      </c>
      <c r="M36" s="119" t="str">
        <f>L36 - K36</f>
        <v>0</v>
      </c>
      <c r="N36" s="113">
        <v>585</v>
      </c>
      <c r="O36" s="116">
        <v>0</v>
      </c>
      <c r="P36" s="116">
        <v>1120</v>
      </c>
      <c r="Q36" s="124">
        <v>0</v>
      </c>
      <c r="R36" s="124">
        <v>0</v>
      </c>
      <c r="S36" s="116">
        <v>151</v>
      </c>
      <c r="T36" s="116">
        <v>684</v>
      </c>
      <c r="U36" s="116">
        <v>390</v>
      </c>
      <c r="V36" s="116">
        <v>715</v>
      </c>
      <c r="W36" s="116">
        <v>215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50</v>
      </c>
      <c r="AI36" s="116">
        <v>45</v>
      </c>
      <c r="AJ36" s="116">
        <v>0</v>
      </c>
      <c r="AK36" s="116">
        <v>0</v>
      </c>
      <c r="AL36" s="124">
        <v>0</v>
      </c>
      <c r="AM36" s="124">
        <v>0</v>
      </c>
      <c r="AN36" s="116">
        <v>465</v>
      </c>
      <c r="AO36" s="116">
        <v>0</v>
      </c>
      <c r="AP36" s="116">
        <v>465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52</v>
      </c>
      <c r="F37" s="104" t="s">
        <v>53</v>
      </c>
      <c r="G37" s="104" t="s">
        <v>440</v>
      </c>
      <c r="H37" s="104" t="s">
        <v>379</v>
      </c>
      <c r="I37" s="104" t="s">
        <v>420</v>
      </c>
      <c r="J37" s="107">
        <v>10</v>
      </c>
      <c r="K37" s="113">
        <v>3576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1092</v>
      </c>
      <c r="P37" s="116">
        <v>0</v>
      </c>
      <c r="Q37" s="124">
        <v>0</v>
      </c>
      <c r="R37" s="124">
        <v>0</v>
      </c>
      <c r="S37" s="116">
        <v>876</v>
      </c>
      <c r="T37" s="116">
        <v>443</v>
      </c>
      <c r="U37" s="116">
        <v>702</v>
      </c>
      <c r="V37" s="116">
        <v>163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411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54</v>
      </c>
      <c r="F39" s="104" t="s">
        <v>55</v>
      </c>
      <c r="G39" s="104" t="s">
        <v>443</v>
      </c>
      <c r="H39" s="104" t="s">
        <v>444</v>
      </c>
      <c r="I39" s="104" t="s">
        <v>411</v>
      </c>
      <c r="J39" s="107">
        <v>10</v>
      </c>
      <c r="K39" s="113">
        <v>6385</v>
      </c>
      <c r="L39" s="116" t="str">
        <f>SUM(N39:AQ39)</f>
        <v>0</v>
      </c>
      <c r="M39" s="119" t="str">
        <f>L39 - K39</f>
        <v>0</v>
      </c>
      <c r="N39" s="113">
        <v>630</v>
      </c>
      <c r="O39" s="116">
        <v>630</v>
      </c>
      <c r="P39" s="116">
        <v>485</v>
      </c>
      <c r="Q39" s="124">
        <v>0</v>
      </c>
      <c r="R39" s="124">
        <v>0</v>
      </c>
      <c r="S39" s="116">
        <v>425</v>
      </c>
      <c r="T39" s="116">
        <v>315</v>
      </c>
      <c r="U39" s="116">
        <v>285</v>
      </c>
      <c r="V39" s="116">
        <v>315</v>
      </c>
      <c r="W39" s="116">
        <v>120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480</v>
      </c>
      <c r="AH39" s="116">
        <v>480</v>
      </c>
      <c r="AI39" s="116">
        <v>480</v>
      </c>
      <c r="AJ39" s="116">
        <v>480</v>
      </c>
      <c r="AK39" s="116">
        <v>480</v>
      </c>
      <c r="AL39" s="124">
        <v>0</v>
      </c>
      <c r="AM39" s="124">
        <v>0</v>
      </c>
      <c r="AN39" s="116">
        <v>480</v>
      </c>
      <c r="AO39" s="116">
        <v>297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379</v>
      </c>
      <c r="I40" s="104" t="s">
        <v>446</v>
      </c>
      <c r="J40" s="107">
        <v>10</v>
      </c>
      <c r="K40" s="113">
        <v>728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168</v>
      </c>
      <c r="AO40" s="116">
        <v>112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447</v>
      </c>
      <c r="H41" s="104" t="s">
        <v>379</v>
      </c>
      <c r="I41" s="104" t="s">
        <v>446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448</v>
      </c>
      <c r="H42" s="104" t="s">
        <v>449</v>
      </c>
      <c r="I42" s="104" t="s">
        <v>450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379</v>
      </c>
      <c r="I43" s="104" t="s">
        <v>446</v>
      </c>
      <c r="J43" s="107">
        <v>10</v>
      </c>
      <c r="K43" s="113">
        <v>2968</v>
      </c>
      <c r="L43" s="116" t="str">
        <f>SUM(N43:AQ43)</f>
        <v>0</v>
      </c>
      <c r="M43" s="119" t="str">
        <f>L43 - K43</f>
        <v>0</v>
      </c>
      <c r="N43" s="113">
        <v>224</v>
      </c>
      <c r="O43" s="116">
        <v>0</v>
      </c>
      <c r="P43" s="116">
        <v>0</v>
      </c>
      <c r="Q43" s="124">
        <v>0</v>
      </c>
      <c r="R43" s="124">
        <v>0</v>
      </c>
      <c r="S43" s="116">
        <v>672</v>
      </c>
      <c r="T43" s="116">
        <v>0</v>
      </c>
      <c r="U43" s="116">
        <v>0</v>
      </c>
      <c r="V43" s="116">
        <v>448</v>
      </c>
      <c r="W43" s="116">
        <v>504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224</v>
      </c>
      <c r="AO43" s="116">
        <v>112</v>
      </c>
      <c r="AP43" s="116">
        <v>392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56</v>
      </c>
      <c r="F44" s="104" t="s">
        <v>57</v>
      </c>
      <c r="G44" s="104" t="s">
        <v>452</v>
      </c>
      <c r="H44" s="104" t="s">
        <v>379</v>
      </c>
      <c r="I44" s="104" t="s">
        <v>446</v>
      </c>
      <c r="J44" s="107">
        <v>10</v>
      </c>
      <c r="K44" s="113">
        <v>392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168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112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379</v>
      </c>
      <c r="I45" s="104" t="s">
        <v>389</v>
      </c>
      <c r="J45" s="107">
        <v>10</v>
      </c>
      <c r="K45" s="113">
        <v>4872</v>
      </c>
      <c r="L45" s="116" t="str">
        <f>SUM(N45:AQ45)</f>
        <v>0</v>
      </c>
      <c r="M45" s="119" t="str">
        <f>L45 - K45</f>
        <v>0</v>
      </c>
      <c r="N45" s="113">
        <v>520</v>
      </c>
      <c r="O45" s="116">
        <v>528</v>
      </c>
      <c r="P45" s="116">
        <v>528</v>
      </c>
      <c r="Q45" s="124">
        <v>0</v>
      </c>
      <c r="R45" s="124">
        <v>0</v>
      </c>
      <c r="S45" s="116">
        <v>0</v>
      </c>
      <c r="T45" s="116">
        <v>412</v>
      </c>
      <c r="U45" s="116">
        <v>0</v>
      </c>
      <c r="V45" s="116">
        <v>0</v>
      </c>
      <c r="W45" s="116">
        <v>412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412</v>
      </c>
      <c r="AI45" s="116">
        <v>412</v>
      </c>
      <c r="AJ45" s="116">
        <v>412</v>
      </c>
      <c r="AK45" s="116">
        <v>412</v>
      </c>
      <c r="AL45" s="124">
        <v>0</v>
      </c>
      <c r="AM45" s="124">
        <v>0</v>
      </c>
      <c r="AN45" s="116">
        <v>412</v>
      </c>
      <c r="AO45" s="116">
        <v>412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58</v>
      </c>
      <c r="F46" s="104" t="s">
        <v>59</v>
      </c>
      <c r="G46" s="104" t="s">
        <v>454</v>
      </c>
      <c r="H46" s="104" t="s">
        <v>455</v>
      </c>
      <c r="I46" s="104" t="s">
        <v>389</v>
      </c>
      <c r="J46" s="107">
        <v>10</v>
      </c>
      <c r="K46" s="113">
        <v>10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0</v>
      </c>
      <c r="W46" s="116">
        <v>10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60</v>
      </c>
      <c r="F47" s="104" t="s">
        <v>61</v>
      </c>
      <c r="G47" s="104" t="s">
        <v>456</v>
      </c>
      <c r="H47" s="104" t="s">
        <v>457</v>
      </c>
      <c r="I47" s="104" t="s">
        <v>458</v>
      </c>
      <c r="J47" s="107">
        <v>10</v>
      </c>
      <c r="K47" s="113">
        <v>5017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301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636</v>
      </c>
      <c r="V47" s="116">
        <v>340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340</v>
      </c>
      <c r="AI47" s="116">
        <v>0</v>
      </c>
      <c r="AJ47" s="116">
        <v>340</v>
      </c>
      <c r="AK47" s="116">
        <v>680</v>
      </c>
      <c r="AL47" s="124">
        <v>0</v>
      </c>
      <c r="AM47" s="124">
        <v>0</v>
      </c>
      <c r="AN47" s="116">
        <v>340</v>
      </c>
      <c r="AO47" s="116">
        <v>680</v>
      </c>
      <c r="AP47" s="116">
        <v>680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430</v>
      </c>
      <c r="I48" s="104" t="s">
        <v>460</v>
      </c>
      <c r="J48" s="107">
        <v>30</v>
      </c>
      <c r="K48" s="113">
        <v>1770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700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62</v>
      </c>
      <c r="F49" s="104" t="s">
        <v>63</v>
      </c>
      <c r="G49" s="104" t="s">
        <v>461</v>
      </c>
      <c r="H49" s="104" t="s">
        <v>430</v>
      </c>
      <c r="I49" s="104" t="s">
        <v>460</v>
      </c>
      <c r="J49" s="107">
        <v>10</v>
      </c>
      <c r="K49" s="113">
        <v>5620</v>
      </c>
      <c r="L49" s="116" t="str">
        <f>SUM(N49:AQ49)</f>
        <v>0</v>
      </c>
      <c r="M49" s="119" t="str">
        <f>L49 - K49</f>
        <v>0</v>
      </c>
      <c r="N49" s="113">
        <v>630</v>
      </c>
      <c r="O49" s="116">
        <v>920</v>
      </c>
      <c r="P49" s="116">
        <v>630</v>
      </c>
      <c r="Q49" s="124">
        <v>0</v>
      </c>
      <c r="R49" s="124">
        <v>0</v>
      </c>
      <c r="S49" s="116">
        <v>630</v>
      </c>
      <c r="T49" s="116">
        <v>630</v>
      </c>
      <c r="U49" s="116">
        <v>570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470</v>
      </c>
      <c r="AO49" s="116">
        <v>470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424</v>
      </c>
      <c r="I50" s="104" t="s">
        <v>463</v>
      </c>
      <c r="J50" s="107">
        <v>10</v>
      </c>
      <c r="K50" s="113">
        <v>4415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350</v>
      </c>
      <c r="AO50" s="116">
        <v>300</v>
      </c>
      <c r="AP50" s="116">
        <v>350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64</v>
      </c>
      <c r="F51" s="104" t="s">
        <v>65</v>
      </c>
      <c r="G51" s="104" t="s">
        <v>464</v>
      </c>
      <c r="H51" s="104" t="s">
        <v>430</v>
      </c>
      <c r="I51" s="104" t="s">
        <v>465</v>
      </c>
      <c r="J51" s="107">
        <v>10</v>
      </c>
      <c r="K51" s="113">
        <v>20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20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41</v>
      </c>
      <c r="E52" s="104" t="s">
        <v>64</v>
      </c>
      <c r="F52" s="104" t="s">
        <v>65</v>
      </c>
      <c r="G52" s="104" t="s">
        <v>466</v>
      </c>
      <c r="H52" s="104" t="s">
        <v>430</v>
      </c>
      <c r="I52" s="104" t="s">
        <v>467</v>
      </c>
      <c r="J52" s="107">
        <v>10</v>
      </c>
      <c r="K52" s="113">
        <v>20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0</v>
      </c>
      <c r="T52" s="116">
        <v>0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20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41</v>
      </c>
      <c r="E53" s="104" t="s">
        <v>66</v>
      </c>
      <c r="F53" s="104" t="s">
        <v>67</v>
      </c>
      <c r="G53" s="104" t="s">
        <v>468</v>
      </c>
      <c r="H53" s="104" t="s">
        <v>379</v>
      </c>
      <c r="I53" s="104" t="s">
        <v>469</v>
      </c>
      <c r="J53" s="107">
        <v>10</v>
      </c>
      <c r="K53" s="113">
        <v>290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74</v>
      </c>
      <c r="Q53" s="124">
        <v>0</v>
      </c>
      <c r="R53" s="124">
        <v>0</v>
      </c>
      <c r="S53" s="116">
        <v>68</v>
      </c>
      <c r="T53" s="116">
        <v>0</v>
      </c>
      <c r="U53" s="116">
        <v>122</v>
      </c>
      <c r="V53" s="116">
        <v>24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2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69</v>
      </c>
      <c r="F54" s="104" t="s">
        <v>70</v>
      </c>
      <c r="G54" s="104" t="s">
        <v>470</v>
      </c>
      <c r="H54" s="104" t="s">
        <v>471</v>
      </c>
      <c r="I54" s="104" t="s">
        <v>472</v>
      </c>
      <c r="J54" s="107">
        <v>30</v>
      </c>
      <c r="K54" s="113">
        <v>6400</v>
      </c>
      <c r="L54" s="116" t="str">
        <f>SUM(N54:AQ54)</f>
        <v>0</v>
      </c>
      <c r="M54" s="119" t="str">
        <f>L54 - K54</f>
        <v>0</v>
      </c>
      <c r="N54" s="113">
        <v>620</v>
      </c>
      <c r="O54" s="116">
        <v>619</v>
      </c>
      <c r="P54" s="116">
        <v>640</v>
      </c>
      <c r="Q54" s="124">
        <v>0</v>
      </c>
      <c r="R54" s="124">
        <v>0</v>
      </c>
      <c r="S54" s="116">
        <v>221</v>
      </c>
      <c r="T54" s="116">
        <v>400</v>
      </c>
      <c r="U54" s="116">
        <v>610</v>
      </c>
      <c r="V54" s="116">
        <v>530</v>
      </c>
      <c r="W54" s="116">
        <v>350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270</v>
      </c>
      <c r="AH54" s="116">
        <v>270</v>
      </c>
      <c r="AI54" s="116">
        <v>270</v>
      </c>
      <c r="AJ54" s="116">
        <v>270</v>
      </c>
      <c r="AK54" s="116">
        <v>270</v>
      </c>
      <c r="AL54" s="124">
        <v>0</v>
      </c>
      <c r="AM54" s="124">
        <v>0</v>
      </c>
      <c r="AN54" s="116">
        <v>530</v>
      </c>
      <c r="AO54" s="116">
        <v>425</v>
      </c>
      <c r="AP54" s="116">
        <v>105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69</v>
      </c>
      <c r="F55" s="104" t="s">
        <v>70</v>
      </c>
      <c r="G55" s="104" t="s">
        <v>473</v>
      </c>
      <c r="H55" s="104" t="s">
        <v>474</v>
      </c>
      <c r="I55" s="104" t="s">
        <v>475</v>
      </c>
      <c r="J55" s="107">
        <v>30</v>
      </c>
      <c r="K55" s="113">
        <v>200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0</v>
      </c>
      <c r="P55" s="116">
        <v>0</v>
      </c>
      <c r="Q55" s="124">
        <v>0</v>
      </c>
      <c r="R55" s="124">
        <v>0</v>
      </c>
      <c r="S55" s="116">
        <v>126</v>
      </c>
      <c r="T55" s="116">
        <v>74</v>
      </c>
      <c r="U55" s="116">
        <v>0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71</v>
      </c>
      <c r="F56" s="104" t="s">
        <v>72</v>
      </c>
      <c r="G56" s="104" t="s">
        <v>476</v>
      </c>
      <c r="H56" s="104" t="s">
        <v>474</v>
      </c>
      <c r="I56" s="104" t="s">
        <v>477</v>
      </c>
      <c r="J56" s="107">
        <v>30</v>
      </c>
      <c r="K56" s="113">
        <v>400</v>
      </c>
      <c r="L56" s="116" t="str">
        <f>SUM(N56:AQ56)</f>
        <v>0</v>
      </c>
      <c r="M56" s="119" t="str">
        <f>L56 - K56</f>
        <v>0</v>
      </c>
      <c r="N56" s="113">
        <v>140</v>
      </c>
      <c r="O56" s="116">
        <v>60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200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73</v>
      </c>
      <c r="F57" s="104" t="s">
        <v>74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5210</v>
      </c>
      <c r="L57" s="116" t="str">
        <f>SUM(N57:AQ57)</f>
        <v>0</v>
      </c>
      <c r="M57" s="119" t="str">
        <f>L57 - K57</f>
        <v>0</v>
      </c>
      <c r="N57" s="113">
        <v>400</v>
      </c>
      <c r="O57" s="116">
        <v>50</v>
      </c>
      <c r="P57" s="116">
        <v>680</v>
      </c>
      <c r="Q57" s="124">
        <v>0</v>
      </c>
      <c r="R57" s="124">
        <v>0</v>
      </c>
      <c r="S57" s="116">
        <v>0</v>
      </c>
      <c r="T57" s="116">
        <v>0</v>
      </c>
      <c r="U57" s="116">
        <v>680</v>
      </c>
      <c r="V57" s="116">
        <v>680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330</v>
      </c>
      <c r="AJ57" s="116">
        <v>350</v>
      </c>
      <c r="AK57" s="116">
        <v>0</v>
      </c>
      <c r="AL57" s="124">
        <v>0</v>
      </c>
      <c r="AM57" s="124">
        <v>0</v>
      </c>
      <c r="AN57" s="116">
        <v>680</v>
      </c>
      <c r="AO57" s="116">
        <v>680</v>
      </c>
      <c r="AP57" s="116">
        <v>680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75</v>
      </c>
      <c r="F58" s="104" t="s">
        <v>76</v>
      </c>
      <c r="G58" s="104" t="s">
        <v>481</v>
      </c>
      <c r="H58" s="104" t="s">
        <v>474</v>
      </c>
      <c r="I58" s="104" t="s">
        <v>482</v>
      </c>
      <c r="J58" s="107">
        <v>30</v>
      </c>
      <c r="K58" s="113">
        <v>150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150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75</v>
      </c>
      <c r="F59" s="104" t="s">
        <v>76</v>
      </c>
      <c r="G59" s="104" t="s">
        <v>483</v>
      </c>
      <c r="H59" s="104" t="s">
        <v>474</v>
      </c>
      <c r="I59" s="104" t="s">
        <v>484</v>
      </c>
      <c r="J59" s="107">
        <v>30</v>
      </c>
      <c r="K59" s="113">
        <v>5560</v>
      </c>
      <c r="L59" s="116" t="str">
        <f>SUM(N59:AQ59)</f>
        <v>0</v>
      </c>
      <c r="M59" s="119" t="str">
        <f>L59 - K59</f>
        <v>0</v>
      </c>
      <c r="N59" s="113">
        <v>650</v>
      </c>
      <c r="O59" s="116">
        <v>650</v>
      </c>
      <c r="P59" s="116">
        <v>620</v>
      </c>
      <c r="Q59" s="124">
        <v>0</v>
      </c>
      <c r="R59" s="124">
        <v>0</v>
      </c>
      <c r="S59" s="116">
        <v>852</v>
      </c>
      <c r="T59" s="116">
        <v>903</v>
      </c>
      <c r="U59" s="116">
        <v>605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640</v>
      </c>
      <c r="AP59" s="116">
        <v>535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471</v>
      </c>
      <c r="I60" s="104" t="s">
        <v>486</v>
      </c>
      <c r="J60" s="107">
        <v>30</v>
      </c>
      <c r="K60" s="113">
        <v>1080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132</v>
      </c>
      <c r="Q60" s="124">
        <v>0</v>
      </c>
      <c r="R60" s="124">
        <v>0</v>
      </c>
      <c r="S60" s="116">
        <v>254</v>
      </c>
      <c r="T60" s="116">
        <v>154</v>
      </c>
      <c r="U60" s="116">
        <v>0</v>
      </c>
      <c r="V60" s="116">
        <v>180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210</v>
      </c>
      <c r="AO60" s="116">
        <v>150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77</v>
      </c>
      <c r="F61" s="104" t="s">
        <v>78</v>
      </c>
      <c r="G61" s="104" t="s">
        <v>487</v>
      </c>
      <c r="H61" s="104" t="s">
        <v>471</v>
      </c>
      <c r="I61" s="104" t="s">
        <v>488</v>
      </c>
      <c r="J61" s="107">
        <v>30</v>
      </c>
      <c r="K61" s="113">
        <v>560</v>
      </c>
      <c r="L61" s="116" t="str">
        <f>SUM(N61:AQ61)</f>
        <v>0</v>
      </c>
      <c r="M61" s="119" t="str">
        <f>L61 - K61</f>
        <v>0</v>
      </c>
      <c r="N61" s="113">
        <v>234</v>
      </c>
      <c r="O61" s="116">
        <v>46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280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77</v>
      </c>
      <c r="F62" s="104" t="s">
        <v>78</v>
      </c>
      <c r="G62" s="104" t="s">
        <v>489</v>
      </c>
      <c r="H62" s="104" t="s">
        <v>474</v>
      </c>
      <c r="I62" s="104" t="s">
        <v>490</v>
      </c>
      <c r="J62" s="107">
        <v>30</v>
      </c>
      <c r="K62" s="113">
        <v>1060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200</v>
      </c>
      <c r="P62" s="116">
        <v>0</v>
      </c>
      <c r="Q62" s="124">
        <v>0</v>
      </c>
      <c r="R62" s="124">
        <v>0</v>
      </c>
      <c r="S62" s="116">
        <v>0</v>
      </c>
      <c r="T62" s="116">
        <v>0</v>
      </c>
      <c r="U62" s="116">
        <v>0</v>
      </c>
      <c r="V62" s="116">
        <v>0</v>
      </c>
      <c r="W62" s="116">
        <v>356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74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79</v>
      </c>
      <c r="F63" s="104" t="s">
        <v>80</v>
      </c>
      <c r="G63" s="104" t="s">
        <v>491</v>
      </c>
      <c r="H63" s="104" t="s">
        <v>492</v>
      </c>
      <c r="I63" s="104" t="s">
        <v>493</v>
      </c>
      <c r="J63" s="107">
        <v>30</v>
      </c>
      <c r="K63" s="113">
        <v>9250</v>
      </c>
      <c r="L63" s="116" t="str">
        <f>SUM(N63:AQ63)</f>
        <v>0</v>
      </c>
      <c r="M63" s="119" t="str">
        <f>L63 - K63</f>
        <v>0</v>
      </c>
      <c r="N63" s="113">
        <v>700</v>
      </c>
      <c r="O63" s="116">
        <v>700</v>
      </c>
      <c r="P63" s="116">
        <v>350</v>
      </c>
      <c r="Q63" s="124">
        <v>0</v>
      </c>
      <c r="R63" s="124">
        <v>0</v>
      </c>
      <c r="S63" s="116">
        <v>630</v>
      </c>
      <c r="T63" s="116">
        <v>710</v>
      </c>
      <c r="U63" s="116">
        <v>530</v>
      </c>
      <c r="V63" s="116">
        <v>430</v>
      </c>
      <c r="W63" s="116">
        <v>450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155</v>
      </c>
      <c r="AH63" s="116">
        <v>85</v>
      </c>
      <c r="AI63" s="116">
        <v>542</v>
      </c>
      <c r="AJ63" s="116">
        <v>828</v>
      </c>
      <c r="AK63" s="116">
        <v>790</v>
      </c>
      <c r="AL63" s="124">
        <v>0</v>
      </c>
      <c r="AM63" s="124">
        <v>0</v>
      </c>
      <c r="AN63" s="116">
        <v>650</v>
      </c>
      <c r="AO63" s="116">
        <v>625</v>
      </c>
      <c r="AP63" s="116">
        <v>605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494</v>
      </c>
      <c r="H64" s="104" t="s">
        <v>495</v>
      </c>
      <c r="I64" s="104" t="s">
        <v>400</v>
      </c>
      <c r="J64" s="107">
        <v>30</v>
      </c>
      <c r="K64" s="113">
        <v>1058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85</v>
      </c>
      <c r="W64" s="116">
        <v>106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72</v>
      </c>
      <c r="AH64" s="116">
        <v>130</v>
      </c>
      <c r="AI64" s="116">
        <v>162</v>
      </c>
      <c r="AJ64" s="116">
        <v>178</v>
      </c>
      <c r="AK64" s="116">
        <v>151</v>
      </c>
      <c r="AL64" s="124">
        <v>0</v>
      </c>
      <c r="AM64" s="124">
        <v>0</v>
      </c>
      <c r="AN64" s="116">
        <v>46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496</v>
      </c>
      <c r="H65" s="104" t="s">
        <v>497</v>
      </c>
      <c r="I65" s="104" t="s">
        <v>498</v>
      </c>
      <c r="J65" s="107">
        <v>30</v>
      </c>
      <c r="K65" s="113">
        <v>895</v>
      </c>
      <c r="L65" s="116" t="str">
        <f>SUM(N65:AQ65)</f>
        <v>0</v>
      </c>
      <c r="M65" s="119" t="str">
        <f>L65 - K65</f>
        <v>0</v>
      </c>
      <c r="N65" s="113">
        <v>230</v>
      </c>
      <c r="O65" s="116">
        <v>287</v>
      </c>
      <c r="P65" s="116">
        <v>257</v>
      </c>
      <c r="Q65" s="124">
        <v>0</v>
      </c>
      <c r="R65" s="124">
        <v>0</v>
      </c>
      <c r="S65" s="116">
        <v>121</v>
      </c>
      <c r="T65" s="116">
        <v>0</v>
      </c>
      <c r="U65" s="116">
        <v>0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81</v>
      </c>
      <c r="F66" s="104" t="s">
        <v>82</v>
      </c>
      <c r="G66" s="104" t="s">
        <v>499</v>
      </c>
      <c r="H66" s="104" t="s">
        <v>500</v>
      </c>
      <c r="I66" s="104" t="s">
        <v>400</v>
      </c>
      <c r="J66" s="107">
        <v>30</v>
      </c>
      <c r="K66" s="113">
        <v>2050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77</v>
      </c>
      <c r="T66" s="116">
        <v>504</v>
      </c>
      <c r="U66" s="116">
        <v>369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198</v>
      </c>
      <c r="AO66" s="116">
        <v>504</v>
      </c>
      <c r="AP66" s="116">
        <v>398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81</v>
      </c>
      <c r="F67" s="104" t="s">
        <v>82</v>
      </c>
      <c r="G67" s="104" t="s">
        <v>501</v>
      </c>
      <c r="H67" s="104" t="s">
        <v>500</v>
      </c>
      <c r="I67" s="104" t="s">
        <v>400</v>
      </c>
      <c r="J67" s="107">
        <v>30</v>
      </c>
      <c r="K67" s="113">
        <v>50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50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83</v>
      </c>
      <c r="F68" s="104" t="s">
        <v>84</v>
      </c>
      <c r="G68" s="104" t="s">
        <v>502</v>
      </c>
      <c r="H68" s="104" t="s">
        <v>474</v>
      </c>
      <c r="I68" s="104" t="s">
        <v>503</v>
      </c>
      <c r="J68" s="107">
        <v>30</v>
      </c>
      <c r="K68" s="113">
        <v>4555</v>
      </c>
      <c r="L68" s="116" t="str">
        <f>SUM(N68:AQ68)</f>
        <v>0</v>
      </c>
      <c r="M68" s="119" t="str">
        <f>L68 - K68</f>
        <v>0</v>
      </c>
      <c r="N68" s="113">
        <v>455</v>
      </c>
      <c r="O68" s="116">
        <v>455</v>
      </c>
      <c r="P68" s="116">
        <v>455</v>
      </c>
      <c r="Q68" s="124">
        <v>0</v>
      </c>
      <c r="R68" s="124">
        <v>0</v>
      </c>
      <c r="S68" s="116">
        <v>455</v>
      </c>
      <c r="T68" s="116">
        <v>455</v>
      </c>
      <c r="U68" s="116">
        <v>850</v>
      </c>
      <c r="V68" s="116">
        <v>360</v>
      </c>
      <c r="W68" s="116">
        <v>350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360</v>
      </c>
      <c r="AO68" s="116">
        <v>360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85</v>
      </c>
      <c r="F69" s="104" t="s">
        <v>86</v>
      </c>
      <c r="G69" s="104" t="s">
        <v>504</v>
      </c>
      <c r="H69" s="104" t="s">
        <v>497</v>
      </c>
      <c r="I69" s="104" t="s">
        <v>505</v>
      </c>
      <c r="J69" s="107">
        <v>30</v>
      </c>
      <c r="K69" s="113">
        <v>200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0</v>
      </c>
      <c r="V69" s="116">
        <v>35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65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85</v>
      </c>
      <c r="F70" s="104" t="s">
        <v>86</v>
      </c>
      <c r="G70" s="104" t="s">
        <v>506</v>
      </c>
      <c r="H70" s="104" t="s">
        <v>497</v>
      </c>
      <c r="I70" s="104" t="s">
        <v>505</v>
      </c>
      <c r="J70" s="107">
        <v>30</v>
      </c>
      <c r="K70" s="113">
        <v>690</v>
      </c>
      <c r="L70" s="116" t="str">
        <f>SUM(N70:AQ70)</f>
        <v>0</v>
      </c>
      <c r="M70" s="119" t="str">
        <f>L70 - K70</f>
        <v>0</v>
      </c>
      <c r="N70" s="113">
        <v>63</v>
      </c>
      <c r="O70" s="116">
        <v>107</v>
      </c>
      <c r="P70" s="116">
        <v>85</v>
      </c>
      <c r="Q70" s="124">
        <v>0</v>
      </c>
      <c r="R70" s="124">
        <v>0</v>
      </c>
      <c r="S70" s="116">
        <v>107</v>
      </c>
      <c r="T70" s="116">
        <v>138</v>
      </c>
      <c r="U70" s="116">
        <v>144</v>
      </c>
      <c r="V70" s="116">
        <v>46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87</v>
      </c>
      <c r="F71" s="104" t="s">
        <v>88</v>
      </c>
      <c r="G71" s="104" t="s">
        <v>507</v>
      </c>
      <c r="H71" s="104" t="s">
        <v>508</v>
      </c>
      <c r="I71" s="104" t="s">
        <v>509</v>
      </c>
      <c r="J71" s="107">
        <v>30</v>
      </c>
      <c r="K71" s="113">
        <v>7070</v>
      </c>
      <c r="L71" s="116" t="str">
        <f>SUM(N71:AQ71)</f>
        <v>0</v>
      </c>
      <c r="M71" s="119" t="str">
        <f>L71 - K71</f>
        <v>0</v>
      </c>
      <c r="N71" s="113">
        <v>900</v>
      </c>
      <c r="O71" s="116">
        <v>680</v>
      </c>
      <c r="P71" s="116">
        <v>680</v>
      </c>
      <c r="Q71" s="124">
        <v>0</v>
      </c>
      <c r="R71" s="124">
        <v>0</v>
      </c>
      <c r="S71" s="116">
        <v>900</v>
      </c>
      <c r="T71" s="116">
        <v>900</v>
      </c>
      <c r="U71" s="116">
        <v>545</v>
      </c>
      <c r="V71" s="116">
        <v>315</v>
      </c>
      <c r="W71" s="116">
        <v>450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680</v>
      </c>
      <c r="AO71" s="116">
        <v>340</v>
      </c>
      <c r="AP71" s="116">
        <v>340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89</v>
      </c>
      <c r="F72" s="104" t="s">
        <v>90</v>
      </c>
      <c r="G72" s="104" t="s">
        <v>510</v>
      </c>
      <c r="H72" s="104" t="s">
        <v>511</v>
      </c>
      <c r="I72" s="104" t="s">
        <v>512</v>
      </c>
      <c r="J72" s="107">
        <v>30</v>
      </c>
      <c r="K72" s="113">
        <v>7540</v>
      </c>
      <c r="L72" s="116" t="str">
        <f>SUM(N72:AQ72)</f>
        <v>0</v>
      </c>
      <c r="M72" s="119" t="str">
        <f>L72 - K72</f>
        <v>0</v>
      </c>
      <c r="N72" s="113">
        <v>600</v>
      </c>
      <c r="O72" s="116">
        <v>485</v>
      </c>
      <c r="P72" s="116">
        <v>380</v>
      </c>
      <c r="Q72" s="124">
        <v>0</v>
      </c>
      <c r="R72" s="124">
        <v>0</v>
      </c>
      <c r="S72" s="116">
        <v>445</v>
      </c>
      <c r="T72" s="116">
        <v>470</v>
      </c>
      <c r="U72" s="116">
        <v>445</v>
      </c>
      <c r="V72" s="116">
        <v>455</v>
      </c>
      <c r="W72" s="116">
        <v>350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320</v>
      </c>
      <c r="AH72" s="116">
        <v>440</v>
      </c>
      <c r="AI72" s="116">
        <v>370</v>
      </c>
      <c r="AJ72" s="116">
        <v>505</v>
      </c>
      <c r="AK72" s="116">
        <v>485</v>
      </c>
      <c r="AL72" s="124">
        <v>0</v>
      </c>
      <c r="AM72" s="124">
        <v>0</v>
      </c>
      <c r="AN72" s="116">
        <v>470</v>
      </c>
      <c r="AO72" s="116">
        <v>500</v>
      </c>
      <c r="AP72" s="116">
        <v>480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91</v>
      </c>
      <c r="F73" s="104" t="s">
        <v>92</v>
      </c>
      <c r="G73" s="104" t="s">
        <v>513</v>
      </c>
      <c r="H73" s="104" t="s">
        <v>474</v>
      </c>
      <c r="I73" s="104" t="s">
        <v>514</v>
      </c>
      <c r="J73" s="107">
        <v>30</v>
      </c>
      <c r="K73" s="113">
        <v>500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470</v>
      </c>
      <c r="P73" s="116">
        <v>30</v>
      </c>
      <c r="Q73" s="124">
        <v>0</v>
      </c>
      <c r="R73" s="124">
        <v>0</v>
      </c>
      <c r="S73" s="116">
        <v>0</v>
      </c>
      <c r="T73" s="116">
        <v>0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91</v>
      </c>
      <c r="F74" s="104" t="s">
        <v>92</v>
      </c>
      <c r="G74" s="104" t="s">
        <v>515</v>
      </c>
      <c r="H74" s="104" t="s">
        <v>516</v>
      </c>
      <c r="I74" s="104" t="s">
        <v>517</v>
      </c>
      <c r="J74" s="107">
        <v>30</v>
      </c>
      <c r="K74" s="113">
        <v>430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0</v>
      </c>
      <c r="T74" s="116">
        <v>0</v>
      </c>
      <c r="U74" s="116">
        <v>0</v>
      </c>
      <c r="V74" s="116">
        <v>430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93</v>
      </c>
      <c r="F75" s="104" t="s">
        <v>94</v>
      </c>
      <c r="G75" s="104" t="s">
        <v>518</v>
      </c>
      <c r="H75" s="104" t="s">
        <v>519</v>
      </c>
      <c r="I75" s="104" t="s">
        <v>520</v>
      </c>
      <c r="J75" s="107">
        <v>10</v>
      </c>
      <c r="K75" s="113">
        <v>1120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0</v>
      </c>
      <c r="T75" s="116">
        <v>0</v>
      </c>
      <c r="U75" s="116">
        <v>520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95</v>
      </c>
      <c r="F76" s="104" t="s">
        <v>96</v>
      </c>
      <c r="G76" s="104" t="s">
        <v>521</v>
      </c>
      <c r="H76" s="104" t="s">
        <v>522</v>
      </c>
      <c r="I76" s="104" t="s">
        <v>523</v>
      </c>
      <c r="J76" s="107">
        <v>30</v>
      </c>
      <c r="K76" s="113">
        <v>960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0</v>
      </c>
      <c r="Q76" s="124">
        <v>0</v>
      </c>
      <c r="R76" s="124">
        <v>0</v>
      </c>
      <c r="S76" s="116">
        <v>587</v>
      </c>
      <c r="T76" s="116">
        <v>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373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95</v>
      </c>
      <c r="F77" s="104" t="s">
        <v>96</v>
      </c>
      <c r="G77" s="104" t="s">
        <v>524</v>
      </c>
      <c r="H77" s="104" t="s">
        <v>525</v>
      </c>
      <c r="I77" s="104" t="s">
        <v>389</v>
      </c>
      <c r="J77" s="107">
        <v>30</v>
      </c>
      <c r="K77" s="113">
        <v>5769</v>
      </c>
      <c r="L77" s="116" t="str">
        <f>SUM(N77:AQ77)</f>
        <v>0</v>
      </c>
      <c r="M77" s="119" t="str">
        <f>L77 - K77</f>
        <v>0</v>
      </c>
      <c r="N77" s="113">
        <v>1100</v>
      </c>
      <c r="O77" s="116">
        <v>0</v>
      </c>
      <c r="P77" s="116">
        <v>840</v>
      </c>
      <c r="Q77" s="124">
        <v>0</v>
      </c>
      <c r="R77" s="124">
        <v>0</v>
      </c>
      <c r="S77" s="116">
        <v>264</v>
      </c>
      <c r="T77" s="116">
        <v>825</v>
      </c>
      <c r="U77" s="116">
        <v>787</v>
      </c>
      <c r="V77" s="116">
        <v>830</v>
      </c>
      <c r="W77" s="116">
        <v>594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529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97</v>
      </c>
      <c r="F78" s="104" t="s">
        <v>98</v>
      </c>
      <c r="G78" s="104" t="s">
        <v>526</v>
      </c>
      <c r="H78" s="104" t="s">
        <v>527</v>
      </c>
      <c r="I78" s="104" t="s">
        <v>528</v>
      </c>
      <c r="J78" s="107">
        <v>30</v>
      </c>
      <c r="K78" s="113">
        <v>2400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440</v>
      </c>
      <c r="Q78" s="124">
        <v>0</v>
      </c>
      <c r="R78" s="124">
        <v>0</v>
      </c>
      <c r="S78" s="116">
        <v>760</v>
      </c>
      <c r="T78" s="116">
        <v>600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600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101</v>
      </c>
      <c r="F79" s="104" t="s">
        <v>102</v>
      </c>
      <c r="G79" s="104" t="s">
        <v>529</v>
      </c>
      <c r="H79" s="104" t="s">
        <v>471</v>
      </c>
      <c r="I79" s="104" t="s">
        <v>530</v>
      </c>
      <c r="J79" s="107">
        <v>30</v>
      </c>
      <c r="K79" s="113">
        <v>13500</v>
      </c>
      <c r="L79" s="116" t="str">
        <f>SUM(N79:AQ79)</f>
        <v>0</v>
      </c>
      <c r="M79" s="119" t="str">
        <f>L79 - K79</f>
        <v>0</v>
      </c>
      <c r="N79" s="113">
        <v>900</v>
      </c>
      <c r="O79" s="116">
        <v>680</v>
      </c>
      <c r="P79" s="116">
        <v>650</v>
      </c>
      <c r="Q79" s="124">
        <v>0</v>
      </c>
      <c r="R79" s="124">
        <v>0</v>
      </c>
      <c r="S79" s="116">
        <v>860</v>
      </c>
      <c r="T79" s="116">
        <v>920</v>
      </c>
      <c r="U79" s="116">
        <v>880</v>
      </c>
      <c r="V79" s="116">
        <v>930</v>
      </c>
      <c r="W79" s="116">
        <v>625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585</v>
      </c>
      <c r="AH79" s="116">
        <v>705</v>
      </c>
      <c r="AI79" s="116">
        <v>380</v>
      </c>
      <c r="AJ79" s="116">
        <v>1055</v>
      </c>
      <c r="AK79" s="116">
        <v>730</v>
      </c>
      <c r="AL79" s="124">
        <v>0</v>
      </c>
      <c r="AM79" s="124">
        <v>0</v>
      </c>
      <c r="AN79" s="116">
        <v>900</v>
      </c>
      <c r="AO79" s="116">
        <v>735</v>
      </c>
      <c r="AP79" s="116">
        <v>915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103</v>
      </c>
      <c r="F80" s="104" t="s">
        <v>104</v>
      </c>
      <c r="G80" s="104" t="s">
        <v>531</v>
      </c>
      <c r="H80" s="104" t="s">
        <v>532</v>
      </c>
      <c r="I80" s="104" t="s">
        <v>533</v>
      </c>
      <c r="J80" s="107">
        <v>30</v>
      </c>
      <c r="K80" s="113">
        <v>4380</v>
      </c>
      <c r="L80" s="116" t="str">
        <f>SUM(N80:AQ80)</f>
        <v>0</v>
      </c>
      <c r="M80" s="119" t="str">
        <f>L80 - K80</f>
        <v>0</v>
      </c>
      <c r="N80" s="113">
        <v>540</v>
      </c>
      <c r="O80" s="116">
        <v>540</v>
      </c>
      <c r="P80" s="116">
        <v>540</v>
      </c>
      <c r="Q80" s="124">
        <v>0</v>
      </c>
      <c r="R80" s="124">
        <v>0</v>
      </c>
      <c r="S80" s="116">
        <v>501</v>
      </c>
      <c r="T80" s="116">
        <v>239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540</v>
      </c>
      <c r="AO80" s="116">
        <v>540</v>
      </c>
      <c r="AP80" s="116">
        <v>540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105</v>
      </c>
      <c r="F81" s="104" t="s">
        <v>106</v>
      </c>
      <c r="G81" s="104" t="s">
        <v>534</v>
      </c>
      <c r="H81" s="104" t="s">
        <v>535</v>
      </c>
      <c r="I81" s="104" t="s">
        <v>536</v>
      </c>
      <c r="J81" s="107">
        <v>10</v>
      </c>
      <c r="K81" s="113">
        <v>13800</v>
      </c>
      <c r="L81" s="116" t="str">
        <f>SUM(N81:AQ81)</f>
        <v>0</v>
      </c>
      <c r="M81" s="119" t="str">
        <f>L81 - K81</f>
        <v>0</v>
      </c>
      <c r="N81" s="113">
        <v>1565</v>
      </c>
      <c r="O81" s="116">
        <v>1898</v>
      </c>
      <c r="P81" s="116">
        <v>1893</v>
      </c>
      <c r="Q81" s="124">
        <v>0</v>
      </c>
      <c r="R81" s="124">
        <v>0</v>
      </c>
      <c r="S81" s="116">
        <v>1244</v>
      </c>
      <c r="T81" s="116">
        <v>1200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1200</v>
      </c>
      <c r="AO81" s="116">
        <v>1624</v>
      </c>
      <c r="AP81" s="116">
        <v>1616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107</v>
      </c>
      <c r="F82" s="104" t="s">
        <v>108</v>
      </c>
      <c r="G82" s="104" t="s">
        <v>537</v>
      </c>
      <c r="H82" s="104" t="s">
        <v>538</v>
      </c>
      <c r="I82" s="104" t="s">
        <v>539</v>
      </c>
      <c r="J82" s="107">
        <v>10</v>
      </c>
      <c r="K82" s="113">
        <v>4640</v>
      </c>
      <c r="L82" s="116" t="str">
        <f>SUM(N82:AQ82)</f>
        <v>0</v>
      </c>
      <c r="M82" s="119" t="str">
        <f>L82 - K82</f>
        <v>0</v>
      </c>
      <c r="N82" s="113">
        <v>451</v>
      </c>
      <c r="O82" s="116">
        <v>758</v>
      </c>
      <c r="P82" s="116">
        <v>371</v>
      </c>
      <c r="Q82" s="124">
        <v>0</v>
      </c>
      <c r="R82" s="124">
        <v>0</v>
      </c>
      <c r="S82" s="116">
        <v>599</v>
      </c>
      <c r="T82" s="116">
        <v>581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500</v>
      </c>
      <c r="AO82" s="116">
        <v>500</v>
      </c>
      <c r="AP82" s="116">
        <v>500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109</v>
      </c>
      <c r="F83" s="104" t="s">
        <v>110</v>
      </c>
      <c r="G83" s="104" t="s">
        <v>540</v>
      </c>
      <c r="H83" s="104" t="s">
        <v>541</v>
      </c>
      <c r="I83" s="104" t="s">
        <v>542</v>
      </c>
      <c r="J83" s="107">
        <v>30</v>
      </c>
      <c r="K83" s="113">
        <v>4360</v>
      </c>
      <c r="L83" s="116" t="str">
        <f>SUM(N83:AQ83)</f>
        <v>0</v>
      </c>
      <c r="M83" s="119" t="str">
        <f>L83 - K83</f>
        <v>0</v>
      </c>
      <c r="N83" s="113">
        <v>240</v>
      </c>
      <c r="O83" s="116">
        <v>620</v>
      </c>
      <c r="P83" s="116">
        <v>600</v>
      </c>
      <c r="Q83" s="124">
        <v>0</v>
      </c>
      <c r="R83" s="124">
        <v>0</v>
      </c>
      <c r="S83" s="116">
        <v>460</v>
      </c>
      <c r="T83" s="116">
        <v>460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600</v>
      </c>
      <c r="AO83" s="116">
        <v>460</v>
      </c>
      <c r="AP83" s="116">
        <v>460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111</v>
      </c>
      <c r="F84" s="104" t="s">
        <v>112</v>
      </c>
      <c r="G84" s="104" t="s">
        <v>543</v>
      </c>
      <c r="H84" s="104" t="s">
        <v>544</v>
      </c>
      <c r="I84" s="104" t="s">
        <v>545</v>
      </c>
      <c r="J84" s="107">
        <v>30</v>
      </c>
      <c r="K84" s="113">
        <v>4700</v>
      </c>
      <c r="L84" s="116" t="str">
        <f>SUM(N84:AQ84)</f>
        <v>0</v>
      </c>
      <c r="M84" s="119" t="str">
        <f>L84 - K84</f>
        <v>0</v>
      </c>
      <c r="N84" s="113">
        <v>592</v>
      </c>
      <c r="O84" s="116">
        <v>594</v>
      </c>
      <c r="P84" s="116">
        <v>474</v>
      </c>
      <c r="Q84" s="124">
        <v>0</v>
      </c>
      <c r="R84" s="124">
        <v>0</v>
      </c>
      <c r="S84" s="116">
        <v>586</v>
      </c>
      <c r="T84" s="116">
        <v>474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460</v>
      </c>
      <c r="AO84" s="116">
        <v>460</v>
      </c>
      <c r="AP84" s="116">
        <v>430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113</v>
      </c>
      <c r="F85" s="104" t="s">
        <v>114</v>
      </c>
      <c r="G85" s="104" t="s">
        <v>546</v>
      </c>
      <c r="H85" s="104" t="s">
        <v>547</v>
      </c>
      <c r="I85" s="104" t="s">
        <v>547</v>
      </c>
      <c r="J85" s="107">
        <v>30</v>
      </c>
      <c r="K85" s="113">
        <v>13800</v>
      </c>
      <c r="L85" s="116" t="str">
        <f>SUM(N85:AQ85)</f>
        <v>0</v>
      </c>
      <c r="M85" s="119" t="str">
        <f>L85 - K85</f>
        <v>0</v>
      </c>
      <c r="N85" s="113">
        <v>1550</v>
      </c>
      <c r="O85" s="116">
        <v>2000</v>
      </c>
      <c r="P85" s="116">
        <v>1728</v>
      </c>
      <c r="Q85" s="124">
        <v>0</v>
      </c>
      <c r="R85" s="124">
        <v>0</v>
      </c>
      <c r="S85" s="116">
        <v>1322</v>
      </c>
      <c r="T85" s="116">
        <v>1200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1692</v>
      </c>
      <c r="AO85" s="116">
        <v>1532</v>
      </c>
      <c r="AP85" s="116">
        <v>1654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115</v>
      </c>
      <c r="F86" s="104" t="s">
        <v>116</v>
      </c>
      <c r="G86" s="104" t="s">
        <v>548</v>
      </c>
      <c r="H86" s="104" t="s">
        <v>549</v>
      </c>
      <c r="I86" s="104" t="s">
        <v>550</v>
      </c>
      <c r="J86" s="107">
        <v>30</v>
      </c>
      <c r="K86" s="113">
        <v>4620</v>
      </c>
      <c r="L86" s="116" t="str">
        <f>SUM(N86:AQ86)</f>
        <v>0</v>
      </c>
      <c r="M86" s="119" t="str">
        <f>L86 - K86</f>
        <v>0</v>
      </c>
      <c r="N86" s="113">
        <v>560</v>
      </c>
      <c r="O86" s="116">
        <v>600</v>
      </c>
      <c r="P86" s="116">
        <v>460</v>
      </c>
      <c r="Q86" s="124">
        <v>0</v>
      </c>
      <c r="R86" s="124">
        <v>0</v>
      </c>
      <c r="S86" s="116">
        <v>420</v>
      </c>
      <c r="T86" s="116">
        <v>500</v>
      </c>
      <c r="U86" s="116">
        <v>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540</v>
      </c>
      <c r="AO86" s="116">
        <v>620</v>
      </c>
      <c r="AP86" s="116">
        <v>460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117</v>
      </c>
      <c r="F87" s="104" t="s">
        <v>118</v>
      </c>
      <c r="G87" s="104" t="s">
        <v>551</v>
      </c>
      <c r="H87" s="104" t="s">
        <v>552</v>
      </c>
      <c r="I87" s="104" t="s">
        <v>539</v>
      </c>
      <c r="J87" s="107">
        <v>10</v>
      </c>
      <c r="K87" s="113">
        <v>6800</v>
      </c>
      <c r="L87" s="116" t="str">
        <f>SUM(N87:AQ87)</f>
        <v>0</v>
      </c>
      <c r="M87" s="119" t="str">
        <f>L87 - K87</f>
        <v>0</v>
      </c>
      <c r="N87" s="113">
        <v>615</v>
      </c>
      <c r="O87" s="116">
        <v>615</v>
      </c>
      <c r="P87" s="116">
        <v>615</v>
      </c>
      <c r="Q87" s="124">
        <v>0</v>
      </c>
      <c r="R87" s="124">
        <v>0</v>
      </c>
      <c r="S87" s="116">
        <v>575</v>
      </c>
      <c r="T87" s="116">
        <v>655</v>
      </c>
      <c r="U87" s="116">
        <v>600</v>
      </c>
      <c r="V87" s="116">
        <v>645</v>
      </c>
      <c r="W87" s="116">
        <v>600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470</v>
      </c>
      <c r="AO87" s="116">
        <v>470</v>
      </c>
      <c r="AP87" s="116">
        <v>470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553</v>
      </c>
      <c r="H88" s="104" t="s">
        <v>471</v>
      </c>
      <c r="I88" s="104" t="s">
        <v>446</v>
      </c>
      <c r="J88" s="107">
        <v>30</v>
      </c>
      <c r="K88" s="113">
        <v>280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0</v>
      </c>
      <c r="T88" s="116">
        <v>0</v>
      </c>
      <c r="U88" s="116">
        <v>280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119</v>
      </c>
      <c r="F89" s="104" t="s">
        <v>120</v>
      </c>
      <c r="G89" s="104" t="s">
        <v>554</v>
      </c>
      <c r="H89" s="104" t="s">
        <v>471</v>
      </c>
      <c r="I89" s="104" t="s">
        <v>446</v>
      </c>
      <c r="J89" s="107">
        <v>30</v>
      </c>
      <c r="K89" s="113">
        <v>615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0</v>
      </c>
      <c r="T89" s="116">
        <v>270</v>
      </c>
      <c r="U89" s="116">
        <v>30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315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119</v>
      </c>
      <c r="F90" s="104" t="s">
        <v>120</v>
      </c>
      <c r="G90" s="104" t="s">
        <v>555</v>
      </c>
      <c r="H90" s="104" t="s">
        <v>471</v>
      </c>
      <c r="I90" s="104" t="s">
        <v>556</v>
      </c>
      <c r="J90" s="107">
        <v>30</v>
      </c>
      <c r="K90" s="113">
        <v>3100</v>
      </c>
      <c r="L90" s="116" t="str">
        <f>SUM(N90:AQ90)</f>
        <v>0</v>
      </c>
      <c r="M90" s="119" t="str">
        <f>L90 - K90</f>
        <v>0</v>
      </c>
      <c r="N90" s="113">
        <v>350</v>
      </c>
      <c r="O90" s="116">
        <v>365</v>
      </c>
      <c r="P90" s="116">
        <v>300</v>
      </c>
      <c r="Q90" s="124">
        <v>0</v>
      </c>
      <c r="R90" s="124">
        <v>0</v>
      </c>
      <c r="S90" s="116">
        <v>385</v>
      </c>
      <c r="T90" s="116">
        <v>0</v>
      </c>
      <c r="U90" s="116">
        <v>0</v>
      </c>
      <c r="V90" s="116">
        <v>350</v>
      </c>
      <c r="W90" s="116">
        <v>350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320</v>
      </c>
      <c r="AP90" s="116">
        <v>330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121</v>
      </c>
      <c r="F91" s="104" t="s">
        <v>122</v>
      </c>
      <c r="G91" s="104" t="s">
        <v>557</v>
      </c>
      <c r="H91" s="104" t="s">
        <v>558</v>
      </c>
      <c r="I91" s="104" t="s">
        <v>559</v>
      </c>
      <c r="J91" s="107">
        <v>30</v>
      </c>
      <c r="K91" s="113">
        <v>740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0</v>
      </c>
      <c r="Q91" s="124">
        <v>0</v>
      </c>
      <c r="R91" s="124">
        <v>0</v>
      </c>
      <c r="S91" s="116">
        <v>370</v>
      </c>
      <c r="T91" s="116">
        <v>370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123</v>
      </c>
      <c r="F92" s="104" t="s">
        <v>124</v>
      </c>
      <c r="G92" s="104" t="s">
        <v>560</v>
      </c>
      <c r="H92" s="104" t="s">
        <v>500</v>
      </c>
      <c r="I92" s="104" t="s">
        <v>561</v>
      </c>
      <c r="J92" s="107">
        <v>30</v>
      </c>
      <c r="K92" s="113">
        <v>1310</v>
      </c>
      <c r="L92" s="116" t="str">
        <f>SUM(N92:AQ92)</f>
        <v>0</v>
      </c>
      <c r="M92" s="119" t="str">
        <f>L92 - K92</f>
        <v>0</v>
      </c>
      <c r="N92" s="113">
        <v>230</v>
      </c>
      <c r="O92" s="116">
        <v>230</v>
      </c>
      <c r="P92" s="116">
        <v>230</v>
      </c>
      <c r="Q92" s="124">
        <v>0</v>
      </c>
      <c r="R92" s="124">
        <v>0</v>
      </c>
      <c r="S92" s="116">
        <v>0</v>
      </c>
      <c r="T92" s="116">
        <v>0</v>
      </c>
      <c r="U92" s="116">
        <v>160</v>
      </c>
      <c r="V92" s="116">
        <v>230</v>
      </c>
      <c r="W92" s="116">
        <v>230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125</v>
      </c>
      <c r="F93" s="104" t="s">
        <v>126</v>
      </c>
      <c r="G93" s="104" t="s">
        <v>562</v>
      </c>
      <c r="H93" s="104" t="s">
        <v>563</v>
      </c>
      <c r="I93" s="104" t="s">
        <v>428</v>
      </c>
      <c r="J93" s="107">
        <v>30</v>
      </c>
      <c r="K93" s="113">
        <v>690</v>
      </c>
      <c r="L93" s="116" t="str">
        <f>SUM(N93:AQ93)</f>
        <v>0</v>
      </c>
      <c r="M93" s="119" t="str">
        <f>L93 - K93</f>
        <v>0</v>
      </c>
      <c r="N93" s="113">
        <v>230</v>
      </c>
      <c r="O93" s="116">
        <v>230</v>
      </c>
      <c r="P93" s="116">
        <v>0</v>
      </c>
      <c r="Q93" s="124">
        <v>0</v>
      </c>
      <c r="R93" s="124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230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127</v>
      </c>
      <c r="F94" s="104" t="s">
        <v>128</v>
      </c>
      <c r="G94" s="104" t="s">
        <v>564</v>
      </c>
      <c r="H94" s="104" t="s">
        <v>479</v>
      </c>
      <c r="I94" s="104" t="s">
        <v>480</v>
      </c>
      <c r="J94" s="107">
        <v>30</v>
      </c>
      <c r="K94" s="113">
        <v>3180</v>
      </c>
      <c r="L94" s="116" t="str">
        <f>SUM(N94:AQ94)</f>
        <v>0</v>
      </c>
      <c r="M94" s="119" t="str">
        <f>L94 - K94</f>
        <v>0</v>
      </c>
      <c r="N94" s="113">
        <v>408</v>
      </c>
      <c r="O94" s="116">
        <v>392</v>
      </c>
      <c r="P94" s="116">
        <v>340</v>
      </c>
      <c r="Q94" s="124">
        <v>0</v>
      </c>
      <c r="R94" s="124">
        <v>0</v>
      </c>
      <c r="S94" s="116">
        <v>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27</v>
      </c>
      <c r="AJ94" s="116">
        <v>0</v>
      </c>
      <c r="AK94" s="116">
        <v>313</v>
      </c>
      <c r="AL94" s="124">
        <v>0</v>
      </c>
      <c r="AM94" s="124">
        <v>0</v>
      </c>
      <c r="AN94" s="116">
        <v>340</v>
      </c>
      <c r="AO94" s="116">
        <v>340</v>
      </c>
      <c r="AP94" s="116">
        <v>291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129</v>
      </c>
      <c r="F95" s="104" t="s">
        <v>130</v>
      </c>
      <c r="G95" s="104" t="s">
        <v>565</v>
      </c>
      <c r="H95" s="104" t="s">
        <v>566</v>
      </c>
      <c r="I95" s="104" t="s">
        <v>389</v>
      </c>
      <c r="J95" s="107">
        <v>30</v>
      </c>
      <c r="K95" s="113">
        <v>4510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340</v>
      </c>
      <c r="Q95" s="124">
        <v>0</v>
      </c>
      <c r="R95" s="124">
        <v>0</v>
      </c>
      <c r="S95" s="116">
        <v>0</v>
      </c>
      <c r="T95" s="116">
        <v>450</v>
      </c>
      <c r="U95" s="116">
        <v>450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450</v>
      </c>
      <c r="AI95" s="116">
        <v>450</v>
      </c>
      <c r="AJ95" s="116">
        <v>450</v>
      </c>
      <c r="AK95" s="116">
        <v>450</v>
      </c>
      <c r="AL95" s="124">
        <v>0</v>
      </c>
      <c r="AM95" s="124">
        <v>0</v>
      </c>
      <c r="AN95" s="116">
        <v>450</v>
      </c>
      <c r="AO95" s="116">
        <v>340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131</v>
      </c>
      <c r="F96" s="104" t="s">
        <v>132</v>
      </c>
      <c r="G96" s="104" t="s">
        <v>567</v>
      </c>
      <c r="H96" s="104" t="s">
        <v>568</v>
      </c>
      <c r="I96" s="104" t="s">
        <v>480</v>
      </c>
      <c r="J96" s="107">
        <v>30</v>
      </c>
      <c r="K96" s="113">
        <v>4420</v>
      </c>
      <c r="L96" s="116" t="str">
        <f>SUM(N96:AQ96)</f>
        <v>0</v>
      </c>
      <c r="M96" s="119" t="str">
        <f>L96 - K96</f>
        <v>0</v>
      </c>
      <c r="N96" s="113">
        <v>695</v>
      </c>
      <c r="O96" s="116">
        <v>505</v>
      </c>
      <c r="P96" s="116">
        <v>160</v>
      </c>
      <c r="Q96" s="124">
        <v>0</v>
      </c>
      <c r="R96" s="124">
        <v>0</v>
      </c>
      <c r="S96" s="116">
        <v>0</v>
      </c>
      <c r="T96" s="116">
        <v>0</v>
      </c>
      <c r="U96" s="116">
        <v>521</v>
      </c>
      <c r="V96" s="116">
        <v>499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660</v>
      </c>
      <c r="AJ96" s="116">
        <v>352</v>
      </c>
      <c r="AK96" s="116">
        <v>348</v>
      </c>
      <c r="AL96" s="124">
        <v>0</v>
      </c>
      <c r="AM96" s="124">
        <v>0</v>
      </c>
      <c r="AN96" s="116">
        <v>0</v>
      </c>
      <c r="AO96" s="116">
        <v>340</v>
      </c>
      <c r="AP96" s="116">
        <v>340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133</v>
      </c>
      <c r="F97" s="104" t="s">
        <v>128</v>
      </c>
      <c r="G97" s="104" t="s">
        <v>564</v>
      </c>
      <c r="H97" s="104" t="s">
        <v>479</v>
      </c>
      <c r="I97" s="104" t="s">
        <v>480</v>
      </c>
      <c r="J97" s="107">
        <v>30</v>
      </c>
      <c r="K97" s="113">
        <v>2040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30</v>
      </c>
      <c r="Q97" s="124">
        <v>0</v>
      </c>
      <c r="R97" s="124">
        <v>0</v>
      </c>
      <c r="S97" s="116">
        <v>310</v>
      </c>
      <c r="T97" s="116">
        <v>0</v>
      </c>
      <c r="U97" s="116">
        <v>350</v>
      </c>
      <c r="V97" s="116">
        <v>330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10</v>
      </c>
      <c r="AJ97" s="116">
        <v>0</v>
      </c>
      <c r="AK97" s="116">
        <v>0</v>
      </c>
      <c r="AL97" s="124">
        <v>0</v>
      </c>
      <c r="AM97" s="124">
        <v>0</v>
      </c>
      <c r="AN97" s="116">
        <v>310</v>
      </c>
      <c r="AO97" s="116">
        <v>337</v>
      </c>
      <c r="AP97" s="116">
        <v>314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134</v>
      </c>
      <c r="F98" s="104" t="s">
        <v>135</v>
      </c>
      <c r="G98" s="104" t="s">
        <v>569</v>
      </c>
      <c r="H98" s="104" t="s">
        <v>570</v>
      </c>
      <c r="I98" s="104" t="s">
        <v>389</v>
      </c>
      <c r="J98" s="107">
        <v>30</v>
      </c>
      <c r="K98" s="113">
        <v>4730</v>
      </c>
      <c r="L98" s="116" t="str">
        <f>SUM(N98:AQ98)</f>
        <v>0</v>
      </c>
      <c r="M98" s="119" t="str">
        <f>L98 - K98</f>
        <v>0</v>
      </c>
      <c r="N98" s="113">
        <v>680</v>
      </c>
      <c r="O98" s="116">
        <v>0</v>
      </c>
      <c r="P98" s="116">
        <v>450</v>
      </c>
      <c r="Q98" s="124">
        <v>0</v>
      </c>
      <c r="R98" s="124">
        <v>0</v>
      </c>
      <c r="S98" s="116">
        <v>0</v>
      </c>
      <c r="T98" s="116">
        <v>450</v>
      </c>
      <c r="U98" s="116">
        <v>610</v>
      </c>
      <c r="V98" s="116">
        <v>290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450</v>
      </c>
      <c r="AJ98" s="116">
        <v>450</v>
      </c>
      <c r="AK98" s="116">
        <v>450</v>
      </c>
      <c r="AL98" s="124">
        <v>0</v>
      </c>
      <c r="AM98" s="124">
        <v>0</v>
      </c>
      <c r="AN98" s="116">
        <v>450</v>
      </c>
      <c r="AO98" s="116">
        <v>450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136</v>
      </c>
      <c r="F99" s="104" t="s">
        <v>137</v>
      </c>
      <c r="G99" s="104" t="s">
        <v>571</v>
      </c>
      <c r="H99" s="104" t="s">
        <v>495</v>
      </c>
      <c r="I99" s="104" t="s">
        <v>465</v>
      </c>
      <c r="J99" s="107">
        <v>30</v>
      </c>
      <c r="K99" s="113">
        <v>4820</v>
      </c>
      <c r="L99" s="116" t="str">
        <f>SUM(N99:AQ99)</f>
        <v>0</v>
      </c>
      <c r="M99" s="119" t="str">
        <f>L99 - K99</f>
        <v>0</v>
      </c>
      <c r="N99" s="113">
        <v>665</v>
      </c>
      <c r="O99" s="116">
        <v>780</v>
      </c>
      <c r="P99" s="116">
        <v>660</v>
      </c>
      <c r="Q99" s="124">
        <v>0</v>
      </c>
      <c r="R99" s="124">
        <v>0</v>
      </c>
      <c r="S99" s="116">
        <v>760</v>
      </c>
      <c r="T99" s="116">
        <v>780</v>
      </c>
      <c r="U99" s="116">
        <v>755</v>
      </c>
      <c r="V99" s="116">
        <v>130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290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500</v>
      </c>
      <c r="I100" s="104" t="s">
        <v>465</v>
      </c>
      <c r="J100" s="107">
        <v>30</v>
      </c>
      <c r="K100" s="113">
        <v>700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700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138</v>
      </c>
      <c r="F101" s="104" t="s">
        <v>139</v>
      </c>
      <c r="G101" s="104" t="s">
        <v>573</v>
      </c>
      <c r="H101" s="104" t="s">
        <v>500</v>
      </c>
      <c r="I101" s="104" t="s">
        <v>463</v>
      </c>
      <c r="J101" s="107">
        <v>30</v>
      </c>
      <c r="K101" s="113">
        <v>4820</v>
      </c>
      <c r="L101" s="116" t="str">
        <f>SUM(N101:AQ101)</f>
        <v>0</v>
      </c>
      <c r="M101" s="119" t="str">
        <f>L101 - K101</f>
        <v>0</v>
      </c>
      <c r="N101" s="113">
        <v>900</v>
      </c>
      <c r="O101" s="116">
        <v>900</v>
      </c>
      <c r="P101" s="116">
        <v>0</v>
      </c>
      <c r="Q101" s="124">
        <v>0</v>
      </c>
      <c r="R101" s="124">
        <v>0</v>
      </c>
      <c r="S101" s="116">
        <v>900</v>
      </c>
      <c r="T101" s="116">
        <v>930</v>
      </c>
      <c r="U101" s="116">
        <v>830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360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138</v>
      </c>
      <c r="F102" s="104" t="s">
        <v>139</v>
      </c>
      <c r="G102" s="104" t="s">
        <v>574</v>
      </c>
      <c r="H102" s="104" t="s">
        <v>508</v>
      </c>
      <c r="I102" s="104" t="s">
        <v>575</v>
      </c>
      <c r="J102" s="107">
        <v>30</v>
      </c>
      <c r="K102" s="113">
        <v>60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0</v>
      </c>
      <c r="U102" s="116">
        <v>0</v>
      </c>
      <c r="V102" s="116">
        <v>0</v>
      </c>
      <c r="W102" s="116">
        <v>60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140</v>
      </c>
      <c r="F103" s="104" t="s">
        <v>141</v>
      </c>
      <c r="G103" s="104" t="s">
        <v>576</v>
      </c>
      <c r="H103" s="104" t="s">
        <v>474</v>
      </c>
      <c r="I103" s="104" t="s">
        <v>577</v>
      </c>
      <c r="J103" s="107">
        <v>30</v>
      </c>
      <c r="K103" s="113">
        <v>1725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204</v>
      </c>
      <c r="AH103" s="116">
        <v>354</v>
      </c>
      <c r="AI103" s="116">
        <v>372</v>
      </c>
      <c r="AJ103" s="116">
        <v>406</v>
      </c>
      <c r="AK103" s="116">
        <v>389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140</v>
      </c>
      <c r="F104" s="104" t="s">
        <v>141</v>
      </c>
      <c r="G104" s="104" t="s">
        <v>578</v>
      </c>
      <c r="H104" s="104" t="s">
        <v>570</v>
      </c>
      <c r="I104" s="104" t="s">
        <v>577</v>
      </c>
      <c r="J104" s="107">
        <v>30</v>
      </c>
      <c r="K104" s="113">
        <v>2332</v>
      </c>
      <c r="L104" s="116" t="str">
        <f>SUM(N104:AQ104)</f>
        <v>0</v>
      </c>
      <c r="M104" s="119" t="str">
        <f>L104 - K104</f>
        <v>0</v>
      </c>
      <c r="N104" s="113">
        <v>160</v>
      </c>
      <c r="O104" s="116">
        <v>120</v>
      </c>
      <c r="P104" s="116">
        <v>0</v>
      </c>
      <c r="Q104" s="124">
        <v>0</v>
      </c>
      <c r="R104" s="124">
        <v>0</v>
      </c>
      <c r="S104" s="116">
        <v>118</v>
      </c>
      <c r="T104" s="116">
        <v>122</v>
      </c>
      <c r="U104" s="116">
        <v>140</v>
      </c>
      <c r="V104" s="116">
        <v>140</v>
      </c>
      <c r="W104" s="116">
        <v>128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330</v>
      </c>
      <c r="AO104" s="116">
        <v>355</v>
      </c>
      <c r="AP104" s="116">
        <v>373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68</v>
      </c>
      <c r="E105" s="104" t="s">
        <v>142</v>
      </c>
      <c r="F105" s="104" t="s">
        <v>143</v>
      </c>
      <c r="G105" s="104" t="s">
        <v>579</v>
      </c>
      <c r="H105" s="104" t="s">
        <v>566</v>
      </c>
      <c r="I105" s="104" t="s">
        <v>469</v>
      </c>
      <c r="J105" s="107">
        <v>30</v>
      </c>
      <c r="K105" s="113">
        <v>731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0</v>
      </c>
      <c r="Q105" s="124">
        <v>0</v>
      </c>
      <c r="R105" s="124">
        <v>0</v>
      </c>
      <c r="S105" s="116">
        <v>280</v>
      </c>
      <c r="T105" s="116">
        <v>280</v>
      </c>
      <c r="U105" s="116">
        <v>0</v>
      </c>
      <c r="V105" s="116">
        <v>171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68</v>
      </c>
      <c r="E106" s="104" t="s">
        <v>142</v>
      </c>
      <c r="F106" s="104" t="s">
        <v>143</v>
      </c>
      <c r="G106" s="104" t="s">
        <v>580</v>
      </c>
      <c r="H106" s="104" t="s">
        <v>570</v>
      </c>
      <c r="I106" s="104" t="s">
        <v>469</v>
      </c>
      <c r="J106" s="107">
        <v>30</v>
      </c>
      <c r="K106" s="113">
        <v>520</v>
      </c>
      <c r="L106" s="116" t="str">
        <f>SUM(N106:AQ106)</f>
        <v>0</v>
      </c>
      <c r="M106" s="119" t="str">
        <f>L106 - K106</f>
        <v>0</v>
      </c>
      <c r="N106" s="113">
        <v>144</v>
      </c>
      <c r="O106" s="116">
        <v>161</v>
      </c>
      <c r="P106" s="116">
        <v>170</v>
      </c>
      <c r="Q106" s="124">
        <v>0</v>
      </c>
      <c r="R106" s="124">
        <v>0</v>
      </c>
      <c r="S106" s="116">
        <v>41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581</v>
      </c>
      <c r="H107" s="104" t="s">
        <v>582</v>
      </c>
      <c r="I107" s="104"/>
      <c r="J107" s="107">
        <v>30</v>
      </c>
      <c r="K107" s="113">
        <v>30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30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583</v>
      </c>
      <c r="H108" s="104" t="s">
        <v>584</v>
      </c>
      <c r="I108" s="104"/>
      <c r="J108" s="107">
        <v>30</v>
      </c>
      <c r="K108" s="113">
        <v>90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90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585</v>
      </c>
      <c r="H109" s="104" t="s">
        <v>586</v>
      </c>
      <c r="I109" s="104" t="s">
        <v>587</v>
      </c>
      <c r="J109" s="107">
        <v>10</v>
      </c>
      <c r="K109" s="113">
        <v>6375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900</v>
      </c>
      <c r="U109" s="116">
        <v>930</v>
      </c>
      <c r="V109" s="116">
        <v>960</v>
      </c>
      <c r="W109" s="116">
        <v>705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960</v>
      </c>
      <c r="AO109" s="116">
        <v>960</v>
      </c>
      <c r="AP109" s="116">
        <v>960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584</v>
      </c>
      <c r="I110" s="104"/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15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145</v>
      </c>
      <c r="F111" s="104" t="s">
        <v>146</v>
      </c>
      <c r="G111" s="104" t="s">
        <v>589</v>
      </c>
      <c r="H111" s="104" t="s">
        <v>582</v>
      </c>
      <c r="I111" s="104"/>
      <c r="J111" s="107">
        <v>30</v>
      </c>
      <c r="K111" s="113">
        <v>15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15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145</v>
      </c>
      <c r="F112" s="104" t="s">
        <v>146</v>
      </c>
      <c r="G112" s="104" t="s">
        <v>590</v>
      </c>
      <c r="H112" s="104" t="s">
        <v>586</v>
      </c>
      <c r="I112" s="104" t="s">
        <v>591</v>
      </c>
      <c r="J112" s="107">
        <v>10</v>
      </c>
      <c r="K112" s="113">
        <v>2880</v>
      </c>
      <c r="L112" s="116" t="str">
        <f>SUM(N112:AQ112)</f>
        <v>0</v>
      </c>
      <c r="M112" s="119" t="str">
        <f>L112 - K112</f>
        <v>0</v>
      </c>
      <c r="N112" s="113">
        <v>960</v>
      </c>
      <c r="O112" s="116">
        <v>960</v>
      </c>
      <c r="P112" s="116">
        <v>0</v>
      </c>
      <c r="Q112" s="124">
        <v>0</v>
      </c>
      <c r="R112" s="124">
        <v>0</v>
      </c>
      <c r="S112" s="116">
        <v>915</v>
      </c>
      <c r="T112" s="116">
        <v>45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592</v>
      </c>
      <c r="H113" s="104" t="s">
        <v>593</v>
      </c>
      <c r="I113" s="104">
        <v>3</v>
      </c>
      <c r="J113" s="107">
        <v>30</v>
      </c>
      <c r="K113" s="113">
        <v>15</v>
      </c>
      <c r="L113" s="116" t="str">
        <f>SUM(N113:AQ113)</f>
        <v>0</v>
      </c>
      <c r="M113" s="119" t="str">
        <f>L113 - K113</f>
        <v>0</v>
      </c>
      <c r="N113" s="113">
        <v>15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594</v>
      </c>
      <c r="H114" s="104" t="s">
        <v>595</v>
      </c>
      <c r="I114" s="104" t="s">
        <v>591</v>
      </c>
      <c r="J114" s="107">
        <v>30</v>
      </c>
      <c r="K114" s="113">
        <v>1710</v>
      </c>
      <c r="L114" s="116" t="str">
        <f>SUM(N114:AQ114)</f>
        <v>0</v>
      </c>
      <c r="M114" s="119" t="str">
        <f>L114 - K114</f>
        <v>0</v>
      </c>
      <c r="N114" s="113">
        <v>0</v>
      </c>
      <c r="O114" s="116">
        <v>270</v>
      </c>
      <c r="P114" s="116">
        <v>330</v>
      </c>
      <c r="Q114" s="124">
        <v>0</v>
      </c>
      <c r="R114" s="124">
        <v>0</v>
      </c>
      <c r="S114" s="116">
        <v>420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270</v>
      </c>
      <c r="AO114" s="116">
        <v>420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596</v>
      </c>
      <c r="H115" s="104" t="s">
        <v>593</v>
      </c>
      <c r="I115" s="104">
        <v>3</v>
      </c>
      <c r="J115" s="107">
        <v>30</v>
      </c>
      <c r="K115" s="113">
        <v>90</v>
      </c>
      <c r="L115" s="116" t="str">
        <f>SUM(N115:AQ115)</f>
        <v>0</v>
      </c>
      <c r="M115" s="119" t="str">
        <f>L115 - K115</f>
        <v>0</v>
      </c>
      <c r="N115" s="113">
        <v>90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147</v>
      </c>
      <c r="F116" s="104" t="s">
        <v>148</v>
      </c>
      <c r="G116" s="104" t="s">
        <v>597</v>
      </c>
      <c r="H116" s="104" t="s">
        <v>593</v>
      </c>
      <c r="I116" s="104" t="s">
        <v>598</v>
      </c>
      <c r="J116" s="107">
        <v>30</v>
      </c>
      <c r="K116" s="113">
        <v>45</v>
      </c>
      <c r="L116" s="116" t="str">
        <f>SUM(N116:AQ116)</f>
        <v>0</v>
      </c>
      <c r="M116" s="119" t="str">
        <f>L116 - K116</f>
        <v>0</v>
      </c>
      <c r="N116" s="113">
        <v>45</v>
      </c>
      <c r="O116" s="116">
        <v>0</v>
      </c>
      <c r="P116" s="116">
        <v>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147</v>
      </c>
      <c r="F117" s="104" t="s">
        <v>148</v>
      </c>
      <c r="G117" s="104" t="s">
        <v>599</v>
      </c>
      <c r="H117" s="104" t="s">
        <v>600</v>
      </c>
      <c r="I117" s="104" t="s">
        <v>601</v>
      </c>
      <c r="J117" s="107">
        <v>30</v>
      </c>
      <c r="K117" s="113">
        <v>1650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0</v>
      </c>
      <c r="T117" s="116">
        <v>360</v>
      </c>
      <c r="U117" s="116">
        <v>270</v>
      </c>
      <c r="V117" s="116">
        <v>420</v>
      </c>
      <c r="W117" s="116">
        <v>330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270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602</v>
      </c>
      <c r="H118" s="104" t="s">
        <v>600</v>
      </c>
      <c r="I118" s="104" t="s">
        <v>603</v>
      </c>
      <c r="J118" s="107">
        <v>30</v>
      </c>
      <c r="K118" s="113">
        <v>6920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0</v>
      </c>
      <c r="P118" s="116">
        <v>0</v>
      </c>
      <c r="Q118" s="124">
        <v>0</v>
      </c>
      <c r="R118" s="124">
        <v>0</v>
      </c>
      <c r="S118" s="116">
        <v>600</v>
      </c>
      <c r="T118" s="116">
        <v>600</v>
      </c>
      <c r="U118" s="116">
        <v>720</v>
      </c>
      <c r="V118" s="116">
        <v>600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360</v>
      </c>
      <c r="AK118" s="116">
        <v>240</v>
      </c>
      <c r="AL118" s="124">
        <v>0</v>
      </c>
      <c r="AM118" s="124">
        <v>0</v>
      </c>
      <c r="AN118" s="116">
        <v>1200</v>
      </c>
      <c r="AO118" s="116">
        <v>1200</v>
      </c>
      <c r="AP118" s="116">
        <v>1200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149</v>
      </c>
      <c r="F119" s="104" t="s">
        <v>150</v>
      </c>
      <c r="G119" s="104" t="s">
        <v>604</v>
      </c>
      <c r="H119" s="104" t="s">
        <v>595</v>
      </c>
      <c r="I119" s="104" t="s">
        <v>591</v>
      </c>
      <c r="J119" s="107">
        <v>30</v>
      </c>
      <c r="K119" s="113">
        <v>2200</v>
      </c>
      <c r="L119" s="116" t="str">
        <f>SUM(N119:AQ119)</f>
        <v>0</v>
      </c>
      <c r="M119" s="119" t="str">
        <f>L119 - K119</f>
        <v>0</v>
      </c>
      <c r="N119" s="113">
        <v>800</v>
      </c>
      <c r="O119" s="116">
        <v>400</v>
      </c>
      <c r="P119" s="116">
        <v>600</v>
      </c>
      <c r="Q119" s="124">
        <v>0</v>
      </c>
      <c r="R119" s="124">
        <v>0</v>
      </c>
      <c r="S119" s="116">
        <v>200</v>
      </c>
      <c r="T119" s="116">
        <v>200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149</v>
      </c>
      <c r="F120" s="104" t="s">
        <v>150</v>
      </c>
      <c r="G120" s="104" t="s">
        <v>605</v>
      </c>
      <c r="H120" s="104" t="s">
        <v>593</v>
      </c>
      <c r="I120" s="104">
        <v>3</v>
      </c>
      <c r="J120" s="107">
        <v>30</v>
      </c>
      <c r="K120" s="113">
        <v>90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80</v>
      </c>
      <c r="P120" s="116">
        <v>0</v>
      </c>
      <c r="Q120" s="124">
        <v>0</v>
      </c>
      <c r="R120" s="124">
        <v>0</v>
      </c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151</v>
      </c>
      <c r="F121" s="104" t="s">
        <v>148</v>
      </c>
      <c r="G121" s="104" t="s">
        <v>599</v>
      </c>
      <c r="H121" s="104" t="s">
        <v>600</v>
      </c>
      <c r="I121" s="104" t="s">
        <v>601</v>
      </c>
      <c r="J121" s="107">
        <v>30</v>
      </c>
      <c r="K121" s="113">
        <v>5640</v>
      </c>
      <c r="L121" s="116" t="str">
        <f>SUM(N121:AQ121)</f>
        <v>0</v>
      </c>
      <c r="M121" s="119" t="str">
        <f>L121 - K121</f>
        <v>0</v>
      </c>
      <c r="N121" s="113">
        <v>420</v>
      </c>
      <c r="O121" s="116">
        <v>420</v>
      </c>
      <c r="P121" s="116">
        <v>330</v>
      </c>
      <c r="Q121" s="124">
        <v>0</v>
      </c>
      <c r="R121" s="124">
        <v>0</v>
      </c>
      <c r="S121" s="116">
        <v>420</v>
      </c>
      <c r="T121" s="116">
        <v>420</v>
      </c>
      <c r="U121" s="116">
        <v>360</v>
      </c>
      <c r="V121" s="116">
        <v>420</v>
      </c>
      <c r="W121" s="116">
        <v>330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810</v>
      </c>
      <c r="AO121" s="116">
        <v>870</v>
      </c>
      <c r="AP121" s="116">
        <v>840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152</v>
      </c>
      <c r="F122" s="104" t="s">
        <v>153</v>
      </c>
      <c r="G122" s="104" t="s">
        <v>606</v>
      </c>
      <c r="H122" s="104" t="s">
        <v>607</v>
      </c>
      <c r="I122" s="104" t="s">
        <v>601</v>
      </c>
      <c r="J122" s="107">
        <v>30</v>
      </c>
      <c r="K122" s="113">
        <v>9100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4900</v>
      </c>
      <c r="AL122" s="124">
        <v>0</v>
      </c>
      <c r="AM122" s="124">
        <v>0</v>
      </c>
      <c r="AN122" s="116">
        <v>0</v>
      </c>
      <c r="AO122" s="116">
        <v>1120</v>
      </c>
      <c r="AP122" s="116">
        <v>700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154</v>
      </c>
      <c r="F123" s="104" t="s">
        <v>155</v>
      </c>
      <c r="G123" s="104" t="s">
        <v>608</v>
      </c>
      <c r="H123" s="104" t="s">
        <v>609</v>
      </c>
      <c r="I123" s="104" t="s">
        <v>610</v>
      </c>
      <c r="J123" s="107">
        <v>30</v>
      </c>
      <c r="K123" s="113">
        <v>300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50</v>
      </c>
      <c r="T123" s="116">
        <v>50</v>
      </c>
      <c r="U123" s="116">
        <v>50</v>
      </c>
      <c r="V123" s="116">
        <v>50</v>
      </c>
      <c r="W123" s="116">
        <v>50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154</v>
      </c>
      <c r="F124" s="104" t="s">
        <v>155</v>
      </c>
      <c r="G124" s="104" t="s">
        <v>611</v>
      </c>
      <c r="H124" s="104" t="s">
        <v>609</v>
      </c>
      <c r="I124" s="104" t="s">
        <v>610</v>
      </c>
      <c r="J124" s="107">
        <v>30</v>
      </c>
      <c r="K124" s="113">
        <v>330</v>
      </c>
      <c r="L124" s="116" t="str">
        <f>SUM(N124:AQ124)</f>
        <v>0</v>
      </c>
      <c r="M124" s="119" t="str">
        <f>L124 - K124</f>
        <v>0</v>
      </c>
      <c r="N124" s="113">
        <v>60</v>
      </c>
      <c r="O124" s="116">
        <v>60</v>
      </c>
      <c r="P124" s="116">
        <v>60</v>
      </c>
      <c r="Q124" s="124">
        <v>0</v>
      </c>
      <c r="R124" s="124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50</v>
      </c>
      <c r="AO124" s="116">
        <v>50</v>
      </c>
      <c r="AP124" s="116">
        <v>50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612</v>
      </c>
      <c r="H125" s="104" t="s">
        <v>613</v>
      </c>
      <c r="I125" s="104" t="s">
        <v>614</v>
      </c>
      <c r="J125" s="107">
        <v>30</v>
      </c>
      <c r="K125" s="113">
        <v>12</v>
      </c>
      <c r="L125" s="116" t="str">
        <f>SUM(N125:AQ125)</f>
        <v>0</v>
      </c>
      <c r="M125" s="119" t="str">
        <f>L125 - K125</f>
        <v>0</v>
      </c>
      <c r="N125" s="113">
        <v>0</v>
      </c>
      <c r="O125" s="116">
        <v>0</v>
      </c>
      <c r="P125" s="116">
        <v>0</v>
      </c>
      <c r="Q125" s="124">
        <v>0</v>
      </c>
      <c r="R125" s="124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12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615</v>
      </c>
      <c r="H126" s="104" t="s">
        <v>616</v>
      </c>
      <c r="I126" s="104" t="s">
        <v>610</v>
      </c>
      <c r="J126" s="107">
        <v>30</v>
      </c>
      <c r="K126" s="113">
        <v>444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36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54</v>
      </c>
      <c r="AO126" s="116">
        <v>54</v>
      </c>
      <c r="AP126" s="116">
        <v>72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617</v>
      </c>
      <c r="H127" s="104" t="s">
        <v>618</v>
      </c>
      <c r="I127" s="104" t="s">
        <v>614</v>
      </c>
      <c r="J127" s="107">
        <v>30</v>
      </c>
      <c r="K127" s="113">
        <v>12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12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619</v>
      </c>
      <c r="H128" s="104" t="s">
        <v>616</v>
      </c>
      <c r="I128" s="104" t="s">
        <v>610</v>
      </c>
      <c r="J128" s="107">
        <v>30</v>
      </c>
      <c r="K128" s="113">
        <v>144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24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620</v>
      </c>
      <c r="H129" s="104" t="s">
        <v>621</v>
      </c>
      <c r="I129" s="104" t="s">
        <v>614</v>
      </c>
      <c r="J129" s="107">
        <v>30</v>
      </c>
      <c r="K129" s="113">
        <v>12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0</v>
      </c>
      <c r="P129" s="116">
        <v>0</v>
      </c>
      <c r="Q129" s="124">
        <v>0</v>
      </c>
      <c r="R129" s="124">
        <v>0</v>
      </c>
      <c r="S129" s="116">
        <v>0</v>
      </c>
      <c r="T129" s="116">
        <v>0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12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622</v>
      </c>
      <c r="H130" s="104" t="s">
        <v>613</v>
      </c>
      <c r="I130" s="104" t="s">
        <v>614</v>
      </c>
      <c r="J130" s="107">
        <v>30</v>
      </c>
      <c r="K130" s="113">
        <v>12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12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623</v>
      </c>
      <c r="H131" s="104" t="s">
        <v>616</v>
      </c>
      <c r="I131" s="104" t="s">
        <v>610</v>
      </c>
      <c r="J131" s="107">
        <v>30</v>
      </c>
      <c r="K131" s="113">
        <v>144</v>
      </c>
      <c r="L131" s="116" t="str">
        <f>SUM(N131:AQ131)</f>
        <v>0</v>
      </c>
      <c r="M131" s="119" t="str">
        <f>L131 - K131</f>
        <v>0</v>
      </c>
      <c r="N131" s="113">
        <v>24</v>
      </c>
      <c r="O131" s="116">
        <v>24</v>
      </c>
      <c r="P131" s="116">
        <v>0</v>
      </c>
      <c r="Q131" s="124">
        <v>0</v>
      </c>
      <c r="R131" s="124">
        <v>0</v>
      </c>
      <c r="S131" s="116">
        <v>24</v>
      </c>
      <c r="T131" s="116">
        <v>0</v>
      </c>
      <c r="U131" s="116">
        <v>0</v>
      </c>
      <c r="V131" s="116">
        <v>24</v>
      </c>
      <c r="W131" s="116">
        <v>24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24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624</v>
      </c>
      <c r="H132" s="104" t="s">
        <v>616</v>
      </c>
      <c r="I132" s="104" t="s">
        <v>610</v>
      </c>
      <c r="J132" s="107">
        <v>30</v>
      </c>
      <c r="K132" s="113">
        <v>447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39</v>
      </c>
      <c r="Q132" s="124">
        <v>0</v>
      </c>
      <c r="R132" s="124">
        <v>0</v>
      </c>
      <c r="S132" s="116">
        <v>36</v>
      </c>
      <c r="T132" s="116">
        <v>48</v>
      </c>
      <c r="U132" s="116">
        <v>24</v>
      </c>
      <c r="V132" s="116">
        <v>48</v>
      </c>
      <c r="W132" s="116">
        <v>24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54</v>
      </c>
      <c r="AO132" s="116">
        <v>54</v>
      </c>
      <c r="AP132" s="116">
        <v>72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625</v>
      </c>
      <c r="H133" s="104" t="s">
        <v>621</v>
      </c>
      <c r="I133" s="104" t="s">
        <v>614</v>
      </c>
      <c r="J133" s="107">
        <v>30</v>
      </c>
      <c r="K133" s="113">
        <v>12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12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626</v>
      </c>
      <c r="H134" s="104" t="s">
        <v>616</v>
      </c>
      <c r="I134" s="104" t="s">
        <v>610</v>
      </c>
      <c r="J134" s="107">
        <v>30</v>
      </c>
      <c r="K134" s="113">
        <v>144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0</v>
      </c>
      <c r="Q134" s="124">
        <v>0</v>
      </c>
      <c r="R134" s="124">
        <v>0</v>
      </c>
      <c r="S134" s="116">
        <v>24</v>
      </c>
      <c r="T134" s="116">
        <v>0</v>
      </c>
      <c r="U134" s="116">
        <v>24</v>
      </c>
      <c r="V134" s="116">
        <v>0</v>
      </c>
      <c r="W134" s="116">
        <v>24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24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627</v>
      </c>
      <c r="H135" s="104" t="s">
        <v>616</v>
      </c>
      <c r="I135" s="104" t="s">
        <v>610</v>
      </c>
      <c r="J135" s="107">
        <v>30</v>
      </c>
      <c r="K135" s="113">
        <v>447</v>
      </c>
      <c r="L135" s="116" t="str">
        <f>SUM(N135:AQ135)</f>
        <v>0</v>
      </c>
      <c r="M135" s="119" t="str">
        <f>L135 - K135</f>
        <v>0</v>
      </c>
      <c r="N135" s="113">
        <v>24</v>
      </c>
      <c r="O135" s="116">
        <v>24</v>
      </c>
      <c r="P135" s="116">
        <v>38</v>
      </c>
      <c r="Q135" s="124">
        <v>0</v>
      </c>
      <c r="R135" s="124">
        <v>0</v>
      </c>
      <c r="S135" s="116">
        <v>36</v>
      </c>
      <c r="T135" s="116">
        <v>48</v>
      </c>
      <c r="U135" s="116">
        <v>24</v>
      </c>
      <c r="V135" s="116">
        <v>48</v>
      </c>
      <c r="W135" s="116">
        <v>24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54</v>
      </c>
      <c r="AO135" s="116">
        <v>55</v>
      </c>
      <c r="AP135" s="116">
        <v>72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628</v>
      </c>
      <c r="H136" s="104" t="s">
        <v>616</v>
      </c>
      <c r="I136" s="104" t="s">
        <v>610</v>
      </c>
      <c r="J136" s="107">
        <v>30</v>
      </c>
      <c r="K136" s="113">
        <v>444</v>
      </c>
      <c r="L136" s="116" t="str">
        <f>SUM(N136:AQ136)</f>
        <v>0</v>
      </c>
      <c r="M136" s="119" t="str">
        <f>L136 - K136</f>
        <v>0</v>
      </c>
      <c r="N136" s="113">
        <v>24</v>
      </c>
      <c r="O136" s="116">
        <v>24</v>
      </c>
      <c r="P136" s="116">
        <v>36</v>
      </c>
      <c r="Q136" s="124">
        <v>0</v>
      </c>
      <c r="R136" s="124">
        <v>0</v>
      </c>
      <c r="S136" s="116">
        <v>36</v>
      </c>
      <c r="T136" s="116">
        <v>48</v>
      </c>
      <c r="U136" s="116">
        <v>24</v>
      </c>
      <c r="V136" s="116">
        <v>48</v>
      </c>
      <c r="W136" s="116">
        <v>24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54</v>
      </c>
      <c r="AO136" s="116">
        <v>54</v>
      </c>
      <c r="AP136" s="116">
        <v>72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629</v>
      </c>
      <c r="H137" s="104" t="s">
        <v>618</v>
      </c>
      <c r="I137" s="104" t="s">
        <v>614</v>
      </c>
      <c r="J137" s="107">
        <v>30</v>
      </c>
      <c r="K137" s="113">
        <v>12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12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630</v>
      </c>
      <c r="H138" s="104" t="s">
        <v>616</v>
      </c>
      <c r="I138" s="104" t="s">
        <v>610</v>
      </c>
      <c r="J138" s="107">
        <v>30</v>
      </c>
      <c r="K138" s="113">
        <v>144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0</v>
      </c>
      <c r="Q138" s="124">
        <v>0</v>
      </c>
      <c r="R138" s="124">
        <v>0</v>
      </c>
      <c r="S138" s="116">
        <v>24</v>
      </c>
      <c r="T138" s="116">
        <v>0</v>
      </c>
      <c r="U138" s="116">
        <v>24</v>
      </c>
      <c r="V138" s="116">
        <v>0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24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156</v>
      </c>
      <c r="F139" s="104" t="s">
        <v>157</v>
      </c>
      <c r="G139" s="104" t="s">
        <v>631</v>
      </c>
      <c r="H139" s="104" t="s">
        <v>632</v>
      </c>
      <c r="I139" s="104" t="s">
        <v>614</v>
      </c>
      <c r="J139" s="107">
        <v>30</v>
      </c>
      <c r="K139" s="113">
        <v>12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12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156</v>
      </c>
      <c r="F140" s="104" t="s">
        <v>157</v>
      </c>
      <c r="G140" s="104" t="s">
        <v>633</v>
      </c>
      <c r="H140" s="104" t="s">
        <v>632</v>
      </c>
      <c r="I140" s="104" t="s">
        <v>614</v>
      </c>
      <c r="J140" s="107">
        <v>30</v>
      </c>
      <c r="K140" s="113">
        <v>12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12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634</v>
      </c>
      <c r="H141" s="104" t="s">
        <v>635</v>
      </c>
      <c r="I141" s="104" t="s">
        <v>610</v>
      </c>
      <c r="J141" s="107">
        <v>10</v>
      </c>
      <c r="K141" s="113">
        <v>240</v>
      </c>
      <c r="L141" s="116" t="str">
        <f>SUM(N141:AQ141)</f>
        <v>0</v>
      </c>
      <c r="M141" s="119" t="str">
        <f>L141 - K141</f>
        <v>0</v>
      </c>
      <c r="N141" s="113">
        <v>24</v>
      </c>
      <c r="O141" s="116">
        <v>24</v>
      </c>
      <c r="P141" s="116">
        <v>24</v>
      </c>
      <c r="Q141" s="124">
        <v>0</v>
      </c>
      <c r="R141" s="124">
        <v>0</v>
      </c>
      <c r="S141" s="116">
        <v>24</v>
      </c>
      <c r="T141" s="116">
        <v>24</v>
      </c>
      <c r="U141" s="116">
        <v>36</v>
      </c>
      <c r="V141" s="116">
        <v>24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36</v>
      </c>
      <c r="AO141" s="116">
        <v>0</v>
      </c>
      <c r="AP141" s="116">
        <v>24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636</v>
      </c>
      <c r="H142" s="104" t="s">
        <v>637</v>
      </c>
      <c r="I142" s="104" t="s">
        <v>638</v>
      </c>
      <c r="J142" s="107">
        <v>10</v>
      </c>
      <c r="K142" s="113">
        <v>6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6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610</v>
      </c>
      <c r="J143" s="107">
        <v>10</v>
      </c>
      <c r="K143" s="113">
        <v>6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6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610</v>
      </c>
      <c r="J144" s="107">
        <v>10</v>
      </c>
      <c r="K144" s="113">
        <v>144</v>
      </c>
      <c r="L144" s="116" t="str">
        <f>SUM(N144:AQ144)</f>
        <v>0</v>
      </c>
      <c r="M144" s="119" t="str">
        <f>L144 - K144</f>
        <v>0</v>
      </c>
      <c r="N144" s="113">
        <v>12</v>
      </c>
      <c r="O144" s="116">
        <v>12</v>
      </c>
      <c r="P144" s="116">
        <v>12</v>
      </c>
      <c r="Q144" s="124">
        <v>0</v>
      </c>
      <c r="R144" s="124">
        <v>0</v>
      </c>
      <c r="S144" s="116">
        <v>12</v>
      </c>
      <c r="T144" s="116">
        <v>12</v>
      </c>
      <c r="U144" s="116">
        <v>0</v>
      </c>
      <c r="V144" s="116">
        <v>12</v>
      </c>
      <c r="W144" s="116">
        <v>12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36</v>
      </c>
      <c r="AO144" s="116">
        <v>0</v>
      </c>
      <c r="AP144" s="116">
        <v>24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610</v>
      </c>
      <c r="J145" s="107">
        <v>10</v>
      </c>
      <c r="K145" s="113">
        <v>144</v>
      </c>
      <c r="L145" s="116" t="str">
        <f>SUM(N145:AQ145)</f>
        <v>0</v>
      </c>
      <c r="M145" s="119" t="str">
        <f>L145 - K145</f>
        <v>0</v>
      </c>
      <c r="N145" s="113">
        <v>12</v>
      </c>
      <c r="O145" s="116">
        <v>12</v>
      </c>
      <c r="P145" s="116">
        <v>12</v>
      </c>
      <c r="Q145" s="124">
        <v>0</v>
      </c>
      <c r="R145" s="124">
        <v>0</v>
      </c>
      <c r="S145" s="116">
        <v>12</v>
      </c>
      <c r="T145" s="116">
        <v>12</v>
      </c>
      <c r="U145" s="116">
        <v>0</v>
      </c>
      <c r="V145" s="116">
        <v>12</v>
      </c>
      <c r="W145" s="116">
        <v>12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36</v>
      </c>
      <c r="AO145" s="116">
        <v>0</v>
      </c>
      <c r="AP145" s="116">
        <v>24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610</v>
      </c>
      <c r="J146" s="107">
        <v>10</v>
      </c>
      <c r="K146" s="113">
        <v>54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12</v>
      </c>
      <c r="P146" s="116">
        <v>0</v>
      </c>
      <c r="Q146" s="124">
        <v>0</v>
      </c>
      <c r="R146" s="124">
        <v>0</v>
      </c>
      <c r="S146" s="116">
        <v>12</v>
      </c>
      <c r="T146" s="116">
        <v>0</v>
      </c>
      <c r="U146" s="116">
        <v>0</v>
      </c>
      <c r="V146" s="116">
        <v>0</v>
      </c>
      <c r="W146" s="116">
        <v>6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24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610</v>
      </c>
      <c r="J147" s="107">
        <v>10</v>
      </c>
      <c r="K147" s="113">
        <v>240</v>
      </c>
      <c r="L147" s="116" t="str">
        <f>SUM(N147:AQ147)</f>
        <v>0</v>
      </c>
      <c r="M147" s="119" t="str">
        <f>L147 - K147</f>
        <v>0</v>
      </c>
      <c r="N147" s="113">
        <v>24</v>
      </c>
      <c r="O147" s="116">
        <v>24</v>
      </c>
      <c r="P147" s="116">
        <v>24</v>
      </c>
      <c r="Q147" s="124">
        <v>0</v>
      </c>
      <c r="R147" s="124">
        <v>0</v>
      </c>
      <c r="S147" s="116">
        <v>24</v>
      </c>
      <c r="T147" s="116">
        <v>24</v>
      </c>
      <c r="U147" s="116">
        <v>36</v>
      </c>
      <c r="V147" s="116">
        <v>24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36</v>
      </c>
      <c r="AO147" s="116">
        <v>0</v>
      </c>
      <c r="AP147" s="116">
        <v>24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649</v>
      </c>
      <c r="H148" s="104" t="s">
        <v>650</v>
      </c>
      <c r="I148" s="104" t="s">
        <v>610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6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651</v>
      </c>
      <c r="H149" s="104" t="s">
        <v>652</v>
      </c>
      <c r="I149" s="104" t="s">
        <v>610</v>
      </c>
      <c r="J149" s="107">
        <v>10</v>
      </c>
      <c r="K149" s="113">
        <v>54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12</v>
      </c>
      <c r="P149" s="116">
        <v>0</v>
      </c>
      <c r="Q149" s="124">
        <v>0</v>
      </c>
      <c r="R149" s="124">
        <v>0</v>
      </c>
      <c r="S149" s="116">
        <v>12</v>
      </c>
      <c r="T149" s="116">
        <v>0</v>
      </c>
      <c r="U149" s="116">
        <v>0</v>
      </c>
      <c r="V149" s="116">
        <v>0</v>
      </c>
      <c r="W149" s="116">
        <v>6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24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653</v>
      </c>
      <c r="H150" s="104" t="s">
        <v>654</v>
      </c>
      <c r="I150" s="104" t="s">
        <v>610</v>
      </c>
      <c r="J150" s="107">
        <v>10</v>
      </c>
      <c r="K150" s="113">
        <v>156</v>
      </c>
      <c r="L150" s="116" t="str">
        <f>SUM(N150:AQ150)</f>
        <v>0</v>
      </c>
      <c r="M150" s="119" t="str">
        <f>L150 - K150</f>
        <v>0</v>
      </c>
      <c r="N150" s="113">
        <v>24</v>
      </c>
      <c r="O150" s="116">
        <v>12</v>
      </c>
      <c r="P150" s="116">
        <v>12</v>
      </c>
      <c r="Q150" s="124">
        <v>0</v>
      </c>
      <c r="R150" s="124">
        <v>0</v>
      </c>
      <c r="S150" s="116">
        <v>12</v>
      </c>
      <c r="T150" s="116">
        <v>12</v>
      </c>
      <c r="U150" s="116">
        <v>12</v>
      </c>
      <c r="V150" s="116">
        <v>12</v>
      </c>
      <c r="W150" s="116">
        <v>24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12</v>
      </c>
      <c r="AP150" s="116">
        <v>24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655</v>
      </c>
      <c r="H151" s="104" t="s">
        <v>656</v>
      </c>
      <c r="I151" s="104" t="s">
        <v>638</v>
      </c>
      <c r="J151" s="107">
        <v>10</v>
      </c>
      <c r="K151" s="113">
        <v>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6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657</v>
      </c>
      <c r="H152" s="104" t="s">
        <v>658</v>
      </c>
      <c r="I152" s="104" t="s">
        <v>638</v>
      </c>
      <c r="J152" s="107">
        <v>10</v>
      </c>
      <c r="K152" s="113">
        <v>12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12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659</v>
      </c>
      <c r="H153" s="104" t="s">
        <v>660</v>
      </c>
      <c r="I153" s="104" t="s">
        <v>638</v>
      </c>
      <c r="J153" s="107">
        <v>10</v>
      </c>
      <c r="K153" s="113">
        <v>12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12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661</v>
      </c>
      <c r="H154" s="104" t="s">
        <v>635</v>
      </c>
      <c r="I154" s="104" t="s">
        <v>610</v>
      </c>
      <c r="J154" s="107">
        <v>10</v>
      </c>
      <c r="K154" s="113">
        <v>12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12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662</v>
      </c>
      <c r="H155" s="104" t="s">
        <v>663</v>
      </c>
      <c r="I155" s="104" t="s">
        <v>638</v>
      </c>
      <c r="J155" s="107">
        <v>10</v>
      </c>
      <c r="K155" s="113">
        <v>6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6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664</v>
      </c>
      <c r="H156" s="104" t="s">
        <v>665</v>
      </c>
      <c r="I156" s="104" t="s">
        <v>638</v>
      </c>
      <c r="J156" s="107">
        <v>10</v>
      </c>
      <c r="K156" s="113">
        <v>6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6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158</v>
      </c>
      <c r="F157" s="104" t="s">
        <v>159</v>
      </c>
      <c r="G157" s="104" t="s">
        <v>666</v>
      </c>
      <c r="H157" s="104" t="s">
        <v>648</v>
      </c>
      <c r="I157" s="104" t="s">
        <v>610</v>
      </c>
      <c r="J157" s="107">
        <v>10</v>
      </c>
      <c r="K157" s="113">
        <v>12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12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158</v>
      </c>
      <c r="F158" s="104" t="s">
        <v>159</v>
      </c>
      <c r="G158" s="104" t="s">
        <v>667</v>
      </c>
      <c r="H158" s="104" t="s">
        <v>668</v>
      </c>
      <c r="I158" s="104" t="s">
        <v>610</v>
      </c>
      <c r="J158" s="107">
        <v>10</v>
      </c>
      <c r="K158" s="113">
        <v>156</v>
      </c>
      <c r="L158" s="116" t="str">
        <f>SUM(N158:AQ158)</f>
        <v>0</v>
      </c>
      <c r="M158" s="119" t="str">
        <f>L158 - K158</f>
        <v>0</v>
      </c>
      <c r="N158" s="113">
        <v>24</v>
      </c>
      <c r="O158" s="116">
        <v>12</v>
      </c>
      <c r="P158" s="116">
        <v>12</v>
      </c>
      <c r="Q158" s="124">
        <v>0</v>
      </c>
      <c r="R158" s="124">
        <v>0</v>
      </c>
      <c r="S158" s="116">
        <v>12</v>
      </c>
      <c r="T158" s="116">
        <v>12</v>
      </c>
      <c r="U158" s="116">
        <v>12</v>
      </c>
      <c r="V158" s="116">
        <v>12</v>
      </c>
      <c r="W158" s="116">
        <v>24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12</v>
      </c>
      <c r="AP158" s="116">
        <v>24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160</v>
      </c>
      <c r="F159" s="104" t="s">
        <v>161</v>
      </c>
      <c r="G159" s="104" t="s">
        <v>669</v>
      </c>
      <c r="H159" s="104" t="s">
        <v>609</v>
      </c>
      <c r="I159" s="104" t="s">
        <v>610</v>
      </c>
      <c r="J159" s="107">
        <v>30</v>
      </c>
      <c r="K159" s="113">
        <v>60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60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160</v>
      </c>
      <c r="F160" s="104" t="s">
        <v>161</v>
      </c>
      <c r="G160" s="104" t="s">
        <v>670</v>
      </c>
      <c r="H160" s="104" t="s">
        <v>609</v>
      </c>
      <c r="I160" s="104" t="s">
        <v>610</v>
      </c>
      <c r="J160" s="107">
        <v>30</v>
      </c>
      <c r="K160" s="113">
        <v>60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60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160</v>
      </c>
      <c r="F161" s="104" t="s">
        <v>161</v>
      </c>
      <c r="G161" s="104" t="s">
        <v>671</v>
      </c>
      <c r="H161" s="104" t="s">
        <v>609</v>
      </c>
      <c r="I161" s="104" t="s">
        <v>610</v>
      </c>
      <c r="J161" s="107">
        <v>30</v>
      </c>
      <c r="K161" s="113">
        <v>150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65</v>
      </c>
      <c r="T161" s="116">
        <v>25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60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672</v>
      </c>
      <c r="H162" s="104" t="s">
        <v>609</v>
      </c>
      <c r="I162" s="104" t="s">
        <v>610</v>
      </c>
      <c r="J162" s="107">
        <v>30</v>
      </c>
      <c r="K162" s="113">
        <v>150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25</v>
      </c>
      <c r="U162" s="116">
        <v>65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60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673</v>
      </c>
      <c r="H163" s="104" t="s">
        <v>674</v>
      </c>
      <c r="I163" s="104" t="s">
        <v>675</v>
      </c>
      <c r="J163" s="107">
        <v>30</v>
      </c>
      <c r="K163" s="113">
        <v>60</v>
      </c>
      <c r="L163" s="116" t="str">
        <f>SUM(N163:AQ163)</f>
        <v>0</v>
      </c>
      <c r="M163" s="119" t="str">
        <f>L163 - K163</f>
        <v>0</v>
      </c>
      <c r="N163" s="113">
        <v>60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160</v>
      </c>
      <c r="F164" s="104" t="s">
        <v>161</v>
      </c>
      <c r="G164" s="104" t="s">
        <v>676</v>
      </c>
      <c r="H164" s="104" t="s">
        <v>674</v>
      </c>
      <c r="I164" s="104" t="s">
        <v>675</v>
      </c>
      <c r="J164" s="107">
        <v>30</v>
      </c>
      <c r="K164" s="113">
        <v>60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60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160</v>
      </c>
      <c r="F165" s="104" t="s">
        <v>161</v>
      </c>
      <c r="G165" s="104" t="s">
        <v>677</v>
      </c>
      <c r="H165" s="104" t="s">
        <v>609</v>
      </c>
      <c r="I165" s="104" t="s">
        <v>610</v>
      </c>
      <c r="J165" s="107">
        <v>30</v>
      </c>
      <c r="K165" s="113">
        <v>390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60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65</v>
      </c>
      <c r="W165" s="116">
        <v>65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100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162</v>
      </c>
      <c r="F166" s="104" t="s">
        <v>163</v>
      </c>
      <c r="G166" s="104" t="s">
        <v>678</v>
      </c>
      <c r="H166" s="104" t="s">
        <v>679</v>
      </c>
      <c r="I166" s="104" t="s">
        <v>610</v>
      </c>
      <c r="J166" s="107">
        <v>30</v>
      </c>
      <c r="K166" s="113">
        <v>240</v>
      </c>
      <c r="L166" s="116" t="str">
        <f>SUM(N166:AQ166)</f>
        <v>0</v>
      </c>
      <c r="M166" s="119" t="str">
        <f>L166 - K166</f>
        <v>0</v>
      </c>
      <c r="N166" s="113">
        <v>70</v>
      </c>
      <c r="O166" s="116">
        <v>70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70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162</v>
      </c>
      <c r="F167" s="104" t="s">
        <v>163</v>
      </c>
      <c r="G167" s="104" t="s">
        <v>680</v>
      </c>
      <c r="H167" s="104" t="s">
        <v>679</v>
      </c>
      <c r="I167" s="104"/>
      <c r="J167" s="107">
        <v>30</v>
      </c>
      <c r="K167" s="113">
        <v>280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60</v>
      </c>
      <c r="U167" s="116">
        <v>30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60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162</v>
      </c>
      <c r="F168" s="104" t="s">
        <v>163</v>
      </c>
      <c r="G168" s="104" t="s">
        <v>681</v>
      </c>
      <c r="H168" s="104" t="s">
        <v>679</v>
      </c>
      <c r="I168" s="104" t="s">
        <v>610</v>
      </c>
      <c r="J168" s="107">
        <v>30</v>
      </c>
      <c r="K168" s="113">
        <v>280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30</v>
      </c>
      <c r="V168" s="116">
        <v>30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80</v>
      </c>
      <c r="AO168" s="116">
        <v>0</v>
      </c>
      <c r="AP168" s="116">
        <v>140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162</v>
      </c>
      <c r="F169" s="104" t="s">
        <v>163</v>
      </c>
      <c r="G169" s="104" t="s">
        <v>682</v>
      </c>
      <c r="H169" s="104" t="s">
        <v>679</v>
      </c>
      <c r="I169" s="104" t="s">
        <v>610</v>
      </c>
      <c r="J169" s="107">
        <v>30</v>
      </c>
      <c r="K169" s="113">
        <v>250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60</v>
      </c>
      <c r="Q169" s="124">
        <v>0</v>
      </c>
      <c r="R169" s="124">
        <v>0</v>
      </c>
      <c r="S169" s="116">
        <v>60</v>
      </c>
      <c r="T169" s="116">
        <v>0</v>
      </c>
      <c r="U169" s="116">
        <v>0</v>
      </c>
      <c r="V169" s="116">
        <v>30</v>
      </c>
      <c r="W169" s="116">
        <v>30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70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683</v>
      </c>
      <c r="H170" s="104" t="s">
        <v>644</v>
      </c>
      <c r="I170" s="104" t="s">
        <v>684</v>
      </c>
      <c r="J170" s="107">
        <v>10</v>
      </c>
      <c r="K170" s="113">
        <v>6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2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4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685</v>
      </c>
      <c r="H171" s="104" t="s">
        <v>652</v>
      </c>
      <c r="I171" s="104" t="s">
        <v>684</v>
      </c>
      <c r="J171" s="107">
        <v>10</v>
      </c>
      <c r="K171" s="113">
        <v>1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1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166</v>
      </c>
      <c r="F172" s="104" t="s">
        <v>167</v>
      </c>
      <c r="G172" s="104" t="s">
        <v>686</v>
      </c>
      <c r="H172" s="104" t="s">
        <v>654</v>
      </c>
      <c r="I172" s="104" t="s">
        <v>684</v>
      </c>
      <c r="J172" s="107">
        <v>10</v>
      </c>
      <c r="K172" s="113">
        <v>12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12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687</v>
      </c>
      <c r="H173" s="104" t="s">
        <v>688</v>
      </c>
      <c r="I173" s="104" t="s">
        <v>684</v>
      </c>
      <c r="J173" s="107">
        <v>10</v>
      </c>
      <c r="K173" s="113">
        <v>6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0</v>
      </c>
      <c r="P173" s="116">
        <v>6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690</v>
      </c>
      <c r="I174" s="104" t="s">
        <v>684</v>
      </c>
      <c r="J174" s="107">
        <v>10</v>
      </c>
      <c r="K174" s="113">
        <v>6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6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691</v>
      </c>
      <c r="H175" s="104" t="s">
        <v>642</v>
      </c>
      <c r="I175" s="104" t="s">
        <v>684</v>
      </c>
      <c r="J175" s="107">
        <v>10</v>
      </c>
      <c r="K175" s="113">
        <v>2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2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692</v>
      </c>
      <c r="H176" s="104" t="s">
        <v>668</v>
      </c>
      <c r="I176" s="104" t="s">
        <v>684</v>
      </c>
      <c r="J176" s="107">
        <v>10</v>
      </c>
      <c r="K176" s="113">
        <v>13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6</v>
      </c>
      <c r="P176" s="116">
        <v>7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166</v>
      </c>
      <c r="F177" s="104" t="s">
        <v>167</v>
      </c>
      <c r="G177" s="104" t="s">
        <v>693</v>
      </c>
      <c r="H177" s="104" t="s">
        <v>694</v>
      </c>
      <c r="I177" s="104" t="s">
        <v>684</v>
      </c>
      <c r="J177" s="107">
        <v>10</v>
      </c>
      <c r="K177" s="113">
        <v>1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1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166</v>
      </c>
      <c r="F178" s="104" t="s">
        <v>167</v>
      </c>
      <c r="G178" s="104" t="s">
        <v>695</v>
      </c>
      <c r="H178" s="104" t="s">
        <v>642</v>
      </c>
      <c r="I178" s="104" t="s">
        <v>684</v>
      </c>
      <c r="J178" s="107">
        <v>10</v>
      </c>
      <c r="K178" s="113">
        <v>6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2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4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168</v>
      </c>
      <c r="F179" s="104" t="s">
        <v>169</v>
      </c>
      <c r="G179" s="104" t="s">
        <v>696</v>
      </c>
      <c r="H179" s="104" t="s">
        <v>697</v>
      </c>
      <c r="I179" s="104" t="s">
        <v>698</v>
      </c>
      <c r="J179" s="107">
        <v>30</v>
      </c>
      <c r="K179" s="113">
        <v>300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30</v>
      </c>
      <c r="W179" s="116">
        <v>60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80</v>
      </c>
      <c r="AO179" s="116">
        <v>80</v>
      </c>
      <c r="AP179" s="116">
        <v>50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168</v>
      </c>
      <c r="F180" s="104" t="s">
        <v>169</v>
      </c>
      <c r="G180" s="104" t="s">
        <v>699</v>
      </c>
      <c r="H180" s="104" t="s">
        <v>697</v>
      </c>
      <c r="I180" s="104" t="s">
        <v>698</v>
      </c>
      <c r="J180" s="107">
        <v>30</v>
      </c>
      <c r="K180" s="113">
        <v>300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30</v>
      </c>
      <c r="W180" s="116">
        <v>60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80</v>
      </c>
      <c r="AO180" s="116">
        <v>80</v>
      </c>
      <c r="AP180" s="116">
        <v>50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168</v>
      </c>
      <c r="F181" s="104" t="s">
        <v>169</v>
      </c>
      <c r="G181" s="104" t="s">
        <v>700</v>
      </c>
      <c r="H181" s="104" t="s">
        <v>701</v>
      </c>
      <c r="I181" s="104" t="s">
        <v>702</v>
      </c>
      <c r="J181" s="107">
        <v>10</v>
      </c>
      <c r="K181" s="113">
        <v>680</v>
      </c>
      <c r="L181" s="116" t="str">
        <f>SUM(N181:AQ181)</f>
        <v>0</v>
      </c>
      <c r="M181" s="119" t="str">
        <f>L181 - K181</f>
        <v>0</v>
      </c>
      <c r="N181" s="113">
        <v>85</v>
      </c>
      <c r="O181" s="116">
        <v>85</v>
      </c>
      <c r="P181" s="116">
        <v>80</v>
      </c>
      <c r="Q181" s="124">
        <v>0</v>
      </c>
      <c r="R181" s="124">
        <v>0</v>
      </c>
      <c r="S181" s="116">
        <v>110</v>
      </c>
      <c r="T181" s="116">
        <v>110</v>
      </c>
      <c r="U181" s="116">
        <v>90</v>
      </c>
      <c r="V181" s="116">
        <v>40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20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170</v>
      </c>
      <c r="F182" s="104" t="s">
        <v>169</v>
      </c>
      <c r="G182" s="104" t="s">
        <v>703</v>
      </c>
      <c r="H182" s="104" t="s">
        <v>704</v>
      </c>
      <c r="I182" s="104" t="s">
        <v>705</v>
      </c>
      <c r="J182" s="107">
        <v>30</v>
      </c>
      <c r="K182" s="113">
        <v>300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0</v>
      </c>
      <c r="T182" s="116">
        <v>15</v>
      </c>
      <c r="U182" s="116">
        <v>152</v>
      </c>
      <c r="V182" s="116">
        <v>133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170</v>
      </c>
      <c r="F183" s="104" t="s">
        <v>169</v>
      </c>
      <c r="G183" s="104" t="s">
        <v>706</v>
      </c>
      <c r="H183" s="104" t="s">
        <v>707</v>
      </c>
      <c r="I183" s="104" t="s">
        <v>708</v>
      </c>
      <c r="J183" s="107">
        <v>30</v>
      </c>
      <c r="K183" s="113">
        <v>180</v>
      </c>
      <c r="L183" s="116" t="str">
        <f>SUM(N183:AQ183)</f>
        <v>0</v>
      </c>
      <c r="M183" s="119" t="str">
        <f>L183 - K183</f>
        <v>0</v>
      </c>
      <c r="N183" s="113">
        <v>160</v>
      </c>
      <c r="O183" s="116">
        <v>20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170</v>
      </c>
      <c r="F184" s="104" t="s">
        <v>169</v>
      </c>
      <c r="G184" s="104" t="s">
        <v>709</v>
      </c>
      <c r="H184" s="104" t="s">
        <v>710</v>
      </c>
      <c r="I184" s="104" t="s">
        <v>698</v>
      </c>
      <c r="J184" s="107">
        <v>30</v>
      </c>
      <c r="K184" s="113">
        <v>960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120</v>
      </c>
      <c r="P184" s="116">
        <v>160</v>
      </c>
      <c r="Q184" s="124">
        <v>0</v>
      </c>
      <c r="R184" s="124">
        <v>0</v>
      </c>
      <c r="S184" s="116">
        <v>166</v>
      </c>
      <c r="T184" s="116">
        <v>154</v>
      </c>
      <c r="U184" s="116">
        <v>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40</v>
      </c>
      <c r="AP184" s="116">
        <v>160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170</v>
      </c>
      <c r="F185" s="104" t="s">
        <v>169</v>
      </c>
      <c r="G185" s="104" t="s">
        <v>711</v>
      </c>
      <c r="H185" s="104" t="s">
        <v>712</v>
      </c>
      <c r="I185" s="104" t="s">
        <v>708</v>
      </c>
      <c r="J185" s="107">
        <v>30</v>
      </c>
      <c r="K185" s="113">
        <v>600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210</v>
      </c>
      <c r="AL185" s="124">
        <v>0</v>
      </c>
      <c r="AM185" s="124">
        <v>0</v>
      </c>
      <c r="AN185" s="116">
        <v>240</v>
      </c>
      <c r="AO185" s="116">
        <v>150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170</v>
      </c>
      <c r="F186" s="104" t="s">
        <v>169</v>
      </c>
      <c r="G186" s="104" t="s">
        <v>713</v>
      </c>
      <c r="H186" s="104" t="s">
        <v>714</v>
      </c>
      <c r="I186" s="104" t="s">
        <v>698</v>
      </c>
      <c r="J186" s="107">
        <v>30</v>
      </c>
      <c r="K186" s="113">
        <v>600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167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43</v>
      </c>
      <c r="AH186" s="116">
        <v>140</v>
      </c>
      <c r="AI186" s="116">
        <v>140</v>
      </c>
      <c r="AJ186" s="116">
        <v>110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171</v>
      </c>
      <c r="F187" s="104" t="s">
        <v>169</v>
      </c>
      <c r="G187" s="104" t="s">
        <v>715</v>
      </c>
      <c r="H187" s="104" t="s">
        <v>716</v>
      </c>
      <c r="I187" s="104" t="s">
        <v>717</v>
      </c>
      <c r="J187" s="107">
        <v>30</v>
      </c>
      <c r="K187" s="113">
        <v>790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116</v>
      </c>
      <c r="T187" s="116">
        <v>180</v>
      </c>
      <c r="U187" s="116">
        <v>170</v>
      </c>
      <c r="V187" s="116">
        <v>134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95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171</v>
      </c>
      <c r="F188" s="104" t="s">
        <v>169</v>
      </c>
      <c r="G188" s="104" t="s">
        <v>718</v>
      </c>
      <c r="H188" s="104" t="s">
        <v>719</v>
      </c>
      <c r="I188" s="104" t="s">
        <v>705</v>
      </c>
      <c r="J188" s="107">
        <v>30</v>
      </c>
      <c r="K188" s="113">
        <v>600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0</v>
      </c>
      <c r="V188" s="116">
        <v>0</v>
      </c>
      <c r="W188" s="116">
        <v>130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140</v>
      </c>
      <c r="AH188" s="116">
        <v>180</v>
      </c>
      <c r="AI188" s="116">
        <v>150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171</v>
      </c>
      <c r="F189" s="104" t="s">
        <v>169</v>
      </c>
      <c r="G189" s="104" t="s">
        <v>720</v>
      </c>
      <c r="H189" s="104" t="s">
        <v>721</v>
      </c>
      <c r="I189" s="104" t="s">
        <v>708</v>
      </c>
      <c r="J189" s="107">
        <v>30</v>
      </c>
      <c r="K189" s="113">
        <v>990</v>
      </c>
      <c r="L189" s="116" t="str">
        <f>SUM(N189:AQ189)</f>
        <v>0</v>
      </c>
      <c r="M189" s="119" t="str">
        <f>L189 - K189</f>
        <v>0</v>
      </c>
      <c r="N189" s="113">
        <v>160</v>
      </c>
      <c r="O189" s="116">
        <v>140</v>
      </c>
      <c r="P189" s="116">
        <v>90</v>
      </c>
      <c r="Q189" s="124">
        <v>0</v>
      </c>
      <c r="R189" s="124">
        <v>0</v>
      </c>
      <c r="S189" s="116">
        <v>0</v>
      </c>
      <c r="T189" s="116">
        <v>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120</v>
      </c>
      <c r="AK189" s="116">
        <v>120</v>
      </c>
      <c r="AL189" s="124">
        <v>0</v>
      </c>
      <c r="AM189" s="124">
        <v>0</v>
      </c>
      <c r="AN189" s="116">
        <v>150</v>
      </c>
      <c r="AO189" s="116">
        <v>150</v>
      </c>
      <c r="AP189" s="116">
        <v>60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172</v>
      </c>
      <c r="F190" s="104" t="s">
        <v>169</v>
      </c>
      <c r="G190" s="104" t="s">
        <v>722</v>
      </c>
      <c r="H190" s="104" t="s">
        <v>723</v>
      </c>
      <c r="I190" s="104" t="s">
        <v>724</v>
      </c>
      <c r="J190" s="107">
        <v>10</v>
      </c>
      <c r="K190" s="113">
        <v>600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70</v>
      </c>
      <c r="V190" s="116">
        <v>140</v>
      </c>
      <c r="W190" s="116">
        <v>110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60</v>
      </c>
      <c r="AH190" s="116">
        <v>140</v>
      </c>
      <c r="AI190" s="116">
        <v>80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172</v>
      </c>
      <c r="F191" s="104" t="s">
        <v>169</v>
      </c>
      <c r="G191" s="104" t="s">
        <v>725</v>
      </c>
      <c r="H191" s="104" t="s">
        <v>726</v>
      </c>
      <c r="I191" s="104" t="s">
        <v>708</v>
      </c>
      <c r="J191" s="107">
        <v>30</v>
      </c>
      <c r="K191" s="113">
        <v>1890</v>
      </c>
      <c r="L191" s="116" t="str">
        <f>SUM(N191:AQ191)</f>
        <v>0</v>
      </c>
      <c r="M191" s="119" t="str">
        <f>L191 - K191</f>
        <v>0</v>
      </c>
      <c r="N191" s="113">
        <v>200</v>
      </c>
      <c r="O191" s="116">
        <v>160</v>
      </c>
      <c r="P191" s="116">
        <v>140</v>
      </c>
      <c r="Q191" s="124">
        <v>0</v>
      </c>
      <c r="R191" s="124">
        <v>0</v>
      </c>
      <c r="S191" s="116">
        <v>180</v>
      </c>
      <c r="T191" s="116">
        <v>210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180</v>
      </c>
      <c r="AK191" s="116">
        <v>140</v>
      </c>
      <c r="AL191" s="124">
        <v>0</v>
      </c>
      <c r="AM191" s="124">
        <v>0</v>
      </c>
      <c r="AN191" s="116">
        <v>180</v>
      </c>
      <c r="AO191" s="116">
        <v>180</v>
      </c>
      <c r="AP191" s="116">
        <v>180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727</v>
      </c>
      <c r="H192" s="104" t="s">
        <v>728</v>
      </c>
      <c r="I192" s="104" t="s">
        <v>729</v>
      </c>
      <c r="J192" s="107">
        <v>10</v>
      </c>
      <c r="K192" s="113">
        <v>170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10</v>
      </c>
      <c r="T192" s="116">
        <v>20</v>
      </c>
      <c r="U192" s="116">
        <v>20</v>
      </c>
      <c r="V192" s="116">
        <v>40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20</v>
      </c>
      <c r="AH192" s="116">
        <v>20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10</v>
      </c>
      <c r="AO192" s="116">
        <v>10</v>
      </c>
      <c r="AP192" s="116">
        <v>20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730</v>
      </c>
      <c r="H193" s="104" t="s">
        <v>728</v>
      </c>
      <c r="I193" s="104" t="s">
        <v>729</v>
      </c>
      <c r="J193" s="107">
        <v>10</v>
      </c>
      <c r="K193" s="113">
        <v>40</v>
      </c>
      <c r="L193" s="116" t="str">
        <f>SUM(N193:AQ193)</f>
        <v>0</v>
      </c>
      <c r="M193" s="119" t="str">
        <f>L193 - K193</f>
        <v>0</v>
      </c>
      <c r="N193" s="113">
        <v>20</v>
      </c>
      <c r="O193" s="116">
        <v>10</v>
      </c>
      <c r="P193" s="116">
        <v>10</v>
      </c>
      <c r="Q193" s="124">
        <v>0</v>
      </c>
      <c r="R193" s="124">
        <v>0</v>
      </c>
      <c r="S193" s="116">
        <v>0</v>
      </c>
      <c r="T193" s="116">
        <v>0</v>
      </c>
      <c r="U193" s="116">
        <v>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731</v>
      </c>
      <c r="H194" s="104" t="s">
        <v>707</v>
      </c>
      <c r="I194" s="104" t="s">
        <v>708</v>
      </c>
      <c r="J194" s="107">
        <v>10</v>
      </c>
      <c r="K194" s="113">
        <v>120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20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20</v>
      </c>
      <c r="V194" s="116">
        <v>0</v>
      </c>
      <c r="W194" s="116">
        <v>20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20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20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732</v>
      </c>
      <c r="H195" s="104" t="s">
        <v>733</v>
      </c>
      <c r="I195" s="104" t="s">
        <v>729</v>
      </c>
      <c r="J195" s="107">
        <v>10</v>
      </c>
      <c r="K195" s="113">
        <v>210</v>
      </c>
      <c r="L195" s="116" t="str">
        <f>SUM(N195:AQ195)</f>
        <v>0</v>
      </c>
      <c r="M195" s="119" t="str">
        <f>L195 - K195</f>
        <v>0</v>
      </c>
      <c r="N195" s="113">
        <v>20</v>
      </c>
      <c r="O195" s="116">
        <v>10</v>
      </c>
      <c r="P195" s="116">
        <v>10</v>
      </c>
      <c r="Q195" s="124">
        <v>0</v>
      </c>
      <c r="R195" s="124">
        <v>0</v>
      </c>
      <c r="S195" s="116">
        <v>10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20</v>
      </c>
      <c r="AH195" s="116">
        <v>20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10</v>
      </c>
      <c r="AO195" s="116">
        <v>10</v>
      </c>
      <c r="AP195" s="116">
        <v>20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734</v>
      </c>
      <c r="H196" s="104" t="s">
        <v>735</v>
      </c>
      <c r="I196" s="104" t="s">
        <v>736</v>
      </c>
      <c r="J196" s="107">
        <v>10</v>
      </c>
      <c r="K196" s="113">
        <v>1110</v>
      </c>
      <c r="L196" s="116" t="str">
        <f>SUM(N196:AQ196)</f>
        <v>0</v>
      </c>
      <c r="M196" s="119" t="str">
        <f>L196 - K196</f>
        <v>0</v>
      </c>
      <c r="N196" s="113">
        <v>45</v>
      </c>
      <c r="O196" s="116">
        <v>45</v>
      </c>
      <c r="P196" s="116">
        <v>45</v>
      </c>
      <c r="Q196" s="124">
        <v>0</v>
      </c>
      <c r="R196" s="124">
        <v>0</v>
      </c>
      <c r="S196" s="116">
        <v>45</v>
      </c>
      <c r="T196" s="116">
        <v>45</v>
      </c>
      <c r="U196" s="116">
        <v>30</v>
      </c>
      <c r="V196" s="116">
        <v>45</v>
      </c>
      <c r="W196" s="116">
        <v>90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75</v>
      </c>
      <c r="AH196" s="116">
        <v>75</v>
      </c>
      <c r="AI196" s="116">
        <v>60</v>
      </c>
      <c r="AJ196" s="116">
        <v>60</v>
      </c>
      <c r="AK196" s="116">
        <v>60</v>
      </c>
      <c r="AL196" s="124">
        <v>0</v>
      </c>
      <c r="AM196" s="124">
        <v>0</v>
      </c>
      <c r="AN196" s="116">
        <v>105</v>
      </c>
      <c r="AO196" s="116">
        <v>105</v>
      </c>
      <c r="AP196" s="116">
        <v>150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737</v>
      </c>
      <c r="H197" s="104" t="s">
        <v>738</v>
      </c>
      <c r="I197" s="104" t="s">
        <v>724</v>
      </c>
      <c r="J197" s="107">
        <v>10</v>
      </c>
      <c r="K197" s="113">
        <v>1140</v>
      </c>
      <c r="L197" s="116" t="str">
        <f>SUM(N197:AQ197)</f>
        <v>0</v>
      </c>
      <c r="M197" s="119" t="str">
        <f>L197 - K197</f>
        <v>0</v>
      </c>
      <c r="N197" s="113">
        <v>60</v>
      </c>
      <c r="O197" s="116">
        <v>60</v>
      </c>
      <c r="P197" s="116">
        <v>60</v>
      </c>
      <c r="Q197" s="124">
        <v>0</v>
      </c>
      <c r="R197" s="124">
        <v>0</v>
      </c>
      <c r="S197" s="116">
        <v>60</v>
      </c>
      <c r="T197" s="116">
        <v>60</v>
      </c>
      <c r="U197" s="116">
        <v>60</v>
      </c>
      <c r="V197" s="116">
        <v>60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40</v>
      </c>
      <c r="AH197" s="116">
        <v>60</v>
      </c>
      <c r="AI197" s="116">
        <v>80</v>
      </c>
      <c r="AJ197" s="116">
        <v>80</v>
      </c>
      <c r="AK197" s="116">
        <v>80</v>
      </c>
      <c r="AL197" s="124">
        <v>0</v>
      </c>
      <c r="AM197" s="124">
        <v>0</v>
      </c>
      <c r="AN197" s="116">
        <v>100</v>
      </c>
      <c r="AO197" s="116">
        <v>100</v>
      </c>
      <c r="AP197" s="116">
        <v>100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739</v>
      </c>
      <c r="H198" s="104" t="s">
        <v>710</v>
      </c>
      <c r="I198" s="104" t="s">
        <v>740</v>
      </c>
      <c r="J198" s="107">
        <v>10</v>
      </c>
      <c r="K198" s="113">
        <v>315</v>
      </c>
      <c r="L198" s="116" t="str">
        <f>SUM(N198:AQ198)</f>
        <v>0</v>
      </c>
      <c r="M198" s="119" t="str">
        <f>L198 - K198</f>
        <v>0</v>
      </c>
      <c r="N198" s="113">
        <v>15</v>
      </c>
      <c r="O198" s="116">
        <v>15</v>
      </c>
      <c r="P198" s="116">
        <v>15</v>
      </c>
      <c r="Q198" s="124">
        <v>0</v>
      </c>
      <c r="R198" s="124">
        <v>0</v>
      </c>
      <c r="S198" s="116">
        <v>15</v>
      </c>
      <c r="T198" s="116">
        <v>15</v>
      </c>
      <c r="U198" s="116">
        <v>15</v>
      </c>
      <c r="V198" s="116">
        <v>30</v>
      </c>
      <c r="W198" s="116">
        <v>15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30</v>
      </c>
      <c r="AH198" s="116">
        <v>30</v>
      </c>
      <c r="AI198" s="116">
        <v>30</v>
      </c>
      <c r="AJ198" s="116">
        <v>30</v>
      </c>
      <c r="AK198" s="116">
        <v>15</v>
      </c>
      <c r="AL198" s="124">
        <v>0</v>
      </c>
      <c r="AM198" s="124">
        <v>0</v>
      </c>
      <c r="AN198" s="116">
        <v>15</v>
      </c>
      <c r="AO198" s="116">
        <v>15</v>
      </c>
      <c r="AP198" s="116">
        <v>15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741</v>
      </c>
      <c r="H199" s="104" t="s">
        <v>714</v>
      </c>
      <c r="I199" s="104" t="s">
        <v>698</v>
      </c>
      <c r="J199" s="107">
        <v>10</v>
      </c>
      <c r="K199" s="113">
        <v>352</v>
      </c>
      <c r="L199" s="116" t="str">
        <f>SUM(N199:AQ199)</f>
        <v>0</v>
      </c>
      <c r="M199" s="119" t="str">
        <f>L199 - K199</f>
        <v>0</v>
      </c>
      <c r="N199" s="113">
        <v>16</v>
      </c>
      <c r="O199" s="116">
        <v>16</v>
      </c>
      <c r="P199" s="116">
        <v>32</v>
      </c>
      <c r="Q199" s="124">
        <v>0</v>
      </c>
      <c r="R199" s="124">
        <v>0</v>
      </c>
      <c r="S199" s="116">
        <v>16</v>
      </c>
      <c r="T199" s="116">
        <v>16</v>
      </c>
      <c r="U199" s="116">
        <v>32</v>
      </c>
      <c r="V199" s="116">
        <v>16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48</v>
      </c>
      <c r="AH199" s="116">
        <v>48</v>
      </c>
      <c r="AI199" s="116">
        <v>48</v>
      </c>
      <c r="AJ199" s="116">
        <v>48</v>
      </c>
      <c r="AK199" s="116">
        <v>0</v>
      </c>
      <c r="AL199" s="124">
        <v>0</v>
      </c>
      <c r="AM199" s="124">
        <v>0</v>
      </c>
      <c r="AN199" s="116">
        <v>16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742</v>
      </c>
      <c r="H200" s="104" t="s">
        <v>733</v>
      </c>
      <c r="I200" s="104" t="s">
        <v>743</v>
      </c>
      <c r="J200" s="107">
        <v>10</v>
      </c>
      <c r="K200" s="113">
        <v>100</v>
      </c>
      <c r="L200" s="116" t="str">
        <f>SUM(N200:AQ200)</f>
        <v>0</v>
      </c>
      <c r="M200" s="119" t="str">
        <f>L200 - K200</f>
        <v>0</v>
      </c>
      <c r="N200" s="113">
        <v>10</v>
      </c>
      <c r="O200" s="116">
        <v>10</v>
      </c>
      <c r="P200" s="116">
        <v>10</v>
      </c>
      <c r="Q200" s="124">
        <v>0</v>
      </c>
      <c r="R200" s="124">
        <v>0</v>
      </c>
      <c r="S200" s="116">
        <v>10</v>
      </c>
      <c r="T200" s="116">
        <v>10</v>
      </c>
      <c r="U200" s="116">
        <v>10</v>
      </c>
      <c r="V200" s="116">
        <v>20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10</v>
      </c>
      <c r="AH200" s="116">
        <v>10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744</v>
      </c>
      <c r="H201" s="104" t="s">
        <v>707</v>
      </c>
      <c r="I201" s="104" t="s">
        <v>724</v>
      </c>
      <c r="J201" s="107">
        <v>10</v>
      </c>
      <c r="K201" s="113">
        <v>1080</v>
      </c>
      <c r="L201" s="116" t="str">
        <f>SUM(N201:AQ201)</f>
        <v>0</v>
      </c>
      <c r="M201" s="119" t="str">
        <f>L201 - K201</f>
        <v>0</v>
      </c>
      <c r="N201" s="113">
        <v>60</v>
      </c>
      <c r="O201" s="116">
        <v>60</v>
      </c>
      <c r="P201" s="116">
        <v>60</v>
      </c>
      <c r="Q201" s="124">
        <v>0</v>
      </c>
      <c r="R201" s="124">
        <v>0</v>
      </c>
      <c r="S201" s="116">
        <v>40</v>
      </c>
      <c r="T201" s="116">
        <v>80</v>
      </c>
      <c r="U201" s="116">
        <v>60</v>
      </c>
      <c r="V201" s="116">
        <v>60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60</v>
      </c>
      <c r="AH201" s="116">
        <v>60</v>
      </c>
      <c r="AI201" s="116">
        <v>60</v>
      </c>
      <c r="AJ201" s="116">
        <v>80</v>
      </c>
      <c r="AK201" s="116">
        <v>60</v>
      </c>
      <c r="AL201" s="124">
        <v>0</v>
      </c>
      <c r="AM201" s="124">
        <v>0</v>
      </c>
      <c r="AN201" s="116">
        <v>80</v>
      </c>
      <c r="AO201" s="116">
        <v>80</v>
      </c>
      <c r="AP201" s="116">
        <v>100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745</v>
      </c>
      <c r="H202" s="104" t="s">
        <v>716</v>
      </c>
      <c r="I202" s="104" t="s">
        <v>717</v>
      </c>
      <c r="J202" s="107">
        <v>10</v>
      </c>
      <c r="K202" s="113">
        <v>1240</v>
      </c>
      <c r="L202" s="116" t="str">
        <f>SUM(N202:AQ202)</f>
        <v>0</v>
      </c>
      <c r="M202" s="119" t="str">
        <f>L202 - K202</f>
        <v>0</v>
      </c>
      <c r="N202" s="113">
        <v>60</v>
      </c>
      <c r="O202" s="116">
        <v>60</v>
      </c>
      <c r="P202" s="116">
        <v>60</v>
      </c>
      <c r="Q202" s="124">
        <v>0</v>
      </c>
      <c r="R202" s="124">
        <v>0</v>
      </c>
      <c r="S202" s="116">
        <v>70</v>
      </c>
      <c r="T202" s="116">
        <v>80</v>
      </c>
      <c r="U202" s="116">
        <v>60</v>
      </c>
      <c r="V202" s="116">
        <v>70</v>
      </c>
      <c r="W202" s="116">
        <v>80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50</v>
      </c>
      <c r="AH202" s="116">
        <v>70</v>
      </c>
      <c r="AI202" s="116">
        <v>80</v>
      </c>
      <c r="AJ202" s="116">
        <v>80</v>
      </c>
      <c r="AK202" s="116">
        <v>60</v>
      </c>
      <c r="AL202" s="124">
        <v>0</v>
      </c>
      <c r="AM202" s="124">
        <v>0</v>
      </c>
      <c r="AN202" s="116">
        <v>90</v>
      </c>
      <c r="AO202" s="116">
        <v>90</v>
      </c>
      <c r="AP202" s="116">
        <v>90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746</v>
      </c>
      <c r="H203" s="104" t="s">
        <v>712</v>
      </c>
      <c r="I203" s="104" t="s">
        <v>705</v>
      </c>
      <c r="J203" s="107">
        <v>10</v>
      </c>
      <c r="K203" s="113">
        <v>240</v>
      </c>
      <c r="L203" s="116" t="str">
        <f>SUM(N203:AQ203)</f>
        <v>0</v>
      </c>
      <c r="M203" s="119" t="str">
        <f>L203 - K203</f>
        <v>0</v>
      </c>
      <c r="N203" s="113">
        <v>20</v>
      </c>
      <c r="O203" s="116">
        <v>20</v>
      </c>
      <c r="P203" s="116">
        <v>20</v>
      </c>
      <c r="Q203" s="124">
        <v>0</v>
      </c>
      <c r="R203" s="124">
        <v>0</v>
      </c>
      <c r="S203" s="116">
        <v>20</v>
      </c>
      <c r="T203" s="116">
        <v>20</v>
      </c>
      <c r="U203" s="116">
        <v>20</v>
      </c>
      <c r="V203" s="116">
        <v>40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20</v>
      </c>
      <c r="AI203" s="116">
        <v>40</v>
      </c>
      <c r="AJ203" s="116">
        <v>20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747</v>
      </c>
      <c r="H204" s="104" t="s">
        <v>735</v>
      </c>
      <c r="I204" s="104" t="s">
        <v>708</v>
      </c>
      <c r="J204" s="107">
        <v>10</v>
      </c>
      <c r="K204" s="113">
        <v>40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0</v>
      </c>
      <c r="Q204" s="124">
        <v>0</v>
      </c>
      <c r="R204" s="124">
        <v>0</v>
      </c>
      <c r="S204" s="116">
        <v>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20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20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748</v>
      </c>
      <c r="H205" s="104" t="s">
        <v>749</v>
      </c>
      <c r="I205" s="104" t="s">
        <v>750</v>
      </c>
      <c r="J205" s="107">
        <v>10</v>
      </c>
      <c r="K205" s="113">
        <v>20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20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751</v>
      </c>
      <c r="H206" s="104" t="s">
        <v>726</v>
      </c>
      <c r="I206" s="104" t="s">
        <v>708</v>
      </c>
      <c r="J206" s="107">
        <v>10</v>
      </c>
      <c r="K206" s="113">
        <v>2850</v>
      </c>
      <c r="L206" s="116" t="str">
        <f>SUM(N206:AQ206)</f>
        <v>0</v>
      </c>
      <c r="M206" s="119" t="str">
        <f>L206 - K206</f>
        <v>0</v>
      </c>
      <c r="N206" s="113">
        <v>150</v>
      </c>
      <c r="O206" s="116">
        <v>150</v>
      </c>
      <c r="P206" s="116">
        <v>150</v>
      </c>
      <c r="Q206" s="124">
        <v>0</v>
      </c>
      <c r="R206" s="124">
        <v>0</v>
      </c>
      <c r="S206" s="116">
        <v>200</v>
      </c>
      <c r="T206" s="116">
        <v>200</v>
      </c>
      <c r="U206" s="116">
        <v>175</v>
      </c>
      <c r="V206" s="116">
        <v>200</v>
      </c>
      <c r="W206" s="116">
        <v>200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225</v>
      </c>
      <c r="AH206" s="116">
        <v>200</v>
      </c>
      <c r="AI206" s="116">
        <v>200</v>
      </c>
      <c r="AJ206" s="116">
        <v>200</v>
      </c>
      <c r="AK206" s="116">
        <v>175</v>
      </c>
      <c r="AL206" s="124">
        <v>0</v>
      </c>
      <c r="AM206" s="124">
        <v>0</v>
      </c>
      <c r="AN206" s="116">
        <v>125</v>
      </c>
      <c r="AO206" s="116">
        <v>150</v>
      </c>
      <c r="AP206" s="116">
        <v>150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752</v>
      </c>
      <c r="H207" s="104" t="s">
        <v>719</v>
      </c>
      <c r="I207" s="104" t="s">
        <v>753</v>
      </c>
      <c r="J207" s="107">
        <v>10</v>
      </c>
      <c r="K207" s="113">
        <v>1130</v>
      </c>
      <c r="L207" s="116" t="str">
        <f>SUM(N207:AQ207)</f>
        <v>0</v>
      </c>
      <c r="M207" s="119" t="str">
        <f>L207 - K207</f>
        <v>0</v>
      </c>
      <c r="N207" s="113">
        <v>60</v>
      </c>
      <c r="O207" s="116">
        <v>60</v>
      </c>
      <c r="P207" s="116">
        <v>40</v>
      </c>
      <c r="Q207" s="124">
        <v>0</v>
      </c>
      <c r="R207" s="124">
        <v>0</v>
      </c>
      <c r="S207" s="116">
        <v>80</v>
      </c>
      <c r="T207" s="116">
        <v>60</v>
      </c>
      <c r="U207" s="116">
        <v>40</v>
      </c>
      <c r="V207" s="116">
        <v>80</v>
      </c>
      <c r="W207" s="116">
        <v>30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60</v>
      </c>
      <c r="AH207" s="116">
        <v>80</v>
      </c>
      <c r="AI207" s="116">
        <v>80</v>
      </c>
      <c r="AJ207" s="116">
        <v>60</v>
      </c>
      <c r="AK207" s="116">
        <v>60</v>
      </c>
      <c r="AL207" s="124">
        <v>0</v>
      </c>
      <c r="AM207" s="124">
        <v>0</v>
      </c>
      <c r="AN207" s="116">
        <v>80</v>
      </c>
      <c r="AO207" s="116">
        <v>100</v>
      </c>
      <c r="AP207" s="116">
        <v>100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754</v>
      </c>
      <c r="H208" s="104" t="s">
        <v>719</v>
      </c>
      <c r="I208" s="104" t="s">
        <v>705</v>
      </c>
      <c r="J208" s="107">
        <v>10</v>
      </c>
      <c r="K208" s="113">
        <v>1368</v>
      </c>
      <c r="L208" s="116" t="str">
        <f>SUM(N208:AQ208)</f>
        <v>0</v>
      </c>
      <c r="M208" s="119" t="str">
        <f>L208 - K208</f>
        <v>0</v>
      </c>
      <c r="N208" s="113">
        <v>72</v>
      </c>
      <c r="O208" s="116">
        <v>72</v>
      </c>
      <c r="P208" s="116">
        <v>72</v>
      </c>
      <c r="Q208" s="124">
        <v>0</v>
      </c>
      <c r="R208" s="124">
        <v>0</v>
      </c>
      <c r="S208" s="116">
        <v>72</v>
      </c>
      <c r="T208" s="116">
        <v>96</v>
      </c>
      <c r="U208" s="116">
        <v>48</v>
      </c>
      <c r="V208" s="116">
        <v>96</v>
      </c>
      <c r="W208" s="116">
        <v>96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72</v>
      </c>
      <c r="AH208" s="116">
        <v>72</v>
      </c>
      <c r="AI208" s="116">
        <v>72</v>
      </c>
      <c r="AJ208" s="116">
        <v>72</v>
      </c>
      <c r="AK208" s="116">
        <v>72</v>
      </c>
      <c r="AL208" s="124">
        <v>0</v>
      </c>
      <c r="AM208" s="124">
        <v>0</v>
      </c>
      <c r="AN208" s="116">
        <v>96</v>
      </c>
      <c r="AO208" s="116">
        <v>96</v>
      </c>
      <c r="AP208" s="116">
        <v>96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755</v>
      </c>
      <c r="H209" s="104" t="s">
        <v>712</v>
      </c>
      <c r="I209" s="104" t="s">
        <v>708</v>
      </c>
      <c r="J209" s="107">
        <v>10</v>
      </c>
      <c r="K209" s="113">
        <v>1200</v>
      </c>
      <c r="L209" s="116" t="str">
        <f>SUM(N209:AQ209)</f>
        <v>0</v>
      </c>
      <c r="M209" s="119" t="str">
        <f>L209 - K209</f>
        <v>0</v>
      </c>
      <c r="N209" s="113">
        <v>40</v>
      </c>
      <c r="O209" s="116">
        <v>40</v>
      </c>
      <c r="P209" s="116">
        <v>40</v>
      </c>
      <c r="Q209" s="124">
        <v>0</v>
      </c>
      <c r="R209" s="124">
        <v>0</v>
      </c>
      <c r="S209" s="116">
        <v>80</v>
      </c>
      <c r="T209" s="116">
        <v>60</v>
      </c>
      <c r="U209" s="116">
        <v>60</v>
      </c>
      <c r="V209" s="116">
        <v>60</v>
      </c>
      <c r="W209" s="116">
        <v>120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80</v>
      </c>
      <c r="AH209" s="116">
        <v>80</v>
      </c>
      <c r="AI209" s="116">
        <v>80</v>
      </c>
      <c r="AJ209" s="116">
        <v>80</v>
      </c>
      <c r="AK209" s="116">
        <v>60</v>
      </c>
      <c r="AL209" s="124">
        <v>0</v>
      </c>
      <c r="AM209" s="124">
        <v>0</v>
      </c>
      <c r="AN209" s="116">
        <v>80</v>
      </c>
      <c r="AO209" s="116">
        <v>80</v>
      </c>
      <c r="AP209" s="116">
        <v>80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756</v>
      </c>
      <c r="H210" s="104" t="s">
        <v>757</v>
      </c>
      <c r="I210" s="104" t="s">
        <v>750</v>
      </c>
      <c r="J210" s="107">
        <v>10</v>
      </c>
      <c r="K210" s="113">
        <v>60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20</v>
      </c>
      <c r="T210" s="116">
        <v>0</v>
      </c>
      <c r="U210" s="116">
        <v>20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20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758</v>
      </c>
      <c r="H211" s="104" t="s">
        <v>704</v>
      </c>
      <c r="I211" s="104" t="s">
        <v>705</v>
      </c>
      <c r="J211" s="107">
        <v>10</v>
      </c>
      <c r="K211" s="113">
        <v>60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20</v>
      </c>
      <c r="Q211" s="124">
        <v>0</v>
      </c>
      <c r="R211" s="124">
        <v>0</v>
      </c>
      <c r="S211" s="116">
        <v>20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20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759</v>
      </c>
      <c r="H212" s="104" t="s">
        <v>760</v>
      </c>
      <c r="I212" s="104" t="s">
        <v>724</v>
      </c>
      <c r="J212" s="107">
        <v>10</v>
      </c>
      <c r="K212" s="113">
        <v>1110</v>
      </c>
      <c r="L212" s="116" t="str">
        <f>SUM(N212:AQ212)</f>
        <v>0</v>
      </c>
      <c r="M212" s="119" t="str">
        <f>L212 - K212</f>
        <v>0</v>
      </c>
      <c r="N212" s="113">
        <v>45</v>
      </c>
      <c r="O212" s="116">
        <v>45</v>
      </c>
      <c r="P212" s="116">
        <v>45</v>
      </c>
      <c r="Q212" s="124">
        <v>0</v>
      </c>
      <c r="R212" s="124">
        <v>0</v>
      </c>
      <c r="S212" s="116">
        <v>45</v>
      </c>
      <c r="T212" s="116">
        <v>45</v>
      </c>
      <c r="U212" s="116">
        <v>30</v>
      </c>
      <c r="V212" s="116">
        <v>45</v>
      </c>
      <c r="W212" s="116">
        <v>90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75</v>
      </c>
      <c r="AH212" s="116">
        <v>75</v>
      </c>
      <c r="AI212" s="116">
        <v>60</v>
      </c>
      <c r="AJ212" s="116">
        <v>60</v>
      </c>
      <c r="AK212" s="116">
        <v>60</v>
      </c>
      <c r="AL212" s="124">
        <v>0</v>
      </c>
      <c r="AM212" s="124">
        <v>0</v>
      </c>
      <c r="AN212" s="116">
        <v>105</v>
      </c>
      <c r="AO212" s="116">
        <v>105</v>
      </c>
      <c r="AP212" s="116">
        <v>180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761</v>
      </c>
      <c r="H213" s="104" t="s">
        <v>704</v>
      </c>
      <c r="I213" s="104" t="s">
        <v>762</v>
      </c>
      <c r="J213" s="107">
        <v>10</v>
      </c>
      <c r="K213" s="113">
        <v>1065</v>
      </c>
      <c r="L213" s="116" t="str">
        <f>SUM(N213:AQ213)</f>
        <v>0</v>
      </c>
      <c r="M213" s="119" t="str">
        <f>L213 - K213</f>
        <v>0</v>
      </c>
      <c r="N213" s="113">
        <v>45</v>
      </c>
      <c r="O213" s="116">
        <v>45</v>
      </c>
      <c r="P213" s="116">
        <v>45</v>
      </c>
      <c r="Q213" s="124">
        <v>0</v>
      </c>
      <c r="R213" s="124">
        <v>0</v>
      </c>
      <c r="S213" s="116">
        <v>75</v>
      </c>
      <c r="T213" s="116">
        <v>60</v>
      </c>
      <c r="U213" s="116">
        <v>45</v>
      </c>
      <c r="V213" s="116">
        <v>60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75</v>
      </c>
      <c r="AH213" s="116">
        <v>75</v>
      </c>
      <c r="AI213" s="116">
        <v>75</v>
      </c>
      <c r="AJ213" s="116">
        <v>60</v>
      </c>
      <c r="AK213" s="116">
        <v>75</v>
      </c>
      <c r="AL213" s="124">
        <v>0</v>
      </c>
      <c r="AM213" s="124">
        <v>0</v>
      </c>
      <c r="AN213" s="116">
        <v>75</v>
      </c>
      <c r="AO213" s="116">
        <v>75</v>
      </c>
      <c r="AP213" s="116">
        <v>75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763</v>
      </c>
      <c r="H214" s="104" t="s">
        <v>760</v>
      </c>
      <c r="I214" s="104" t="s">
        <v>708</v>
      </c>
      <c r="J214" s="107">
        <v>10</v>
      </c>
      <c r="K214" s="113">
        <v>1380</v>
      </c>
      <c r="L214" s="116" t="str">
        <f>SUM(N214:AQ214)</f>
        <v>0</v>
      </c>
      <c r="M214" s="119" t="str">
        <f>L214 - K214</f>
        <v>0</v>
      </c>
      <c r="N214" s="113">
        <v>80</v>
      </c>
      <c r="O214" s="116">
        <v>80</v>
      </c>
      <c r="P214" s="116">
        <v>100</v>
      </c>
      <c r="Q214" s="124">
        <v>0</v>
      </c>
      <c r="R214" s="124">
        <v>0</v>
      </c>
      <c r="S214" s="116">
        <v>80</v>
      </c>
      <c r="T214" s="116">
        <v>80</v>
      </c>
      <c r="U214" s="116">
        <v>80</v>
      </c>
      <c r="V214" s="116">
        <v>80</v>
      </c>
      <c r="W214" s="116">
        <v>100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80</v>
      </c>
      <c r="AH214" s="116">
        <v>60</v>
      </c>
      <c r="AI214" s="116">
        <v>80</v>
      </c>
      <c r="AJ214" s="116">
        <v>80</v>
      </c>
      <c r="AK214" s="116">
        <v>80</v>
      </c>
      <c r="AL214" s="124">
        <v>0</v>
      </c>
      <c r="AM214" s="124">
        <v>0</v>
      </c>
      <c r="AN214" s="116">
        <v>100</v>
      </c>
      <c r="AO214" s="116">
        <v>80</v>
      </c>
      <c r="AP214" s="116">
        <v>80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764</v>
      </c>
      <c r="H215" s="104" t="s">
        <v>712</v>
      </c>
      <c r="I215" s="104" t="s">
        <v>705</v>
      </c>
      <c r="J215" s="107">
        <v>10</v>
      </c>
      <c r="K215" s="113">
        <v>80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20</v>
      </c>
      <c r="V215" s="116">
        <v>20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20</v>
      </c>
      <c r="AI215" s="116">
        <v>0</v>
      </c>
      <c r="AJ215" s="116">
        <v>20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765</v>
      </c>
      <c r="H216" s="104" t="s">
        <v>766</v>
      </c>
      <c r="I216" s="104" t="s">
        <v>750</v>
      </c>
      <c r="J216" s="107">
        <v>10</v>
      </c>
      <c r="K216" s="113">
        <v>100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0</v>
      </c>
      <c r="P216" s="116">
        <v>0</v>
      </c>
      <c r="Q216" s="124">
        <v>0</v>
      </c>
      <c r="R216" s="124">
        <v>0</v>
      </c>
      <c r="S216" s="116">
        <v>20</v>
      </c>
      <c r="T216" s="116">
        <v>40</v>
      </c>
      <c r="U216" s="116">
        <v>0</v>
      </c>
      <c r="V216" s="116">
        <v>20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20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173</v>
      </c>
      <c r="F217" s="104" t="s">
        <v>174</v>
      </c>
      <c r="G217" s="104" t="s">
        <v>767</v>
      </c>
      <c r="H217" s="104" t="s">
        <v>768</v>
      </c>
      <c r="I217" s="104" t="s">
        <v>750</v>
      </c>
      <c r="J217" s="107">
        <v>10</v>
      </c>
      <c r="K217" s="113">
        <v>20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20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173</v>
      </c>
      <c r="F218" s="104" t="s">
        <v>174</v>
      </c>
      <c r="G218" s="104" t="s">
        <v>769</v>
      </c>
      <c r="H218" s="104" t="s">
        <v>697</v>
      </c>
      <c r="I218" s="104" t="s">
        <v>698</v>
      </c>
      <c r="J218" s="107">
        <v>10</v>
      </c>
      <c r="K218" s="113">
        <v>280</v>
      </c>
      <c r="L218" s="116" t="str">
        <f>SUM(N218:AQ218)</f>
        <v>0</v>
      </c>
      <c r="M218" s="119" t="str">
        <f>L218 - K218</f>
        <v>0</v>
      </c>
      <c r="N218" s="113">
        <v>20</v>
      </c>
      <c r="O218" s="116">
        <v>20</v>
      </c>
      <c r="P218" s="116">
        <v>20</v>
      </c>
      <c r="Q218" s="124">
        <v>0</v>
      </c>
      <c r="R218" s="124">
        <v>0</v>
      </c>
      <c r="S218" s="116">
        <v>0</v>
      </c>
      <c r="T218" s="116">
        <v>20</v>
      </c>
      <c r="U218" s="116">
        <v>20</v>
      </c>
      <c r="V218" s="116">
        <v>40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20</v>
      </c>
      <c r="AH218" s="116">
        <v>20</v>
      </c>
      <c r="AI218" s="116">
        <v>20</v>
      </c>
      <c r="AJ218" s="116">
        <v>40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20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175</v>
      </c>
      <c r="F219" s="104" t="s">
        <v>169</v>
      </c>
      <c r="G219" s="104" t="s">
        <v>770</v>
      </c>
      <c r="H219" s="104" t="s">
        <v>771</v>
      </c>
      <c r="I219" s="104" t="s">
        <v>729</v>
      </c>
      <c r="J219" s="107">
        <v>30</v>
      </c>
      <c r="K219" s="113">
        <v>200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90</v>
      </c>
      <c r="T219" s="116">
        <v>110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175</v>
      </c>
      <c r="F220" s="104" t="s">
        <v>169</v>
      </c>
      <c r="G220" s="104" t="s">
        <v>772</v>
      </c>
      <c r="H220" s="104" t="s">
        <v>738</v>
      </c>
      <c r="I220" s="104" t="s">
        <v>724</v>
      </c>
      <c r="J220" s="107">
        <v>30</v>
      </c>
      <c r="K220" s="113">
        <v>880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105</v>
      </c>
      <c r="V220" s="116">
        <v>175</v>
      </c>
      <c r="W220" s="116">
        <v>130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190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147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175</v>
      </c>
      <c r="F221" s="104" t="s">
        <v>169</v>
      </c>
      <c r="G221" s="104" t="s">
        <v>773</v>
      </c>
      <c r="H221" s="104" t="s">
        <v>774</v>
      </c>
      <c r="I221" s="104" t="s">
        <v>729</v>
      </c>
      <c r="J221" s="107">
        <v>30</v>
      </c>
      <c r="K221" s="113">
        <v>200</v>
      </c>
      <c r="L221" s="116" t="str">
        <f>SUM(N221:AQ221)</f>
        <v>0</v>
      </c>
      <c r="M221" s="119" t="str">
        <f>L221 - K221</f>
        <v>0</v>
      </c>
      <c r="N221" s="113">
        <v>70</v>
      </c>
      <c r="O221" s="116">
        <v>90</v>
      </c>
      <c r="P221" s="116">
        <v>40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175</v>
      </c>
      <c r="F222" s="104" t="s">
        <v>169</v>
      </c>
      <c r="G222" s="104" t="s">
        <v>775</v>
      </c>
      <c r="H222" s="104" t="s">
        <v>760</v>
      </c>
      <c r="I222" s="104" t="s">
        <v>724</v>
      </c>
      <c r="J222" s="107">
        <v>30</v>
      </c>
      <c r="K222" s="113">
        <v>600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213</v>
      </c>
      <c r="AI222" s="116">
        <v>207</v>
      </c>
      <c r="AJ222" s="116">
        <v>180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175</v>
      </c>
      <c r="F223" s="104" t="s">
        <v>169</v>
      </c>
      <c r="G223" s="104" t="s">
        <v>776</v>
      </c>
      <c r="H223" s="104" t="s">
        <v>735</v>
      </c>
      <c r="I223" s="104" t="s">
        <v>724</v>
      </c>
      <c r="J223" s="107">
        <v>30</v>
      </c>
      <c r="K223" s="113">
        <v>600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130</v>
      </c>
      <c r="AL223" s="124">
        <v>0</v>
      </c>
      <c r="AM223" s="124">
        <v>0</v>
      </c>
      <c r="AN223" s="116">
        <v>230</v>
      </c>
      <c r="AO223" s="116">
        <v>240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176</v>
      </c>
      <c r="F224" s="104" t="s">
        <v>177</v>
      </c>
      <c r="G224" s="104" t="s">
        <v>777</v>
      </c>
      <c r="H224" s="104" t="s">
        <v>704</v>
      </c>
      <c r="I224" s="104" t="s">
        <v>717</v>
      </c>
      <c r="J224" s="107">
        <v>30</v>
      </c>
      <c r="K224" s="113">
        <v>1200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10</v>
      </c>
      <c r="Q224" s="124">
        <v>0</v>
      </c>
      <c r="R224" s="124">
        <v>0</v>
      </c>
      <c r="S224" s="116">
        <v>200</v>
      </c>
      <c r="T224" s="116">
        <v>240</v>
      </c>
      <c r="U224" s="116">
        <v>150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50</v>
      </c>
      <c r="AL224" s="124">
        <v>0</v>
      </c>
      <c r="AM224" s="124">
        <v>0</v>
      </c>
      <c r="AN224" s="116">
        <v>200</v>
      </c>
      <c r="AO224" s="116">
        <v>200</v>
      </c>
      <c r="AP224" s="116">
        <v>150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176</v>
      </c>
      <c r="F225" s="104" t="s">
        <v>177</v>
      </c>
      <c r="G225" s="104" t="s">
        <v>778</v>
      </c>
      <c r="H225" s="104" t="s">
        <v>707</v>
      </c>
      <c r="I225" s="104" t="s">
        <v>724</v>
      </c>
      <c r="J225" s="107">
        <v>30</v>
      </c>
      <c r="K225" s="113">
        <v>620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20</v>
      </c>
      <c r="V225" s="116">
        <v>220</v>
      </c>
      <c r="W225" s="116">
        <v>220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140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20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176</v>
      </c>
      <c r="F226" s="104" t="s">
        <v>177</v>
      </c>
      <c r="G226" s="104" t="s">
        <v>779</v>
      </c>
      <c r="H226" s="104" t="s">
        <v>719</v>
      </c>
      <c r="I226" s="104" t="s">
        <v>753</v>
      </c>
      <c r="J226" s="107">
        <v>30</v>
      </c>
      <c r="K226" s="113">
        <v>1080</v>
      </c>
      <c r="L226" s="116" t="str">
        <f>SUM(N226:AQ226)</f>
        <v>0</v>
      </c>
      <c r="M226" s="119" t="str">
        <f>L226 - K226</f>
        <v>0</v>
      </c>
      <c r="N226" s="113">
        <v>170</v>
      </c>
      <c r="O226" s="116">
        <v>170</v>
      </c>
      <c r="P226" s="116">
        <v>140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150</v>
      </c>
      <c r="AI226" s="116">
        <v>170</v>
      </c>
      <c r="AJ226" s="116">
        <v>170</v>
      </c>
      <c r="AK226" s="116">
        <v>110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144</v>
      </c>
      <c r="E227" s="104" t="s">
        <v>178</v>
      </c>
      <c r="F227" s="104" t="s">
        <v>179</v>
      </c>
      <c r="G227" s="104" t="s">
        <v>780</v>
      </c>
      <c r="H227" s="104" t="s">
        <v>179</v>
      </c>
      <c r="I227" s="104" t="s">
        <v>708</v>
      </c>
      <c r="J227" s="107">
        <v>10</v>
      </c>
      <c r="K227" s="113">
        <v>1492</v>
      </c>
      <c r="L227" s="116" t="str">
        <f>SUM(N227:AQ227)</f>
        <v>0</v>
      </c>
      <c r="M227" s="119" t="str">
        <f>L227 - K227</f>
        <v>0</v>
      </c>
      <c r="N227" s="113">
        <v>84</v>
      </c>
      <c r="O227" s="116">
        <v>84</v>
      </c>
      <c r="P227" s="116">
        <v>89</v>
      </c>
      <c r="Q227" s="124">
        <v>0</v>
      </c>
      <c r="R227" s="124">
        <v>0</v>
      </c>
      <c r="S227" s="116">
        <v>105</v>
      </c>
      <c r="T227" s="116">
        <v>165</v>
      </c>
      <c r="U227" s="116">
        <v>115</v>
      </c>
      <c r="V227" s="116">
        <v>165</v>
      </c>
      <c r="W227" s="116">
        <v>123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36</v>
      </c>
      <c r="AH227" s="116">
        <v>32</v>
      </c>
      <c r="AI227" s="116">
        <v>68</v>
      </c>
      <c r="AJ227" s="116">
        <v>29</v>
      </c>
      <c r="AK227" s="116">
        <v>0</v>
      </c>
      <c r="AL227" s="124">
        <v>0</v>
      </c>
      <c r="AM227" s="124">
        <v>0</v>
      </c>
      <c r="AN227" s="116">
        <v>0</v>
      </c>
      <c r="AO227" s="116">
        <v>137</v>
      </c>
      <c r="AP227" s="116">
        <v>143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144</v>
      </c>
      <c r="E228" s="104" t="s">
        <v>180</v>
      </c>
      <c r="F228" s="104" t="s">
        <v>181</v>
      </c>
      <c r="G228" s="104" t="s">
        <v>781</v>
      </c>
      <c r="H228" s="104" t="s">
        <v>782</v>
      </c>
      <c r="I228" s="104" t="s">
        <v>708</v>
      </c>
      <c r="J228" s="107">
        <v>10</v>
      </c>
      <c r="K228" s="113">
        <v>184</v>
      </c>
      <c r="L228" s="116" t="str">
        <f>SUM(N228:AQ228)</f>
        <v>0</v>
      </c>
      <c r="M228" s="119" t="str">
        <f>L228 - K228</f>
        <v>0</v>
      </c>
      <c r="N228" s="113">
        <v>84</v>
      </c>
      <c r="O228" s="116">
        <v>0</v>
      </c>
      <c r="P228" s="116">
        <v>0</v>
      </c>
      <c r="Q228" s="124">
        <v>0</v>
      </c>
      <c r="R228" s="124">
        <v>0</v>
      </c>
      <c r="S228" s="116">
        <v>100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783</v>
      </c>
      <c r="H229" s="104" t="s">
        <v>784</v>
      </c>
      <c r="I229" s="104" t="s">
        <v>784</v>
      </c>
      <c r="J229" s="107">
        <v>30</v>
      </c>
      <c r="K229" s="113">
        <v>10636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2400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2036</v>
      </c>
      <c r="AJ229" s="116">
        <v>1684</v>
      </c>
      <c r="AK229" s="116">
        <v>0</v>
      </c>
      <c r="AL229" s="124">
        <v>0</v>
      </c>
      <c r="AM229" s="124">
        <v>0</v>
      </c>
      <c r="AN229" s="116">
        <v>2896</v>
      </c>
      <c r="AO229" s="116">
        <v>0</v>
      </c>
      <c r="AP229" s="116">
        <v>1020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183</v>
      </c>
      <c r="F230" s="104" t="s">
        <v>184</v>
      </c>
      <c r="G230" s="104" t="s">
        <v>785</v>
      </c>
      <c r="H230" s="104" t="s">
        <v>786</v>
      </c>
      <c r="I230" s="104" t="s">
        <v>786</v>
      </c>
      <c r="J230" s="107">
        <v>30</v>
      </c>
      <c r="K230" s="113">
        <v>2240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0</v>
      </c>
      <c r="T230" s="116">
        <v>440</v>
      </c>
      <c r="U230" s="116">
        <v>1800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183</v>
      </c>
      <c r="F231" s="104" t="s">
        <v>184</v>
      </c>
      <c r="G231" s="104" t="s">
        <v>787</v>
      </c>
      <c r="H231" s="104" t="s">
        <v>788</v>
      </c>
      <c r="I231" s="104" t="s">
        <v>788</v>
      </c>
      <c r="J231" s="107">
        <v>30</v>
      </c>
      <c r="K231" s="113">
        <v>2350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290</v>
      </c>
      <c r="P231" s="116">
        <v>1300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760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789</v>
      </c>
      <c r="H232" s="104" t="s">
        <v>790</v>
      </c>
      <c r="I232" s="104" t="s">
        <v>790</v>
      </c>
      <c r="J232" s="107">
        <v>30</v>
      </c>
      <c r="K232" s="113">
        <v>1455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406</v>
      </c>
      <c r="W232" s="116">
        <v>269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315</v>
      </c>
      <c r="AP232" s="116">
        <v>465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791</v>
      </c>
      <c r="H233" s="104" t="s">
        <v>792</v>
      </c>
      <c r="I233" s="104" t="s">
        <v>792</v>
      </c>
      <c r="J233" s="107">
        <v>30</v>
      </c>
      <c r="K233" s="113">
        <v>1080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355</v>
      </c>
      <c r="V233" s="116">
        <v>725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793</v>
      </c>
      <c r="H234" s="104" t="s">
        <v>786</v>
      </c>
      <c r="I234" s="104" t="s">
        <v>786</v>
      </c>
      <c r="J234" s="107">
        <v>30</v>
      </c>
      <c r="K234" s="113">
        <v>2480</v>
      </c>
      <c r="L234" s="116" t="str">
        <f>SUM(N234:AQ234)</f>
        <v>0</v>
      </c>
      <c r="M234" s="119" t="str">
        <f>L234 - K234</f>
        <v>0</v>
      </c>
      <c r="N234" s="113">
        <v>2480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794</v>
      </c>
      <c r="H235" s="104" t="s">
        <v>788</v>
      </c>
      <c r="I235" s="104" t="s">
        <v>788</v>
      </c>
      <c r="J235" s="107">
        <v>20</v>
      </c>
      <c r="K235" s="113">
        <v>2190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2190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795</v>
      </c>
      <c r="H236" s="104" t="s">
        <v>796</v>
      </c>
      <c r="I236" s="104" t="s">
        <v>796</v>
      </c>
      <c r="J236" s="107">
        <v>30</v>
      </c>
      <c r="K236" s="113">
        <v>2040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1510</v>
      </c>
      <c r="AO236" s="116">
        <v>530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183</v>
      </c>
      <c r="F237" s="104" t="s">
        <v>184</v>
      </c>
      <c r="G237" s="104" t="s">
        <v>797</v>
      </c>
      <c r="H237" s="104" t="s">
        <v>798</v>
      </c>
      <c r="I237" s="104" t="s">
        <v>798</v>
      </c>
      <c r="J237" s="107">
        <v>30</v>
      </c>
      <c r="K237" s="113">
        <v>2340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420</v>
      </c>
      <c r="T237" s="116">
        <v>1920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183</v>
      </c>
      <c r="F238" s="104" t="s">
        <v>184</v>
      </c>
      <c r="G238" s="104" t="s">
        <v>799</v>
      </c>
      <c r="H238" s="104" t="s">
        <v>528</v>
      </c>
      <c r="I238" s="104" t="s">
        <v>528</v>
      </c>
      <c r="J238" s="107">
        <v>30</v>
      </c>
      <c r="K238" s="113">
        <v>2540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2540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185</v>
      </c>
      <c r="F239" s="104" t="s">
        <v>184</v>
      </c>
      <c r="G239" s="104" t="s">
        <v>800</v>
      </c>
      <c r="H239" s="104" t="s">
        <v>801</v>
      </c>
      <c r="I239" s="104" t="s">
        <v>446</v>
      </c>
      <c r="J239" s="107">
        <v>30</v>
      </c>
      <c r="K239" s="113">
        <v>1210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85</v>
      </c>
      <c r="AP239" s="116">
        <v>1125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185</v>
      </c>
      <c r="F240" s="104" t="s">
        <v>184</v>
      </c>
      <c r="G240" s="104" t="s">
        <v>802</v>
      </c>
      <c r="H240" s="104" t="s">
        <v>803</v>
      </c>
      <c r="I240" s="104" t="s">
        <v>803</v>
      </c>
      <c r="J240" s="107">
        <v>30</v>
      </c>
      <c r="K240" s="113">
        <v>3020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70</v>
      </c>
      <c r="T240" s="116">
        <v>1445</v>
      </c>
      <c r="U240" s="116">
        <v>745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40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185</v>
      </c>
      <c r="F241" s="104" t="s">
        <v>184</v>
      </c>
      <c r="G241" s="104" t="s">
        <v>804</v>
      </c>
      <c r="H241" s="104" t="s">
        <v>805</v>
      </c>
      <c r="I241" s="104" t="s">
        <v>805</v>
      </c>
      <c r="J241" s="107">
        <v>30</v>
      </c>
      <c r="K241" s="113">
        <v>2520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165</v>
      </c>
      <c r="V241" s="116">
        <v>800</v>
      </c>
      <c r="W241" s="116">
        <v>505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188</v>
      </c>
      <c r="AO241" s="116">
        <v>862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806</v>
      </c>
      <c r="H242" s="104" t="s">
        <v>807</v>
      </c>
      <c r="I242" s="104" t="s">
        <v>807</v>
      </c>
      <c r="J242" s="107">
        <v>30</v>
      </c>
      <c r="K242" s="113">
        <v>6510</v>
      </c>
      <c r="L242" s="116" t="str">
        <f>SUM(N242:AQ242)</f>
        <v>0</v>
      </c>
      <c r="M242" s="119" t="str">
        <f>L242 - K242</f>
        <v>0</v>
      </c>
      <c r="N242" s="113">
        <v>3255</v>
      </c>
      <c r="O242" s="116">
        <v>0</v>
      </c>
      <c r="P242" s="116">
        <v>0</v>
      </c>
      <c r="Q242" s="124">
        <v>0</v>
      </c>
      <c r="R242" s="124">
        <v>0</v>
      </c>
      <c r="S242" s="116">
        <v>3255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808</v>
      </c>
      <c r="H243" s="104" t="s">
        <v>558</v>
      </c>
      <c r="I243" s="104" t="s">
        <v>558</v>
      </c>
      <c r="J243" s="107">
        <v>30</v>
      </c>
      <c r="K243" s="113">
        <v>1560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1560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185</v>
      </c>
      <c r="F244" s="104" t="s">
        <v>184</v>
      </c>
      <c r="G244" s="104" t="s">
        <v>809</v>
      </c>
      <c r="H244" s="104" t="s">
        <v>805</v>
      </c>
      <c r="I244" s="104" t="s">
        <v>805</v>
      </c>
      <c r="J244" s="107">
        <v>30</v>
      </c>
      <c r="K244" s="113">
        <v>1050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1050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185</v>
      </c>
      <c r="F245" s="104" t="s">
        <v>184</v>
      </c>
      <c r="G245" s="104" t="s">
        <v>810</v>
      </c>
      <c r="H245" s="104" t="s">
        <v>811</v>
      </c>
      <c r="I245" s="104" t="s">
        <v>811</v>
      </c>
      <c r="J245" s="107">
        <v>30</v>
      </c>
      <c r="K245" s="113">
        <v>7070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870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1520</v>
      </c>
      <c r="AJ245" s="116">
        <v>2120</v>
      </c>
      <c r="AK245" s="116">
        <v>650</v>
      </c>
      <c r="AL245" s="124">
        <v>0</v>
      </c>
      <c r="AM245" s="124">
        <v>0</v>
      </c>
      <c r="AN245" s="116">
        <v>1910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185</v>
      </c>
      <c r="F246" s="104" t="s">
        <v>184</v>
      </c>
      <c r="G246" s="104" t="s">
        <v>812</v>
      </c>
      <c r="H246" s="104" t="s">
        <v>813</v>
      </c>
      <c r="I246" s="104" t="s">
        <v>813</v>
      </c>
      <c r="J246" s="107">
        <v>30</v>
      </c>
      <c r="K246" s="113">
        <v>510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104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406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186</v>
      </c>
      <c r="F247" s="104" t="s">
        <v>184</v>
      </c>
      <c r="G247" s="104" t="s">
        <v>810</v>
      </c>
      <c r="H247" s="104" t="s">
        <v>811</v>
      </c>
      <c r="I247" s="104" t="s">
        <v>811</v>
      </c>
      <c r="J247" s="107">
        <v>30</v>
      </c>
      <c r="K247" s="113">
        <v>3730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2342</v>
      </c>
      <c r="T247" s="116">
        <v>1388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186</v>
      </c>
      <c r="F248" s="104" t="s">
        <v>184</v>
      </c>
      <c r="G248" s="104" t="s">
        <v>814</v>
      </c>
      <c r="H248" s="104" t="s">
        <v>815</v>
      </c>
      <c r="I248" s="104" t="s">
        <v>815</v>
      </c>
      <c r="J248" s="107">
        <v>30</v>
      </c>
      <c r="K248" s="113">
        <v>4590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338</v>
      </c>
      <c r="P248" s="116">
        <v>792</v>
      </c>
      <c r="Q248" s="124">
        <v>0</v>
      </c>
      <c r="R248" s="124">
        <v>0</v>
      </c>
      <c r="S248" s="116">
        <v>0</v>
      </c>
      <c r="T248" s="116">
        <v>337</v>
      </c>
      <c r="U248" s="116">
        <v>971</v>
      </c>
      <c r="V248" s="116">
        <v>952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687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186</v>
      </c>
      <c r="F249" s="104" t="s">
        <v>184</v>
      </c>
      <c r="G249" s="104" t="s">
        <v>802</v>
      </c>
      <c r="H249" s="104" t="s">
        <v>803</v>
      </c>
      <c r="I249" s="104" t="s">
        <v>803</v>
      </c>
      <c r="J249" s="107">
        <v>30</v>
      </c>
      <c r="K249" s="113">
        <v>2560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225</v>
      </c>
      <c r="W249" s="116">
        <v>515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910</v>
      </c>
      <c r="AJ249" s="116">
        <v>910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816</v>
      </c>
      <c r="H250" s="104" t="s">
        <v>817</v>
      </c>
      <c r="I250" s="104" t="s">
        <v>817</v>
      </c>
      <c r="J250" s="107">
        <v>30</v>
      </c>
      <c r="K250" s="113">
        <v>200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200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186</v>
      </c>
      <c r="F251" s="104" t="s">
        <v>184</v>
      </c>
      <c r="G251" s="104" t="s">
        <v>818</v>
      </c>
      <c r="H251" s="104" t="s">
        <v>819</v>
      </c>
      <c r="I251" s="104" t="s">
        <v>819</v>
      </c>
      <c r="J251" s="107">
        <v>30</v>
      </c>
      <c r="K251" s="113">
        <v>1850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1850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186</v>
      </c>
      <c r="F252" s="104" t="s">
        <v>184</v>
      </c>
      <c r="G252" s="104" t="s">
        <v>820</v>
      </c>
      <c r="H252" s="104" t="s">
        <v>815</v>
      </c>
      <c r="I252" s="104" t="s">
        <v>815</v>
      </c>
      <c r="J252" s="107">
        <v>30</v>
      </c>
      <c r="K252" s="113">
        <v>2380</v>
      </c>
      <c r="L252" s="116" t="str">
        <f>SUM(N252:AQ252)</f>
        <v>0</v>
      </c>
      <c r="M252" s="119" t="str">
        <f>L252 - K252</f>
        <v>0</v>
      </c>
      <c r="N252" s="113">
        <v>1444</v>
      </c>
      <c r="O252" s="116">
        <v>936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186</v>
      </c>
      <c r="F253" s="104" t="s">
        <v>184</v>
      </c>
      <c r="G253" s="104" t="s">
        <v>797</v>
      </c>
      <c r="H253" s="104" t="s">
        <v>798</v>
      </c>
      <c r="I253" s="104" t="s">
        <v>798</v>
      </c>
      <c r="J253" s="107">
        <v>30</v>
      </c>
      <c r="K253" s="113">
        <v>1760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1194</v>
      </c>
      <c r="AO253" s="116">
        <v>566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186</v>
      </c>
      <c r="F254" s="104" t="s">
        <v>184</v>
      </c>
      <c r="G254" s="104" t="s">
        <v>821</v>
      </c>
      <c r="H254" s="104" t="s">
        <v>471</v>
      </c>
      <c r="I254" s="104" t="s">
        <v>822</v>
      </c>
      <c r="J254" s="107">
        <v>30</v>
      </c>
      <c r="K254" s="113">
        <v>960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155</v>
      </c>
      <c r="AK254" s="116">
        <v>345</v>
      </c>
      <c r="AL254" s="124">
        <v>0</v>
      </c>
      <c r="AM254" s="124">
        <v>0</v>
      </c>
      <c r="AN254" s="116">
        <v>400</v>
      </c>
      <c r="AO254" s="116">
        <v>60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186</v>
      </c>
      <c r="F255" s="104" t="s">
        <v>184</v>
      </c>
      <c r="G255" s="104" t="s">
        <v>795</v>
      </c>
      <c r="H255" s="104" t="s">
        <v>796</v>
      </c>
      <c r="I255" s="104" t="s">
        <v>796</v>
      </c>
      <c r="J255" s="107">
        <v>30</v>
      </c>
      <c r="K255" s="113">
        <v>710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710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187</v>
      </c>
      <c r="F256" s="104" t="s">
        <v>188</v>
      </c>
      <c r="G256" s="104" t="s">
        <v>823</v>
      </c>
      <c r="H256" s="104" t="s">
        <v>824</v>
      </c>
      <c r="I256" s="104" t="s">
        <v>824</v>
      </c>
      <c r="J256" s="107">
        <v>30</v>
      </c>
      <c r="K256" s="113">
        <v>1210</v>
      </c>
      <c r="L256" s="116" t="str">
        <f>SUM(N256:AQ256)</f>
        <v>0</v>
      </c>
      <c r="M256" s="119" t="str">
        <f>L256 - K256</f>
        <v>0</v>
      </c>
      <c r="N256" s="113">
        <v>388</v>
      </c>
      <c r="O256" s="116">
        <v>294</v>
      </c>
      <c r="P256" s="116">
        <v>528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187</v>
      </c>
      <c r="F257" s="104" t="s">
        <v>188</v>
      </c>
      <c r="G257" s="104" t="s">
        <v>825</v>
      </c>
      <c r="H257" s="104" t="s">
        <v>826</v>
      </c>
      <c r="I257" s="104" t="s">
        <v>826</v>
      </c>
      <c r="J257" s="107">
        <v>30</v>
      </c>
      <c r="K257" s="113">
        <v>5790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84</v>
      </c>
      <c r="T257" s="116">
        <v>930</v>
      </c>
      <c r="U257" s="116">
        <v>731</v>
      </c>
      <c r="V257" s="116">
        <v>1061</v>
      </c>
      <c r="W257" s="116">
        <v>674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620</v>
      </c>
      <c r="AO257" s="116">
        <v>738</v>
      </c>
      <c r="AP257" s="116">
        <v>664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187</v>
      </c>
      <c r="F258" s="104" t="s">
        <v>188</v>
      </c>
      <c r="G258" s="104" t="s">
        <v>827</v>
      </c>
      <c r="H258" s="104" t="s">
        <v>824</v>
      </c>
      <c r="I258" s="104" t="s">
        <v>824</v>
      </c>
      <c r="J258" s="107">
        <v>30</v>
      </c>
      <c r="K258" s="113">
        <v>490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38</v>
      </c>
      <c r="Q258" s="124">
        <v>0</v>
      </c>
      <c r="R258" s="124">
        <v>0</v>
      </c>
      <c r="S258" s="116">
        <v>452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189</v>
      </c>
      <c r="F259" s="104" t="s">
        <v>190</v>
      </c>
      <c r="G259" s="104" t="s">
        <v>828</v>
      </c>
      <c r="H259" s="104" t="s">
        <v>829</v>
      </c>
      <c r="I259" s="104" t="s">
        <v>829</v>
      </c>
      <c r="J259" s="107">
        <v>30</v>
      </c>
      <c r="K259" s="113">
        <v>280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280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189</v>
      </c>
      <c r="F260" s="104" t="s">
        <v>190</v>
      </c>
      <c r="G260" s="104" t="s">
        <v>830</v>
      </c>
      <c r="H260" s="104" t="s">
        <v>831</v>
      </c>
      <c r="I260" s="104" t="s">
        <v>831</v>
      </c>
      <c r="J260" s="107">
        <v>30</v>
      </c>
      <c r="K260" s="113">
        <v>13460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914</v>
      </c>
      <c r="P260" s="116">
        <v>1256</v>
      </c>
      <c r="Q260" s="124">
        <v>0</v>
      </c>
      <c r="R260" s="124">
        <v>0</v>
      </c>
      <c r="S260" s="116">
        <v>2230</v>
      </c>
      <c r="T260" s="116">
        <v>940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1650</v>
      </c>
      <c r="AK260" s="116">
        <v>570</v>
      </c>
      <c r="AL260" s="124">
        <v>0</v>
      </c>
      <c r="AM260" s="124">
        <v>0</v>
      </c>
      <c r="AN260" s="116">
        <v>2826</v>
      </c>
      <c r="AO260" s="116">
        <v>1704</v>
      </c>
      <c r="AP260" s="116">
        <v>1370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189</v>
      </c>
      <c r="F261" s="104" t="s">
        <v>190</v>
      </c>
      <c r="G261" s="104" t="s">
        <v>832</v>
      </c>
      <c r="H261" s="104" t="s">
        <v>831</v>
      </c>
      <c r="I261" s="104" t="s">
        <v>831</v>
      </c>
      <c r="J261" s="107">
        <v>30</v>
      </c>
      <c r="K261" s="113">
        <v>3980</v>
      </c>
      <c r="L261" s="116" t="str">
        <f>SUM(N261:AQ261)</f>
        <v>0</v>
      </c>
      <c r="M261" s="119" t="str">
        <f>L261 - K261</f>
        <v>0</v>
      </c>
      <c r="N261" s="113">
        <v>2520</v>
      </c>
      <c r="O261" s="116">
        <v>1460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189</v>
      </c>
      <c r="F262" s="104" t="s">
        <v>190</v>
      </c>
      <c r="G262" s="104" t="s">
        <v>833</v>
      </c>
      <c r="H262" s="104" t="s">
        <v>834</v>
      </c>
      <c r="I262" s="104" t="s">
        <v>834</v>
      </c>
      <c r="J262" s="107">
        <v>30</v>
      </c>
      <c r="K262" s="113">
        <v>3980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714</v>
      </c>
      <c r="U262" s="116">
        <v>916</v>
      </c>
      <c r="V262" s="116">
        <v>1958</v>
      </c>
      <c r="W262" s="116">
        <v>392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191</v>
      </c>
      <c r="F263" s="104" t="s">
        <v>184</v>
      </c>
      <c r="G263" s="104" t="s">
        <v>835</v>
      </c>
      <c r="H263" s="104" t="s">
        <v>836</v>
      </c>
      <c r="I263" s="104" t="s">
        <v>836</v>
      </c>
      <c r="J263" s="107">
        <v>30</v>
      </c>
      <c r="K263" s="113">
        <v>6410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40</v>
      </c>
      <c r="U263" s="116">
        <v>1196</v>
      </c>
      <c r="V263" s="116">
        <v>1338</v>
      </c>
      <c r="W263" s="116">
        <v>386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1287</v>
      </c>
      <c r="AK263" s="116">
        <v>993</v>
      </c>
      <c r="AL263" s="124">
        <v>0</v>
      </c>
      <c r="AM263" s="124">
        <v>0</v>
      </c>
      <c r="AN263" s="116">
        <v>1170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191</v>
      </c>
      <c r="F264" s="104" t="s">
        <v>184</v>
      </c>
      <c r="G264" s="104" t="s">
        <v>837</v>
      </c>
      <c r="H264" s="104" t="s">
        <v>838</v>
      </c>
      <c r="I264" s="104" t="s">
        <v>839</v>
      </c>
      <c r="J264" s="107">
        <v>30</v>
      </c>
      <c r="K264" s="113">
        <v>1680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1680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191</v>
      </c>
      <c r="F265" s="104" t="s">
        <v>184</v>
      </c>
      <c r="G265" s="104" t="s">
        <v>840</v>
      </c>
      <c r="H265" s="104" t="s">
        <v>841</v>
      </c>
      <c r="I265" s="104" t="s">
        <v>842</v>
      </c>
      <c r="J265" s="107">
        <v>30</v>
      </c>
      <c r="K265" s="113">
        <v>14360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7690</v>
      </c>
      <c r="Q265" s="124">
        <v>0</v>
      </c>
      <c r="R265" s="124">
        <v>0</v>
      </c>
      <c r="S265" s="116">
        <v>510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732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191</v>
      </c>
      <c r="F266" s="104" t="s">
        <v>184</v>
      </c>
      <c r="G266" s="104" t="s">
        <v>843</v>
      </c>
      <c r="H266" s="104" t="s">
        <v>844</v>
      </c>
      <c r="I266" s="104" t="s">
        <v>845</v>
      </c>
      <c r="J266" s="107">
        <v>30</v>
      </c>
      <c r="K266" s="113">
        <v>8440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8440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191</v>
      </c>
      <c r="F267" s="104" t="s">
        <v>184</v>
      </c>
      <c r="G267" s="104" t="s">
        <v>846</v>
      </c>
      <c r="H267" s="104" t="s">
        <v>847</v>
      </c>
      <c r="I267" s="104" t="s">
        <v>848</v>
      </c>
      <c r="J267" s="107">
        <v>30</v>
      </c>
      <c r="K267" s="113">
        <v>3560</v>
      </c>
      <c r="L267" s="116" t="str">
        <f>SUM(N267:AQ267)</f>
        <v>0</v>
      </c>
      <c r="M267" s="119" t="str">
        <f>L267 - K267</f>
        <v>0</v>
      </c>
      <c r="N267" s="113">
        <v>2750</v>
      </c>
      <c r="O267" s="116">
        <v>150</v>
      </c>
      <c r="P267" s="116">
        <v>660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191</v>
      </c>
      <c r="F268" s="104" t="s">
        <v>184</v>
      </c>
      <c r="G268" s="104" t="s">
        <v>849</v>
      </c>
      <c r="H268" s="104" t="s">
        <v>850</v>
      </c>
      <c r="I268" s="104" t="s">
        <v>850</v>
      </c>
      <c r="J268" s="107">
        <v>30</v>
      </c>
      <c r="K268" s="113">
        <v>3980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2012</v>
      </c>
      <c r="T268" s="116">
        <v>1968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191</v>
      </c>
      <c r="F269" s="104" t="s">
        <v>184</v>
      </c>
      <c r="G269" s="104" t="s">
        <v>851</v>
      </c>
      <c r="H269" s="104" t="s">
        <v>847</v>
      </c>
      <c r="I269" s="104" t="s">
        <v>848</v>
      </c>
      <c r="J269" s="107">
        <v>30</v>
      </c>
      <c r="K269" s="113">
        <v>1240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94</v>
      </c>
      <c r="AO269" s="116">
        <v>1146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191</v>
      </c>
      <c r="F270" s="104" t="s">
        <v>184</v>
      </c>
      <c r="G270" s="104" t="s">
        <v>852</v>
      </c>
      <c r="H270" s="104" t="s">
        <v>844</v>
      </c>
      <c r="I270" s="104" t="s">
        <v>845</v>
      </c>
      <c r="J270" s="107">
        <v>30</v>
      </c>
      <c r="K270" s="113">
        <v>2960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2960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191</v>
      </c>
      <c r="F271" s="104" t="s">
        <v>184</v>
      </c>
      <c r="G271" s="104" t="s">
        <v>853</v>
      </c>
      <c r="H271" s="104" t="s">
        <v>854</v>
      </c>
      <c r="I271" s="104" t="s">
        <v>854</v>
      </c>
      <c r="J271" s="107">
        <v>30</v>
      </c>
      <c r="K271" s="113">
        <v>1580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1580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192</v>
      </c>
      <c r="F272" s="104" t="s">
        <v>184</v>
      </c>
      <c r="G272" s="104" t="s">
        <v>814</v>
      </c>
      <c r="H272" s="104" t="s">
        <v>815</v>
      </c>
      <c r="I272" s="104" t="s">
        <v>815</v>
      </c>
      <c r="J272" s="107">
        <v>30</v>
      </c>
      <c r="K272" s="113">
        <v>1790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258</v>
      </c>
      <c r="AJ272" s="116">
        <v>1048</v>
      </c>
      <c r="AK272" s="116">
        <v>484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192</v>
      </c>
      <c r="F273" s="104" t="s">
        <v>184</v>
      </c>
      <c r="G273" s="104" t="s">
        <v>855</v>
      </c>
      <c r="H273" s="104" t="s">
        <v>856</v>
      </c>
      <c r="I273" s="104" t="s">
        <v>857</v>
      </c>
      <c r="J273" s="107">
        <v>30</v>
      </c>
      <c r="K273" s="113">
        <v>3130</v>
      </c>
      <c r="L273" s="116" t="str">
        <f>SUM(N273:AQ273)</f>
        <v>0</v>
      </c>
      <c r="M273" s="119" t="str">
        <f>L273 - K273</f>
        <v>0</v>
      </c>
      <c r="N273" s="113">
        <v>1764</v>
      </c>
      <c r="O273" s="116">
        <v>1366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192</v>
      </c>
      <c r="F274" s="104" t="s">
        <v>184</v>
      </c>
      <c r="G274" s="104" t="s">
        <v>835</v>
      </c>
      <c r="H274" s="104" t="s">
        <v>836</v>
      </c>
      <c r="I274" s="104" t="s">
        <v>836</v>
      </c>
      <c r="J274" s="107">
        <v>30</v>
      </c>
      <c r="K274" s="113">
        <v>9860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194</v>
      </c>
      <c r="P274" s="116">
        <v>836</v>
      </c>
      <c r="Q274" s="124">
        <v>0</v>
      </c>
      <c r="R274" s="124">
        <v>0</v>
      </c>
      <c r="S274" s="116">
        <v>1258</v>
      </c>
      <c r="T274" s="116">
        <v>1314</v>
      </c>
      <c r="U274" s="116">
        <v>1245</v>
      </c>
      <c r="V274" s="116">
        <v>753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1161</v>
      </c>
      <c r="AO274" s="116">
        <v>304</v>
      </c>
      <c r="AP274" s="116">
        <v>890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192</v>
      </c>
      <c r="F275" s="104" t="s">
        <v>184</v>
      </c>
      <c r="G275" s="104" t="s">
        <v>858</v>
      </c>
      <c r="H275" s="104" t="s">
        <v>856</v>
      </c>
      <c r="I275" s="104" t="s">
        <v>857</v>
      </c>
      <c r="J275" s="107">
        <v>30</v>
      </c>
      <c r="K275" s="113">
        <v>2650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740</v>
      </c>
      <c r="W275" s="116">
        <v>100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500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1200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193</v>
      </c>
      <c r="F276" s="104" t="s">
        <v>190</v>
      </c>
      <c r="G276" s="104" t="s">
        <v>859</v>
      </c>
      <c r="H276" s="104" t="s">
        <v>860</v>
      </c>
      <c r="I276" s="104" t="s">
        <v>860</v>
      </c>
      <c r="J276" s="107">
        <v>30</v>
      </c>
      <c r="K276" s="113">
        <v>5525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720</v>
      </c>
      <c r="Q276" s="124">
        <v>0</v>
      </c>
      <c r="R276" s="124">
        <v>0</v>
      </c>
      <c r="S276" s="116">
        <v>1038</v>
      </c>
      <c r="T276" s="116">
        <v>818</v>
      </c>
      <c r="U276" s="116">
        <v>820</v>
      </c>
      <c r="V276" s="116">
        <v>588</v>
      </c>
      <c r="W276" s="116">
        <v>381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92</v>
      </c>
      <c r="AP276" s="116">
        <v>770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193</v>
      </c>
      <c r="F277" s="104" t="s">
        <v>190</v>
      </c>
      <c r="G277" s="104" t="s">
        <v>861</v>
      </c>
      <c r="H277" s="104" t="s">
        <v>862</v>
      </c>
      <c r="I277" s="104" t="s">
        <v>862</v>
      </c>
      <c r="J277" s="107">
        <v>30</v>
      </c>
      <c r="K277" s="113">
        <v>3280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1908</v>
      </c>
      <c r="AO277" s="116">
        <v>1372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193</v>
      </c>
      <c r="F278" s="104" t="s">
        <v>190</v>
      </c>
      <c r="G278" s="104" t="s">
        <v>863</v>
      </c>
      <c r="H278" s="104" t="s">
        <v>862</v>
      </c>
      <c r="I278" s="104" t="s">
        <v>862</v>
      </c>
      <c r="J278" s="107">
        <v>30</v>
      </c>
      <c r="K278" s="113">
        <v>4360</v>
      </c>
      <c r="L278" s="116" t="str">
        <f>SUM(N278:AQ278)</f>
        <v>0</v>
      </c>
      <c r="M278" s="119" t="str">
        <f>L278 - K278</f>
        <v>0</v>
      </c>
      <c r="N278" s="113">
        <v>1836</v>
      </c>
      <c r="O278" s="116">
        <v>2524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194</v>
      </c>
      <c r="F279" s="104" t="s">
        <v>190</v>
      </c>
      <c r="G279" s="104" t="s">
        <v>864</v>
      </c>
      <c r="H279" s="104" t="s">
        <v>570</v>
      </c>
      <c r="I279" s="104" t="s">
        <v>469</v>
      </c>
      <c r="J279" s="107">
        <v>30</v>
      </c>
      <c r="K279" s="113">
        <v>1200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105</v>
      </c>
      <c r="U279" s="116">
        <v>904</v>
      </c>
      <c r="V279" s="116">
        <v>191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194</v>
      </c>
      <c r="F280" s="104" t="s">
        <v>190</v>
      </c>
      <c r="G280" s="104" t="s">
        <v>865</v>
      </c>
      <c r="H280" s="104" t="s">
        <v>826</v>
      </c>
      <c r="I280" s="104" t="s">
        <v>826</v>
      </c>
      <c r="J280" s="107">
        <v>20</v>
      </c>
      <c r="K280" s="113">
        <v>1600</v>
      </c>
      <c r="L280" s="116" t="str">
        <f>SUM(N280:AQ280)</f>
        <v>0</v>
      </c>
      <c r="M280" s="119" t="str">
        <f>L280 - K280</f>
        <v>0</v>
      </c>
      <c r="N280" s="113">
        <v>814</v>
      </c>
      <c r="O280" s="116">
        <v>786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194</v>
      </c>
      <c r="F281" s="104" t="s">
        <v>190</v>
      </c>
      <c r="G281" s="104" t="s">
        <v>866</v>
      </c>
      <c r="H281" s="104" t="s">
        <v>867</v>
      </c>
      <c r="I281" s="104" t="s">
        <v>867</v>
      </c>
      <c r="J281" s="107">
        <v>30</v>
      </c>
      <c r="K281" s="113">
        <v>2650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520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360</v>
      </c>
      <c r="AO281" s="116">
        <v>656</v>
      </c>
      <c r="AP281" s="116">
        <v>736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194</v>
      </c>
      <c r="F282" s="104" t="s">
        <v>190</v>
      </c>
      <c r="G282" s="104" t="s">
        <v>861</v>
      </c>
      <c r="H282" s="104" t="s">
        <v>862</v>
      </c>
      <c r="I282" s="104" t="s">
        <v>862</v>
      </c>
      <c r="J282" s="107">
        <v>30</v>
      </c>
      <c r="K282" s="113">
        <v>2100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640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194</v>
      </c>
      <c r="F283" s="104" t="s">
        <v>190</v>
      </c>
      <c r="G283" s="104" t="s">
        <v>868</v>
      </c>
      <c r="H283" s="104" t="s">
        <v>869</v>
      </c>
      <c r="I283" s="104" t="s">
        <v>869</v>
      </c>
      <c r="J283" s="107">
        <v>30</v>
      </c>
      <c r="K283" s="113">
        <v>3960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585</v>
      </c>
      <c r="Q283" s="124">
        <v>0</v>
      </c>
      <c r="R283" s="124">
        <v>0</v>
      </c>
      <c r="S283" s="116">
        <v>809</v>
      </c>
      <c r="T283" s="116">
        <v>46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720</v>
      </c>
      <c r="AJ283" s="116">
        <v>928</v>
      </c>
      <c r="AK283" s="116">
        <v>572</v>
      </c>
      <c r="AL283" s="124">
        <v>0</v>
      </c>
      <c r="AM283" s="124">
        <v>0</v>
      </c>
      <c r="AN283" s="116">
        <v>300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194</v>
      </c>
      <c r="F284" s="104" t="s">
        <v>190</v>
      </c>
      <c r="G284" s="104" t="s">
        <v>833</v>
      </c>
      <c r="H284" s="104" t="s">
        <v>834</v>
      </c>
      <c r="I284" s="104" t="s">
        <v>834</v>
      </c>
      <c r="J284" s="107">
        <v>30</v>
      </c>
      <c r="K284" s="113">
        <v>750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750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195</v>
      </c>
      <c r="F285" s="104" t="s">
        <v>196</v>
      </c>
      <c r="G285" s="104" t="s">
        <v>870</v>
      </c>
      <c r="H285" s="104" t="s">
        <v>811</v>
      </c>
      <c r="I285" s="104" t="s">
        <v>811</v>
      </c>
      <c r="J285" s="107">
        <v>30</v>
      </c>
      <c r="K285" s="113">
        <v>7970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3285</v>
      </c>
      <c r="AH285" s="116">
        <v>0</v>
      </c>
      <c r="AI285" s="116">
        <v>0</v>
      </c>
      <c r="AJ285" s="116">
        <v>0</v>
      </c>
      <c r="AK285" s="116">
        <v>209</v>
      </c>
      <c r="AL285" s="124">
        <v>0</v>
      </c>
      <c r="AM285" s="124">
        <v>0</v>
      </c>
      <c r="AN285" s="116">
        <v>313</v>
      </c>
      <c r="AO285" s="116">
        <v>415</v>
      </c>
      <c r="AP285" s="116">
        <v>1003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195</v>
      </c>
      <c r="F286" s="104" t="s">
        <v>196</v>
      </c>
      <c r="G286" s="104" t="s">
        <v>871</v>
      </c>
      <c r="H286" s="104" t="s">
        <v>558</v>
      </c>
      <c r="I286" s="104" t="s">
        <v>558</v>
      </c>
      <c r="J286" s="107">
        <v>30</v>
      </c>
      <c r="K286" s="113">
        <v>1560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1295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195</v>
      </c>
      <c r="F287" s="104" t="s">
        <v>196</v>
      </c>
      <c r="G287" s="104" t="s">
        <v>872</v>
      </c>
      <c r="H287" s="104" t="s">
        <v>792</v>
      </c>
      <c r="I287" s="104" t="s">
        <v>792</v>
      </c>
      <c r="J287" s="107">
        <v>30</v>
      </c>
      <c r="K287" s="113">
        <v>526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246</v>
      </c>
      <c r="AK287" s="116">
        <v>0</v>
      </c>
      <c r="AL287" s="124">
        <v>0</v>
      </c>
      <c r="AM287" s="124">
        <v>0</v>
      </c>
      <c r="AN287" s="116">
        <v>254</v>
      </c>
      <c r="AO287" s="116">
        <v>26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873</v>
      </c>
      <c r="H288" s="104" t="s">
        <v>813</v>
      </c>
      <c r="I288" s="104" t="s">
        <v>813</v>
      </c>
      <c r="J288" s="107">
        <v>30</v>
      </c>
      <c r="K288" s="113">
        <v>510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874</v>
      </c>
      <c r="H289" s="104" t="s">
        <v>875</v>
      </c>
      <c r="I289" s="104" t="s">
        <v>875</v>
      </c>
      <c r="J289" s="107">
        <v>30</v>
      </c>
      <c r="K289" s="113">
        <v>644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644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876</v>
      </c>
      <c r="H290" s="104" t="s">
        <v>798</v>
      </c>
      <c r="I290" s="104" t="s">
        <v>798</v>
      </c>
      <c r="J290" s="107">
        <v>30</v>
      </c>
      <c r="K290" s="113">
        <v>2300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463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195</v>
      </c>
      <c r="F291" s="104" t="s">
        <v>196</v>
      </c>
      <c r="G291" s="104" t="s">
        <v>877</v>
      </c>
      <c r="H291" s="104" t="s">
        <v>836</v>
      </c>
      <c r="I291" s="104" t="s">
        <v>836</v>
      </c>
      <c r="J291" s="107">
        <v>30</v>
      </c>
      <c r="K291" s="113">
        <v>13090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5192</v>
      </c>
      <c r="AH291" s="116">
        <v>0</v>
      </c>
      <c r="AI291" s="116">
        <v>0</v>
      </c>
      <c r="AJ291" s="116">
        <v>0</v>
      </c>
      <c r="AK291" s="116">
        <v>532</v>
      </c>
      <c r="AL291" s="124">
        <v>0</v>
      </c>
      <c r="AM291" s="124">
        <v>0</v>
      </c>
      <c r="AN291" s="116">
        <v>628</v>
      </c>
      <c r="AO291" s="116">
        <v>701</v>
      </c>
      <c r="AP291" s="116">
        <v>965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195</v>
      </c>
      <c r="F292" s="104" t="s">
        <v>196</v>
      </c>
      <c r="G292" s="104" t="s">
        <v>863</v>
      </c>
      <c r="H292" s="104" t="s">
        <v>862</v>
      </c>
      <c r="I292" s="104" t="s">
        <v>862</v>
      </c>
      <c r="J292" s="107">
        <v>30</v>
      </c>
      <c r="K292" s="113">
        <v>1607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300</v>
      </c>
      <c r="AO292" s="116">
        <v>0</v>
      </c>
      <c r="AP292" s="116">
        <v>1307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195</v>
      </c>
      <c r="F293" s="104" t="s">
        <v>196</v>
      </c>
      <c r="G293" s="104" t="s">
        <v>878</v>
      </c>
      <c r="H293" s="104" t="s">
        <v>850</v>
      </c>
      <c r="I293" s="104" t="s">
        <v>850</v>
      </c>
      <c r="J293" s="107">
        <v>30</v>
      </c>
      <c r="K293" s="113">
        <v>3990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2097</v>
      </c>
      <c r="AH293" s="116">
        <v>0</v>
      </c>
      <c r="AI293" s="116">
        <v>0</v>
      </c>
      <c r="AJ293" s="116">
        <v>701</v>
      </c>
      <c r="AK293" s="116">
        <v>0</v>
      </c>
      <c r="AL293" s="124">
        <v>0</v>
      </c>
      <c r="AM293" s="124">
        <v>0</v>
      </c>
      <c r="AN293" s="116">
        <v>378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195</v>
      </c>
      <c r="F294" s="104" t="s">
        <v>196</v>
      </c>
      <c r="G294" s="104" t="s">
        <v>879</v>
      </c>
      <c r="H294" s="104" t="s">
        <v>860</v>
      </c>
      <c r="I294" s="104" t="s">
        <v>860</v>
      </c>
      <c r="J294" s="107">
        <v>30</v>
      </c>
      <c r="K294" s="113">
        <v>3426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2734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264</v>
      </c>
      <c r="AO294" s="116">
        <v>428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195</v>
      </c>
      <c r="F295" s="104" t="s">
        <v>196</v>
      </c>
      <c r="G295" s="104" t="s">
        <v>880</v>
      </c>
      <c r="H295" s="104" t="s">
        <v>784</v>
      </c>
      <c r="I295" s="104" t="s">
        <v>784</v>
      </c>
      <c r="J295" s="107">
        <v>30</v>
      </c>
      <c r="K295" s="113">
        <v>5800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1180</v>
      </c>
      <c r="AH295" s="116">
        <v>0</v>
      </c>
      <c r="AI295" s="116">
        <v>0</v>
      </c>
      <c r="AJ295" s="116">
        <v>0</v>
      </c>
      <c r="AK295" s="116">
        <v>1077</v>
      </c>
      <c r="AL295" s="124">
        <v>0</v>
      </c>
      <c r="AM295" s="124">
        <v>0</v>
      </c>
      <c r="AN295" s="116">
        <v>980</v>
      </c>
      <c r="AO295" s="116">
        <v>979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195</v>
      </c>
      <c r="F296" s="104" t="s">
        <v>196</v>
      </c>
      <c r="G296" s="104" t="s">
        <v>793</v>
      </c>
      <c r="H296" s="104" t="s">
        <v>786</v>
      </c>
      <c r="I296" s="104" t="s">
        <v>786</v>
      </c>
      <c r="J296" s="107">
        <v>30</v>
      </c>
      <c r="K296" s="113">
        <v>4640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260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195</v>
      </c>
      <c r="F297" s="104" t="s">
        <v>196</v>
      </c>
      <c r="G297" s="104" t="s">
        <v>881</v>
      </c>
      <c r="H297" s="104" t="s">
        <v>528</v>
      </c>
      <c r="I297" s="104" t="s">
        <v>528</v>
      </c>
      <c r="J297" s="107">
        <v>30</v>
      </c>
      <c r="K297" s="113">
        <v>680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195</v>
      </c>
      <c r="F298" s="104" t="s">
        <v>196</v>
      </c>
      <c r="G298" s="104" t="s">
        <v>882</v>
      </c>
      <c r="H298" s="104" t="s">
        <v>829</v>
      </c>
      <c r="I298" s="104" t="s">
        <v>829</v>
      </c>
      <c r="J298" s="107">
        <v>30</v>
      </c>
      <c r="K298" s="113">
        <v>280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195</v>
      </c>
      <c r="F299" s="104" t="s">
        <v>196</v>
      </c>
      <c r="G299" s="104" t="s">
        <v>883</v>
      </c>
      <c r="H299" s="104" t="s">
        <v>790</v>
      </c>
      <c r="I299" s="104" t="s">
        <v>790</v>
      </c>
      <c r="J299" s="107">
        <v>30</v>
      </c>
      <c r="K299" s="113">
        <v>675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197</v>
      </c>
      <c r="F300" s="104" t="s">
        <v>198</v>
      </c>
      <c r="G300" s="104" t="s">
        <v>820</v>
      </c>
      <c r="H300" s="104" t="s">
        <v>815</v>
      </c>
      <c r="I300" s="104" t="s">
        <v>815</v>
      </c>
      <c r="J300" s="107">
        <v>30</v>
      </c>
      <c r="K300" s="113">
        <v>4830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2160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636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197</v>
      </c>
      <c r="F301" s="104" t="s">
        <v>198</v>
      </c>
      <c r="G301" s="104" t="s">
        <v>884</v>
      </c>
      <c r="H301" s="104" t="s">
        <v>860</v>
      </c>
      <c r="I301" s="104" t="s">
        <v>860</v>
      </c>
      <c r="J301" s="107">
        <v>30</v>
      </c>
      <c r="K301" s="113">
        <v>4000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198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197</v>
      </c>
      <c r="F302" s="104" t="s">
        <v>198</v>
      </c>
      <c r="G302" s="104" t="s">
        <v>885</v>
      </c>
      <c r="H302" s="104" t="s">
        <v>836</v>
      </c>
      <c r="I302" s="104" t="s">
        <v>836</v>
      </c>
      <c r="J302" s="107">
        <v>30</v>
      </c>
      <c r="K302" s="113">
        <v>11260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1148</v>
      </c>
      <c r="AK302" s="116">
        <v>875</v>
      </c>
      <c r="AL302" s="124">
        <v>0</v>
      </c>
      <c r="AM302" s="124">
        <v>0</v>
      </c>
      <c r="AN302" s="116">
        <v>1010</v>
      </c>
      <c r="AO302" s="116">
        <v>0</v>
      </c>
      <c r="AP302" s="116">
        <v>874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806</v>
      </c>
      <c r="H303" s="104" t="s">
        <v>807</v>
      </c>
      <c r="I303" s="104" t="s">
        <v>807</v>
      </c>
      <c r="J303" s="107">
        <v>30</v>
      </c>
      <c r="K303" s="113">
        <v>2583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2583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886</v>
      </c>
      <c r="H304" s="104" t="s">
        <v>887</v>
      </c>
      <c r="I304" s="104" t="s">
        <v>887</v>
      </c>
      <c r="J304" s="107">
        <v>30</v>
      </c>
      <c r="K304" s="113">
        <v>2100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1900</v>
      </c>
      <c r="AO304" s="116">
        <v>0</v>
      </c>
      <c r="AP304" s="116">
        <v>200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888</v>
      </c>
      <c r="H305" s="104" t="s">
        <v>834</v>
      </c>
      <c r="I305" s="104" t="s">
        <v>834</v>
      </c>
      <c r="J305" s="107">
        <v>30</v>
      </c>
      <c r="K305" s="113">
        <v>3300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1656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520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889</v>
      </c>
      <c r="H306" s="104" t="s">
        <v>811</v>
      </c>
      <c r="I306" s="104" t="s">
        <v>811</v>
      </c>
      <c r="J306" s="107">
        <v>30</v>
      </c>
      <c r="K306" s="113">
        <v>7980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335</v>
      </c>
      <c r="AK306" s="116">
        <v>2654</v>
      </c>
      <c r="AL306" s="124">
        <v>0</v>
      </c>
      <c r="AM306" s="124">
        <v>0</v>
      </c>
      <c r="AN306" s="116">
        <v>2344</v>
      </c>
      <c r="AO306" s="116">
        <v>1872</v>
      </c>
      <c r="AP306" s="116">
        <v>445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890</v>
      </c>
      <c r="H307" s="104" t="s">
        <v>891</v>
      </c>
      <c r="I307" s="104" t="s">
        <v>891</v>
      </c>
      <c r="J307" s="107">
        <v>30</v>
      </c>
      <c r="K307" s="113">
        <v>545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545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892</v>
      </c>
      <c r="H308" s="104" t="s">
        <v>875</v>
      </c>
      <c r="I308" s="104" t="s">
        <v>875</v>
      </c>
      <c r="J308" s="107">
        <v>30</v>
      </c>
      <c r="K308" s="113">
        <v>248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248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893</v>
      </c>
      <c r="H309" s="104" t="s">
        <v>566</v>
      </c>
      <c r="I309" s="104" t="s">
        <v>469</v>
      </c>
      <c r="J309" s="107">
        <v>20</v>
      </c>
      <c r="K309" s="113">
        <v>620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894</v>
      </c>
      <c r="H310" s="104" t="s">
        <v>528</v>
      </c>
      <c r="I310" s="104" t="s">
        <v>528</v>
      </c>
      <c r="J310" s="107">
        <v>30</v>
      </c>
      <c r="K310" s="113">
        <v>1020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895</v>
      </c>
      <c r="H311" s="104" t="s">
        <v>803</v>
      </c>
      <c r="I311" s="104" t="s">
        <v>803</v>
      </c>
      <c r="J311" s="107">
        <v>30</v>
      </c>
      <c r="K311" s="113">
        <v>4270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1384</v>
      </c>
      <c r="AH311" s="116">
        <v>0</v>
      </c>
      <c r="AI311" s="116">
        <v>0</v>
      </c>
      <c r="AJ311" s="116">
        <v>847</v>
      </c>
      <c r="AK311" s="116">
        <v>0</v>
      </c>
      <c r="AL311" s="124">
        <v>0</v>
      </c>
      <c r="AM311" s="124">
        <v>0</v>
      </c>
      <c r="AN311" s="116">
        <v>1156</v>
      </c>
      <c r="AO311" s="116">
        <v>0</v>
      </c>
      <c r="AP311" s="116">
        <v>687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794</v>
      </c>
      <c r="H312" s="104" t="s">
        <v>788</v>
      </c>
      <c r="I312" s="104" t="s">
        <v>788</v>
      </c>
      <c r="J312" s="107">
        <v>20</v>
      </c>
      <c r="K312" s="113">
        <v>1590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960</v>
      </c>
      <c r="AK312" s="116">
        <v>0</v>
      </c>
      <c r="AL312" s="124">
        <v>0</v>
      </c>
      <c r="AM312" s="124">
        <v>0</v>
      </c>
      <c r="AN312" s="116">
        <v>577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896</v>
      </c>
      <c r="H313" s="104" t="s">
        <v>897</v>
      </c>
      <c r="I313" s="104" t="s">
        <v>897</v>
      </c>
      <c r="J313" s="107">
        <v>30</v>
      </c>
      <c r="K313" s="113">
        <v>88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88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898</v>
      </c>
      <c r="H314" s="104" t="s">
        <v>813</v>
      </c>
      <c r="I314" s="104" t="s">
        <v>813</v>
      </c>
      <c r="J314" s="107">
        <v>30</v>
      </c>
      <c r="K314" s="113">
        <v>510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431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899</v>
      </c>
      <c r="H315" s="104" t="s">
        <v>841</v>
      </c>
      <c r="I315" s="104" t="s">
        <v>842</v>
      </c>
      <c r="J315" s="107">
        <v>30</v>
      </c>
      <c r="K315" s="113">
        <v>8200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5604</v>
      </c>
      <c r="AH315" s="116">
        <v>0</v>
      </c>
      <c r="AI315" s="116">
        <v>0</v>
      </c>
      <c r="AJ315" s="116">
        <v>1105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900</v>
      </c>
      <c r="H316" s="104" t="s">
        <v>570</v>
      </c>
      <c r="I316" s="104" t="s">
        <v>469</v>
      </c>
      <c r="J316" s="107">
        <v>20</v>
      </c>
      <c r="K316" s="113">
        <v>650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563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855</v>
      </c>
      <c r="H317" s="104" t="s">
        <v>856</v>
      </c>
      <c r="I317" s="104" t="s">
        <v>857</v>
      </c>
      <c r="J317" s="107">
        <v>30</v>
      </c>
      <c r="K317" s="113">
        <v>1854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1354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901</v>
      </c>
      <c r="H318" s="104" t="s">
        <v>850</v>
      </c>
      <c r="I318" s="104" t="s">
        <v>850</v>
      </c>
      <c r="J318" s="107">
        <v>30</v>
      </c>
      <c r="K318" s="113">
        <v>3990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809</v>
      </c>
      <c r="H319" s="104" t="s">
        <v>805</v>
      </c>
      <c r="I319" s="104" t="s">
        <v>805</v>
      </c>
      <c r="J319" s="107">
        <v>30</v>
      </c>
      <c r="K319" s="113">
        <v>1000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203</v>
      </c>
      <c r="AH319" s="116">
        <v>0</v>
      </c>
      <c r="AI319" s="116">
        <v>0</v>
      </c>
      <c r="AJ319" s="116">
        <v>226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508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865</v>
      </c>
      <c r="H320" s="104" t="s">
        <v>826</v>
      </c>
      <c r="I320" s="104" t="s">
        <v>826</v>
      </c>
      <c r="J320" s="107">
        <v>20</v>
      </c>
      <c r="K320" s="113">
        <v>3060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1110</v>
      </c>
      <c r="AK320" s="116">
        <v>540</v>
      </c>
      <c r="AL320" s="124">
        <v>0</v>
      </c>
      <c r="AM320" s="124">
        <v>0</v>
      </c>
      <c r="AN320" s="116">
        <v>540</v>
      </c>
      <c r="AO320" s="116">
        <v>6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902</v>
      </c>
      <c r="H321" s="104" t="s">
        <v>796</v>
      </c>
      <c r="I321" s="104" t="s">
        <v>796</v>
      </c>
      <c r="J321" s="107">
        <v>30</v>
      </c>
      <c r="K321" s="113">
        <v>945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105</v>
      </c>
      <c r="AO321" s="116">
        <v>91</v>
      </c>
      <c r="AP321" s="116">
        <v>351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903</v>
      </c>
      <c r="H322" s="104" t="s">
        <v>838</v>
      </c>
      <c r="I322" s="104" t="s">
        <v>839</v>
      </c>
      <c r="J322" s="107">
        <v>30</v>
      </c>
      <c r="K322" s="113">
        <v>1680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832</v>
      </c>
      <c r="H323" s="104" t="s">
        <v>831</v>
      </c>
      <c r="I323" s="104" t="s">
        <v>831</v>
      </c>
      <c r="J323" s="107">
        <v>30</v>
      </c>
      <c r="K323" s="113">
        <v>9039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4539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1204</v>
      </c>
      <c r="AO323" s="116">
        <v>1478</v>
      </c>
      <c r="AP323" s="116">
        <v>1478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182</v>
      </c>
      <c r="E324" s="104" t="s">
        <v>199</v>
      </c>
      <c r="F324" s="104" t="s">
        <v>200</v>
      </c>
      <c r="G324" s="104" t="s">
        <v>904</v>
      </c>
      <c r="H324" s="104" t="s">
        <v>471</v>
      </c>
      <c r="I324" s="104" t="s">
        <v>822</v>
      </c>
      <c r="J324" s="107">
        <v>20</v>
      </c>
      <c r="K324" s="113">
        <v>584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584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182</v>
      </c>
      <c r="E325" s="104" t="s">
        <v>199</v>
      </c>
      <c r="F325" s="104" t="s">
        <v>200</v>
      </c>
      <c r="G325" s="104" t="s">
        <v>905</v>
      </c>
      <c r="H325" s="104" t="s">
        <v>784</v>
      </c>
      <c r="I325" s="104" t="s">
        <v>784</v>
      </c>
      <c r="J325" s="107">
        <v>30</v>
      </c>
      <c r="K325" s="113">
        <v>8900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778</v>
      </c>
      <c r="AK325" s="116">
        <v>962</v>
      </c>
      <c r="AL325" s="124">
        <v>0</v>
      </c>
      <c r="AM325" s="124">
        <v>0</v>
      </c>
      <c r="AN325" s="116">
        <v>999</v>
      </c>
      <c r="AO325" s="116">
        <v>1940</v>
      </c>
      <c r="AP325" s="116">
        <v>1882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182</v>
      </c>
      <c r="E326" s="104" t="s">
        <v>199</v>
      </c>
      <c r="F326" s="104" t="s">
        <v>200</v>
      </c>
      <c r="G326" s="104" t="s">
        <v>906</v>
      </c>
      <c r="H326" s="104" t="s">
        <v>869</v>
      </c>
      <c r="I326" s="104" t="s">
        <v>869</v>
      </c>
      <c r="J326" s="107">
        <v>30</v>
      </c>
      <c r="K326" s="113">
        <v>2700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782</v>
      </c>
      <c r="AK326" s="116">
        <v>457</v>
      </c>
      <c r="AL326" s="124">
        <v>0</v>
      </c>
      <c r="AM326" s="124">
        <v>0</v>
      </c>
      <c r="AN326" s="116">
        <v>762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182</v>
      </c>
      <c r="E327" s="104" t="s">
        <v>199</v>
      </c>
      <c r="F327" s="104" t="s">
        <v>200</v>
      </c>
      <c r="G327" s="104" t="s">
        <v>907</v>
      </c>
      <c r="H327" s="104" t="s">
        <v>790</v>
      </c>
      <c r="I327" s="104" t="s">
        <v>790</v>
      </c>
      <c r="J327" s="107">
        <v>30</v>
      </c>
      <c r="K327" s="113">
        <v>1353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675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182</v>
      </c>
      <c r="E328" s="104" t="s">
        <v>199</v>
      </c>
      <c r="F328" s="104" t="s">
        <v>200</v>
      </c>
      <c r="G328" s="104" t="s">
        <v>823</v>
      </c>
      <c r="H328" s="104" t="s">
        <v>824</v>
      </c>
      <c r="I328" s="104" t="s">
        <v>824</v>
      </c>
      <c r="J328" s="107">
        <v>30</v>
      </c>
      <c r="K328" s="113">
        <v>490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307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182</v>
      </c>
      <c r="E329" s="104" t="s">
        <v>199</v>
      </c>
      <c r="F329" s="104" t="s">
        <v>200</v>
      </c>
      <c r="G329" s="104" t="s">
        <v>846</v>
      </c>
      <c r="H329" s="104" t="s">
        <v>847</v>
      </c>
      <c r="I329" s="104" t="s">
        <v>848</v>
      </c>
      <c r="J329" s="107">
        <v>30</v>
      </c>
      <c r="K329" s="113">
        <v>1240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643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182</v>
      </c>
      <c r="E330" s="104" t="s">
        <v>199</v>
      </c>
      <c r="F330" s="104" t="s">
        <v>200</v>
      </c>
      <c r="G330" s="104" t="s">
        <v>908</v>
      </c>
      <c r="H330" s="104" t="s">
        <v>854</v>
      </c>
      <c r="I330" s="104" t="s">
        <v>854</v>
      </c>
      <c r="J330" s="107">
        <v>30</v>
      </c>
      <c r="K330" s="113">
        <v>580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182</v>
      </c>
      <c r="E331" s="104" t="s">
        <v>199</v>
      </c>
      <c r="F331" s="104" t="s">
        <v>200</v>
      </c>
      <c r="G331" s="104" t="s">
        <v>909</v>
      </c>
      <c r="H331" s="104" t="s">
        <v>829</v>
      </c>
      <c r="I331" s="104" t="s">
        <v>829</v>
      </c>
      <c r="J331" s="107">
        <v>30</v>
      </c>
      <c r="K331" s="113">
        <v>604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324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182</v>
      </c>
      <c r="E332" s="104" t="s">
        <v>199</v>
      </c>
      <c r="F332" s="104" t="s">
        <v>200</v>
      </c>
      <c r="G332" s="104" t="s">
        <v>910</v>
      </c>
      <c r="H332" s="104" t="s">
        <v>867</v>
      </c>
      <c r="I332" s="104" t="s">
        <v>867</v>
      </c>
      <c r="J332" s="107">
        <v>20</v>
      </c>
      <c r="K332" s="113">
        <v>2000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370</v>
      </c>
      <c r="AP332" s="116">
        <v>448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182</v>
      </c>
      <c r="E333" s="104" t="s">
        <v>199</v>
      </c>
      <c r="F333" s="104" t="s">
        <v>200</v>
      </c>
      <c r="G333" s="104" t="s">
        <v>911</v>
      </c>
      <c r="H333" s="104" t="s">
        <v>912</v>
      </c>
      <c r="I333" s="104" t="s">
        <v>912</v>
      </c>
      <c r="J333" s="107">
        <v>30</v>
      </c>
      <c r="K333" s="113">
        <v>864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102</v>
      </c>
      <c r="AO333" s="116">
        <v>220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182</v>
      </c>
      <c r="E334" s="104" t="s">
        <v>199</v>
      </c>
      <c r="F334" s="104" t="s">
        <v>200</v>
      </c>
      <c r="G334" s="104" t="s">
        <v>843</v>
      </c>
      <c r="H334" s="104" t="s">
        <v>844</v>
      </c>
      <c r="I334" s="104" t="s">
        <v>845</v>
      </c>
      <c r="J334" s="107">
        <v>30</v>
      </c>
      <c r="K334" s="113">
        <v>2926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2926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204</v>
      </c>
      <c r="F335" s="104" t="s">
        <v>205</v>
      </c>
      <c r="G335" s="104" t="s">
        <v>913</v>
      </c>
      <c r="H335" s="104" t="s">
        <v>205</v>
      </c>
      <c r="I335" s="104" t="s">
        <v>914</v>
      </c>
      <c r="J335" s="107">
        <v>30</v>
      </c>
      <c r="K335" s="113">
        <v>60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60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204</v>
      </c>
      <c r="F336" s="104" t="s">
        <v>205</v>
      </c>
      <c r="G336" s="104" t="s">
        <v>915</v>
      </c>
      <c r="H336" s="104" t="s">
        <v>916</v>
      </c>
      <c r="I336" s="104" t="s">
        <v>434</v>
      </c>
      <c r="J336" s="107">
        <v>30</v>
      </c>
      <c r="K336" s="113">
        <v>56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56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204</v>
      </c>
      <c r="F337" s="104" t="s">
        <v>205</v>
      </c>
      <c r="G337" s="104" t="s">
        <v>917</v>
      </c>
      <c r="H337" s="104" t="s">
        <v>918</v>
      </c>
      <c r="I337" s="104" t="s">
        <v>919</v>
      </c>
      <c r="J337" s="107">
        <v>30</v>
      </c>
      <c r="K337" s="113">
        <v>6740</v>
      </c>
      <c r="L337" s="116" t="str">
        <f>SUM(N337:AQ337)</f>
        <v>0</v>
      </c>
      <c r="M337" s="119" t="str">
        <f>L337 - K337</f>
        <v>0</v>
      </c>
      <c r="N337" s="113">
        <v>980</v>
      </c>
      <c r="O337" s="116">
        <v>0</v>
      </c>
      <c r="P337" s="116">
        <v>980</v>
      </c>
      <c r="Q337" s="124">
        <v>0</v>
      </c>
      <c r="R337" s="124">
        <v>0</v>
      </c>
      <c r="S337" s="116">
        <v>980</v>
      </c>
      <c r="T337" s="116">
        <v>0</v>
      </c>
      <c r="U337" s="116">
        <v>900</v>
      </c>
      <c r="V337" s="116">
        <v>980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720</v>
      </c>
      <c r="AO337" s="116">
        <v>240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204</v>
      </c>
      <c r="F338" s="104" t="s">
        <v>205</v>
      </c>
      <c r="G338" s="104" t="s">
        <v>920</v>
      </c>
      <c r="H338" s="104" t="s">
        <v>921</v>
      </c>
      <c r="I338" s="104" t="s">
        <v>922</v>
      </c>
      <c r="J338" s="107">
        <v>30</v>
      </c>
      <c r="K338" s="113">
        <v>4185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960</v>
      </c>
      <c r="P338" s="116">
        <v>0</v>
      </c>
      <c r="Q338" s="124">
        <v>0</v>
      </c>
      <c r="R338" s="124">
        <v>0</v>
      </c>
      <c r="S338" s="116">
        <v>0</v>
      </c>
      <c r="T338" s="116">
        <v>1005</v>
      </c>
      <c r="U338" s="116">
        <v>300</v>
      </c>
      <c r="V338" s="116">
        <v>0</v>
      </c>
      <c r="W338" s="116">
        <v>600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600</v>
      </c>
      <c r="AO338" s="116">
        <v>720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204</v>
      </c>
      <c r="F339" s="104" t="s">
        <v>205</v>
      </c>
      <c r="G339" s="104" t="s">
        <v>923</v>
      </c>
      <c r="H339" s="104" t="s">
        <v>924</v>
      </c>
      <c r="I339" s="104" t="s">
        <v>925</v>
      </c>
      <c r="J339" s="107">
        <v>30</v>
      </c>
      <c r="K339" s="113">
        <v>200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200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204</v>
      </c>
      <c r="F340" s="104" t="s">
        <v>205</v>
      </c>
      <c r="G340" s="104" t="s">
        <v>926</v>
      </c>
      <c r="H340" s="104" t="s">
        <v>927</v>
      </c>
      <c r="I340" s="104" t="s">
        <v>919</v>
      </c>
      <c r="J340" s="107">
        <v>30</v>
      </c>
      <c r="K340" s="113">
        <v>6740</v>
      </c>
      <c r="L340" s="116" t="str">
        <f>SUM(N340:AQ340)</f>
        <v>0</v>
      </c>
      <c r="M340" s="119" t="str">
        <f>L340 - K340</f>
        <v>0</v>
      </c>
      <c r="N340" s="113">
        <v>980</v>
      </c>
      <c r="O340" s="116">
        <v>0</v>
      </c>
      <c r="P340" s="116">
        <v>980</v>
      </c>
      <c r="Q340" s="124">
        <v>0</v>
      </c>
      <c r="R340" s="124">
        <v>0</v>
      </c>
      <c r="S340" s="116">
        <v>980</v>
      </c>
      <c r="T340" s="116">
        <v>0</v>
      </c>
      <c r="U340" s="116">
        <v>900</v>
      </c>
      <c r="V340" s="116">
        <v>980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960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204</v>
      </c>
      <c r="F341" s="104" t="s">
        <v>205</v>
      </c>
      <c r="G341" s="104" t="s">
        <v>928</v>
      </c>
      <c r="H341" s="104" t="s">
        <v>929</v>
      </c>
      <c r="I341" s="104" t="s">
        <v>930</v>
      </c>
      <c r="J341" s="107">
        <v>30</v>
      </c>
      <c r="K341" s="113">
        <v>4185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960</v>
      </c>
      <c r="P341" s="116">
        <v>0</v>
      </c>
      <c r="Q341" s="124">
        <v>0</v>
      </c>
      <c r="R341" s="124">
        <v>0</v>
      </c>
      <c r="S341" s="116">
        <v>0</v>
      </c>
      <c r="T341" s="116">
        <v>930</v>
      </c>
      <c r="U341" s="116">
        <v>375</v>
      </c>
      <c r="V341" s="116">
        <v>0</v>
      </c>
      <c r="W341" s="116">
        <v>600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600</v>
      </c>
      <c r="AO341" s="116">
        <v>0</v>
      </c>
      <c r="AP341" s="116">
        <v>720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206</v>
      </c>
      <c r="F342" s="104" t="s">
        <v>207</v>
      </c>
      <c r="G342" s="104" t="s">
        <v>931</v>
      </c>
      <c r="H342" s="104" t="s">
        <v>932</v>
      </c>
      <c r="I342" s="104" t="s">
        <v>933</v>
      </c>
      <c r="J342" s="107">
        <v>30</v>
      </c>
      <c r="K342" s="113">
        <v>7560</v>
      </c>
      <c r="L342" s="116" t="str">
        <f>SUM(N342:AQ342)</f>
        <v>0</v>
      </c>
      <c r="M342" s="119" t="str">
        <f>L342 - K342</f>
        <v>0</v>
      </c>
      <c r="N342" s="113">
        <v>720</v>
      </c>
      <c r="O342" s="116">
        <v>670</v>
      </c>
      <c r="P342" s="116">
        <v>680</v>
      </c>
      <c r="Q342" s="124">
        <v>0</v>
      </c>
      <c r="R342" s="124">
        <v>0</v>
      </c>
      <c r="S342" s="116">
        <v>610</v>
      </c>
      <c r="T342" s="116">
        <v>830</v>
      </c>
      <c r="U342" s="116">
        <v>630</v>
      </c>
      <c r="V342" s="116">
        <v>630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560</v>
      </c>
      <c r="AO342" s="116">
        <v>770</v>
      </c>
      <c r="AP342" s="116">
        <v>860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208</v>
      </c>
      <c r="F343" s="104" t="s">
        <v>209</v>
      </c>
      <c r="G343" s="104" t="s">
        <v>931</v>
      </c>
      <c r="H343" s="104" t="s">
        <v>932</v>
      </c>
      <c r="I343" s="104" t="s">
        <v>933</v>
      </c>
      <c r="J343" s="107">
        <v>30</v>
      </c>
      <c r="K343" s="113">
        <v>4280</v>
      </c>
      <c r="L343" s="116" t="str">
        <f>SUM(N343:AQ343)</f>
        <v>0</v>
      </c>
      <c r="M343" s="119" t="str">
        <f>L343 - K343</f>
        <v>0</v>
      </c>
      <c r="N343" s="113">
        <v>200</v>
      </c>
      <c r="O343" s="116">
        <v>720</v>
      </c>
      <c r="P343" s="116">
        <v>660</v>
      </c>
      <c r="Q343" s="124">
        <v>0</v>
      </c>
      <c r="R343" s="124">
        <v>0</v>
      </c>
      <c r="S343" s="116">
        <v>600</v>
      </c>
      <c r="T343" s="116">
        <v>665</v>
      </c>
      <c r="U343" s="116">
        <v>711</v>
      </c>
      <c r="V343" s="116">
        <v>724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208</v>
      </c>
      <c r="F344" s="104" t="s">
        <v>209</v>
      </c>
      <c r="G344" s="104" t="s">
        <v>934</v>
      </c>
      <c r="H344" s="104" t="s">
        <v>932</v>
      </c>
      <c r="I344" s="104" t="s">
        <v>577</v>
      </c>
      <c r="J344" s="107">
        <v>30</v>
      </c>
      <c r="K344" s="113">
        <v>5710</v>
      </c>
      <c r="L344" s="116" t="str">
        <f>SUM(N344:AQ344)</f>
        <v>0</v>
      </c>
      <c r="M344" s="119" t="str">
        <f>L344 - K344</f>
        <v>0</v>
      </c>
      <c r="N344" s="113">
        <v>300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642</v>
      </c>
      <c r="AH344" s="116">
        <v>634</v>
      </c>
      <c r="AI344" s="116">
        <v>684</v>
      </c>
      <c r="AJ344" s="116">
        <v>340</v>
      </c>
      <c r="AK344" s="116">
        <v>320</v>
      </c>
      <c r="AL344" s="124">
        <v>0</v>
      </c>
      <c r="AM344" s="124">
        <v>0</v>
      </c>
      <c r="AN344" s="116">
        <v>610</v>
      </c>
      <c r="AO344" s="116">
        <v>630</v>
      </c>
      <c r="AP344" s="116">
        <v>661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210</v>
      </c>
      <c r="F345" s="104" t="s">
        <v>211</v>
      </c>
      <c r="G345" s="104" t="s">
        <v>935</v>
      </c>
      <c r="H345" s="104" t="s">
        <v>936</v>
      </c>
      <c r="I345" s="104" t="s">
        <v>937</v>
      </c>
      <c r="J345" s="107">
        <v>30</v>
      </c>
      <c r="K345" s="113">
        <v>6570</v>
      </c>
      <c r="L345" s="116" t="str">
        <f>SUM(N345:AQ345)</f>
        <v>0</v>
      </c>
      <c r="M345" s="119" t="str">
        <f>L345 - K345</f>
        <v>0</v>
      </c>
      <c r="N345" s="113">
        <v>630</v>
      </c>
      <c r="O345" s="116">
        <v>630</v>
      </c>
      <c r="P345" s="116">
        <v>540</v>
      </c>
      <c r="Q345" s="124">
        <v>0</v>
      </c>
      <c r="R345" s="124">
        <v>0</v>
      </c>
      <c r="S345" s="116">
        <v>623</v>
      </c>
      <c r="T345" s="116">
        <v>637</v>
      </c>
      <c r="U345" s="116">
        <v>540</v>
      </c>
      <c r="V345" s="116">
        <v>540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450</v>
      </c>
      <c r="AO345" s="116">
        <v>675</v>
      </c>
      <c r="AP345" s="116">
        <v>670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212</v>
      </c>
      <c r="F346" s="104" t="s">
        <v>213</v>
      </c>
      <c r="G346" s="104" t="s">
        <v>938</v>
      </c>
      <c r="H346" s="104" t="s">
        <v>939</v>
      </c>
      <c r="I346" s="104" t="s">
        <v>465</v>
      </c>
      <c r="J346" s="107">
        <v>30</v>
      </c>
      <c r="K346" s="113">
        <v>3950</v>
      </c>
      <c r="L346" s="116" t="str">
        <f>SUM(N346:AQ346)</f>
        <v>0</v>
      </c>
      <c r="M346" s="119" t="str">
        <f>L346 - K346</f>
        <v>0</v>
      </c>
      <c r="N346" s="113">
        <v>493</v>
      </c>
      <c r="O346" s="116">
        <v>542</v>
      </c>
      <c r="P346" s="116">
        <v>487</v>
      </c>
      <c r="Q346" s="124">
        <v>0</v>
      </c>
      <c r="R346" s="124">
        <v>0</v>
      </c>
      <c r="S346" s="116">
        <v>522</v>
      </c>
      <c r="T346" s="116">
        <v>526</v>
      </c>
      <c r="U346" s="116">
        <v>390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495</v>
      </c>
      <c r="AO346" s="116">
        <v>495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214</v>
      </c>
      <c r="F347" s="104" t="s">
        <v>215</v>
      </c>
      <c r="G347" s="104" t="s">
        <v>940</v>
      </c>
      <c r="H347" s="104" t="s">
        <v>941</v>
      </c>
      <c r="I347" s="104" t="s">
        <v>559</v>
      </c>
      <c r="J347" s="107">
        <v>30</v>
      </c>
      <c r="K347" s="113">
        <v>1680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232</v>
      </c>
      <c r="Q347" s="124">
        <v>0</v>
      </c>
      <c r="R347" s="124">
        <v>0</v>
      </c>
      <c r="S347" s="116">
        <v>219</v>
      </c>
      <c r="T347" s="116">
        <v>322</v>
      </c>
      <c r="U347" s="116">
        <v>286</v>
      </c>
      <c r="V347" s="116">
        <v>321</v>
      </c>
      <c r="W347" s="116">
        <v>300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216</v>
      </c>
      <c r="F348" s="104" t="s">
        <v>217</v>
      </c>
      <c r="G348" s="104" t="s">
        <v>942</v>
      </c>
      <c r="H348" s="104" t="s">
        <v>943</v>
      </c>
      <c r="I348" s="104" t="s">
        <v>559</v>
      </c>
      <c r="J348" s="107">
        <v>30</v>
      </c>
      <c r="K348" s="113">
        <v>906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360</v>
      </c>
      <c r="V348" s="116">
        <v>546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216</v>
      </c>
      <c r="F349" s="104" t="s">
        <v>217</v>
      </c>
      <c r="G349" s="104" t="s">
        <v>944</v>
      </c>
      <c r="H349" s="104" t="s">
        <v>941</v>
      </c>
      <c r="I349" s="104" t="s">
        <v>559</v>
      </c>
      <c r="J349" s="107">
        <v>30</v>
      </c>
      <c r="K349" s="113">
        <v>1080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360</v>
      </c>
      <c r="P349" s="116">
        <v>240</v>
      </c>
      <c r="Q349" s="124">
        <v>0</v>
      </c>
      <c r="R349" s="124">
        <v>0</v>
      </c>
      <c r="S349" s="116">
        <v>330</v>
      </c>
      <c r="T349" s="116">
        <v>150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218</v>
      </c>
      <c r="F350" s="104" t="s">
        <v>219</v>
      </c>
      <c r="G350" s="104" t="s">
        <v>945</v>
      </c>
      <c r="H350" s="104" t="s">
        <v>939</v>
      </c>
      <c r="I350" s="104" t="s">
        <v>946</v>
      </c>
      <c r="J350" s="107">
        <v>30</v>
      </c>
      <c r="K350" s="113">
        <v>4605</v>
      </c>
      <c r="L350" s="116" t="str">
        <f>SUM(N350:AQ350)</f>
        <v>0</v>
      </c>
      <c r="M350" s="119" t="str">
        <f>L350 - K350</f>
        <v>0</v>
      </c>
      <c r="N350" s="113">
        <v>570</v>
      </c>
      <c r="O350" s="116">
        <v>570</v>
      </c>
      <c r="P350" s="116">
        <v>570</v>
      </c>
      <c r="Q350" s="124">
        <v>0</v>
      </c>
      <c r="R350" s="124">
        <v>0</v>
      </c>
      <c r="S350" s="116">
        <v>600</v>
      </c>
      <c r="T350" s="116">
        <v>600</v>
      </c>
      <c r="U350" s="116">
        <v>495</v>
      </c>
      <c r="V350" s="116">
        <v>810</v>
      </c>
      <c r="W350" s="116">
        <v>390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218</v>
      </c>
      <c r="F351" s="104" t="s">
        <v>219</v>
      </c>
      <c r="G351" s="104" t="s">
        <v>947</v>
      </c>
      <c r="H351" s="104" t="s">
        <v>948</v>
      </c>
      <c r="I351" s="104" t="s">
        <v>420</v>
      </c>
      <c r="J351" s="107">
        <v>30</v>
      </c>
      <c r="K351" s="113">
        <v>6084</v>
      </c>
      <c r="L351" s="116" t="str">
        <f>SUM(N351:AQ351)</f>
        <v>0</v>
      </c>
      <c r="M351" s="119" t="str">
        <f>L351 - K351</f>
        <v>0</v>
      </c>
      <c r="N351" s="113">
        <v>728</v>
      </c>
      <c r="O351" s="116">
        <v>884</v>
      </c>
      <c r="P351" s="116">
        <v>754</v>
      </c>
      <c r="Q351" s="124">
        <v>0</v>
      </c>
      <c r="R351" s="124">
        <v>0</v>
      </c>
      <c r="S351" s="116">
        <v>780</v>
      </c>
      <c r="T351" s="116">
        <v>806</v>
      </c>
      <c r="U351" s="116">
        <v>702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1430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220</v>
      </c>
      <c r="F352" s="104" t="s">
        <v>221</v>
      </c>
      <c r="G352" s="104" t="s">
        <v>949</v>
      </c>
      <c r="H352" s="104" t="s">
        <v>950</v>
      </c>
      <c r="I352" s="104" t="s">
        <v>420</v>
      </c>
      <c r="J352" s="107">
        <v>30</v>
      </c>
      <c r="K352" s="113">
        <v>5090</v>
      </c>
      <c r="L352" s="116" t="str">
        <f>SUM(N352:AQ352)</f>
        <v>0</v>
      </c>
      <c r="M352" s="119" t="str">
        <f>L352 - K352</f>
        <v>0</v>
      </c>
      <c r="N352" s="113">
        <v>360</v>
      </c>
      <c r="O352" s="116">
        <v>340</v>
      </c>
      <c r="P352" s="116">
        <v>680</v>
      </c>
      <c r="Q352" s="124">
        <v>0</v>
      </c>
      <c r="R352" s="124">
        <v>0</v>
      </c>
      <c r="S352" s="116">
        <v>590</v>
      </c>
      <c r="T352" s="116">
        <v>675</v>
      </c>
      <c r="U352" s="116">
        <v>675</v>
      </c>
      <c r="V352" s="116">
        <v>675</v>
      </c>
      <c r="W352" s="116">
        <v>465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330</v>
      </c>
      <c r="AO352" s="116">
        <v>300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222</v>
      </c>
      <c r="F353" s="104" t="s">
        <v>223</v>
      </c>
      <c r="G353" s="104" t="s">
        <v>951</v>
      </c>
      <c r="H353" s="104" t="s">
        <v>950</v>
      </c>
      <c r="I353" s="104" t="s">
        <v>420</v>
      </c>
      <c r="J353" s="107">
        <v>30</v>
      </c>
      <c r="K353" s="113">
        <v>4820</v>
      </c>
      <c r="L353" s="116" t="str">
        <f>SUM(N353:AQ353)</f>
        <v>0</v>
      </c>
      <c r="M353" s="119" t="str">
        <f>L353 - K353</f>
        <v>0</v>
      </c>
      <c r="N353" s="113">
        <v>360</v>
      </c>
      <c r="O353" s="116">
        <v>360</v>
      </c>
      <c r="P353" s="116">
        <v>600</v>
      </c>
      <c r="Q353" s="124">
        <v>0</v>
      </c>
      <c r="R353" s="124">
        <v>0</v>
      </c>
      <c r="S353" s="116">
        <v>660</v>
      </c>
      <c r="T353" s="116">
        <v>780</v>
      </c>
      <c r="U353" s="116">
        <v>700</v>
      </c>
      <c r="V353" s="116">
        <v>680</v>
      </c>
      <c r="W353" s="116">
        <v>50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360</v>
      </c>
      <c r="AO353" s="116">
        <v>270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224</v>
      </c>
      <c r="F354" s="104" t="s">
        <v>225</v>
      </c>
      <c r="G354" s="104" t="s">
        <v>952</v>
      </c>
      <c r="H354" s="104" t="s">
        <v>932</v>
      </c>
      <c r="I354" s="104" t="s">
        <v>420</v>
      </c>
      <c r="J354" s="107">
        <v>30</v>
      </c>
      <c r="K354" s="113">
        <v>6034</v>
      </c>
      <c r="L354" s="116" t="str">
        <f>SUM(N354:AQ354)</f>
        <v>0</v>
      </c>
      <c r="M354" s="119" t="str">
        <f>L354 - K354</f>
        <v>0</v>
      </c>
      <c r="N354" s="113">
        <v>577</v>
      </c>
      <c r="O354" s="116">
        <v>669</v>
      </c>
      <c r="P354" s="116">
        <v>633</v>
      </c>
      <c r="Q354" s="124">
        <v>0</v>
      </c>
      <c r="R354" s="124">
        <v>0</v>
      </c>
      <c r="S354" s="116">
        <v>582</v>
      </c>
      <c r="T354" s="116">
        <v>671</v>
      </c>
      <c r="U354" s="116">
        <v>574</v>
      </c>
      <c r="V354" s="116">
        <v>629</v>
      </c>
      <c r="W354" s="116">
        <v>347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595</v>
      </c>
      <c r="AO354" s="116">
        <v>501</v>
      </c>
      <c r="AP354" s="116">
        <v>256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226</v>
      </c>
      <c r="F355" s="104" t="s">
        <v>227</v>
      </c>
      <c r="G355" s="104" t="s">
        <v>953</v>
      </c>
      <c r="H355" s="104" t="s">
        <v>954</v>
      </c>
      <c r="I355" s="104" t="s">
        <v>955</v>
      </c>
      <c r="J355" s="107">
        <v>30</v>
      </c>
      <c r="K355" s="113">
        <v>132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0</v>
      </c>
      <c r="P355" s="116">
        <v>0</v>
      </c>
      <c r="Q355" s="124">
        <v>0</v>
      </c>
      <c r="R355" s="124">
        <v>0</v>
      </c>
      <c r="S355" s="116">
        <v>0</v>
      </c>
      <c r="T355" s="116">
        <v>0</v>
      </c>
      <c r="U355" s="116">
        <v>132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226</v>
      </c>
      <c r="F356" s="104" t="s">
        <v>227</v>
      </c>
      <c r="G356" s="104" t="s">
        <v>956</v>
      </c>
      <c r="H356" s="104" t="s">
        <v>954</v>
      </c>
      <c r="I356" s="104" t="s">
        <v>957</v>
      </c>
      <c r="J356" s="107">
        <v>30</v>
      </c>
      <c r="K356" s="113">
        <v>4800</v>
      </c>
      <c r="L356" s="116" t="str">
        <f>SUM(N356:AQ356)</f>
        <v>0</v>
      </c>
      <c r="M356" s="119" t="str">
        <f>L356 - K356</f>
        <v>0</v>
      </c>
      <c r="N356" s="113">
        <v>588</v>
      </c>
      <c r="O356" s="116">
        <v>693</v>
      </c>
      <c r="P356" s="116">
        <v>729</v>
      </c>
      <c r="Q356" s="124">
        <v>0</v>
      </c>
      <c r="R356" s="124">
        <v>0</v>
      </c>
      <c r="S356" s="116">
        <v>580</v>
      </c>
      <c r="T356" s="116">
        <v>650</v>
      </c>
      <c r="U356" s="116">
        <v>100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640</v>
      </c>
      <c r="AH356" s="116">
        <v>420</v>
      </c>
      <c r="AI356" s="116">
        <v>400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228</v>
      </c>
      <c r="F357" s="104" t="s">
        <v>229</v>
      </c>
      <c r="G357" s="104" t="s">
        <v>958</v>
      </c>
      <c r="H357" s="104" t="s">
        <v>959</v>
      </c>
      <c r="I357" s="104" t="s">
        <v>960</v>
      </c>
      <c r="J357" s="107">
        <v>10</v>
      </c>
      <c r="K357" s="113">
        <v>4236</v>
      </c>
      <c r="L357" s="116" t="str">
        <f>SUM(N357:AQ357)</f>
        <v>0</v>
      </c>
      <c r="M357" s="119" t="str">
        <f>L357 - K357</f>
        <v>0</v>
      </c>
      <c r="N357" s="113">
        <v>588</v>
      </c>
      <c r="O357" s="116">
        <v>624</v>
      </c>
      <c r="P357" s="116">
        <v>600</v>
      </c>
      <c r="Q357" s="124">
        <v>0</v>
      </c>
      <c r="R357" s="124">
        <v>0</v>
      </c>
      <c r="S357" s="116">
        <v>12</v>
      </c>
      <c r="T357" s="116">
        <v>0</v>
      </c>
      <c r="U357" s="116">
        <v>0</v>
      </c>
      <c r="V357" s="116">
        <v>0</v>
      </c>
      <c r="W357" s="116">
        <v>216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180</v>
      </c>
      <c r="AH357" s="116">
        <v>0</v>
      </c>
      <c r="AI357" s="116">
        <v>264</v>
      </c>
      <c r="AJ357" s="116">
        <v>300</v>
      </c>
      <c r="AK357" s="116">
        <v>180</v>
      </c>
      <c r="AL357" s="124">
        <v>0</v>
      </c>
      <c r="AM357" s="124">
        <v>0</v>
      </c>
      <c r="AN357" s="116">
        <v>576</v>
      </c>
      <c r="AO357" s="116">
        <v>492</v>
      </c>
      <c r="AP357" s="116">
        <v>204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230</v>
      </c>
      <c r="F358" s="104" t="s">
        <v>231</v>
      </c>
      <c r="G358" s="104" t="s">
        <v>961</v>
      </c>
      <c r="H358" s="104" t="s">
        <v>962</v>
      </c>
      <c r="I358" s="104" t="s">
        <v>539</v>
      </c>
      <c r="J358" s="107">
        <v>30</v>
      </c>
      <c r="K358" s="113">
        <v>2130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230</v>
      </c>
      <c r="T358" s="116">
        <v>300</v>
      </c>
      <c r="U358" s="116">
        <v>265</v>
      </c>
      <c r="V358" s="116">
        <v>290</v>
      </c>
      <c r="W358" s="116">
        <v>160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275</v>
      </c>
      <c r="AO358" s="116">
        <v>325</v>
      </c>
      <c r="AP358" s="116">
        <v>285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232</v>
      </c>
      <c r="F359" s="104" t="s">
        <v>233</v>
      </c>
      <c r="G359" s="104" t="s">
        <v>963</v>
      </c>
      <c r="H359" s="104" t="s">
        <v>964</v>
      </c>
      <c r="I359" s="104" t="s">
        <v>539</v>
      </c>
      <c r="J359" s="107">
        <v>10</v>
      </c>
      <c r="K359" s="113">
        <v>3712</v>
      </c>
      <c r="L359" s="116" t="str">
        <f>SUM(N359:AQ359)</f>
        <v>0</v>
      </c>
      <c r="M359" s="119" t="str">
        <f>L359 - K359</f>
        <v>0</v>
      </c>
      <c r="N359" s="113">
        <v>375</v>
      </c>
      <c r="O359" s="116">
        <v>345</v>
      </c>
      <c r="P359" s="116">
        <v>720</v>
      </c>
      <c r="Q359" s="124">
        <v>0</v>
      </c>
      <c r="R359" s="124">
        <v>0</v>
      </c>
      <c r="S359" s="116">
        <v>465</v>
      </c>
      <c r="T359" s="116">
        <v>495</v>
      </c>
      <c r="U359" s="116">
        <v>285</v>
      </c>
      <c r="V359" s="116">
        <v>360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210</v>
      </c>
      <c r="AO359" s="116">
        <v>292</v>
      </c>
      <c r="AP359" s="116">
        <v>165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234</v>
      </c>
      <c r="F360" s="104" t="s">
        <v>235</v>
      </c>
      <c r="G360" s="104" t="s">
        <v>965</v>
      </c>
      <c r="H360" s="104" t="s">
        <v>966</v>
      </c>
      <c r="I360" s="104" t="s">
        <v>957</v>
      </c>
      <c r="J360" s="107">
        <v>30</v>
      </c>
      <c r="K360" s="113">
        <v>4452</v>
      </c>
      <c r="L360" s="116" t="str">
        <f>SUM(N360:AQ360)</f>
        <v>0</v>
      </c>
      <c r="M360" s="119" t="str">
        <f>L360 - K360</f>
        <v>0</v>
      </c>
      <c r="N360" s="113">
        <v>544</v>
      </c>
      <c r="O360" s="116">
        <v>536</v>
      </c>
      <c r="P360" s="116">
        <v>580</v>
      </c>
      <c r="Q360" s="124">
        <v>0</v>
      </c>
      <c r="R360" s="124">
        <v>0</v>
      </c>
      <c r="S360" s="116">
        <v>534</v>
      </c>
      <c r="T360" s="116">
        <v>526</v>
      </c>
      <c r="U360" s="116">
        <v>184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602</v>
      </c>
      <c r="AH360" s="116">
        <v>506</v>
      </c>
      <c r="AI360" s="116">
        <v>284</v>
      </c>
      <c r="AJ360" s="116">
        <v>0</v>
      </c>
      <c r="AK360" s="116">
        <v>0</v>
      </c>
      <c r="AL360" s="124">
        <v>0</v>
      </c>
      <c r="AM360" s="124">
        <v>0</v>
      </c>
      <c r="AN360" s="116">
        <v>156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236</v>
      </c>
      <c r="F361" s="104" t="s">
        <v>237</v>
      </c>
      <c r="G361" s="104" t="s">
        <v>967</v>
      </c>
      <c r="H361" s="104" t="s">
        <v>966</v>
      </c>
      <c r="I361" s="104" t="s">
        <v>957</v>
      </c>
      <c r="J361" s="107">
        <v>30</v>
      </c>
      <c r="K361" s="113">
        <v>5124</v>
      </c>
      <c r="L361" s="116" t="str">
        <f>SUM(N361:AQ361)</f>
        <v>0</v>
      </c>
      <c r="M361" s="119" t="str">
        <f>L361 - K361</f>
        <v>0</v>
      </c>
      <c r="N361" s="113">
        <v>650</v>
      </c>
      <c r="O361" s="116">
        <v>588</v>
      </c>
      <c r="P361" s="116">
        <v>551</v>
      </c>
      <c r="Q361" s="124">
        <v>0</v>
      </c>
      <c r="R361" s="124">
        <v>0</v>
      </c>
      <c r="S361" s="116">
        <v>371</v>
      </c>
      <c r="T361" s="116">
        <v>0</v>
      </c>
      <c r="U361" s="116">
        <v>408</v>
      </c>
      <c r="V361" s="116">
        <v>388</v>
      </c>
      <c r="W361" s="116">
        <v>360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397</v>
      </c>
      <c r="AH361" s="116">
        <v>303</v>
      </c>
      <c r="AI361" s="116">
        <v>388</v>
      </c>
      <c r="AJ361" s="116">
        <v>0</v>
      </c>
      <c r="AK361" s="116">
        <v>0</v>
      </c>
      <c r="AL361" s="124">
        <v>0</v>
      </c>
      <c r="AM361" s="124">
        <v>0</v>
      </c>
      <c r="AN361" s="116">
        <v>720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238</v>
      </c>
      <c r="F362" s="104" t="s">
        <v>239</v>
      </c>
      <c r="G362" s="104" t="s">
        <v>968</v>
      </c>
      <c r="H362" s="104" t="s">
        <v>969</v>
      </c>
      <c r="I362" s="104" t="s">
        <v>937</v>
      </c>
      <c r="J362" s="107">
        <v>30</v>
      </c>
      <c r="K362" s="113">
        <v>4150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550</v>
      </c>
      <c r="Q362" s="124">
        <v>0</v>
      </c>
      <c r="R362" s="124">
        <v>0</v>
      </c>
      <c r="S362" s="116">
        <v>562</v>
      </c>
      <c r="T362" s="116">
        <v>600</v>
      </c>
      <c r="U362" s="116">
        <v>566</v>
      </c>
      <c r="V362" s="116">
        <v>578</v>
      </c>
      <c r="W362" s="116">
        <v>454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270</v>
      </c>
      <c r="AO362" s="116">
        <v>310</v>
      </c>
      <c r="AP362" s="116">
        <v>260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240</v>
      </c>
      <c r="F363" s="104" t="s">
        <v>241</v>
      </c>
      <c r="G363" s="104" t="s">
        <v>970</v>
      </c>
      <c r="H363" s="104" t="s">
        <v>971</v>
      </c>
      <c r="I363" s="104" t="s">
        <v>465</v>
      </c>
      <c r="J363" s="107">
        <v>30</v>
      </c>
      <c r="K363" s="113">
        <v>3970</v>
      </c>
      <c r="L363" s="116" t="str">
        <f>SUM(N363:AQ363)</f>
        <v>0</v>
      </c>
      <c r="M363" s="119" t="str">
        <f>L363 - K363</f>
        <v>0</v>
      </c>
      <c r="N363" s="113">
        <v>400</v>
      </c>
      <c r="O363" s="116">
        <v>390</v>
      </c>
      <c r="P363" s="116">
        <v>432</v>
      </c>
      <c r="Q363" s="124">
        <v>0</v>
      </c>
      <c r="R363" s="124">
        <v>0</v>
      </c>
      <c r="S363" s="116">
        <v>480</v>
      </c>
      <c r="T363" s="116">
        <v>274</v>
      </c>
      <c r="U363" s="116">
        <v>549</v>
      </c>
      <c r="V363" s="116">
        <v>440</v>
      </c>
      <c r="W363" s="116">
        <v>375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185</v>
      </c>
      <c r="AO363" s="116">
        <v>25</v>
      </c>
      <c r="AP363" s="116">
        <v>402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242</v>
      </c>
      <c r="F364" s="104" t="s">
        <v>243</v>
      </c>
      <c r="G364" s="104" t="s">
        <v>972</v>
      </c>
      <c r="H364" s="104" t="s">
        <v>973</v>
      </c>
      <c r="I364" s="104" t="s">
        <v>465</v>
      </c>
      <c r="J364" s="107">
        <v>30</v>
      </c>
      <c r="K364" s="113">
        <v>3625</v>
      </c>
      <c r="L364" s="116" t="str">
        <f>SUM(N364:AQ364)</f>
        <v>0</v>
      </c>
      <c r="M364" s="119" t="str">
        <f>L364 - K364</f>
        <v>0</v>
      </c>
      <c r="N364" s="113">
        <v>382</v>
      </c>
      <c r="O364" s="116">
        <v>452</v>
      </c>
      <c r="P364" s="116">
        <v>492</v>
      </c>
      <c r="Q364" s="124">
        <v>0</v>
      </c>
      <c r="R364" s="124">
        <v>0</v>
      </c>
      <c r="S364" s="116">
        <v>407</v>
      </c>
      <c r="T364" s="116">
        <v>273</v>
      </c>
      <c r="U364" s="116">
        <v>56</v>
      </c>
      <c r="V364" s="116">
        <v>240</v>
      </c>
      <c r="W364" s="116">
        <v>454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222</v>
      </c>
      <c r="AI364" s="116">
        <v>47</v>
      </c>
      <c r="AJ364" s="116">
        <v>0</v>
      </c>
      <c r="AK364" s="116">
        <v>0</v>
      </c>
      <c r="AL364" s="124">
        <v>0</v>
      </c>
      <c r="AM364" s="124">
        <v>0</v>
      </c>
      <c r="AN364" s="116">
        <v>180</v>
      </c>
      <c r="AO364" s="116">
        <v>210</v>
      </c>
      <c r="AP364" s="116">
        <v>210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244</v>
      </c>
      <c r="F365" s="104" t="s">
        <v>245</v>
      </c>
      <c r="G365" s="104" t="s">
        <v>974</v>
      </c>
      <c r="H365" s="104" t="s">
        <v>973</v>
      </c>
      <c r="I365" s="104" t="s">
        <v>465</v>
      </c>
      <c r="J365" s="107">
        <v>10</v>
      </c>
      <c r="K365" s="113">
        <v>4230</v>
      </c>
      <c r="L365" s="116" t="str">
        <f>SUM(N365:AQ365)</f>
        <v>0</v>
      </c>
      <c r="M365" s="119" t="str">
        <f>L365 - K365</f>
        <v>0</v>
      </c>
      <c r="N365" s="113">
        <v>495</v>
      </c>
      <c r="O365" s="116">
        <v>585</v>
      </c>
      <c r="P365" s="116">
        <v>555</v>
      </c>
      <c r="Q365" s="124">
        <v>0</v>
      </c>
      <c r="R365" s="124">
        <v>0</v>
      </c>
      <c r="S365" s="116">
        <v>1185</v>
      </c>
      <c r="T365" s="116">
        <v>480</v>
      </c>
      <c r="U365" s="116">
        <v>480</v>
      </c>
      <c r="V365" s="116">
        <v>450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246</v>
      </c>
      <c r="F366" s="104" t="s">
        <v>247</v>
      </c>
      <c r="G366" s="104" t="s">
        <v>975</v>
      </c>
      <c r="H366" s="104" t="s">
        <v>976</v>
      </c>
      <c r="I366" s="104" t="s">
        <v>436</v>
      </c>
      <c r="J366" s="107">
        <v>10</v>
      </c>
      <c r="K366" s="113">
        <v>4290</v>
      </c>
      <c r="L366" s="116" t="str">
        <f>SUM(N366:AQ366)</f>
        <v>0</v>
      </c>
      <c r="M366" s="119" t="str">
        <f>L366 - K366</f>
        <v>0</v>
      </c>
      <c r="N366" s="113">
        <v>630</v>
      </c>
      <c r="O366" s="116">
        <v>630</v>
      </c>
      <c r="P366" s="116">
        <v>630</v>
      </c>
      <c r="Q366" s="124">
        <v>0</v>
      </c>
      <c r="R366" s="124">
        <v>0</v>
      </c>
      <c r="S366" s="116">
        <v>600</v>
      </c>
      <c r="T366" s="116">
        <v>600</v>
      </c>
      <c r="U366" s="116">
        <v>600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600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246</v>
      </c>
      <c r="F367" s="104" t="s">
        <v>247</v>
      </c>
      <c r="G367" s="104" t="s">
        <v>977</v>
      </c>
      <c r="H367" s="104" t="s">
        <v>978</v>
      </c>
      <c r="I367" s="104" t="s">
        <v>436</v>
      </c>
      <c r="J367" s="107">
        <v>10</v>
      </c>
      <c r="K367" s="113">
        <v>4380</v>
      </c>
      <c r="L367" s="116" t="str">
        <f>SUM(N367:AQ367)</f>
        <v>0</v>
      </c>
      <c r="M367" s="119" t="str">
        <f>L367 - K367</f>
        <v>0</v>
      </c>
      <c r="N367" s="113">
        <v>630</v>
      </c>
      <c r="O367" s="116">
        <v>630</v>
      </c>
      <c r="P367" s="116">
        <v>630</v>
      </c>
      <c r="Q367" s="124">
        <v>0</v>
      </c>
      <c r="R367" s="124">
        <v>0</v>
      </c>
      <c r="S367" s="116">
        <v>630</v>
      </c>
      <c r="T367" s="116">
        <v>630</v>
      </c>
      <c r="U367" s="116">
        <v>630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600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248</v>
      </c>
      <c r="F368" s="104" t="s">
        <v>249</v>
      </c>
      <c r="G368" s="104" t="s">
        <v>979</v>
      </c>
      <c r="H368" s="104" t="s">
        <v>971</v>
      </c>
      <c r="I368" s="104" t="s">
        <v>980</v>
      </c>
      <c r="J368" s="107">
        <v>10</v>
      </c>
      <c r="K368" s="113">
        <v>3840</v>
      </c>
      <c r="L368" s="116" t="str">
        <f>SUM(N368:AQ368)</f>
        <v>0</v>
      </c>
      <c r="M368" s="119" t="str">
        <f>L368 - K368</f>
        <v>0</v>
      </c>
      <c r="N368" s="113">
        <v>480</v>
      </c>
      <c r="O368" s="116">
        <v>480</v>
      </c>
      <c r="P368" s="116">
        <v>480</v>
      </c>
      <c r="Q368" s="124">
        <v>0</v>
      </c>
      <c r="R368" s="124">
        <v>0</v>
      </c>
      <c r="S368" s="116">
        <v>480</v>
      </c>
      <c r="T368" s="116">
        <v>900</v>
      </c>
      <c r="U368" s="116">
        <v>540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75</v>
      </c>
      <c r="AO368" s="116">
        <v>405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248</v>
      </c>
      <c r="F369" s="104" t="s">
        <v>249</v>
      </c>
      <c r="G369" s="104" t="s">
        <v>981</v>
      </c>
      <c r="H369" s="104" t="s">
        <v>966</v>
      </c>
      <c r="I369" s="104" t="s">
        <v>960</v>
      </c>
      <c r="J369" s="107">
        <v>30</v>
      </c>
      <c r="K369" s="113">
        <v>5124</v>
      </c>
      <c r="L369" s="116" t="str">
        <f>SUM(N369:AQ369)</f>
        <v>0</v>
      </c>
      <c r="M369" s="119" t="str">
        <f>L369 - K369</f>
        <v>0</v>
      </c>
      <c r="N369" s="113">
        <v>648</v>
      </c>
      <c r="O369" s="116">
        <v>588</v>
      </c>
      <c r="P369" s="116">
        <v>552</v>
      </c>
      <c r="Q369" s="124">
        <v>0</v>
      </c>
      <c r="R369" s="124">
        <v>0</v>
      </c>
      <c r="S369" s="116">
        <v>372</v>
      </c>
      <c r="T369" s="116">
        <v>0</v>
      </c>
      <c r="U369" s="116">
        <v>408</v>
      </c>
      <c r="V369" s="116">
        <v>388</v>
      </c>
      <c r="W369" s="116">
        <v>360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384</v>
      </c>
      <c r="AH369" s="116">
        <v>316</v>
      </c>
      <c r="AI369" s="116">
        <v>388</v>
      </c>
      <c r="AJ369" s="116">
        <v>0</v>
      </c>
      <c r="AK369" s="116">
        <v>0</v>
      </c>
      <c r="AL369" s="124">
        <v>0</v>
      </c>
      <c r="AM369" s="124">
        <v>0</v>
      </c>
      <c r="AN369" s="116">
        <v>720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250</v>
      </c>
      <c r="F370" s="104" t="s">
        <v>251</v>
      </c>
      <c r="G370" s="104" t="s">
        <v>982</v>
      </c>
      <c r="H370" s="104" t="s">
        <v>962</v>
      </c>
      <c r="I370" s="104" t="s">
        <v>539</v>
      </c>
      <c r="J370" s="107">
        <v>30</v>
      </c>
      <c r="K370" s="113">
        <v>4105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570</v>
      </c>
      <c r="P370" s="116">
        <v>885</v>
      </c>
      <c r="Q370" s="124">
        <v>0</v>
      </c>
      <c r="R370" s="124">
        <v>0</v>
      </c>
      <c r="S370" s="116">
        <v>450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547</v>
      </c>
      <c r="AH370" s="116">
        <v>483</v>
      </c>
      <c r="AI370" s="116">
        <v>890</v>
      </c>
      <c r="AJ370" s="116">
        <v>280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250</v>
      </c>
      <c r="F371" s="104" t="s">
        <v>251</v>
      </c>
      <c r="G371" s="104" t="s">
        <v>983</v>
      </c>
      <c r="H371" s="104" t="s">
        <v>932</v>
      </c>
      <c r="I371" s="104" t="s">
        <v>539</v>
      </c>
      <c r="J371" s="107">
        <v>30</v>
      </c>
      <c r="K371" s="113">
        <v>8267</v>
      </c>
      <c r="L371" s="116" t="str">
        <f>SUM(N371:AQ371)</f>
        <v>0</v>
      </c>
      <c r="M371" s="119" t="str">
        <f>L371 - K371</f>
        <v>0</v>
      </c>
      <c r="N371" s="113">
        <v>990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1110</v>
      </c>
      <c r="U371" s="116">
        <v>995</v>
      </c>
      <c r="V371" s="116">
        <v>1040</v>
      </c>
      <c r="W371" s="116">
        <v>80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568</v>
      </c>
      <c r="AL371" s="124">
        <v>0</v>
      </c>
      <c r="AM371" s="124">
        <v>0</v>
      </c>
      <c r="AN371" s="116">
        <v>724</v>
      </c>
      <c r="AO371" s="116">
        <v>1050</v>
      </c>
      <c r="AP371" s="116">
        <v>1085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252</v>
      </c>
      <c r="F372" s="104" t="s">
        <v>253</v>
      </c>
      <c r="G372" s="104" t="s">
        <v>984</v>
      </c>
      <c r="H372" s="104" t="s">
        <v>932</v>
      </c>
      <c r="I372" s="104" t="s">
        <v>577</v>
      </c>
      <c r="J372" s="107">
        <v>30</v>
      </c>
      <c r="K372" s="113">
        <v>5715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985</v>
      </c>
      <c r="P372" s="116">
        <v>1265</v>
      </c>
      <c r="Q372" s="124">
        <v>0</v>
      </c>
      <c r="R372" s="124">
        <v>0</v>
      </c>
      <c r="S372" s="116">
        <v>1125</v>
      </c>
      <c r="T372" s="116">
        <v>1215</v>
      </c>
      <c r="U372" s="116">
        <v>855</v>
      </c>
      <c r="V372" s="116">
        <v>270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252</v>
      </c>
      <c r="F373" s="104" t="s">
        <v>253</v>
      </c>
      <c r="G373" s="104" t="s">
        <v>985</v>
      </c>
      <c r="H373" s="104" t="s">
        <v>936</v>
      </c>
      <c r="I373" s="104" t="s">
        <v>436</v>
      </c>
      <c r="J373" s="107">
        <v>30</v>
      </c>
      <c r="K373" s="113">
        <v>5445</v>
      </c>
      <c r="L373" s="116" t="str">
        <f>SUM(N373:AQ373)</f>
        <v>0</v>
      </c>
      <c r="M373" s="119" t="str">
        <f>L373 - K373</f>
        <v>0</v>
      </c>
      <c r="N373" s="113">
        <v>900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1015</v>
      </c>
      <c r="AO373" s="116">
        <v>1260</v>
      </c>
      <c r="AP373" s="116">
        <v>1180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254</v>
      </c>
      <c r="F374" s="104" t="s">
        <v>227</v>
      </c>
      <c r="G374" s="104" t="s">
        <v>986</v>
      </c>
      <c r="H374" s="104" t="s">
        <v>954</v>
      </c>
      <c r="I374" s="104" t="s">
        <v>960</v>
      </c>
      <c r="J374" s="107">
        <v>10</v>
      </c>
      <c r="K374" s="113">
        <v>4320</v>
      </c>
      <c r="L374" s="116" t="str">
        <f>SUM(N374:AQ374)</f>
        <v>0</v>
      </c>
      <c r="M374" s="119" t="str">
        <f>L374 - K374</f>
        <v>0</v>
      </c>
      <c r="N374" s="113">
        <v>240</v>
      </c>
      <c r="O374" s="116">
        <v>900</v>
      </c>
      <c r="P374" s="116">
        <v>375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120</v>
      </c>
      <c r="W374" s="116">
        <v>30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405</v>
      </c>
      <c r="AH374" s="116">
        <v>405</v>
      </c>
      <c r="AI374" s="116">
        <v>405</v>
      </c>
      <c r="AJ374" s="116">
        <v>0</v>
      </c>
      <c r="AK374" s="116">
        <v>0</v>
      </c>
      <c r="AL374" s="124">
        <v>0</v>
      </c>
      <c r="AM374" s="124">
        <v>0</v>
      </c>
      <c r="AN374" s="116">
        <v>720</v>
      </c>
      <c r="AO374" s="116">
        <v>720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254</v>
      </c>
      <c r="F375" s="104" t="s">
        <v>227</v>
      </c>
      <c r="G375" s="104" t="s">
        <v>987</v>
      </c>
      <c r="H375" s="104" t="s">
        <v>954</v>
      </c>
      <c r="I375" s="104" t="s">
        <v>955</v>
      </c>
      <c r="J375" s="107">
        <v>30</v>
      </c>
      <c r="K375" s="113">
        <v>36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36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254</v>
      </c>
      <c r="F376" s="104" t="s">
        <v>227</v>
      </c>
      <c r="G376" s="104" t="s">
        <v>988</v>
      </c>
      <c r="H376" s="104" t="s">
        <v>954</v>
      </c>
      <c r="I376" s="104" t="s">
        <v>955</v>
      </c>
      <c r="J376" s="107">
        <v>10</v>
      </c>
      <c r="K376" s="113">
        <v>492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492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254</v>
      </c>
      <c r="F377" s="104" t="s">
        <v>227</v>
      </c>
      <c r="G377" s="104" t="s">
        <v>989</v>
      </c>
      <c r="H377" s="104" t="s">
        <v>990</v>
      </c>
      <c r="I377" s="104" t="s">
        <v>955</v>
      </c>
      <c r="J377" s="107">
        <v>10</v>
      </c>
      <c r="K377" s="113">
        <v>405</v>
      </c>
      <c r="L377" s="116" t="str">
        <f>SUM(N377:AQ377)</f>
        <v>0</v>
      </c>
      <c r="M377" s="119" t="str">
        <f>L377 - K377</f>
        <v>0</v>
      </c>
      <c r="N377" s="113">
        <v>405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254</v>
      </c>
      <c r="F378" s="104" t="s">
        <v>227</v>
      </c>
      <c r="G378" s="104" t="s">
        <v>991</v>
      </c>
      <c r="H378" s="104" t="s">
        <v>992</v>
      </c>
      <c r="I378" s="104" t="s">
        <v>955</v>
      </c>
      <c r="J378" s="107">
        <v>10</v>
      </c>
      <c r="K378" s="113">
        <v>360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360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255</v>
      </c>
      <c r="F379" s="104" t="s">
        <v>256</v>
      </c>
      <c r="G379" s="104" t="s">
        <v>993</v>
      </c>
      <c r="H379" s="104" t="s">
        <v>994</v>
      </c>
      <c r="I379" s="104" t="s">
        <v>480</v>
      </c>
      <c r="J379" s="107">
        <v>30</v>
      </c>
      <c r="K379" s="113">
        <v>5445</v>
      </c>
      <c r="L379" s="116" t="str">
        <f>SUM(N379:AQ379)</f>
        <v>0</v>
      </c>
      <c r="M379" s="119" t="str">
        <f>L379 - K379</f>
        <v>0</v>
      </c>
      <c r="N379" s="113">
        <v>478</v>
      </c>
      <c r="O379" s="116">
        <v>640</v>
      </c>
      <c r="P379" s="116">
        <v>625</v>
      </c>
      <c r="Q379" s="124">
        <v>0</v>
      </c>
      <c r="R379" s="124">
        <v>0</v>
      </c>
      <c r="S379" s="116">
        <v>495</v>
      </c>
      <c r="T379" s="116">
        <v>459</v>
      </c>
      <c r="U379" s="116">
        <v>437</v>
      </c>
      <c r="V379" s="116">
        <v>490</v>
      </c>
      <c r="W379" s="116">
        <v>173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448</v>
      </c>
      <c r="AH379" s="116">
        <v>600</v>
      </c>
      <c r="AI379" s="116">
        <v>600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257</v>
      </c>
      <c r="F380" s="104" t="s">
        <v>258</v>
      </c>
      <c r="G380" s="104" t="s">
        <v>995</v>
      </c>
      <c r="H380" s="104" t="s">
        <v>996</v>
      </c>
      <c r="I380" s="104" t="s">
        <v>937</v>
      </c>
      <c r="J380" s="107">
        <v>30</v>
      </c>
      <c r="K380" s="113">
        <v>3910</v>
      </c>
      <c r="L380" s="116" t="str">
        <f>SUM(N380:AQ380)</f>
        <v>0</v>
      </c>
      <c r="M380" s="119" t="str">
        <f>L380 - K380</f>
        <v>0</v>
      </c>
      <c r="N380" s="113">
        <v>400</v>
      </c>
      <c r="O380" s="116">
        <v>400</v>
      </c>
      <c r="P380" s="116">
        <v>540</v>
      </c>
      <c r="Q380" s="124">
        <v>0</v>
      </c>
      <c r="R380" s="124">
        <v>0</v>
      </c>
      <c r="S380" s="116">
        <v>510</v>
      </c>
      <c r="T380" s="116">
        <v>430</v>
      </c>
      <c r="U380" s="116">
        <v>360</v>
      </c>
      <c r="V380" s="116">
        <v>400</v>
      </c>
      <c r="W380" s="116">
        <v>300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180</v>
      </c>
      <c r="AO380" s="116">
        <v>210</v>
      </c>
      <c r="AP380" s="116">
        <v>180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259</v>
      </c>
      <c r="F381" s="104" t="s">
        <v>260</v>
      </c>
      <c r="G381" s="104">
        <v>10288499</v>
      </c>
      <c r="H381" s="104" t="s">
        <v>997</v>
      </c>
      <c r="I381" s="104" t="s">
        <v>998</v>
      </c>
      <c r="J381" s="107">
        <v>30</v>
      </c>
      <c r="K381" s="113">
        <v>784</v>
      </c>
      <c r="L381" s="116" t="str">
        <f>SUM(N381:AQ381)</f>
        <v>0</v>
      </c>
      <c r="M381" s="119" t="str">
        <f>L381 - K381</f>
        <v>0</v>
      </c>
      <c r="N381" s="113">
        <v>127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117</v>
      </c>
      <c r="AH381" s="116">
        <v>144</v>
      </c>
      <c r="AI381" s="116">
        <v>144</v>
      </c>
      <c r="AJ381" s="116">
        <v>144</v>
      </c>
      <c r="AK381" s="116">
        <v>108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261</v>
      </c>
      <c r="F382" s="104" t="s">
        <v>260</v>
      </c>
      <c r="G382" s="104" t="s">
        <v>999</v>
      </c>
      <c r="H382" s="104" t="s">
        <v>1000</v>
      </c>
      <c r="I382" s="104" t="s">
        <v>1001</v>
      </c>
      <c r="J382" s="107">
        <v>30</v>
      </c>
      <c r="K382" s="113">
        <v>648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100</v>
      </c>
      <c r="AH382" s="116">
        <v>145</v>
      </c>
      <c r="AI382" s="116">
        <v>160</v>
      </c>
      <c r="AJ382" s="116">
        <v>135</v>
      </c>
      <c r="AK382" s="116">
        <v>108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262</v>
      </c>
      <c r="F383" s="104" t="s">
        <v>263</v>
      </c>
      <c r="G383" s="104">
        <v>10288501</v>
      </c>
      <c r="H383" s="104" t="s">
        <v>1002</v>
      </c>
      <c r="I383" s="104" t="s">
        <v>998</v>
      </c>
      <c r="J383" s="107">
        <v>30</v>
      </c>
      <c r="K383" s="113">
        <v>990</v>
      </c>
      <c r="L383" s="116" t="str">
        <f>SUM(N383:AQ383)</f>
        <v>0</v>
      </c>
      <c r="M383" s="119" t="str">
        <f>L383 - K383</f>
        <v>0</v>
      </c>
      <c r="N383" s="113">
        <v>90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60</v>
      </c>
      <c r="AH383" s="116">
        <v>110</v>
      </c>
      <c r="AI383" s="116">
        <v>125</v>
      </c>
      <c r="AJ383" s="116">
        <v>125</v>
      </c>
      <c r="AK383" s="116">
        <v>85</v>
      </c>
      <c r="AL383" s="124">
        <v>0</v>
      </c>
      <c r="AM383" s="124">
        <v>0</v>
      </c>
      <c r="AN383" s="116">
        <v>35</v>
      </c>
      <c r="AO383" s="116">
        <v>120</v>
      </c>
      <c r="AP383" s="116">
        <v>110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264</v>
      </c>
      <c r="F384" s="104" t="s">
        <v>263</v>
      </c>
      <c r="G384" s="104" t="s">
        <v>1003</v>
      </c>
      <c r="H384" s="104" t="s">
        <v>1004</v>
      </c>
      <c r="I384" s="104" t="s">
        <v>1001</v>
      </c>
      <c r="J384" s="107">
        <v>30</v>
      </c>
      <c r="K384" s="113">
        <v>724</v>
      </c>
      <c r="L384" s="116" t="str">
        <f>SUM(N384:AQ384)</f>
        <v>0</v>
      </c>
      <c r="M384" s="119" t="str">
        <f>L384 - K384</f>
        <v>0</v>
      </c>
      <c r="N384" s="113">
        <v>68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63</v>
      </c>
      <c r="AO384" s="116">
        <v>125</v>
      </c>
      <c r="AP384" s="116">
        <v>112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264</v>
      </c>
      <c r="F385" s="104" t="s">
        <v>263</v>
      </c>
      <c r="G385" s="104" t="s">
        <v>1005</v>
      </c>
      <c r="H385" s="104" t="s">
        <v>1004</v>
      </c>
      <c r="I385" s="104" t="s">
        <v>1006</v>
      </c>
      <c r="J385" s="107">
        <v>30</v>
      </c>
      <c r="K385" s="113">
        <v>420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87</v>
      </c>
      <c r="AH385" s="116">
        <v>106</v>
      </c>
      <c r="AI385" s="116">
        <v>103</v>
      </c>
      <c r="AJ385" s="116">
        <v>115</v>
      </c>
      <c r="AK385" s="116">
        <v>9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265</v>
      </c>
      <c r="F386" s="104" t="s">
        <v>266</v>
      </c>
      <c r="G386" s="104">
        <v>10288497</v>
      </c>
      <c r="H386" s="104" t="s">
        <v>1007</v>
      </c>
      <c r="I386" s="104" t="s">
        <v>998</v>
      </c>
      <c r="J386" s="107">
        <v>10</v>
      </c>
      <c r="K386" s="113">
        <v>810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59</v>
      </c>
      <c r="AI386" s="116">
        <v>169</v>
      </c>
      <c r="AJ386" s="116">
        <v>200</v>
      </c>
      <c r="AK386" s="116">
        <v>200</v>
      </c>
      <c r="AL386" s="124">
        <v>0</v>
      </c>
      <c r="AM386" s="124">
        <v>0</v>
      </c>
      <c r="AN386" s="116">
        <v>182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265</v>
      </c>
      <c r="F387" s="104" t="s">
        <v>266</v>
      </c>
      <c r="G387" s="104">
        <v>10297583</v>
      </c>
      <c r="H387" s="104" t="s">
        <v>1007</v>
      </c>
      <c r="I387" s="104" t="s">
        <v>1001</v>
      </c>
      <c r="J387" s="107">
        <v>10</v>
      </c>
      <c r="K387" s="113">
        <v>1164</v>
      </c>
      <c r="L387" s="116" t="str">
        <f>SUM(N387:AQ387)</f>
        <v>0</v>
      </c>
      <c r="M387" s="119" t="str">
        <f>L387 - K387</f>
        <v>0</v>
      </c>
      <c r="N387" s="113">
        <v>106</v>
      </c>
      <c r="O387" s="116">
        <v>261</v>
      </c>
      <c r="P387" s="116">
        <v>65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159</v>
      </c>
      <c r="AH387" s="116">
        <v>57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180</v>
      </c>
      <c r="AP387" s="116">
        <v>200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267</v>
      </c>
      <c r="F388" s="104" t="s">
        <v>268</v>
      </c>
      <c r="G388" s="104" t="s">
        <v>1008</v>
      </c>
      <c r="H388" s="104" t="s">
        <v>1009</v>
      </c>
      <c r="I388" s="104" t="s">
        <v>1010</v>
      </c>
      <c r="J388" s="107">
        <v>30</v>
      </c>
      <c r="K388" s="113">
        <v>50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50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51</v>
      </c>
      <c r="D389" s="104" t="s">
        <v>201</v>
      </c>
      <c r="E389" s="104" t="s">
        <v>267</v>
      </c>
      <c r="F389" s="104" t="s">
        <v>268</v>
      </c>
      <c r="G389" s="104" t="s">
        <v>1011</v>
      </c>
      <c r="H389" s="104" t="s">
        <v>1009</v>
      </c>
      <c r="I389" s="104" t="s">
        <v>1012</v>
      </c>
      <c r="J389" s="107">
        <v>30</v>
      </c>
      <c r="K389" s="113">
        <v>50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50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51</v>
      </c>
      <c r="D390" s="104" t="s">
        <v>201</v>
      </c>
      <c r="E390" s="104" t="s">
        <v>267</v>
      </c>
      <c r="F390" s="104" t="s">
        <v>268</v>
      </c>
      <c r="G390" s="104" t="s">
        <v>1013</v>
      </c>
      <c r="H390" s="104" t="s">
        <v>1014</v>
      </c>
      <c r="I390" s="104" t="s">
        <v>1015</v>
      </c>
      <c r="J390" s="107">
        <v>30</v>
      </c>
      <c r="K390" s="113">
        <v>70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50</v>
      </c>
      <c r="AC390" s="124">
        <v>20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51</v>
      </c>
      <c r="D391" s="104" t="s">
        <v>201</v>
      </c>
      <c r="E391" s="104" t="s">
        <v>269</v>
      </c>
      <c r="F391" s="104" t="s">
        <v>270</v>
      </c>
      <c r="G391" s="104" t="s">
        <v>1016</v>
      </c>
      <c r="H391" s="104" t="s">
        <v>1014</v>
      </c>
      <c r="I391" s="104" t="s">
        <v>1012</v>
      </c>
      <c r="J391" s="107">
        <v>30</v>
      </c>
      <c r="K391" s="113">
        <v>50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50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51</v>
      </c>
      <c r="D392" s="104" t="s">
        <v>201</v>
      </c>
      <c r="E392" s="104" t="s">
        <v>269</v>
      </c>
      <c r="F392" s="104" t="s">
        <v>270</v>
      </c>
      <c r="G392" s="104" t="s">
        <v>1017</v>
      </c>
      <c r="H392" s="104" t="s">
        <v>1014</v>
      </c>
      <c r="I392" s="104" t="s">
        <v>1010</v>
      </c>
      <c r="J392" s="107">
        <v>30</v>
      </c>
      <c r="K392" s="113">
        <v>50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50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51</v>
      </c>
      <c r="D393" s="104" t="s">
        <v>201</v>
      </c>
      <c r="E393" s="104" t="s">
        <v>269</v>
      </c>
      <c r="F393" s="104" t="s">
        <v>270</v>
      </c>
      <c r="G393" s="104" t="s">
        <v>1018</v>
      </c>
      <c r="H393" s="104" t="s">
        <v>1014</v>
      </c>
      <c r="I393" s="104" t="s">
        <v>1015</v>
      </c>
      <c r="J393" s="107">
        <v>30</v>
      </c>
      <c r="K393" s="113">
        <v>70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50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20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51</v>
      </c>
      <c r="D394" s="104" t="s">
        <v>201</v>
      </c>
      <c r="E394" s="104" t="s">
        <v>271</v>
      </c>
      <c r="F394" s="104" t="s">
        <v>272</v>
      </c>
      <c r="G394" s="104" t="s">
        <v>1019</v>
      </c>
      <c r="H394" s="104" t="s">
        <v>1020</v>
      </c>
      <c r="I394" s="104" t="s">
        <v>1012</v>
      </c>
      <c r="J394" s="107">
        <v>10</v>
      </c>
      <c r="K394" s="113">
        <v>50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50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51</v>
      </c>
      <c r="D395" s="104" t="s">
        <v>201</v>
      </c>
      <c r="E395" s="104" t="s">
        <v>271</v>
      </c>
      <c r="F395" s="104" t="s">
        <v>272</v>
      </c>
      <c r="G395" s="104" t="s">
        <v>1021</v>
      </c>
      <c r="H395" s="104" t="s">
        <v>1020</v>
      </c>
      <c r="I395" s="104" t="s">
        <v>1010</v>
      </c>
      <c r="J395" s="107">
        <v>10</v>
      </c>
      <c r="K395" s="113">
        <v>50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50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51</v>
      </c>
      <c r="D396" s="104" t="s">
        <v>201</v>
      </c>
      <c r="E396" s="104" t="s">
        <v>271</v>
      </c>
      <c r="F396" s="104" t="s">
        <v>272</v>
      </c>
      <c r="G396" s="104" t="s">
        <v>1022</v>
      </c>
      <c r="H396" s="104" t="s">
        <v>1020</v>
      </c>
      <c r="I396" s="104" t="s">
        <v>1015</v>
      </c>
      <c r="J396" s="107">
        <v>10</v>
      </c>
      <c r="K396" s="113">
        <v>70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50</v>
      </c>
      <c r="AC396" s="124">
        <v>20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51</v>
      </c>
      <c r="D397" s="104" t="s">
        <v>201</v>
      </c>
      <c r="E397" s="104" t="s">
        <v>273</v>
      </c>
      <c r="F397" s="104" t="s">
        <v>253</v>
      </c>
      <c r="G397" s="104" t="s">
        <v>985</v>
      </c>
      <c r="H397" s="104" t="s">
        <v>936</v>
      </c>
      <c r="I397" s="104" t="s">
        <v>436</v>
      </c>
      <c r="J397" s="107">
        <v>30</v>
      </c>
      <c r="K397" s="113">
        <v>1755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150</v>
      </c>
      <c r="T397" s="116">
        <v>705</v>
      </c>
      <c r="U397" s="116">
        <v>675</v>
      </c>
      <c r="V397" s="116">
        <v>225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51</v>
      </c>
      <c r="D398" s="104" t="s">
        <v>201</v>
      </c>
      <c r="E398" s="104" t="s">
        <v>273</v>
      </c>
      <c r="F398" s="104" t="s">
        <v>253</v>
      </c>
      <c r="G398" s="104" t="s">
        <v>983</v>
      </c>
      <c r="H398" s="104" t="s">
        <v>932</v>
      </c>
      <c r="I398" s="104" t="s">
        <v>539</v>
      </c>
      <c r="J398" s="107">
        <v>30</v>
      </c>
      <c r="K398" s="113">
        <v>6255</v>
      </c>
      <c r="L398" s="116" t="str">
        <f>SUM(N398:AQ398)</f>
        <v>0</v>
      </c>
      <c r="M398" s="119" t="str">
        <f>L398 - K398</f>
        <v>0</v>
      </c>
      <c r="N398" s="113">
        <v>720</v>
      </c>
      <c r="O398" s="116">
        <v>585</v>
      </c>
      <c r="P398" s="116">
        <v>740</v>
      </c>
      <c r="Q398" s="124">
        <v>0</v>
      </c>
      <c r="R398" s="124">
        <v>0</v>
      </c>
      <c r="S398" s="116">
        <v>340</v>
      </c>
      <c r="T398" s="116">
        <v>0</v>
      </c>
      <c r="U398" s="116">
        <v>0</v>
      </c>
      <c r="V398" s="116">
        <v>225</v>
      </c>
      <c r="W398" s="116">
        <v>675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765</v>
      </c>
      <c r="AO398" s="116">
        <v>765</v>
      </c>
      <c r="AP398" s="116">
        <v>765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51</v>
      </c>
      <c r="D399" s="104" t="s">
        <v>201</v>
      </c>
      <c r="E399" s="104" t="s">
        <v>274</v>
      </c>
      <c r="F399" s="104" t="s">
        <v>275</v>
      </c>
      <c r="G399" s="104" t="s">
        <v>931</v>
      </c>
      <c r="H399" s="104" t="s">
        <v>932</v>
      </c>
      <c r="I399" s="104" t="s">
        <v>933</v>
      </c>
      <c r="J399" s="107">
        <v>30</v>
      </c>
      <c r="K399" s="113">
        <v>2300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600</v>
      </c>
      <c r="AO399" s="116">
        <v>500</v>
      </c>
      <c r="AP399" s="116">
        <v>655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277</v>
      </c>
      <c r="F400" s="104" t="s">
        <v>278</v>
      </c>
      <c r="G400" s="104" t="s">
        <v>1023</v>
      </c>
      <c r="H400" s="104" t="s">
        <v>1024</v>
      </c>
      <c r="I400" s="104" t="s">
        <v>1025</v>
      </c>
      <c r="J400" s="107">
        <v>30</v>
      </c>
      <c r="K400" s="113">
        <v>4956</v>
      </c>
      <c r="L400" s="116" t="str">
        <f>SUM(N400:AQ400)</f>
        <v>0</v>
      </c>
      <c r="M400" s="119" t="str">
        <f>L400 - K400</f>
        <v>0</v>
      </c>
      <c r="N400" s="113">
        <v>284</v>
      </c>
      <c r="O400" s="116">
        <v>736</v>
      </c>
      <c r="P400" s="116">
        <v>92</v>
      </c>
      <c r="Q400" s="124">
        <v>0</v>
      </c>
      <c r="R400" s="124">
        <v>0</v>
      </c>
      <c r="S400" s="116">
        <v>472</v>
      </c>
      <c r="T400" s="116">
        <v>20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106</v>
      </c>
      <c r="AH400" s="116">
        <v>194</v>
      </c>
      <c r="AI400" s="116">
        <v>200</v>
      </c>
      <c r="AJ400" s="116">
        <v>590</v>
      </c>
      <c r="AK400" s="116">
        <v>274</v>
      </c>
      <c r="AL400" s="124">
        <v>0</v>
      </c>
      <c r="AM400" s="124">
        <v>0</v>
      </c>
      <c r="AN400" s="116">
        <v>405</v>
      </c>
      <c r="AO400" s="116">
        <v>395</v>
      </c>
      <c r="AP400" s="116">
        <v>343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279</v>
      </c>
      <c r="F401" s="104" t="s">
        <v>280</v>
      </c>
      <c r="G401" s="104" t="s">
        <v>1026</v>
      </c>
      <c r="H401" s="104" t="s">
        <v>1024</v>
      </c>
      <c r="I401" s="104" t="s">
        <v>1027</v>
      </c>
      <c r="J401" s="107">
        <v>10</v>
      </c>
      <c r="K401" s="113">
        <v>1263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695</v>
      </c>
      <c r="AH401" s="116">
        <v>440</v>
      </c>
      <c r="AI401" s="116">
        <v>113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15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279</v>
      </c>
      <c r="F402" s="104" t="s">
        <v>280</v>
      </c>
      <c r="G402" s="104" t="s">
        <v>1028</v>
      </c>
      <c r="H402" s="104" t="s">
        <v>1029</v>
      </c>
      <c r="I402" s="104" t="s">
        <v>1030</v>
      </c>
      <c r="J402" s="107">
        <v>10</v>
      </c>
      <c r="K402" s="113">
        <v>1400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318</v>
      </c>
      <c r="AJ402" s="116">
        <v>426</v>
      </c>
      <c r="AK402" s="116">
        <v>0</v>
      </c>
      <c r="AL402" s="124">
        <v>0</v>
      </c>
      <c r="AM402" s="124">
        <v>0</v>
      </c>
      <c r="AN402" s="116">
        <v>68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281</v>
      </c>
      <c r="F403" s="104" t="s">
        <v>278</v>
      </c>
      <c r="G403" s="104" t="s">
        <v>1031</v>
      </c>
      <c r="H403" s="104" t="s">
        <v>1024</v>
      </c>
      <c r="I403" s="104" t="s">
        <v>1030</v>
      </c>
      <c r="J403" s="107">
        <v>30</v>
      </c>
      <c r="K403" s="113">
        <v>1652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142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131</v>
      </c>
      <c r="AI403" s="116">
        <v>467</v>
      </c>
      <c r="AJ403" s="116">
        <v>52</v>
      </c>
      <c r="AK403" s="116">
        <v>0</v>
      </c>
      <c r="AL403" s="124">
        <v>0</v>
      </c>
      <c r="AM403" s="124">
        <v>0</v>
      </c>
      <c r="AN403" s="116">
        <v>32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281</v>
      </c>
      <c r="F404" s="104" t="s">
        <v>278</v>
      </c>
      <c r="G404" s="104" t="s">
        <v>1032</v>
      </c>
      <c r="H404" s="104" t="s">
        <v>1024</v>
      </c>
      <c r="I404" s="104" t="s">
        <v>1033</v>
      </c>
      <c r="J404" s="107">
        <v>30</v>
      </c>
      <c r="K404" s="113">
        <v>4704</v>
      </c>
      <c r="L404" s="116" t="str">
        <f>SUM(N404:AQ404)</f>
        <v>0</v>
      </c>
      <c r="M404" s="119" t="str">
        <f>L404 - K404</f>
        <v>0</v>
      </c>
      <c r="N404" s="113">
        <v>271</v>
      </c>
      <c r="O404" s="116">
        <v>557</v>
      </c>
      <c r="P404" s="116">
        <v>261</v>
      </c>
      <c r="Q404" s="124">
        <v>0</v>
      </c>
      <c r="R404" s="124">
        <v>0</v>
      </c>
      <c r="S404" s="116">
        <v>448</v>
      </c>
      <c r="T404" s="116">
        <v>447</v>
      </c>
      <c r="U404" s="116">
        <v>374</v>
      </c>
      <c r="V404" s="116">
        <v>317</v>
      </c>
      <c r="W404" s="116">
        <v>399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214</v>
      </c>
      <c r="AH404" s="116">
        <v>0</v>
      </c>
      <c r="AI404" s="116">
        <v>0</v>
      </c>
      <c r="AJ404" s="116">
        <v>13</v>
      </c>
      <c r="AK404" s="116">
        <v>333</v>
      </c>
      <c r="AL404" s="124">
        <v>0</v>
      </c>
      <c r="AM404" s="124">
        <v>0</v>
      </c>
      <c r="AN404" s="116">
        <v>396</v>
      </c>
      <c r="AO404" s="116">
        <v>355</v>
      </c>
      <c r="AP404" s="116">
        <v>319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282</v>
      </c>
      <c r="F405" s="104" t="s">
        <v>280</v>
      </c>
      <c r="G405" s="104" t="s">
        <v>1034</v>
      </c>
      <c r="H405" s="104" t="s">
        <v>1029</v>
      </c>
      <c r="I405" s="104" t="s">
        <v>1035</v>
      </c>
      <c r="J405" s="107">
        <v>10</v>
      </c>
      <c r="K405" s="113">
        <v>7536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986</v>
      </c>
      <c r="P405" s="116">
        <v>736</v>
      </c>
      <c r="Q405" s="124">
        <v>0</v>
      </c>
      <c r="R405" s="124">
        <v>0</v>
      </c>
      <c r="S405" s="116">
        <v>651</v>
      </c>
      <c r="T405" s="116">
        <v>726</v>
      </c>
      <c r="U405" s="116">
        <v>623</v>
      </c>
      <c r="V405" s="116">
        <v>738</v>
      </c>
      <c r="W405" s="116">
        <v>64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961</v>
      </c>
      <c r="AO405" s="116">
        <v>688</v>
      </c>
      <c r="AP405" s="116">
        <v>653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283</v>
      </c>
      <c r="F406" s="104" t="s">
        <v>278</v>
      </c>
      <c r="G406" s="104" t="s">
        <v>1036</v>
      </c>
      <c r="H406" s="104" t="s">
        <v>1024</v>
      </c>
      <c r="I406" s="104" t="s">
        <v>1037</v>
      </c>
      <c r="J406" s="107">
        <v>30</v>
      </c>
      <c r="K406" s="113">
        <v>5760</v>
      </c>
      <c r="L406" s="116" t="str">
        <f>SUM(N406:AQ406)</f>
        <v>0</v>
      </c>
      <c r="M406" s="119" t="str">
        <f>L406 - K406</f>
        <v>0</v>
      </c>
      <c r="N406" s="113">
        <v>228</v>
      </c>
      <c r="O406" s="116">
        <v>472</v>
      </c>
      <c r="P406" s="116">
        <v>355</v>
      </c>
      <c r="Q406" s="124">
        <v>0</v>
      </c>
      <c r="R406" s="124">
        <v>0</v>
      </c>
      <c r="S406" s="116">
        <v>360</v>
      </c>
      <c r="T406" s="116">
        <v>540</v>
      </c>
      <c r="U406" s="116">
        <v>532</v>
      </c>
      <c r="V406" s="116">
        <v>366</v>
      </c>
      <c r="W406" s="116">
        <v>389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389</v>
      </c>
      <c r="AH406" s="116">
        <v>399</v>
      </c>
      <c r="AI406" s="116">
        <v>386</v>
      </c>
      <c r="AJ406" s="116">
        <v>228</v>
      </c>
      <c r="AK406" s="116">
        <v>0</v>
      </c>
      <c r="AL406" s="124">
        <v>0</v>
      </c>
      <c r="AM406" s="124">
        <v>0</v>
      </c>
      <c r="AN406" s="116">
        <v>13</v>
      </c>
      <c r="AO406" s="116">
        <v>0</v>
      </c>
      <c r="AP406" s="116">
        <v>210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283</v>
      </c>
      <c r="F407" s="104" t="s">
        <v>278</v>
      </c>
      <c r="G407" s="104" t="s">
        <v>1038</v>
      </c>
      <c r="H407" s="104" t="s">
        <v>1024</v>
      </c>
      <c r="I407" s="104" t="s">
        <v>1039</v>
      </c>
      <c r="J407" s="107">
        <v>30</v>
      </c>
      <c r="K407" s="113">
        <v>1272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19</v>
      </c>
      <c r="AK407" s="116">
        <v>370</v>
      </c>
      <c r="AL407" s="124">
        <v>0</v>
      </c>
      <c r="AM407" s="124">
        <v>0</v>
      </c>
      <c r="AN407" s="116">
        <v>368</v>
      </c>
      <c r="AO407" s="116">
        <v>368</v>
      </c>
      <c r="AP407" s="116">
        <v>147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284</v>
      </c>
      <c r="F408" s="104" t="s">
        <v>278</v>
      </c>
      <c r="G408" s="104" t="s">
        <v>1036</v>
      </c>
      <c r="H408" s="104" t="s">
        <v>1024</v>
      </c>
      <c r="I408" s="104" t="s">
        <v>1037</v>
      </c>
      <c r="J408" s="107">
        <v>30</v>
      </c>
      <c r="K408" s="113">
        <v>4296</v>
      </c>
      <c r="L408" s="116" t="str">
        <f>SUM(N408:AQ408)</f>
        <v>0</v>
      </c>
      <c r="M408" s="119" t="str">
        <f>L408 - K408</f>
        <v>0</v>
      </c>
      <c r="N408" s="113">
        <v>260</v>
      </c>
      <c r="O408" s="116">
        <v>374</v>
      </c>
      <c r="P408" s="116">
        <v>457</v>
      </c>
      <c r="Q408" s="124">
        <v>0</v>
      </c>
      <c r="R408" s="124">
        <v>0</v>
      </c>
      <c r="S408" s="116">
        <v>353</v>
      </c>
      <c r="T408" s="116">
        <v>643</v>
      </c>
      <c r="U408" s="116">
        <v>431</v>
      </c>
      <c r="V408" s="116">
        <v>134</v>
      </c>
      <c r="W408" s="116">
        <v>32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51</v>
      </c>
      <c r="AH408" s="116">
        <v>0</v>
      </c>
      <c r="AI408" s="116">
        <v>230</v>
      </c>
      <c r="AJ408" s="116">
        <v>230</v>
      </c>
      <c r="AK408" s="116">
        <v>230</v>
      </c>
      <c r="AL408" s="124">
        <v>0</v>
      </c>
      <c r="AM408" s="124">
        <v>0</v>
      </c>
      <c r="AN408" s="116">
        <v>230</v>
      </c>
      <c r="AO408" s="116">
        <v>230</v>
      </c>
      <c r="AP408" s="116">
        <v>411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284</v>
      </c>
      <c r="F409" s="104" t="s">
        <v>278</v>
      </c>
      <c r="G409" s="104" t="s">
        <v>1040</v>
      </c>
      <c r="H409" s="104" t="s">
        <v>1024</v>
      </c>
      <c r="I409" s="104" t="s">
        <v>1027</v>
      </c>
      <c r="J409" s="107">
        <v>30</v>
      </c>
      <c r="K409" s="113">
        <v>1305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155</v>
      </c>
      <c r="W409" s="116">
        <v>368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364</v>
      </c>
      <c r="AH409" s="116">
        <v>367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51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285</v>
      </c>
      <c r="F410" s="104" t="s">
        <v>280</v>
      </c>
      <c r="G410" s="104" t="s">
        <v>1041</v>
      </c>
      <c r="H410" s="104" t="s">
        <v>1024</v>
      </c>
      <c r="I410" s="104" t="s">
        <v>1042</v>
      </c>
      <c r="J410" s="107">
        <v>10</v>
      </c>
      <c r="K410" s="113">
        <v>17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17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285</v>
      </c>
      <c r="F411" s="104" t="s">
        <v>280</v>
      </c>
      <c r="G411" s="104" t="s">
        <v>1043</v>
      </c>
      <c r="H411" s="104" t="s">
        <v>1024</v>
      </c>
      <c r="I411" s="104" t="s">
        <v>1044</v>
      </c>
      <c r="J411" s="107">
        <v>10</v>
      </c>
      <c r="K411" s="113">
        <v>45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45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285</v>
      </c>
      <c r="F412" s="104" t="s">
        <v>280</v>
      </c>
      <c r="G412" s="104" t="s">
        <v>1045</v>
      </c>
      <c r="H412" s="104" t="s">
        <v>1024</v>
      </c>
      <c r="I412" s="104" t="s">
        <v>1039</v>
      </c>
      <c r="J412" s="107">
        <v>10</v>
      </c>
      <c r="K412" s="113">
        <v>1260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20</v>
      </c>
      <c r="AO412" s="116">
        <v>376</v>
      </c>
      <c r="AP412" s="116">
        <v>765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285</v>
      </c>
      <c r="F413" s="104" t="s">
        <v>280</v>
      </c>
      <c r="G413" s="104" t="s">
        <v>1046</v>
      </c>
      <c r="H413" s="104" t="s">
        <v>1024</v>
      </c>
      <c r="I413" s="104" t="s">
        <v>1037</v>
      </c>
      <c r="J413" s="107">
        <v>10</v>
      </c>
      <c r="K413" s="113">
        <v>9804</v>
      </c>
      <c r="L413" s="116" t="str">
        <f>SUM(N413:AQ413)</f>
        <v>0</v>
      </c>
      <c r="M413" s="119" t="str">
        <f>L413 - K413</f>
        <v>0</v>
      </c>
      <c r="N413" s="113">
        <v>1124</v>
      </c>
      <c r="O413" s="116">
        <v>221</v>
      </c>
      <c r="P413" s="116">
        <v>744</v>
      </c>
      <c r="Q413" s="124">
        <v>0</v>
      </c>
      <c r="R413" s="124">
        <v>0</v>
      </c>
      <c r="S413" s="116">
        <v>632</v>
      </c>
      <c r="T413" s="116">
        <v>686</v>
      </c>
      <c r="U413" s="116">
        <v>538</v>
      </c>
      <c r="V413" s="116">
        <v>736</v>
      </c>
      <c r="W413" s="116">
        <v>795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297</v>
      </c>
      <c r="AH413" s="116">
        <v>429</v>
      </c>
      <c r="AI413" s="116">
        <v>129</v>
      </c>
      <c r="AJ413" s="116">
        <v>610</v>
      </c>
      <c r="AK413" s="116">
        <v>696</v>
      </c>
      <c r="AL413" s="124">
        <v>0</v>
      </c>
      <c r="AM413" s="124">
        <v>0</v>
      </c>
      <c r="AN413" s="116">
        <v>743</v>
      </c>
      <c r="AO413" s="116">
        <v>223</v>
      </c>
      <c r="AP413" s="116">
        <v>1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286</v>
      </c>
      <c r="F414" s="104" t="s">
        <v>278</v>
      </c>
      <c r="G414" s="104" t="s">
        <v>1023</v>
      </c>
      <c r="H414" s="104" t="s">
        <v>1024</v>
      </c>
      <c r="I414" s="104" t="s">
        <v>1025</v>
      </c>
      <c r="J414" s="107">
        <v>30</v>
      </c>
      <c r="K414" s="113">
        <v>9371</v>
      </c>
      <c r="L414" s="116" t="str">
        <f>SUM(N414:AQ414)</f>
        <v>0</v>
      </c>
      <c r="M414" s="119" t="str">
        <f>L414 - K414</f>
        <v>0</v>
      </c>
      <c r="N414" s="113">
        <v>480</v>
      </c>
      <c r="O414" s="116">
        <v>825</v>
      </c>
      <c r="P414" s="116">
        <v>624</v>
      </c>
      <c r="Q414" s="124">
        <v>0</v>
      </c>
      <c r="R414" s="124">
        <v>0</v>
      </c>
      <c r="S414" s="116">
        <v>830</v>
      </c>
      <c r="T414" s="116">
        <v>723</v>
      </c>
      <c r="U414" s="116">
        <v>721</v>
      </c>
      <c r="V414" s="116">
        <v>590</v>
      </c>
      <c r="W414" s="116">
        <v>509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601</v>
      </c>
      <c r="AH414" s="116">
        <v>517</v>
      </c>
      <c r="AI414" s="116">
        <v>421</v>
      </c>
      <c r="AJ414" s="116">
        <v>560</v>
      </c>
      <c r="AK414" s="116">
        <v>563</v>
      </c>
      <c r="AL414" s="124">
        <v>0</v>
      </c>
      <c r="AM414" s="124">
        <v>0</v>
      </c>
      <c r="AN414" s="116">
        <v>577</v>
      </c>
      <c r="AO414" s="116">
        <v>278</v>
      </c>
      <c r="AP414" s="116">
        <v>552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287</v>
      </c>
      <c r="F415" s="104" t="s">
        <v>278</v>
      </c>
      <c r="G415" s="104" t="s">
        <v>1047</v>
      </c>
      <c r="H415" s="104" t="s">
        <v>1024</v>
      </c>
      <c r="I415" s="104" t="s">
        <v>1035</v>
      </c>
      <c r="J415" s="107">
        <v>30</v>
      </c>
      <c r="K415" s="113">
        <v>7692</v>
      </c>
      <c r="L415" s="116" t="str">
        <f>SUM(N415:AQ415)</f>
        <v>0</v>
      </c>
      <c r="M415" s="119" t="str">
        <f>L415 - K415</f>
        <v>0</v>
      </c>
      <c r="N415" s="113">
        <v>252</v>
      </c>
      <c r="O415" s="116">
        <v>660</v>
      </c>
      <c r="P415" s="116">
        <v>493</v>
      </c>
      <c r="Q415" s="124">
        <v>0</v>
      </c>
      <c r="R415" s="124">
        <v>0</v>
      </c>
      <c r="S415" s="116">
        <v>668</v>
      </c>
      <c r="T415" s="116">
        <v>665</v>
      </c>
      <c r="U415" s="116">
        <v>572</v>
      </c>
      <c r="V415" s="116">
        <v>496</v>
      </c>
      <c r="W415" s="116">
        <v>458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485</v>
      </c>
      <c r="AJ415" s="116">
        <v>516</v>
      </c>
      <c r="AK415" s="116">
        <v>490</v>
      </c>
      <c r="AL415" s="124">
        <v>0</v>
      </c>
      <c r="AM415" s="124">
        <v>0</v>
      </c>
      <c r="AN415" s="116">
        <v>500</v>
      </c>
      <c r="AO415" s="116">
        <v>505</v>
      </c>
      <c r="AP415" s="116">
        <v>200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287</v>
      </c>
      <c r="F416" s="104" t="s">
        <v>278</v>
      </c>
      <c r="G416" s="104" t="s">
        <v>1048</v>
      </c>
      <c r="H416" s="104" t="s">
        <v>1024</v>
      </c>
      <c r="I416" s="104" t="s">
        <v>1049</v>
      </c>
      <c r="J416" s="107">
        <v>30</v>
      </c>
      <c r="K416" s="113">
        <v>48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288</v>
      </c>
      <c r="F417" s="104" t="s">
        <v>280</v>
      </c>
      <c r="G417" s="104" t="s">
        <v>1050</v>
      </c>
      <c r="H417" s="104" t="s">
        <v>1029</v>
      </c>
      <c r="I417" s="104" t="s">
        <v>1049</v>
      </c>
      <c r="J417" s="107">
        <v>10</v>
      </c>
      <c r="K417" s="113">
        <v>744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64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288</v>
      </c>
      <c r="F418" s="104" t="s">
        <v>280</v>
      </c>
      <c r="G418" s="104" t="s">
        <v>1051</v>
      </c>
      <c r="H418" s="104" t="s">
        <v>1029</v>
      </c>
      <c r="I418" s="104" t="s">
        <v>1052</v>
      </c>
      <c r="J418" s="107">
        <v>10</v>
      </c>
      <c r="K418" s="113">
        <v>6276</v>
      </c>
      <c r="L418" s="116" t="str">
        <f>SUM(N418:AQ418)</f>
        <v>0</v>
      </c>
      <c r="M418" s="119" t="str">
        <f>L418 - K418</f>
        <v>0</v>
      </c>
      <c r="N418" s="113">
        <v>1092</v>
      </c>
      <c r="O418" s="116">
        <v>0</v>
      </c>
      <c r="P418" s="116">
        <v>0</v>
      </c>
      <c r="Q418" s="124">
        <v>0</v>
      </c>
      <c r="R418" s="124">
        <v>0</v>
      </c>
      <c r="S418" s="116">
        <v>1942</v>
      </c>
      <c r="T418" s="116">
        <v>1130</v>
      </c>
      <c r="U418" s="116">
        <v>1112</v>
      </c>
      <c r="V418" s="116">
        <v>696</v>
      </c>
      <c r="W418" s="116">
        <v>84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289</v>
      </c>
      <c r="F419" s="104" t="s">
        <v>278</v>
      </c>
      <c r="G419" s="104" t="s">
        <v>1053</v>
      </c>
      <c r="H419" s="104" t="s">
        <v>1024</v>
      </c>
      <c r="I419" s="104" t="s">
        <v>1054</v>
      </c>
      <c r="J419" s="107">
        <v>30</v>
      </c>
      <c r="K419" s="113">
        <v>4176</v>
      </c>
      <c r="L419" s="116" t="str">
        <f>SUM(N419:AQ419)</f>
        <v>0</v>
      </c>
      <c r="M419" s="119" t="str">
        <f>L419 - K419</f>
        <v>0</v>
      </c>
      <c r="N419" s="113">
        <v>337</v>
      </c>
      <c r="O419" s="116">
        <v>439</v>
      </c>
      <c r="P419" s="116">
        <v>620</v>
      </c>
      <c r="Q419" s="124">
        <v>0</v>
      </c>
      <c r="R419" s="124">
        <v>0</v>
      </c>
      <c r="S419" s="116">
        <v>608</v>
      </c>
      <c r="T419" s="116">
        <v>615</v>
      </c>
      <c r="U419" s="116">
        <v>590</v>
      </c>
      <c r="V419" s="116">
        <v>289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290</v>
      </c>
      <c r="F420" s="104" t="s">
        <v>280</v>
      </c>
      <c r="G420" s="104" t="s">
        <v>1055</v>
      </c>
      <c r="H420" s="104" t="s">
        <v>1024</v>
      </c>
      <c r="I420" s="104" t="s">
        <v>1054</v>
      </c>
      <c r="J420" s="107">
        <v>10</v>
      </c>
      <c r="K420" s="113">
        <v>5046</v>
      </c>
      <c r="L420" s="116" t="str">
        <f>SUM(N420:AQ420)</f>
        <v>0</v>
      </c>
      <c r="M420" s="119" t="str">
        <f>L420 - K420</f>
        <v>0</v>
      </c>
      <c r="N420" s="113">
        <v>396</v>
      </c>
      <c r="O420" s="116">
        <v>999</v>
      </c>
      <c r="P420" s="116">
        <v>386</v>
      </c>
      <c r="Q420" s="124">
        <v>0</v>
      </c>
      <c r="R420" s="124">
        <v>0</v>
      </c>
      <c r="S420" s="116">
        <v>501</v>
      </c>
      <c r="T420" s="116">
        <v>744</v>
      </c>
      <c r="U420" s="116">
        <v>493</v>
      </c>
      <c r="V420" s="116">
        <v>808</v>
      </c>
      <c r="W420" s="116">
        <v>189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290</v>
      </c>
      <c r="F421" s="104" t="s">
        <v>280</v>
      </c>
      <c r="G421" s="104" t="s">
        <v>1056</v>
      </c>
      <c r="H421" s="104" t="s">
        <v>1024</v>
      </c>
      <c r="I421" s="104" t="s">
        <v>1057</v>
      </c>
      <c r="J421" s="107">
        <v>10</v>
      </c>
      <c r="K421" s="113">
        <v>35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35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291</v>
      </c>
      <c r="F422" s="104" t="s">
        <v>278</v>
      </c>
      <c r="G422" s="104" t="s">
        <v>1048</v>
      </c>
      <c r="H422" s="104" t="s">
        <v>1024</v>
      </c>
      <c r="I422" s="104" t="s">
        <v>1049</v>
      </c>
      <c r="J422" s="107">
        <v>30</v>
      </c>
      <c r="K422" s="113">
        <v>780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96</v>
      </c>
      <c r="AO422" s="116">
        <v>101</v>
      </c>
      <c r="AP422" s="116">
        <v>126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293</v>
      </c>
      <c r="F423" s="104" t="s">
        <v>278</v>
      </c>
      <c r="G423" s="104" t="s">
        <v>1058</v>
      </c>
      <c r="H423" s="104" t="s">
        <v>1024</v>
      </c>
      <c r="I423" s="104" t="s">
        <v>1052</v>
      </c>
      <c r="J423" s="107">
        <v>30</v>
      </c>
      <c r="K423" s="113">
        <v>2460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336</v>
      </c>
      <c r="Q423" s="124">
        <v>0</v>
      </c>
      <c r="R423" s="124">
        <v>0</v>
      </c>
      <c r="S423" s="116">
        <v>425</v>
      </c>
      <c r="T423" s="116">
        <v>1219</v>
      </c>
      <c r="U423" s="116">
        <v>0</v>
      </c>
      <c r="V423" s="116">
        <v>0</v>
      </c>
      <c r="W423" s="116">
        <v>363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294</v>
      </c>
      <c r="F424" s="104" t="s">
        <v>278</v>
      </c>
      <c r="G424" s="104" t="s">
        <v>1023</v>
      </c>
      <c r="H424" s="104" t="s">
        <v>1024</v>
      </c>
      <c r="I424" s="104" t="s">
        <v>1025</v>
      </c>
      <c r="J424" s="107">
        <v>30</v>
      </c>
      <c r="K424" s="113">
        <v>9385</v>
      </c>
      <c r="L424" s="116" t="str">
        <f>SUM(N424:AQ424)</f>
        <v>0</v>
      </c>
      <c r="M424" s="119" t="str">
        <f>L424 - K424</f>
        <v>0</v>
      </c>
      <c r="N424" s="113">
        <v>496</v>
      </c>
      <c r="O424" s="116">
        <v>895</v>
      </c>
      <c r="P424" s="116">
        <v>516</v>
      </c>
      <c r="Q424" s="124">
        <v>0</v>
      </c>
      <c r="R424" s="124">
        <v>0</v>
      </c>
      <c r="S424" s="116">
        <v>697</v>
      </c>
      <c r="T424" s="116">
        <v>671</v>
      </c>
      <c r="U424" s="116">
        <v>676</v>
      </c>
      <c r="V424" s="116">
        <v>581</v>
      </c>
      <c r="W424" s="116">
        <v>326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280</v>
      </c>
      <c r="AH424" s="116">
        <v>622</v>
      </c>
      <c r="AI424" s="116">
        <v>588</v>
      </c>
      <c r="AJ424" s="116">
        <v>625</v>
      </c>
      <c r="AK424" s="116">
        <v>705</v>
      </c>
      <c r="AL424" s="124">
        <v>0</v>
      </c>
      <c r="AM424" s="124">
        <v>0</v>
      </c>
      <c r="AN424" s="116">
        <v>690</v>
      </c>
      <c r="AO424" s="116">
        <v>585</v>
      </c>
      <c r="AP424" s="116">
        <v>432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295</v>
      </c>
      <c r="F425" s="104" t="s">
        <v>280</v>
      </c>
      <c r="G425" s="104" t="s">
        <v>1059</v>
      </c>
      <c r="H425" s="104" t="s">
        <v>1029</v>
      </c>
      <c r="I425" s="104" t="s">
        <v>1025</v>
      </c>
      <c r="J425" s="107">
        <v>10</v>
      </c>
      <c r="K425" s="113">
        <v>15300</v>
      </c>
      <c r="L425" s="116" t="str">
        <f>SUM(N425:AQ425)</f>
        <v>0</v>
      </c>
      <c r="M425" s="119" t="str">
        <f>L425 - K425</f>
        <v>0</v>
      </c>
      <c r="N425" s="113">
        <v>516</v>
      </c>
      <c r="O425" s="116">
        <v>1618</v>
      </c>
      <c r="P425" s="116">
        <v>1254</v>
      </c>
      <c r="Q425" s="124">
        <v>0</v>
      </c>
      <c r="R425" s="124">
        <v>0</v>
      </c>
      <c r="S425" s="116">
        <v>979</v>
      </c>
      <c r="T425" s="116">
        <v>1079</v>
      </c>
      <c r="U425" s="116">
        <v>1144</v>
      </c>
      <c r="V425" s="116">
        <v>784</v>
      </c>
      <c r="W425" s="116">
        <v>711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99</v>
      </c>
      <c r="AH425" s="116">
        <v>841</v>
      </c>
      <c r="AI425" s="116">
        <v>797</v>
      </c>
      <c r="AJ425" s="116">
        <v>800</v>
      </c>
      <c r="AK425" s="116">
        <v>841</v>
      </c>
      <c r="AL425" s="124">
        <v>0</v>
      </c>
      <c r="AM425" s="124">
        <v>0</v>
      </c>
      <c r="AN425" s="116">
        <v>1373</v>
      </c>
      <c r="AO425" s="116">
        <v>846</v>
      </c>
      <c r="AP425" s="116">
        <v>913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296</v>
      </c>
      <c r="F426" s="104" t="s">
        <v>278</v>
      </c>
      <c r="G426" s="104" t="s">
        <v>1060</v>
      </c>
      <c r="H426" s="104" t="s">
        <v>1024</v>
      </c>
      <c r="I426" s="104" t="s">
        <v>1061</v>
      </c>
      <c r="J426" s="107">
        <v>30</v>
      </c>
      <c r="K426" s="113">
        <v>8119</v>
      </c>
      <c r="L426" s="116" t="str">
        <f>SUM(N426:AQ426)</f>
        <v>0</v>
      </c>
      <c r="M426" s="119" t="str">
        <f>L426 - K426</f>
        <v>0</v>
      </c>
      <c r="N426" s="113">
        <v>228</v>
      </c>
      <c r="O426" s="116">
        <v>611</v>
      </c>
      <c r="P426" s="116">
        <v>533</v>
      </c>
      <c r="Q426" s="124">
        <v>0</v>
      </c>
      <c r="R426" s="124">
        <v>0</v>
      </c>
      <c r="S426" s="116">
        <v>543</v>
      </c>
      <c r="T426" s="116">
        <v>546</v>
      </c>
      <c r="U426" s="116">
        <v>505</v>
      </c>
      <c r="V426" s="116">
        <v>386</v>
      </c>
      <c r="W426" s="116">
        <v>543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338</v>
      </c>
      <c r="AH426" s="116">
        <v>404</v>
      </c>
      <c r="AI426" s="116">
        <v>429</v>
      </c>
      <c r="AJ426" s="116">
        <v>385</v>
      </c>
      <c r="AK426" s="116">
        <v>451</v>
      </c>
      <c r="AL426" s="124">
        <v>0</v>
      </c>
      <c r="AM426" s="124">
        <v>0</v>
      </c>
      <c r="AN426" s="116">
        <v>434</v>
      </c>
      <c r="AO426" s="116">
        <v>425</v>
      </c>
      <c r="AP426" s="116">
        <v>441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297</v>
      </c>
      <c r="F427" s="104" t="s">
        <v>280</v>
      </c>
      <c r="G427" s="104" t="s">
        <v>1062</v>
      </c>
      <c r="H427" s="104" t="s">
        <v>1024</v>
      </c>
      <c r="I427" s="104" t="s">
        <v>1063</v>
      </c>
      <c r="J427" s="107">
        <v>10</v>
      </c>
      <c r="K427" s="113">
        <v>551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551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297</v>
      </c>
      <c r="F428" s="104" t="s">
        <v>280</v>
      </c>
      <c r="G428" s="104" t="s">
        <v>1064</v>
      </c>
      <c r="H428" s="104" t="s">
        <v>1024</v>
      </c>
      <c r="I428" s="104" t="s">
        <v>1065</v>
      </c>
      <c r="J428" s="107">
        <v>10</v>
      </c>
      <c r="K428" s="113">
        <v>7104</v>
      </c>
      <c r="L428" s="116" t="str">
        <f>SUM(N428:AQ428)</f>
        <v>0</v>
      </c>
      <c r="M428" s="119" t="str">
        <f>L428 - K428</f>
        <v>0</v>
      </c>
      <c r="N428" s="113">
        <v>131</v>
      </c>
      <c r="O428" s="116">
        <v>605</v>
      </c>
      <c r="P428" s="116">
        <v>608</v>
      </c>
      <c r="Q428" s="124">
        <v>0</v>
      </c>
      <c r="R428" s="124">
        <v>0</v>
      </c>
      <c r="S428" s="116">
        <v>511</v>
      </c>
      <c r="T428" s="116">
        <v>224</v>
      </c>
      <c r="U428" s="116">
        <v>572</v>
      </c>
      <c r="V428" s="116">
        <v>0</v>
      </c>
      <c r="W428" s="116">
        <v>452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295</v>
      </c>
      <c r="AH428" s="116">
        <v>331</v>
      </c>
      <c r="AI428" s="116">
        <v>356</v>
      </c>
      <c r="AJ428" s="116">
        <v>372</v>
      </c>
      <c r="AK428" s="116">
        <v>635</v>
      </c>
      <c r="AL428" s="124">
        <v>0</v>
      </c>
      <c r="AM428" s="124">
        <v>0</v>
      </c>
      <c r="AN428" s="116">
        <v>410</v>
      </c>
      <c r="AO428" s="116">
        <v>408</v>
      </c>
      <c r="AP428" s="116">
        <v>306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298</v>
      </c>
      <c r="F429" s="104" t="s">
        <v>278</v>
      </c>
      <c r="G429" s="104" t="s">
        <v>1066</v>
      </c>
      <c r="H429" s="104" t="s">
        <v>1024</v>
      </c>
      <c r="I429" s="104" t="s">
        <v>1065</v>
      </c>
      <c r="J429" s="107">
        <v>30</v>
      </c>
      <c r="K429" s="113">
        <v>6690</v>
      </c>
      <c r="L429" s="116" t="str">
        <f>SUM(N429:AQ429)</f>
        <v>0</v>
      </c>
      <c r="M429" s="119" t="str">
        <f>L429 - K429</f>
        <v>0</v>
      </c>
      <c r="N429" s="113">
        <v>732</v>
      </c>
      <c r="O429" s="116">
        <v>120</v>
      </c>
      <c r="P429" s="116">
        <v>594</v>
      </c>
      <c r="Q429" s="124">
        <v>0</v>
      </c>
      <c r="R429" s="124">
        <v>0</v>
      </c>
      <c r="S429" s="116">
        <v>520</v>
      </c>
      <c r="T429" s="116">
        <v>516</v>
      </c>
      <c r="U429" s="116">
        <v>286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360</v>
      </c>
      <c r="AH429" s="116">
        <v>428</v>
      </c>
      <c r="AI429" s="116">
        <v>452</v>
      </c>
      <c r="AJ429" s="116">
        <v>446</v>
      </c>
      <c r="AK429" s="116">
        <v>440</v>
      </c>
      <c r="AL429" s="124">
        <v>0</v>
      </c>
      <c r="AM429" s="124">
        <v>0</v>
      </c>
      <c r="AN429" s="116">
        <v>406</v>
      </c>
      <c r="AO429" s="116">
        <v>452</v>
      </c>
      <c r="AP429" s="116">
        <v>424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298</v>
      </c>
      <c r="F430" s="104" t="s">
        <v>278</v>
      </c>
      <c r="G430" s="104" t="s">
        <v>1067</v>
      </c>
      <c r="H430" s="104" t="s">
        <v>1024</v>
      </c>
      <c r="I430" s="104" t="s">
        <v>1063</v>
      </c>
      <c r="J430" s="107">
        <v>30</v>
      </c>
      <c r="K430" s="113">
        <v>558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0</v>
      </c>
      <c r="V430" s="116">
        <v>298</v>
      </c>
      <c r="W430" s="116">
        <v>260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299</v>
      </c>
      <c r="F431" s="104" t="s">
        <v>278</v>
      </c>
      <c r="G431" s="104" t="s">
        <v>1058</v>
      </c>
      <c r="H431" s="104" t="s">
        <v>1024</v>
      </c>
      <c r="I431" s="104" t="s">
        <v>1052</v>
      </c>
      <c r="J431" s="107">
        <v>30</v>
      </c>
      <c r="K431" s="113">
        <v>2136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852</v>
      </c>
      <c r="P431" s="116">
        <v>409</v>
      </c>
      <c r="Q431" s="124">
        <v>0</v>
      </c>
      <c r="R431" s="124">
        <v>0</v>
      </c>
      <c r="S431" s="116">
        <v>537</v>
      </c>
      <c r="T431" s="116">
        <v>336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300</v>
      </c>
      <c r="F432" s="104" t="s">
        <v>278</v>
      </c>
      <c r="G432" s="104" t="s">
        <v>1023</v>
      </c>
      <c r="H432" s="104" t="s">
        <v>1024</v>
      </c>
      <c r="I432" s="104" t="s">
        <v>1025</v>
      </c>
      <c r="J432" s="107">
        <v>30</v>
      </c>
      <c r="K432" s="113">
        <v>11387</v>
      </c>
      <c r="L432" s="116" t="str">
        <f>SUM(N432:AQ432)</f>
        <v>0</v>
      </c>
      <c r="M432" s="119" t="str">
        <f>L432 - K432</f>
        <v>0</v>
      </c>
      <c r="N432" s="113">
        <v>521</v>
      </c>
      <c r="O432" s="116">
        <v>910</v>
      </c>
      <c r="P432" s="116">
        <v>640</v>
      </c>
      <c r="Q432" s="124">
        <v>0</v>
      </c>
      <c r="R432" s="124">
        <v>0</v>
      </c>
      <c r="S432" s="116">
        <v>880</v>
      </c>
      <c r="T432" s="116">
        <v>880</v>
      </c>
      <c r="U432" s="116">
        <v>670</v>
      </c>
      <c r="V432" s="116">
        <v>555</v>
      </c>
      <c r="W432" s="116">
        <v>562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533</v>
      </c>
      <c r="AH432" s="116">
        <v>512</v>
      </c>
      <c r="AI432" s="116">
        <v>404</v>
      </c>
      <c r="AJ432" s="116">
        <v>642</v>
      </c>
      <c r="AK432" s="116">
        <v>662</v>
      </c>
      <c r="AL432" s="124">
        <v>0</v>
      </c>
      <c r="AM432" s="124">
        <v>0</v>
      </c>
      <c r="AN432" s="116">
        <v>333</v>
      </c>
      <c r="AO432" s="116">
        <v>600</v>
      </c>
      <c r="AP432" s="116">
        <v>651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301</v>
      </c>
      <c r="F433" s="104" t="s">
        <v>278</v>
      </c>
      <c r="G433" s="104" t="s">
        <v>1068</v>
      </c>
      <c r="H433" s="104" t="s">
        <v>1024</v>
      </c>
      <c r="I433" s="104" t="s">
        <v>1069</v>
      </c>
      <c r="J433" s="107">
        <v>30</v>
      </c>
      <c r="K433" s="113">
        <v>2028</v>
      </c>
      <c r="L433" s="116" t="str">
        <f>SUM(N433:AQ433)</f>
        <v>0</v>
      </c>
      <c r="M433" s="119" t="str">
        <f>L433 - K433</f>
        <v>0</v>
      </c>
      <c r="N433" s="113">
        <v>592</v>
      </c>
      <c r="O433" s="116">
        <v>1237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302</v>
      </c>
      <c r="F434" s="104" t="s">
        <v>280</v>
      </c>
      <c r="G434" s="104" t="s">
        <v>1070</v>
      </c>
      <c r="H434" s="104" t="s">
        <v>1029</v>
      </c>
      <c r="I434" s="104" t="s">
        <v>1069</v>
      </c>
      <c r="J434" s="107">
        <v>10</v>
      </c>
      <c r="K434" s="113">
        <v>2150</v>
      </c>
      <c r="L434" s="116" t="str">
        <f>SUM(N434:AQ434)</f>
        <v>0</v>
      </c>
      <c r="M434" s="119" t="str">
        <f>L434 - K434</f>
        <v>0</v>
      </c>
      <c r="N434" s="113">
        <v>927</v>
      </c>
      <c r="O434" s="116">
        <v>1088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122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276</v>
      </c>
      <c r="E435" s="104" t="s">
        <v>303</v>
      </c>
      <c r="F435" s="104" t="s">
        <v>278</v>
      </c>
      <c r="G435" s="104" t="s">
        <v>1060</v>
      </c>
      <c r="H435" s="104" t="s">
        <v>1024</v>
      </c>
      <c r="I435" s="104" t="s">
        <v>1061</v>
      </c>
      <c r="J435" s="107">
        <v>30</v>
      </c>
      <c r="K435" s="113">
        <v>4692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44</v>
      </c>
      <c r="AH435" s="116">
        <v>531</v>
      </c>
      <c r="AI435" s="116">
        <v>473</v>
      </c>
      <c r="AJ435" s="116">
        <v>544</v>
      </c>
      <c r="AK435" s="116">
        <v>845</v>
      </c>
      <c r="AL435" s="124">
        <v>0</v>
      </c>
      <c r="AM435" s="124">
        <v>0</v>
      </c>
      <c r="AN435" s="116">
        <v>306</v>
      </c>
      <c r="AO435" s="116">
        <v>570</v>
      </c>
      <c r="AP435" s="116">
        <v>561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52</v>
      </c>
      <c r="D436" s="104" t="s">
        <v>276</v>
      </c>
      <c r="E436" s="104" t="s">
        <v>304</v>
      </c>
      <c r="F436" s="104" t="s">
        <v>280</v>
      </c>
      <c r="G436" s="104" t="s">
        <v>1071</v>
      </c>
      <c r="H436" s="104" t="s">
        <v>1029</v>
      </c>
      <c r="I436" s="104" t="s">
        <v>1061</v>
      </c>
      <c r="J436" s="107">
        <v>10</v>
      </c>
      <c r="K436" s="113">
        <v>5029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337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257</v>
      </c>
      <c r="AH436" s="116">
        <v>450</v>
      </c>
      <c r="AI436" s="116">
        <v>433</v>
      </c>
      <c r="AJ436" s="116">
        <v>520</v>
      </c>
      <c r="AK436" s="116">
        <v>578</v>
      </c>
      <c r="AL436" s="124">
        <v>0</v>
      </c>
      <c r="AM436" s="124">
        <v>0</v>
      </c>
      <c r="AN436" s="116">
        <v>584</v>
      </c>
      <c r="AO436" s="116">
        <v>473</v>
      </c>
      <c r="AP436" s="116">
        <v>542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52</v>
      </c>
      <c r="D437" s="104" t="s">
        <v>276</v>
      </c>
      <c r="E437" s="104" t="s">
        <v>305</v>
      </c>
      <c r="F437" s="104" t="s">
        <v>278</v>
      </c>
      <c r="G437" s="104" t="s">
        <v>1058</v>
      </c>
      <c r="H437" s="104" t="s">
        <v>1024</v>
      </c>
      <c r="I437" s="104" t="s">
        <v>1052</v>
      </c>
      <c r="J437" s="107">
        <v>30</v>
      </c>
      <c r="K437" s="113">
        <v>2736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851</v>
      </c>
      <c r="P437" s="116">
        <v>532</v>
      </c>
      <c r="Q437" s="124">
        <v>0</v>
      </c>
      <c r="R437" s="124">
        <v>0</v>
      </c>
      <c r="S437" s="116">
        <v>645</v>
      </c>
      <c r="T437" s="116">
        <v>708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52</v>
      </c>
      <c r="D438" s="104" t="s">
        <v>276</v>
      </c>
      <c r="E438" s="104" t="s">
        <v>306</v>
      </c>
      <c r="F438" s="104" t="s">
        <v>280</v>
      </c>
      <c r="G438" s="104" t="s">
        <v>1051</v>
      </c>
      <c r="H438" s="104" t="s">
        <v>1029</v>
      </c>
      <c r="I438" s="104" t="s">
        <v>1052</v>
      </c>
      <c r="J438" s="107">
        <v>10</v>
      </c>
      <c r="K438" s="113">
        <v>4789</v>
      </c>
      <c r="L438" s="116" t="str">
        <f>SUM(N438:AQ438)</f>
        <v>0</v>
      </c>
      <c r="M438" s="119" t="str">
        <f>L438 - K438</f>
        <v>0</v>
      </c>
      <c r="N438" s="113">
        <v>416</v>
      </c>
      <c r="O438" s="116">
        <v>936</v>
      </c>
      <c r="P438" s="116">
        <v>870</v>
      </c>
      <c r="Q438" s="124">
        <v>0</v>
      </c>
      <c r="R438" s="124">
        <v>0</v>
      </c>
      <c r="S438" s="116">
        <v>514</v>
      </c>
      <c r="T438" s="116">
        <v>0</v>
      </c>
      <c r="U438" s="116">
        <v>281</v>
      </c>
      <c r="V438" s="116">
        <v>823</v>
      </c>
      <c r="W438" s="116">
        <v>609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181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52</v>
      </c>
      <c r="D439" s="104" t="s">
        <v>276</v>
      </c>
      <c r="E439" s="104" t="s">
        <v>307</v>
      </c>
      <c r="F439" s="104" t="s">
        <v>278</v>
      </c>
      <c r="G439" s="104" t="s">
        <v>1023</v>
      </c>
      <c r="H439" s="104" t="s">
        <v>1024</v>
      </c>
      <c r="I439" s="104" t="s">
        <v>1025</v>
      </c>
      <c r="J439" s="107">
        <v>30</v>
      </c>
      <c r="K439" s="113">
        <v>16213</v>
      </c>
      <c r="L439" s="116" t="str">
        <f>SUM(N439:AQ439)</f>
        <v>0</v>
      </c>
      <c r="M439" s="119" t="str">
        <f>L439 - K439</f>
        <v>0</v>
      </c>
      <c r="N439" s="113">
        <v>820</v>
      </c>
      <c r="O439" s="116">
        <v>1212</v>
      </c>
      <c r="P439" s="116">
        <v>867</v>
      </c>
      <c r="Q439" s="124">
        <v>0</v>
      </c>
      <c r="R439" s="124">
        <v>0</v>
      </c>
      <c r="S439" s="116">
        <v>1241</v>
      </c>
      <c r="T439" s="116">
        <v>1212</v>
      </c>
      <c r="U439" s="116">
        <v>1206</v>
      </c>
      <c r="V439" s="116">
        <v>946</v>
      </c>
      <c r="W439" s="116">
        <v>561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927</v>
      </c>
      <c r="AH439" s="116">
        <v>846</v>
      </c>
      <c r="AI439" s="116">
        <v>887</v>
      </c>
      <c r="AJ439" s="116">
        <v>970</v>
      </c>
      <c r="AK439" s="116">
        <v>888</v>
      </c>
      <c r="AL439" s="124">
        <v>0</v>
      </c>
      <c r="AM439" s="124">
        <v>0</v>
      </c>
      <c r="AN439" s="116">
        <v>1010</v>
      </c>
      <c r="AO439" s="116">
        <v>972</v>
      </c>
      <c r="AP439" s="116">
        <v>932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52</v>
      </c>
      <c r="D440" s="104" t="s">
        <v>276</v>
      </c>
      <c r="E440" s="104" t="s">
        <v>308</v>
      </c>
      <c r="F440" s="104" t="s">
        <v>280</v>
      </c>
      <c r="G440" s="104" t="s">
        <v>1059</v>
      </c>
      <c r="H440" s="104" t="s">
        <v>1029</v>
      </c>
      <c r="I440" s="104" t="s">
        <v>1025</v>
      </c>
      <c r="J440" s="107">
        <v>10</v>
      </c>
      <c r="K440" s="113">
        <v>16627</v>
      </c>
      <c r="L440" s="116" t="str">
        <f>SUM(N440:AQ440)</f>
        <v>0</v>
      </c>
      <c r="M440" s="119" t="str">
        <f>L440 - K440</f>
        <v>0</v>
      </c>
      <c r="N440" s="113">
        <v>782</v>
      </c>
      <c r="O440" s="116">
        <v>1152</v>
      </c>
      <c r="P440" s="116">
        <v>1109</v>
      </c>
      <c r="Q440" s="124">
        <v>0</v>
      </c>
      <c r="R440" s="124">
        <v>0</v>
      </c>
      <c r="S440" s="116">
        <v>1133</v>
      </c>
      <c r="T440" s="116">
        <v>1197</v>
      </c>
      <c r="U440" s="116">
        <v>1116</v>
      </c>
      <c r="V440" s="116">
        <v>909</v>
      </c>
      <c r="W440" s="116">
        <v>585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740</v>
      </c>
      <c r="AH440" s="116">
        <v>870</v>
      </c>
      <c r="AI440" s="116">
        <v>869</v>
      </c>
      <c r="AJ440" s="116">
        <v>866</v>
      </c>
      <c r="AK440" s="116">
        <v>843</v>
      </c>
      <c r="AL440" s="124">
        <v>0</v>
      </c>
      <c r="AM440" s="124">
        <v>0</v>
      </c>
      <c r="AN440" s="116">
        <v>893</v>
      </c>
      <c r="AO440" s="116">
        <v>906</v>
      </c>
      <c r="AP440" s="116">
        <v>858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52</v>
      </c>
      <c r="D441" s="104" t="s">
        <v>276</v>
      </c>
      <c r="E441" s="104" t="s">
        <v>309</v>
      </c>
      <c r="F441" s="104" t="s">
        <v>278</v>
      </c>
      <c r="G441" s="104" t="s">
        <v>1072</v>
      </c>
      <c r="H441" s="104" t="s">
        <v>1024</v>
      </c>
      <c r="I441" s="104" t="s">
        <v>1073</v>
      </c>
      <c r="J441" s="107">
        <v>30</v>
      </c>
      <c r="K441" s="113">
        <v>1260</v>
      </c>
      <c r="L441" s="116" t="str">
        <f>SUM(N441:AQ441)</f>
        <v>0</v>
      </c>
      <c r="M441" s="119" t="str">
        <f>L441 - K441</f>
        <v>0</v>
      </c>
      <c r="N441" s="113">
        <v>87</v>
      </c>
      <c r="O441" s="116">
        <v>129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186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52</v>
      </c>
      <c r="D442" s="104" t="s">
        <v>276</v>
      </c>
      <c r="E442" s="104" t="s">
        <v>309</v>
      </c>
      <c r="F442" s="104" t="s">
        <v>278</v>
      </c>
      <c r="G442" s="104" t="s">
        <v>1060</v>
      </c>
      <c r="H442" s="104" t="s">
        <v>1024</v>
      </c>
      <c r="I442" s="104" t="s">
        <v>1061</v>
      </c>
      <c r="J442" s="107">
        <v>30</v>
      </c>
      <c r="K442" s="113">
        <v>4662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322</v>
      </c>
      <c r="T442" s="116">
        <v>411</v>
      </c>
      <c r="U442" s="116">
        <v>391</v>
      </c>
      <c r="V442" s="116">
        <v>392</v>
      </c>
      <c r="W442" s="116">
        <v>523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353</v>
      </c>
      <c r="AH442" s="116">
        <v>405</v>
      </c>
      <c r="AI442" s="116">
        <v>451</v>
      </c>
      <c r="AJ442" s="116">
        <v>438</v>
      </c>
      <c r="AK442" s="116">
        <v>396</v>
      </c>
      <c r="AL442" s="124">
        <v>0</v>
      </c>
      <c r="AM442" s="124">
        <v>0</v>
      </c>
      <c r="AN442" s="116">
        <v>450</v>
      </c>
      <c r="AO442" s="116">
        <v>75</v>
      </c>
      <c r="AP442" s="116">
        <v>55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52</v>
      </c>
      <c r="D443" s="104" t="s">
        <v>276</v>
      </c>
      <c r="E443" s="104" t="s">
        <v>309</v>
      </c>
      <c r="F443" s="104" t="s">
        <v>278</v>
      </c>
      <c r="G443" s="104" t="s">
        <v>1032</v>
      </c>
      <c r="H443" s="104" t="s">
        <v>1024</v>
      </c>
      <c r="I443" s="104" t="s">
        <v>1033</v>
      </c>
      <c r="J443" s="107">
        <v>30</v>
      </c>
      <c r="K443" s="113">
        <v>12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52</v>
      </c>
      <c r="D444" s="104" t="s">
        <v>276</v>
      </c>
      <c r="E444" s="104" t="s">
        <v>310</v>
      </c>
      <c r="F444" s="104" t="s">
        <v>280</v>
      </c>
      <c r="G444" s="104" t="s">
        <v>1074</v>
      </c>
      <c r="H444" s="104" t="s">
        <v>1075</v>
      </c>
      <c r="I444" s="104" t="s">
        <v>1073</v>
      </c>
      <c r="J444" s="107">
        <v>10</v>
      </c>
      <c r="K444" s="113">
        <v>912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52</v>
      </c>
      <c r="D445" s="104" t="s">
        <v>276</v>
      </c>
      <c r="E445" s="104" t="s">
        <v>310</v>
      </c>
      <c r="F445" s="104" t="s">
        <v>280</v>
      </c>
      <c r="G445" s="104" t="s">
        <v>1071</v>
      </c>
      <c r="H445" s="104" t="s">
        <v>1029</v>
      </c>
      <c r="I445" s="104" t="s">
        <v>1061</v>
      </c>
      <c r="J445" s="107">
        <v>10</v>
      </c>
      <c r="K445" s="113">
        <v>2424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142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1046</v>
      </c>
      <c r="AH445" s="116">
        <v>557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52</v>
      </c>
      <c r="D446" s="104" t="s">
        <v>276</v>
      </c>
      <c r="E446" s="104" t="s">
        <v>310</v>
      </c>
      <c r="F446" s="104" t="s">
        <v>280</v>
      </c>
      <c r="G446" s="104" t="s">
        <v>1076</v>
      </c>
      <c r="H446" s="104" t="s">
        <v>1029</v>
      </c>
      <c r="I446" s="104" t="s">
        <v>1033</v>
      </c>
      <c r="J446" s="107">
        <v>10</v>
      </c>
      <c r="K446" s="113">
        <v>5330</v>
      </c>
      <c r="L446" s="116" t="str">
        <f>SUM(N446:AQ446)</f>
        <v>0</v>
      </c>
      <c r="M446" s="119" t="str">
        <f>L446 - K446</f>
        <v>0</v>
      </c>
      <c r="N446" s="113">
        <v>489</v>
      </c>
      <c r="O446" s="116">
        <v>692</v>
      </c>
      <c r="P446" s="116">
        <v>381</v>
      </c>
      <c r="Q446" s="124">
        <v>0</v>
      </c>
      <c r="R446" s="124">
        <v>0</v>
      </c>
      <c r="S446" s="116">
        <v>393</v>
      </c>
      <c r="T446" s="116">
        <v>410</v>
      </c>
      <c r="U446" s="116">
        <v>411</v>
      </c>
      <c r="V446" s="116">
        <v>371</v>
      </c>
      <c r="W446" s="116">
        <v>369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391</v>
      </c>
      <c r="AJ446" s="116">
        <v>0</v>
      </c>
      <c r="AK446" s="116">
        <v>283</v>
      </c>
      <c r="AL446" s="124">
        <v>0</v>
      </c>
      <c r="AM446" s="124">
        <v>0</v>
      </c>
      <c r="AN446" s="116">
        <v>284</v>
      </c>
      <c r="AO446" s="116">
        <v>433</v>
      </c>
      <c r="AP446" s="116">
        <v>411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52</v>
      </c>
      <c r="D447" s="104" t="s">
        <v>276</v>
      </c>
      <c r="E447" s="104" t="s">
        <v>312</v>
      </c>
      <c r="F447" s="104" t="s">
        <v>280</v>
      </c>
      <c r="G447" s="104" t="s">
        <v>1077</v>
      </c>
      <c r="H447" s="104" t="s">
        <v>1029</v>
      </c>
      <c r="I447" s="104" t="s">
        <v>1078</v>
      </c>
      <c r="J447" s="107">
        <v>10</v>
      </c>
      <c r="K447" s="113">
        <v>300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297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52</v>
      </c>
      <c r="D448" s="104" t="s">
        <v>276</v>
      </c>
      <c r="E448" s="104" t="s">
        <v>312</v>
      </c>
      <c r="F448" s="104" t="s">
        <v>280</v>
      </c>
      <c r="G448" s="104" t="s">
        <v>1059</v>
      </c>
      <c r="H448" s="104" t="s">
        <v>1029</v>
      </c>
      <c r="I448" s="104" t="s">
        <v>1025</v>
      </c>
      <c r="J448" s="107">
        <v>10</v>
      </c>
      <c r="K448" s="113">
        <v>16992</v>
      </c>
      <c r="L448" s="116" t="str">
        <f>SUM(N448:AQ448)</f>
        <v>0</v>
      </c>
      <c r="M448" s="119" t="str">
        <f>L448 - K448</f>
        <v>0</v>
      </c>
      <c r="N448" s="113">
        <v>1075</v>
      </c>
      <c r="O448" s="116">
        <v>1472</v>
      </c>
      <c r="P448" s="116">
        <v>534</v>
      </c>
      <c r="Q448" s="124">
        <v>0</v>
      </c>
      <c r="R448" s="124">
        <v>0</v>
      </c>
      <c r="S448" s="116">
        <v>1350</v>
      </c>
      <c r="T448" s="116">
        <v>1376</v>
      </c>
      <c r="U448" s="116">
        <v>1213</v>
      </c>
      <c r="V448" s="116">
        <v>709</v>
      </c>
      <c r="W448" s="116">
        <v>794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712</v>
      </c>
      <c r="AH448" s="116">
        <v>866</v>
      </c>
      <c r="AI448" s="116">
        <v>897</v>
      </c>
      <c r="AJ448" s="116">
        <v>924</v>
      </c>
      <c r="AK448" s="116">
        <v>1126</v>
      </c>
      <c r="AL448" s="124">
        <v>0</v>
      </c>
      <c r="AM448" s="124">
        <v>0</v>
      </c>
      <c r="AN448" s="116">
        <v>1110</v>
      </c>
      <c r="AO448" s="116">
        <v>1053</v>
      </c>
      <c r="AP448" s="116">
        <v>1136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52</v>
      </c>
      <c r="D449" s="104" t="s">
        <v>276</v>
      </c>
      <c r="E449" s="104" t="s">
        <v>313</v>
      </c>
      <c r="F449" s="104" t="s">
        <v>280</v>
      </c>
      <c r="G449" s="104" t="s">
        <v>1059</v>
      </c>
      <c r="H449" s="104" t="s">
        <v>1029</v>
      </c>
      <c r="I449" s="104" t="s">
        <v>1025</v>
      </c>
      <c r="J449" s="107">
        <v>10</v>
      </c>
      <c r="K449" s="113">
        <v>1260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108</v>
      </c>
      <c r="Q449" s="124">
        <v>0</v>
      </c>
      <c r="R449" s="124">
        <v>0</v>
      </c>
      <c r="S449" s="116">
        <v>1152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52</v>
      </c>
      <c r="D450" s="104" t="s">
        <v>276</v>
      </c>
      <c r="E450" s="104" t="s">
        <v>313</v>
      </c>
      <c r="F450" s="104" t="s">
        <v>280</v>
      </c>
      <c r="G450" s="104" t="s">
        <v>1071</v>
      </c>
      <c r="H450" s="104" t="s">
        <v>1029</v>
      </c>
      <c r="I450" s="104" t="s">
        <v>1061</v>
      </c>
      <c r="J450" s="107">
        <v>10</v>
      </c>
      <c r="K450" s="113">
        <v>9396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142</v>
      </c>
      <c r="U450" s="116">
        <v>1546</v>
      </c>
      <c r="V450" s="116">
        <v>1061</v>
      </c>
      <c r="W450" s="116">
        <v>1254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61</v>
      </c>
      <c r="AE450" s="124">
        <v>0</v>
      </c>
      <c r="AF450" s="124">
        <v>0</v>
      </c>
      <c r="AG450" s="116">
        <v>950</v>
      </c>
      <c r="AH450" s="116">
        <v>170</v>
      </c>
      <c r="AI450" s="116">
        <v>447</v>
      </c>
      <c r="AJ450" s="116">
        <v>480</v>
      </c>
      <c r="AK450" s="116">
        <v>808</v>
      </c>
      <c r="AL450" s="124">
        <v>0</v>
      </c>
      <c r="AM450" s="124">
        <v>0</v>
      </c>
      <c r="AN450" s="116">
        <v>893</v>
      </c>
      <c r="AO450" s="116">
        <v>524</v>
      </c>
      <c r="AP450" s="116">
        <v>446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52</v>
      </c>
      <c r="D451" s="104" t="s">
        <v>323</v>
      </c>
      <c r="E451" s="104" t="s">
        <v>324</v>
      </c>
      <c r="F451" s="104" t="s">
        <v>318</v>
      </c>
      <c r="G451" s="104" t="s">
        <v>1079</v>
      </c>
      <c r="H451" s="104" t="s">
        <v>1080</v>
      </c>
      <c r="I451" s="104" t="s">
        <v>1081</v>
      </c>
      <c r="J451" s="107">
        <v>10</v>
      </c>
      <c r="K451" s="113">
        <v>12672</v>
      </c>
      <c r="L451" s="116" t="str">
        <f>SUM(N451:AQ451)</f>
        <v>0</v>
      </c>
      <c r="M451" s="119" t="str">
        <f>L451 - K451</f>
        <v>0</v>
      </c>
      <c r="N451" s="113">
        <v>6912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5760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315</v>
      </c>
      <c r="F452" s="104" t="s">
        <v>316</v>
      </c>
      <c r="G452" s="104" t="s">
        <v>1082</v>
      </c>
      <c r="H452" s="104" t="s">
        <v>932</v>
      </c>
      <c r="I452" s="104" t="s">
        <v>577</v>
      </c>
      <c r="J452" s="107">
        <v>10</v>
      </c>
      <c r="K452" s="113">
        <v>5000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200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2400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315</v>
      </c>
      <c r="F453" s="104" t="s">
        <v>316</v>
      </c>
      <c r="G453" s="104" t="s">
        <v>1083</v>
      </c>
      <c r="H453" s="104" t="s">
        <v>570</v>
      </c>
      <c r="I453" s="104" t="s">
        <v>577</v>
      </c>
      <c r="J453" s="107">
        <v>10</v>
      </c>
      <c r="K453" s="113">
        <v>2214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540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756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315</v>
      </c>
      <c r="F454" s="104" t="s">
        <v>316</v>
      </c>
      <c r="G454" s="104" t="s">
        <v>1084</v>
      </c>
      <c r="H454" s="104" t="s">
        <v>471</v>
      </c>
      <c r="I454" s="104" t="s">
        <v>1085</v>
      </c>
      <c r="J454" s="107">
        <v>10</v>
      </c>
      <c r="K454" s="113">
        <v>8640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2880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2160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1800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315</v>
      </c>
      <c r="F455" s="104" t="s">
        <v>316</v>
      </c>
      <c r="G455" s="104" t="s">
        <v>1086</v>
      </c>
      <c r="H455" s="104" t="s">
        <v>474</v>
      </c>
      <c r="I455" s="104" t="s">
        <v>577</v>
      </c>
      <c r="J455" s="107">
        <v>10</v>
      </c>
      <c r="K455" s="113">
        <v>2214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540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756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315</v>
      </c>
      <c r="F456" s="104" t="s">
        <v>316</v>
      </c>
      <c r="G456" s="104" t="s">
        <v>1087</v>
      </c>
      <c r="H456" s="104" t="s">
        <v>471</v>
      </c>
      <c r="I456" s="104" t="s">
        <v>530</v>
      </c>
      <c r="J456" s="107">
        <v>10</v>
      </c>
      <c r="K456" s="113">
        <v>13800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3150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3150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3750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317</v>
      </c>
      <c r="F457" s="104" t="s">
        <v>318</v>
      </c>
      <c r="G457" s="104" t="s">
        <v>1088</v>
      </c>
      <c r="H457" s="104" t="s">
        <v>1089</v>
      </c>
      <c r="I457" s="104" t="s">
        <v>1090</v>
      </c>
      <c r="J457" s="107">
        <v>10</v>
      </c>
      <c r="K457" s="113">
        <v>5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5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317</v>
      </c>
      <c r="F458" s="104" t="s">
        <v>318</v>
      </c>
      <c r="G458" s="104" t="s">
        <v>1091</v>
      </c>
      <c r="H458" s="104" t="s">
        <v>1092</v>
      </c>
      <c r="I458" s="104" t="s">
        <v>960</v>
      </c>
      <c r="J458" s="107">
        <v>10</v>
      </c>
      <c r="K458" s="113">
        <v>4554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397</v>
      </c>
      <c r="AH458" s="116">
        <v>323</v>
      </c>
      <c r="AI458" s="116">
        <v>630</v>
      </c>
      <c r="AJ458" s="116">
        <v>732</v>
      </c>
      <c r="AK458" s="116">
        <v>678</v>
      </c>
      <c r="AL458" s="124">
        <v>0</v>
      </c>
      <c r="AM458" s="124">
        <v>0</v>
      </c>
      <c r="AN458" s="116">
        <v>762</v>
      </c>
      <c r="AO458" s="116">
        <v>359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317</v>
      </c>
      <c r="F459" s="104" t="s">
        <v>318</v>
      </c>
      <c r="G459" s="104" t="s">
        <v>1093</v>
      </c>
      <c r="H459" s="104" t="s">
        <v>1094</v>
      </c>
      <c r="I459" s="104">
        <v>3</v>
      </c>
      <c r="J459" s="107">
        <v>10</v>
      </c>
      <c r="K459" s="113">
        <v>313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13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300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1095</v>
      </c>
      <c r="H460" s="104" t="s">
        <v>379</v>
      </c>
      <c r="I460" s="104" t="s">
        <v>439</v>
      </c>
      <c r="J460" s="107">
        <v>10</v>
      </c>
      <c r="K460" s="113">
        <v>83</v>
      </c>
      <c r="L460" s="116" t="str">
        <f>SUM(N460:AQ460)</f>
        <v>0</v>
      </c>
      <c r="M460" s="119" t="str">
        <f>L460 - K460</f>
        <v>0</v>
      </c>
      <c r="N460" s="113">
        <v>21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13</v>
      </c>
      <c r="V460" s="116">
        <v>1</v>
      </c>
      <c r="W460" s="116">
        <v>23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12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13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1096</v>
      </c>
      <c r="H461" s="104" t="s">
        <v>1097</v>
      </c>
      <c r="I461" s="104" t="s">
        <v>389</v>
      </c>
      <c r="J461" s="107">
        <v>10</v>
      </c>
      <c r="K461" s="113">
        <v>17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17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1098</v>
      </c>
      <c r="H462" s="104" t="s">
        <v>419</v>
      </c>
      <c r="I462" s="104" t="s">
        <v>422</v>
      </c>
      <c r="J462" s="107">
        <v>10</v>
      </c>
      <c r="K462" s="113">
        <v>110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20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50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40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1099</v>
      </c>
      <c r="H463" s="104" t="s">
        <v>424</v>
      </c>
      <c r="I463" s="104" t="s">
        <v>463</v>
      </c>
      <c r="J463" s="107">
        <v>10</v>
      </c>
      <c r="K463" s="113">
        <v>4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1</v>
      </c>
      <c r="AJ463" s="116">
        <v>0</v>
      </c>
      <c r="AK463" s="116">
        <v>0</v>
      </c>
      <c r="AL463" s="124">
        <v>0</v>
      </c>
      <c r="AM463" s="124">
        <v>0</v>
      </c>
      <c r="AN463" s="116">
        <v>3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1100</v>
      </c>
      <c r="H464" s="104" t="s">
        <v>379</v>
      </c>
      <c r="I464" s="104"/>
      <c r="J464" s="107">
        <v>10</v>
      </c>
      <c r="K464" s="113">
        <v>100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100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1101</v>
      </c>
      <c r="H465" s="104" t="s">
        <v>582</v>
      </c>
      <c r="I465" s="104" t="s">
        <v>1102</v>
      </c>
      <c r="J465" s="107">
        <v>10</v>
      </c>
      <c r="K465" s="113">
        <v>45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43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1103</v>
      </c>
      <c r="H466" s="104" t="s">
        <v>1104</v>
      </c>
      <c r="I466" s="104" t="s">
        <v>598</v>
      </c>
      <c r="J466" s="107">
        <v>10</v>
      </c>
      <c r="K466" s="113">
        <v>1200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600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1105</v>
      </c>
      <c r="H467" s="104" t="s">
        <v>679</v>
      </c>
      <c r="I467" s="104" t="s">
        <v>610</v>
      </c>
      <c r="J467" s="107">
        <v>10</v>
      </c>
      <c r="K467" s="113">
        <v>2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2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1106</v>
      </c>
      <c r="H468" s="104" t="s">
        <v>1107</v>
      </c>
      <c r="I468" s="104" t="s">
        <v>1108</v>
      </c>
      <c r="J468" s="107">
        <v>10</v>
      </c>
      <c r="K468" s="113">
        <v>20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1109</v>
      </c>
      <c r="H469" s="104" t="s">
        <v>1110</v>
      </c>
      <c r="I469" s="104" t="s">
        <v>957</v>
      </c>
      <c r="J469" s="107">
        <v>10</v>
      </c>
      <c r="K469" s="113">
        <v>14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14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1111</v>
      </c>
      <c r="H470" s="104" t="s">
        <v>1112</v>
      </c>
      <c r="I470" s="104" t="s">
        <v>610</v>
      </c>
      <c r="J470" s="107">
        <v>10</v>
      </c>
      <c r="K470" s="113">
        <v>3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3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1113</v>
      </c>
      <c r="H471" s="104" t="s">
        <v>424</v>
      </c>
      <c r="I471" s="104" t="s">
        <v>425</v>
      </c>
      <c r="J471" s="107">
        <v>10</v>
      </c>
      <c r="K471" s="113">
        <v>1088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1088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1114</v>
      </c>
      <c r="H472" s="104" t="s">
        <v>430</v>
      </c>
      <c r="I472" s="104" t="s">
        <v>1115</v>
      </c>
      <c r="J472" s="107">
        <v>10</v>
      </c>
      <c r="K472" s="113">
        <v>2200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400</v>
      </c>
      <c r="P472" s="116">
        <v>0</v>
      </c>
      <c r="Q472" s="124">
        <v>0</v>
      </c>
      <c r="R472" s="124">
        <v>0</v>
      </c>
      <c r="S472" s="116">
        <v>0</v>
      </c>
      <c r="T472" s="116">
        <v>200</v>
      </c>
      <c r="U472" s="116">
        <v>0</v>
      </c>
      <c r="V472" s="116">
        <v>200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600</v>
      </c>
      <c r="AI472" s="116">
        <v>0</v>
      </c>
      <c r="AJ472" s="116">
        <v>0</v>
      </c>
      <c r="AK472" s="116">
        <v>0</v>
      </c>
      <c r="AL472" s="124">
        <v>360</v>
      </c>
      <c r="AM472" s="124">
        <v>0</v>
      </c>
      <c r="AN472" s="116">
        <v>0</v>
      </c>
      <c r="AO472" s="116">
        <v>0</v>
      </c>
      <c r="AP472" s="116">
        <v>40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1116</v>
      </c>
      <c r="H473" s="104" t="s">
        <v>1117</v>
      </c>
      <c r="I473" s="104" t="s">
        <v>1118</v>
      </c>
      <c r="J473" s="107">
        <v>10</v>
      </c>
      <c r="K473" s="113">
        <v>300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300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1119</v>
      </c>
      <c r="H474" s="104" t="s">
        <v>382</v>
      </c>
      <c r="I474" s="104" t="s">
        <v>391</v>
      </c>
      <c r="J474" s="107">
        <v>10</v>
      </c>
      <c r="K474" s="113">
        <v>28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28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1120</v>
      </c>
      <c r="H475" s="104" t="s">
        <v>584</v>
      </c>
      <c r="I475" s="104">
        <v>3</v>
      </c>
      <c r="J475" s="107">
        <v>10</v>
      </c>
      <c r="K475" s="113">
        <v>29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29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1121</v>
      </c>
      <c r="H476" s="104" t="s">
        <v>1122</v>
      </c>
      <c r="I476" s="104" t="s">
        <v>1123</v>
      </c>
      <c r="J476" s="107">
        <v>10</v>
      </c>
      <c r="K476" s="113">
        <v>45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45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1124</v>
      </c>
      <c r="H477" s="104" t="s">
        <v>1125</v>
      </c>
      <c r="I477" s="104" t="s">
        <v>559</v>
      </c>
      <c r="J477" s="107">
        <v>10</v>
      </c>
      <c r="K477" s="113">
        <v>60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60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1126</v>
      </c>
      <c r="H478" s="104" t="s">
        <v>1127</v>
      </c>
      <c r="I478" s="104" t="s">
        <v>396</v>
      </c>
      <c r="J478" s="107">
        <v>10</v>
      </c>
      <c r="K478" s="113">
        <v>7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7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1128</v>
      </c>
      <c r="H479" s="104" t="s">
        <v>404</v>
      </c>
      <c r="I479" s="104" t="s">
        <v>407</v>
      </c>
      <c r="J479" s="107">
        <v>10</v>
      </c>
      <c r="K479" s="113">
        <v>25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0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25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1129</v>
      </c>
      <c r="H480" s="104" t="s">
        <v>609</v>
      </c>
      <c r="I480" s="104" t="s">
        <v>610</v>
      </c>
      <c r="J480" s="107">
        <v>10</v>
      </c>
      <c r="K480" s="113">
        <v>4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2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2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1130</v>
      </c>
      <c r="H481" s="104" t="s">
        <v>1131</v>
      </c>
      <c r="I481" s="104" t="s">
        <v>1132</v>
      </c>
      <c r="J481" s="107">
        <v>10</v>
      </c>
      <c r="K481" s="113">
        <v>100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100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1133</v>
      </c>
      <c r="H482" s="104" t="s">
        <v>992</v>
      </c>
      <c r="I482" s="104" t="s">
        <v>955</v>
      </c>
      <c r="J482" s="107">
        <v>10</v>
      </c>
      <c r="K482" s="113">
        <v>8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8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1134</v>
      </c>
      <c r="H483" s="104" t="s">
        <v>1112</v>
      </c>
      <c r="I483" s="104" t="s">
        <v>610</v>
      </c>
      <c r="J483" s="107">
        <v>10</v>
      </c>
      <c r="K483" s="113">
        <v>4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1135</v>
      </c>
      <c r="H484" s="104" t="s">
        <v>582</v>
      </c>
      <c r="I484" s="104" t="s">
        <v>1136</v>
      </c>
      <c r="J484" s="107">
        <v>10</v>
      </c>
      <c r="K484" s="113">
        <v>25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15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1137</v>
      </c>
      <c r="H485" s="104" t="s">
        <v>457</v>
      </c>
      <c r="I485" s="104" t="s">
        <v>458</v>
      </c>
      <c r="J485" s="107">
        <v>10</v>
      </c>
      <c r="K485" s="113">
        <v>4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4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1138</v>
      </c>
      <c r="H486" s="104" t="s">
        <v>379</v>
      </c>
      <c r="I486" s="104" t="s">
        <v>469</v>
      </c>
      <c r="J486" s="107">
        <v>10</v>
      </c>
      <c r="K486" s="113">
        <v>288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72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72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72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1139</v>
      </c>
      <c r="H487" s="104" t="s">
        <v>552</v>
      </c>
      <c r="I487" s="104" t="s">
        <v>1140</v>
      </c>
      <c r="J487" s="107">
        <v>10</v>
      </c>
      <c r="K487" s="113">
        <v>8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3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1</v>
      </c>
      <c r="V487" s="116">
        <v>1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3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1141</v>
      </c>
      <c r="H488" s="104" t="s">
        <v>1142</v>
      </c>
      <c r="I488" s="104" t="s">
        <v>1143</v>
      </c>
      <c r="J488" s="107">
        <v>10</v>
      </c>
      <c r="K488" s="113">
        <v>4000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2000</v>
      </c>
      <c r="V488" s="116">
        <v>1000</v>
      </c>
      <c r="W488" s="116">
        <v>1000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1144</v>
      </c>
      <c r="H489" s="104" t="s">
        <v>1142</v>
      </c>
      <c r="I489" s="104" t="s">
        <v>1123</v>
      </c>
      <c r="J489" s="107">
        <v>10</v>
      </c>
      <c r="K489" s="113">
        <v>80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80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1145</v>
      </c>
      <c r="H490" s="104" t="s">
        <v>1142</v>
      </c>
      <c r="I490" s="104" t="s">
        <v>400</v>
      </c>
      <c r="J490" s="107">
        <v>10</v>
      </c>
      <c r="K490" s="113">
        <v>220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200</v>
      </c>
      <c r="T490" s="116">
        <v>20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1146</v>
      </c>
      <c r="H491" s="104" t="s">
        <v>1147</v>
      </c>
      <c r="I491" s="104" t="s">
        <v>389</v>
      </c>
      <c r="J491" s="107">
        <v>10</v>
      </c>
      <c r="K491" s="113">
        <v>60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60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1148</v>
      </c>
      <c r="H492" s="104" t="s">
        <v>457</v>
      </c>
      <c r="I492" s="104" t="s">
        <v>458</v>
      </c>
      <c r="J492" s="107">
        <v>10</v>
      </c>
      <c r="K492" s="113">
        <v>62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9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6</v>
      </c>
      <c r="AL492" s="124">
        <v>0</v>
      </c>
      <c r="AM492" s="124">
        <v>0</v>
      </c>
      <c r="AN492" s="116">
        <v>0</v>
      </c>
      <c r="AO492" s="116">
        <v>0</v>
      </c>
      <c r="AP492" s="116">
        <v>47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1149</v>
      </c>
      <c r="H493" s="104" t="s">
        <v>379</v>
      </c>
      <c r="I493" s="104" t="s">
        <v>380</v>
      </c>
      <c r="J493" s="107">
        <v>10</v>
      </c>
      <c r="K493" s="113">
        <v>14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1</v>
      </c>
      <c r="AL493" s="124">
        <v>0</v>
      </c>
      <c r="AM493" s="124">
        <v>0</v>
      </c>
      <c r="AN493" s="116">
        <v>0</v>
      </c>
      <c r="AO493" s="116">
        <v>0</v>
      </c>
      <c r="AP493" s="116">
        <v>13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1150</v>
      </c>
      <c r="H494" s="104" t="s">
        <v>1097</v>
      </c>
      <c r="I494" s="104" t="s">
        <v>389</v>
      </c>
      <c r="J494" s="107">
        <v>10</v>
      </c>
      <c r="K494" s="113">
        <v>340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160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180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1151</v>
      </c>
      <c r="H495" s="104" t="s">
        <v>1152</v>
      </c>
      <c r="I495" s="104" t="s">
        <v>610</v>
      </c>
      <c r="J495" s="107">
        <v>10</v>
      </c>
      <c r="K495" s="113">
        <v>1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1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1153</v>
      </c>
      <c r="H496" s="104" t="s">
        <v>379</v>
      </c>
      <c r="I496" s="104" t="s">
        <v>402</v>
      </c>
      <c r="J496" s="107">
        <v>10</v>
      </c>
      <c r="K496" s="113">
        <v>25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25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1154</v>
      </c>
      <c r="H497" s="104" t="s">
        <v>1155</v>
      </c>
      <c r="I497" s="104" t="s">
        <v>1156</v>
      </c>
      <c r="J497" s="107">
        <v>10</v>
      </c>
      <c r="K497" s="113">
        <v>19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2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8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4</v>
      </c>
      <c r="AJ497" s="116">
        <v>0</v>
      </c>
      <c r="AK497" s="116">
        <v>0</v>
      </c>
      <c r="AL497" s="124">
        <v>0</v>
      </c>
      <c r="AM497" s="124">
        <v>0</v>
      </c>
      <c r="AN497" s="116">
        <v>5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1157</v>
      </c>
      <c r="H498" s="104" t="s">
        <v>1158</v>
      </c>
      <c r="I498" s="104" t="s">
        <v>675</v>
      </c>
      <c r="J498" s="107">
        <v>10</v>
      </c>
      <c r="K498" s="113">
        <v>4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2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1159</v>
      </c>
      <c r="H499" s="104" t="s">
        <v>1160</v>
      </c>
      <c r="I499" s="104"/>
      <c r="J499" s="107">
        <v>10</v>
      </c>
      <c r="K499" s="113">
        <v>100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100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1161</v>
      </c>
      <c r="H500" s="104" t="s">
        <v>1162</v>
      </c>
      <c r="I500" s="104" t="s">
        <v>396</v>
      </c>
      <c r="J500" s="107">
        <v>10</v>
      </c>
      <c r="K500" s="113">
        <v>26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16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10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1163</v>
      </c>
      <c r="H501" s="104" t="s">
        <v>471</v>
      </c>
      <c r="I501" s="104" t="s">
        <v>822</v>
      </c>
      <c r="J501" s="107">
        <v>10</v>
      </c>
      <c r="K501" s="113">
        <v>900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450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1164</v>
      </c>
      <c r="H502" s="104" t="s">
        <v>427</v>
      </c>
      <c r="I502" s="104" t="s">
        <v>428</v>
      </c>
      <c r="J502" s="107">
        <v>10</v>
      </c>
      <c r="K502" s="113">
        <v>1008</v>
      </c>
      <c r="L502" s="116" t="str">
        <f>SUM(N502:AQ502)</f>
        <v>0</v>
      </c>
      <c r="M502" s="119" t="str">
        <f>L502 - K502</f>
        <v>0</v>
      </c>
      <c r="N502" s="113">
        <v>360</v>
      </c>
      <c r="O502" s="116">
        <v>0</v>
      </c>
      <c r="P502" s="116">
        <v>0</v>
      </c>
      <c r="Q502" s="124">
        <v>648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1165</v>
      </c>
      <c r="H503" s="104" t="s">
        <v>424</v>
      </c>
      <c r="I503" s="104" t="s">
        <v>425</v>
      </c>
      <c r="J503" s="107">
        <v>10</v>
      </c>
      <c r="K503" s="113">
        <v>5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5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1166</v>
      </c>
      <c r="H504" s="104" t="s">
        <v>379</v>
      </c>
      <c r="I504" s="104"/>
      <c r="J504" s="107">
        <v>10</v>
      </c>
      <c r="K504" s="113">
        <v>100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100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1167</v>
      </c>
      <c r="H505" s="104" t="s">
        <v>1168</v>
      </c>
      <c r="I505" s="104" t="s">
        <v>1169</v>
      </c>
      <c r="J505" s="107">
        <v>10</v>
      </c>
      <c r="K505" s="113">
        <v>30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30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1170</v>
      </c>
      <c r="H506" s="104" t="s">
        <v>1171</v>
      </c>
      <c r="I506" s="104">
        <v>3</v>
      </c>
      <c r="J506" s="107">
        <v>10</v>
      </c>
      <c r="K506" s="113">
        <v>154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128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1172</v>
      </c>
      <c r="H507" s="104" t="s">
        <v>1173</v>
      </c>
      <c r="I507" s="104" t="s">
        <v>960</v>
      </c>
      <c r="J507" s="107">
        <v>10</v>
      </c>
      <c r="K507" s="113">
        <v>216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4</v>
      </c>
      <c r="P507" s="116">
        <v>0</v>
      </c>
      <c r="Q507" s="124">
        <v>0</v>
      </c>
      <c r="R507" s="124">
        <v>0</v>
      </c>
      <c r="S507" s="116">
        <v>0</v>
      </c>
      <c r="T507" s="116">
        <v>9</v>
      </c>
      <c r="U507" s="116">
        <v>170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3</v>
      </c>
      <c r="AJ507" s="116">
        <v>0</v>
      </c>
      <c r="AK507" s="116">
        <v>0</v>
      </c>
      <c r="AL507" s="124">
        <v>30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1174</v>
      </c>
      <c r="H508" s="104" t="s">
        <v>379</v>
      </c>
      <c r="I508" s="104" t="s">
        <v>389</v>
      </c>
      <c r="J508" s="107">
        <v>10</v>
      </c>
      <c r="K508" s="113">
        <v>32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32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1175</v>
      </c>
      <c r="H509" s="104" t="s">
        <v>398</v>
      </c>
      <c r="I509" s="104"/>
      <c r="J509" s="107">
        <v>10</v>
      </c>
      <c r="K509" s="113">
        <v>50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50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1176</v>
      </c>
      <c r="H510" s="104" t="s">
        <v>430</v>
      </c>
      <c r="I510" s="104" t="s">
        <v>422</v>
      </c>
      <c r="J510" s="107">
        <v>10</v>
      </c>
      <c r="K510" s="113">
        <v>39</v>
      </c>
      <c r="L510" s="116" t="str">
        <f>SUM(N510:AQ510)</f>
        <v>0</v>
      </c>
      <c r="M510" s="119" t="str">
        <f>L510 - K510</f>
        <v>0</v>
      </c>
      <c r="N510" s="113">
        <v>15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22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2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1177</v>
      </c>
      <c r="H511" s="104" t="s">
        <v>932</v>
      </c>
      <c r="I511" s="104" t="s">
        <v>1178</v>
      </c>
      <c r="J511" s="107">
        <v>10</v>
      </c>
      <c r="K511" s="113">
        <v>17280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5760</v>
      </c>
      <c r="P511" s="116">
        <v>0</v>
      </c>
      <c r="Q511" s="124">
        <v>0</v>
      </c>
      <c r="R511" s="124">
        <v>0</v>
      </c>
      <c r="S511" s="116">
        <v>0</v>
      </c>
      <c r="T511" s="116">
        <v>5760</v>
      </c>
      <c r="U511" s="116">
        <v>0</v>
      </c>
      <c r="V511" s="116">
        <v>0</v>
      </c>
      <c r="W511" s="116">
        <v>2880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2880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1179</v>
      </c>
      <c r="H512" s="104" t="s">
        <v>1117</v>
      </c>
      <c r="I512" s="104" t="s">
        <v>1180</v>
      </c>
      <c r="J512" s="107">
        <v>10</v>
      </c>
      <c r="K512" s="113">
        <v>1440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1440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1181</v>
      </c>
      <c r="H513" s="104" t="s">
        <v>430</v>
      </c>
      <c r="I513" s="104" t="s">
        <v>460</v>
      </c>
      <c r="J513" s="107">
        <v>10</v>
      </c>
      <c r="K513" s="113">
        <v>6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2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2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1</v>
      </c>
      <c r="AJ513" s="116">
        <v>0</v>
      </c>
      <c r="AK513" s="116">
        <v>0</v>
      </c>
      <c r="AL513" s="124">
        <v>0</v>
      </c>
      <c r="AM513" s="124">
        <v>0</v>
      </c>
      <c r="AN513" s="116">
        <v>1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1182</v>
      </c>
      <c r="H514" s="104" t="s">
        <v>609</v>
      </c>
      <c r="I514" s="104" t="s">
        <v>610</v>
      </c>
      <c r="J514" s="107">
        <v>10</v>
      </c>
      <c r="K514" s="113">
        <v>1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1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1183</v>
      </c>
      <c r="H515" s="104" t="s">
        <v>382</v>
      </c>
      <c r="I515" s="104" t="s">
        <v>393</v>
      </c>
      <c r="J515" s="107">
        <v>10</v>
      </c>
      <c r="K515" s="113">
        <v>121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121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1184</v>
      </c>
      <c r="H516" s="104" t="s">
        <v>379</v>
      </c>
      <c r="I516" s="104"/>
      <c r="J516" s="107">
        <v>10</v>
      </c>
      <c r="K516" s="113">
        <v>100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100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1185</v>
      </c>
      <c r="H517" s="104" t="s">
        <v>1142</v>
      </c>
      <c r="I517" s="104" t="s">
        <v>1186</v>
      </c>
      <c r="J517" s="107">
        <v>10</v>
      </c>
      <c r="K517" s="113">
        <v>107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7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1187</v>
      </c>
      <c r="H518" s="104" t="s">
        <v>1188</v>
      </c>
      <c r="I518" s="104" t="s">
        <v>1189</v>
      </c>
      <c r="J518" s="107">
        <v>10</v>
      </c>
      <c r="K518" s="113">
        <v>1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0</v>
      </c>
      <c r="AJ518" s="116">
        <v>0</v>
      </c>
      <c r="AK518" s="116">
        <v>1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1190</v>
      </c>
      <c r="H519" s="104" t="s">
        <v>1191</v>
      </c>
      <c r="I519" s="104" t="s">
        <v>957</v>
      </c>
      <c r="J519" s="107">
        <v>10</v>
      </c>
      <c r="K519" s="113">
        <v>14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0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14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1192</v>
      </c>
      <c r="H520" s="104" t="s">
        <v>382</v>
      </c>
      <c r="I520" s="104" t="s">
        <v>383</v>
      </c>
      <c r="J520" s="107">
        <v>10</v>
      </c>
      <c r="K520" s="113">
        <v>20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1193</v>
      </c>
      <c r="H521" s="104" t="s">
        <v>1194</v>
      </c>
      <c r="I521" s="104" t="s">
        <v>465</v>
      </c>
      <c r="J521" s="107">
        <v>10</v>
      </c>
      <c r="K521" s="113">
        <v>1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1195</v>
      </c>
      <c r="H522" s="104" t="s">
        <v>379</v>
      </c>
      <c r="I522" s="104" t="s">
        <v>422</v>
      </c>
      <c r="J522" s="107">
        <v>10</v>
      </c>
      <c r="K522" s="113">
        <v>117</v>
      </c>
      <c r="L522" s="116" t="str">
        <f>SUM(N522:AQ522)</f>
        <v>0</v>
      </c>
      <c r="M522" s="119" t="str">
        <f>L522 - K522</f>
        <v>0</v>
      </c>
      <c r="N522" s="113">
        <v>65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28</v>
      </c>
      <c r="U522" s="116">
        <v>12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12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1196</v>
      </c>
      <c r="H523" s="104" t="s">
        <v>444</v>
      </c>
      <c r="I523" s="104" t="s">
        <v>411</v>
      </c>
      <c r="J523" s="107">
        <v>10</v>
      </c>
      <c r="K523" s="113">
        <v>7200</v>
      </c>
      <c r="L523" s="116" t="str">
        <f>SUM(N523:AQ523)</f>
        <v>0</v>
      </c>
      <c r="M523" s="119" t="str">
        <f>L523 - K523</f>
        <v>0</v>
      </c>
      <c r="N523" s="113">
        <v>450</v>
      </c>
      <c r="O523" s="116">
        <v>270</v>
      </c>
      <c r="P523" s="116">
        <v>450</v>
      </c>
      <c r="Q523" s="124">
        <v>450</v>
      </c>
      <c r="R523" s="124">
        <v>0</v>
      </c>
      <c r="S523" s="116">
        <v>630</v>
      </c>
      <c r="T523" s="116">
        <v>450</v>
      </c>
      <c r="U523" s="116">
        <v>450</v>
      </c>
      <c r="V523" s="116">
        <v>0</v>
      </c>
      <c r="W523" s="116">
        <v>630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360</v>
      </c>
      <c r="AI523" s="116">
        <v>90</v>
      </c>
      <c r="AJ523" s="116">
        <v>450</v>
      </c>
      <c r="AK523" s="116">
        <v>540</v>
      </c>
      <c r="AL523" s="124">
        <v>360</v>
      </c>
      <c r="AM523" s="124">
        <v>0</v>
      </c>
      <c r="AN523" s="116">
        <v>540</v>
      </c>
      <c r="AO523" s="116">
        <v>450</v>
      </c>
      <c r="AP523" s="116">
        <v>360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1197</v>
      </c>
      <c r="H524" s="104" t="s">
        <v>419</v>
      </c>
      <c r="I524" s="104" t="s">
        <v>420</v>
      </c>
      <c r="J524" s="107">
        <v>10</v>
      </c>
      <c r="K524" s="113">
        <v>25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3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5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1</v>
      </c>
      <c r="AI524" s="116">
        <v>10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6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1198</v>
      </c>
      <c r="H525" s="104" t="s">
        <v>1191</v>
      </c>
      <c r="I525" s="104" t="s">
        <v>1199</v>
      </c>
      <c r="J525" s="107">
        <v>10</v>
      </c>
      <c r="K525" s="113">
        <v>12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12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1200</v>
      </c>
      <c r="H526" s="104" t="s">
        <v>379</v>
      </c>
      <c r="I526" s="104" t="s">
        <v>380</v>
      </c>
      <c r="J526" s="107">
        <v>10</v>
      </c>
      <c r="K526" s="113">
        <v>1428</v>
      </c>
      <c r="L526" s="116" t="str">
        <f>SUM(N526:AQ526)</f>
        <v>0</v>
      </c>
      <c r="M526" s="119" t="str">
        <f>L526 - K526</f>
        <v>0</v>
      </c>
      <c r="N526" s="113">
        <v>228</v>
      </c>
      <c r="O526" s="116">
        <v>0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480</v>
      </c>
      <c r="V526" s="116">
        <v>48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672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1201</v>
      </c>
      <c r="H527" s="104" t="s">
        <v>430</v>
      </c>
      <c r="I527" s="104" t="s">
        <v>436</v>
      </c>
      <c r="J527" s="107">
        <v>10</v>
      </c>
      <c r="K527" s="113">
        <v>5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5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1202</v>
      </c>
      <c r="H528" s="104" t="s">
        <v>404</v>
      </c>
      <c r="I528" s="104" t="s">
        <v>405</v>
      </c>
      <c r="J528" s="107">
        <v>10</v>
      </c>
      <c r="K528" s="113">
        <v>7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7</v>
      </c>
      <c r="AH528" s="116">
        <v>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1203</v>
      </c>
      <c r="H529" s="104" t="s">
        <v>430</v>
      </c>
      <c r="I529" s="104" t="s">
        <v>431</v>
      </c>
      <c r="J529" s="107">
        <v>10</v>
      </c>
      <c r="K529" s="113">
        <v>6</v>
      </c>
      <c r="L529" s="116" t="str">
        <f>SUM(N529:AQ529)</f>
        <v>0</v>
      </c>
      <c r="M529" s="119" t="str">
        <f>L529 - K529</f>
        <v>0</v>
      </c>
      <c r="N529" s="113">
        <v>2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0</v>
      </c>
      <c r="U529" s="116">
        <v>1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3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1204</v>
      </c>
      <c r="H530" s="104" t="s">
        <v>1205</v>
      </c>
      <c r="I530" s="104" t="s">
        <v>436</v>
      </c>
      <c r="J530" s="107">
        <v>10</v>
      </c>
      <c r="K530" s="113">
        <v>47</v>
      </c>
      <c r="L530" s="116" t="str">
        <f>SUM(N530:AQ530)</f>
        <v>0</v>
      </c>
      <c r="M530" s="119" t="str">
        <f>L530 - K530</f>
        <v>0</v>
      </c>
      <c r="N530" s="113">
        <v>8</v>
      </c>
      <c r="O530" s="116">
        <v>0</v>
      </c>
      <c r="P530" s="116">
        <v>0</v>
      </c>
      <c r="Q530" s="124">
        <v>0</v>
      </c>
      <c r="R530" s="124">
        <v>0</v>
      </c>
      <c r="S530" s="116">
        <v>0</v>
      </c>
      <c r="T530" s="116">
        <v>0</v>
      </c>
      <c r="U530" s="116">
        <v>5</v>
      </c>
      <c r="V530" s="116">
        <v>0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17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17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1206</v>
      </c>
      <c r="H531" s="104" t="s">
        <v>385</v>
      </c>
      <c r="I531" s="104">
        <v>3</v>
      </c>
      <c r="J531" s="107">
        <v>10</v>
      </c>
      <c r="K531" s="113">
        <v>216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76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140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1207</v>
      </c>
      <c r="H532" s="104" t="s">
        <v>449</v>
      </c>
      <c r="I532" s="104" t="s">
        <v>450</v>
      </c>
      <c r="J532" s="107">
        <v>10</v>
      </c>
      <c r="K532" s="113">
        <v>30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20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10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1208</v>
      </c>
      <c r="H533" s="104" t="s">
        <v>1112</v>
      </c>
      <c r="I533" s="104" t="s">
        <v>610</v>
      </c>
      <c r="J533" s="107">
        <v>10</v>
      </c>
      <c r="K533" s="113">
        <v>3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3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1209</v>
      </c>
      <c r="H534" s="104" t="s">
        <v>582</v>
      </c>
      <c r="I534" s="104" t="s">
        <v>1136</v>
      </c>
      <c r="J534" s="107">
        <v>10</v>
      </c>
      <c r="K534" s="113">
        <v>30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25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1210</v>
      </c>
      <c r="H535" s="104" t="s">
        <v>1211</v>
      </c>
      <c r="I535" s="104" t="s">
        <v>1136</v>
      </c>
      <c r="J535" s="107">
        <v>10</v>
      </c>
      <c r="K535" s="113">
        <v>90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90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1212</v>
      </c>
      <c r="H536" s="104" t="s">
        <v>1117</v>
      </c>
      <c r="I536" s="104" t="s">
        <v>1213</v>
      </c>
      <c r="J536" s="107">
        <v>10</v>
      </c>
      <c r="K536" s="113">
        <v>240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240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1214</v>
      </c>
      <c r="H537" s="104" t="s">
        <v>582</v>
      </c>
      <c r="I537" s="104" t="s">
        <v>1136</v>
      </c>
      <c r="J537" s="107">
        <v>10</v>
      </c>
      <c r="K537" s="113">
        <v>25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15</v>
      </c>
      <c r="U537" s="116">
        <v>0</v>
      </c>
      <c r="V537" s="116">
        <v>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1215</v>
      </c>
      <c r="H538" s="104" t="s">
        <v>679</v>
      </c>
      <c r="I538" s="104" t="s">
        <v>610</v>
      </c>
      <c r="J538" s="107">
        <v>10</v>
      </c>
      <c r="K538" s="113">
        <v>2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0</v>
      </c>
      <c r="V538" s="116">
        <v>0</v>
      </c>
      <c r="W538" s="116">
        <v>2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0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1216</v>
      </c>
      <c r="H539" s="104" t="s">
        <v>1217</v>
      </c>
      <c r="I539" s="104" t="s">
        <v>957</v>
      </c>
      <c r="J539" s="107">
        <v>10</v>
      </c>
      <c r="K539" s="113">
        <v>56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56</v>
      </c>
      <c r="AI539" s="116">
        <v>0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1218</v>
      </c>
      <c r="H540" s="104" t="s">
        <v>959</v>
      </c>
      <c r="I540" s="104" t="s">
        <v>960</v>
      </c>
      <c r="J540" s="107">
        <v>10</v>
      </c>
      <c r="K540" s="113">
        <v>1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1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1219</v>
      </c>
      <c r="H541" s="104" t="s">
        <v>1220</v>
      </c>
      <c r="I541" s="104" t="s">
        <v>1221</v>
      </c>
      <c r="J541" s="107">
        <v>10</v>
      </c>
      <c r="K541" s="113">
        <v>100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0</v>
      </c>
      <c r="V541" s="116">
        <v>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1222</v>
      </c>
      <c r="H542" s="104" t="s">
        <v>1223</v>
      </c>
      <c r="I542" s="104" t="s">
        <v>1143</v>
      </c>
      <c r="J542" s="107">
        <v>10</v>
      </c>
      <c r="K542" s="113">
        <v>6000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2000</v>
      </c>
      <c r="P542" s="116">
        <v>0</v>
      </c>
      <c r="Q542" s="124">
        <v>0</v>
      </c>
      <c r="R542" s="124">
        <v>0</v>
      </c>
      <c r="S542" s="116">
        <v>0</v>
      </c>
      <c r="T542" s="116">
        <v>0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2000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2000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1224</v>
      </c>
      <c r="H543" s="104" t="s">
        <v>1142</v>
      </c>
      <c r="I543" s="104" t="s">
        <v>1225</v>
      </c>
      <c r="J543" s="107">
        <v>10</v>
      </c>
      <c r="K543" s="113">
        <v>2100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0</v>
      </c>
      <c r="P543" s="116">
        <v>0</v>
      </c>
      <c r="Q543" s="124">
        <v>0</v>
      </c>
      <c r="R543" s="124">
        <v>0</v>
      </c>
      <c r="S543" s="116">
        <v>500</v>
      </c>
      <c r="T543" s="116">
        <v>1000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300</v>
      </c>
      <c r="AK543" s="116">
        <v>0</v>
      </c>
      <c r="AL543" s="124">
        <v>300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1226</v>
      </c>
      <c r="H544" s="104" t="s">
        <v>379</v>
      </c>
      <c r="I544" s="104" t="s">
        <v>420</v>
      </c>
      <c r="J544" s="107">
        <v>10</v>
      </c>
      <c r="K544" s="113">
        <v>740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180</v>
      </c>
      <c r="Q544" s="124">
        <v>0</v>
      </c>
      <c r="R544" s="124">
        <v>0</v>
      </c>
      <c r="S544" s="116">
        <v>0</v>
      </c>
      <c r="T544" s="116">
        <v>0</v>
      </c>
      <c r="U544" s="116">
        <v>65</v>
      </c>
      <c r="V544" s="116">
        <v>320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105</v>
      </c>
      <c r="AK544" s="116">
        <v>0</v>
      </c>
      <c r="AL544" s="124">
        <v>0</v>
      </c>
      <c r="AM544" s="124">
        <v>0</v>
      </c>
      <c r="AN544" s="116">
        <v>70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1227</v>
      </c>
      <c r="H545" s="104" t="s">
        <v>379</v>
      </c>
      <c r="I545" s="104"/>
      <c r="J545" s="107">
        <v>10</v>
      </c>
      <c r="K545" s="113">
        <v>500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0</v>
      </c>
      <c r="P545" s="116">
        <v>0</v>
      </c>
      <c r="Q545" s="124">
        <v>0</v>
      </c>
      <c r="R545" s="124">
        <v>0</v>
      </c>
      <c r="S545" s="116">
        <v>0</v>
      </c>
      <c r="T545" s="116">
        <v>0</v>
      </c>
      <c r="U545" s="116">
        <v>0</v>
      </c>
      <c r="V545" s="116">
        <v>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500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1228</v>
      </c>
      <c r="H546" s="104" t="s">
        <v>1229</v>
      </c>
      <c r="I546" s="104" t="s">
        <v>389</v>
      </c>
      <c r="J546" s="107">
        <v>10</v>
      </c>
      <c r="K546" s="113">
        <v>11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0</v>
      </c>
      <c r="P546" s="116">
        <v>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11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1230</v>
      </c>
      <c r="H547" s="104" t="s">
        <v>1231</v>
      </c>
      <c r="I547" s="104" t="s">
        <v>434</v>
      </c>
      <c r="J547" s="107">
        <v>10</v>
      </c>
      <c r="K547" s="113">
        <v>251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37</v>
      </c>
      <c r="Q547" s="124">
        <v>0</v>
      </c>
      <c r="R547" s="124">
        <v>0</v>
      </c>
      <c r="S547" s="116">
        <v>0</v>
      </c>
      <c r="T547" s="116">
        <v>0</v>
      </c>
      <c r="U547" s="116">
        <v>49</v>
      </c>
      <c r="V547" s="116">
        <v>0</v>
      </c>
      <c r="W547" s="116">
        <v>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0</v>
      </c>
      <c r="AI547" s="116">
        <v>0</v>
      </c>
      <c r="AJ547" s="116">
        <v>143</v>
      </c>
      <c r="AK547" s="116">
        <v>0</v>
      </c>
      <c r="AL547" s="124">
        <v>0</v>
      </c>
      <c r="AM547" s="124">
        <v>0</v>
      </c>
      <c r="AN547" s="116">
        <v>0</v>
      </c>
      <c r="AO547" s="116">
        <v>22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1232</v>
      </c>
      <c r="H548" s="104" t="s">
        <v>1233</v>
      </c>
      <c r="I548" s="104"/>
      <c r="J548" s="107">
        <v>10</v>
      </c>
      <c r="K548" s="113">
        <v>2000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0</v>
      </c>
      <c r="P548" s="116">
        <v>0</v>
      </c>
      <c r="Q548" s="124">
        <v>0</v>
      </c>
      <c r="R548" s="124">
        <v>0</v>
      </c>
      <c r="S548" s="116">
        <v>0</v>
      </c>
      <c r="T548" s="116">
        <v>0</v>
      </c>
      <c r="U548" s="116">
        <v>0</v>
      </c>
      <c r="V548" s="116">
        <v>0</v>
      </c>
      <c r="W548" s="116">
        <v>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2000</v>
      </c>
      <c r="AI548" s="116">
        <v>0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1234</v>
      </c>
      <c r="H549" s="104" t="s">
        <v>455</v>
      </c>
      <c r="I549" s="104" t="s">
        <v>389</v>
      </c>
      <c r="J549" s="107">
        <v>10</v>
      </c>
      <c r="K549" s="113">
        <v>10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0</v>
      </c>
      <c r="P549" s="116">
        <v>0</v>
      </c>
      <c r="Q549" s="124">
        <v>0</v>
      </c>
      <c r="R549" s="124">
        <v>0</v>
      </c>
      <c r="S549" s="116">
        <v>0</v>
      </c>
      <c r="T549" s="116">
        <v>0</v>
      </c>
      <c r="U549" s="116">
        <v>0</v>
      </c>
      <c r="V549" s="116">
        <v>0</v>
      </c>
      <c r="W549" s="116">
        <v>10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0</v>
      </c>
      <c r="AH549" s="116">
        <v>0</v>
      </c>
      <c r="AI549" s="116">
        <v>0</v>
      </c>
      <c r="AJ549" s="116">
        <v>0</v>
      </c>
      <c r="AK549" s="116">
        <v>0</v>
      </c>
      <c r="AL549" s="124">
        <v>0</v>
      </c>
      <c r="AM549" s="124">
        <v>0</v>
      </c>
      <c r="AN549" s="116">
        <v>0</v>
      </c>
      <c r="AO549" s="116">
        <v>0</v>
      </c>
      <c r="AP549" s="116">
        <v>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1235</v>
      </c>
      <c r="H550" s="104" t="s">
        <v>616</v>
      </c>
      <c r="I550" s="104" t="s">
        <v>610</v>
      </c>
      <c r="J550" s="107">
        <v>10</v>
      </c>
      <c r="K550" s="113">
        <v>6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2</v>
      </c>
      <c r="Q550" s="124">
        <v>0</v>
      </c>
      <c r="R550" s="124">
        <v>0</v>
      </c>
      <c r="S550" s="116">
        <v>0</v>
      </c>
      <c r="T550" s="116">
        <v>0</v>
      </c>
      <c r="U550" s="116">
        <v>0</v>
      </c>
      <c r="V550" s="116">
        <v>0</v>
      </c>
      <c r="W550" s="116">
        <v>3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1</v>
      </c>
      <c r="AH550" s="116">
        <v>0</v>
      </c>
      <c r="AI550" s="116">
        <v>0</v>
      </c>
      <c r="AJ550" s="116">
        <v>0</v>
      </c>
      <c r="AK550" s="116">
        <v>0</v>
      </c>
      <c r="AL550" s="124">
        <v>0</v>
      </c>
      <c r="AM550" s="124">
        <v>0</v>
      </c>
      <c r="AN550" s="116">
        <v>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1236</v>
      </c>
      <c r="H551" s="104" t="s">
        <v>1237</v>
      </c>
      <c r="I551" s="104" t="s">
        <v>431</v>
      </c>
      <c r="J551" s="107">
        <v>10</v>
      </c>
      <c r="K551" s="113">
        <v>10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10</v>
      </c>
      <c r="Q551" s="124">
        <v>0</v>
      </c>
      <c r="R551" s="124">
        <v>0</v>
      </c>
      <c r="S551" s="116">
        <v>0</v>
      </c>
      <c r="T551" s="116">
        <v>0</v>
      </c>
      <c r="U551" s="116">
        <v>0</v>
      </c>
      <c r="V551" s="116">
        <v>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0</v>
      </c>
      <c r="AK551" s="116">
        <v>0</v>
      </c>
      <c r="AL551" s="124">
        <v>0</v>
      </c>
      <c r="AM551" s="124">
        <v>0</v>
      </c>
      <c r="AN551" s="116">
        <v>0</v>
      </c>
      <c r="AO551" s="116">
        <v>0</v>
      </c>
      <c r="AP551" s="116">
        <v>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1238</v>
      </c>
      <c r="H552" s="104" t="s">
        <v>584</v>
      </c>
      <c r="I552" s="104">
        <v>3</v>
      </c>
      <c r="J552" s="107">
        <v>10</v>
      </c>
      <c r="K552" s="113">
        <v>57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0</v>
      </c>
      <c r="Q552" s="124">
        <v>0</v>
      </c>
      <c r="R552" s="124">
        <v>0</v>
      </c>
      <c r="S552" s="116">
        <v>57</v>
      </c>
      <c r="T552" s="116">
        <v>0</v>
      </c>
      <c r="U552" s="116">
        <v>0</v>
      </c>
      <c r="V552" s="116">
        <v>0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0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1239</v>
      </c>
      <c r="H553" s="104" t="s">
        <v>430</v>
      </c>
      <c r="I553" s="104" t="s">
        <v>422</v>
      </c>
      <c r="J553" s="107">
        <v>10</v>
      </c>
      <c r="K553" s="113">
        <v>20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0</v>
      </c>
      <c r="Q553" s="124">
        <v>0</v>
      </c>
      <c r="R553" s="124">
        <v>0</v>
      </c>
      <c r="S553" s="116">
        <v>0</v>
      </c>
      <c r="T553" s="116">
        <v>0</v>
      </c>
      <c r="U553" s="116">
        <v>10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10</v>
      </c>
      <c r="AJ553" s="116">
        <v>0</v>
      </c>
      <c r="AK553" s="116">
        <v>0</v>
      </c>
      <c r="AL553" s="124">
        <v>0</v>
      </c>
      <c r="AM553" s="124">
        <v>0</v>
      </c>
      <c r="AN553" s="116">
        <v>0</v>
      </c>
      <c r="AO553" s="116">
        <v>0</v>
      </c>
      <c r="AP553" s="116">
        <v>0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1240</v>
      </c>
      <c r="H554" s="104" t="s">
        <v>1241</v>
      </c>
      <c r="I554" s="104" t="s">
        <v>1108</v>
      </c>
      <c r="J554" s="107">
        <v>10</v>
      </c>
      <c r="K554" s="113">
        <v>30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0</v>
      </c>
      <c r="Q554" s="124">
        <v>0</v>
      </c>
      <c r="R554" s="124">
        <v>0</v>
      </c>
      <c r="S554" s="116">
        <v>0</v>
      </c>
      <c r="T554" s="116">
        <v>0</v>
      </c>
      <c r="U554" s="116">
        <v>0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0</v>
      </c>
      <c r="AH554" s="116">
        <v>0</v>
      </c>
      <c r="AI554" s="116">
        <v>0</v>
      </c>
      <c r="AJ554" s="116">
        <v>30</v>
      </c>
      <c r="AK554" s="116">
        <v>0</v>
      </c>
      <c r="AL554" s="124">
        <v>0</v>
      </c>
      <c r="AM554" s="124">
        <v>0</v>
      </c>
      <c r="AN554" s="116">
        <v>0</v>
      </c>
      <c r="AO554" s="116">
        <v>0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1242</v>
      </c>
      <c r="H555" s="104" t="s">
        <v>404</v>
      </c>
      <c r="I555" s="104" t="s">
        <v>1243</v>
      </c>
      <c r="J555" s="107">
        <v>10</v>
      </c>
      <c r="K555" s="113">
        <v>1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0</v>
      </c>
      <c r="R555" s="124">
        <v>0</v>
      </c>
      <c r="S555" s="116">
        <v>0</v>
      </c>
      <c r="T555" s="116">
        <v>0</v>
      </c>
      <c r="U555" s="116">
        <v>0</v>
      </c>
      <c r="V555" s="116">
        <v>0</v>
      </c>
      <c r="W555" s="116">
        <v>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1</v>
      </c>
      <c r="AH555" s="116">
        <v>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1244</v>
      </c>
      <c r="H556" s="104" t="s">
        <v>379</v>
      </c>
      <c r="I556" s="104" t="s">
        <v>1245</v>
      </c>
      <c r="J556" s="107">
        <v>10</v>
      </c>
      <c r="K556" s="113">
        <v>22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0</v>
      </c>
      <c r="Q556" s="124">
        <v>22</v>
      </c>
      <c r="R556" s="124">
        <v>0</v>
      </c>
      <c r="S556" s="116">
        <v>0</v>
      </c>
      <c r="T556" s="116">
        <v>0</v>
      </c>
      <c r="U556" s="116">
        <v>0</v>
      </c>
      <c r="V556" s="116">
        <v>0</v>
      </c>
      <c r="W556" s="116">
        <v>0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0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1246</v>
      </c>
      <c r="H557" s="104" t="s">
        <v>427</v>
      </c>
      <c r="I557" s="104" t="s">
        <v>428</v>
      </c>
      <c r="J557" s="107">
        <v>10</v>
      </c>
      <c r="K557" s="113">
        <v>130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0</v>
      </c>
      <c r="Q557" s="124">
        <v>0</v>
      </c>
      <c r="R557" s="124">
        <v>0</v>
      </c>
      <c r="S557" s="116">
        <v>0</v>
      </c>
      <c r="T557" s="116">
        <v>0</v>
      </c>
      <c r="U557" s="116">
        <v>0</v>
      </c>
      <c r="V557" s="116">
        <v>0</v>
      </c>
      <c r="W557" s="116">
        <v>130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0</v>
      </c>
      <c r="AH557" s="116">
        <v>0</v>
      </c>
      <c r="AI557" s="116">
        <v>0</v>
      </c>
      <c r="AJ557" s="116">
        <v>0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1247</v>
      </c>
      <c r="H558" s="104" t="s">
        <v>379</v>
      </c>
      <c r="I558" s="104"/>
      <c r="J558" s="107">
        <v>10</v>
      </c>
      <c r="K558" s="113">
        <v>50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0</v>
      </c>
      <c r="Q558" s="124">
        <v>0</v>
      </c>
      <c r="R558" s="124">
        <v>0</v>
      </c>
      <c r="S558" s="116">
        <v>0</v>
      </c>
      <c r="T558" s="116">
        <v>0</v>
      </c>
      <c r="U558" s="116">
        <v>0</v>
      </c>
      <c r="V558" s="116">
        <v>0</v>
      </c>
      <c r="W558" s="116">
        <v>0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50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1248</v>
      </c>
      <c r="H559" s="104" t="s">
        <v>1249</v>
      </c>
      <c r="I559" s="104" t="s">
        <v>1250</v>
      </c>
      <c r="J559" s="107">
        <v>10</v>
      </c>
      <c r="K559" s="113">
        <v>100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100</v>
      </c>
      <c r="Q559" s="124">
        <v>0</v>
      </c>
      <c r="R559" s="124">
        <v>0</v>
      </c>
      <c r="S559" s="116">
        <v>0</v>
      </c>
      <c r="T559" s="116">
        <v>0</v>
      </c>
      <c r="U559" s="116">
        <v>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0</v>
      </c>
      <c r="AJ559" s="116">
        <v>0</v>
      </c>
      <c r="AK559" s="116">
        <v>0</v>
      </c>
      <c r="AL559" s="124">
        <v>0</v>
      </c>
      <c r="AM559" s="124">
        <v>0</v>
      </c>
      <c r="AN559" s="116">
        <v>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1251</v>
      </c>
      <c r="H560" s="104" t="s">
        <v>1252</v>
      </c>
      <c r="I560" s="104" t="s">
        <v>610</v>
      </c>
      <c r="J560" s="107">
        <v>10</v>
      </c>
      <c r="K560" s="113">
        <v>60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0</v>
      </c>
      <c r="P560" s="116">
        <v>0</v>
      </c>
      <c r="Q560" s="124">
        <v>60</v>
      </c>
      <c r="R560" s="124">
        <v>0</v>
      </c>
      <c r="S560" s="116">
        <v>0</v>
      </c>
      <c r="T560" s="116">
        <v>0</v>
      </c>
      <c r="U560" s="116">
        <v>0</v>
      </c>
      <c r="V560" s="116">
        <v>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0</v>
      </c>
      <c r="AI560" s="116">
        <v>0</v>
      </c>
      <c r="AJ560" s="116">
        <v>0</v>
      </c>
      <c r="AK560" s="116">
        <v>0</v>
      </c>
      <c r="AL560" s="124">
        <v>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319</v>
      </c>
      <c r="F561" s="104" t="s">
        <v>320</v>
      </c>
      <c r="G561" s="104" t="s">
        <v>1253</v>
      </c>
      <c r="H561" s="104" t="s">
        <v>379</v>
      </c>
      <c r="I561" s="104"/>
      <c r="J561" s="107">
        <v>10</v>
      </c>
      <c r="K561" s="113">
        <v>820</v>
      </c>
      <c r="L561" s="116" t="str">
        <f>SUM(N561:AQ561)</f>
        <v>0</v>
      </c>
      <c r="M561" s="119" t="str">
        <f>L561 - K561</f>
        <v>0</v>
      </c>
      <c r="N561" s="113">
        <v>0</v>
      </c>
      <c r="O561" s="116">
        <v>0</v>
      </c>
      <c r="P561" s="116">
        <v>0</v>
      </c>
      <c r="Q561" s="124">
        <v>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480</v>
      </c>
      <c r="AH561" s="116">
        <v>340</v>
      </c>
      <c r="AI561" s="116">
        <v>0</v>
      </c>
      <c r="AJ561" s="116">
        <v>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319</v>
      </c>
      <c r="F562" s="104" t="s">
        <v>320</v>
      </c>
      <c r="G562" s="104" t="s">
        <v>1254</v>
      </c>
      <c r="H562" s="104" t="s">
        <v>404</v>
      </c>
      <c r="I562" s="104" t="s">
        <v>413</v>
      </c>
      <c r="J562" s="107">
        <v>10</v>
      </c>
      <c r="K562" s="113">
        <v>340</v>
      </c>
      <c r="L562" s="116" t="str">
        <f>SUM(N562:AQ562)</f>
        <v>0</v>
      </c>
      <c r="M562" s="119" t="str">
        <f>L562 - K562</f>
        <v>0</v>
      </c>
      <c r="N562" s="113">
        <v>0</v>
      </c>
      <c r="O562" s="116">
        <v>0</v>
      </c>
      <c r="P562" s="116">
        <v>0</v>
      </c>
      <c r="Q562" s="124">
        <v>0</v>
      </c>
      <c r="R562" s="124">
        <v>0</v>
      </c>
      <c r="S562" s="116">
        <v>0</v>
      </c>
      <c r="T562" s="116">
        <v>240</v>
      </c>
      <c r="U562" s="116">
        <v>0</v>
      </c>
      <c r="V562" s="116">
        <v>100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0</v>
      </c>
      <c r="AH562" s="116">
        <v>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319</v>
      </c>
      <c r="F563" s="104" t="s">
        <v>320</v>
      </c>
      <c r="G563" s="104" t="s">
        <v>1255</v>
      </c>
      <c r="H563" s="104" t="s">
        <v>1127</v>
      </c>
      <c r="I563" s="104" t="s">
        <v>1256</v>
      </c>
      <c r="J563" s="107">
        <v>10</v>
      </c>
      <c r="K563" s="113">
        <v>24</v>
      </c>
      <c r="L563" s="116" t="str">
        <f>SUM(N563:AQ563)</f>
        <v>0</v>
      </c>
      <c r="M563" s="119" t="str">
        <f>L563 - K563</f>
        <v>0</v>
      </c>
      <c r="N563" s="113">
        <v>0</v>
      </c>
      <c r="O563" s="116">
        <v>0</v>
      </c>
      <c r="P563" s="116">
        <v>0</v>
      </c>
      <c r="Q563" s="124">
        <v>0</v>
      </c>
      <c r="R563" s="124">
        <v>0</v>
      </c>
      <c r="S563" s="116">
        <v>0</v>
      </c>
      <c r="T563" s="116">
        <v>24</v>
      </c>
      <c r="U563" s="116">
        <v>0</v>
      </c>
      <c r="V563" s="116">
        <v>0</v>
      </c>
      <c r="W563" s="116">
        <v>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319</v>
      </c>
      <c r="F564" s="104" t="s">
        <v>320</v>
      </c>
      <c r="G564" s="104" t="s">
        <v>1257</v>
      </c>
      <c r="H564" s="104" t="s">
        <v>1094</v>
      </c>
      <c r="I564" s="104" t="s">
        <v>1258</v>
      </c>
      <c r="J564" s="107">
        <v>10</v>
      </c>
      <c r="K564" s="113">
        <v>262</v>
      </c>
      <c r="L564" s="116" t="str">
        <f>SUM(N564:AQ564)</f>
        <v>0</v>
      </c>
      <c r="M564" s="119" t="str">
        <f>L564 - K564</f>
        <v>0</v>
      </c>
      <c r="N564" s="113">
        <v>0</v>
      </c>
      <c r="O564" s="116">
        <v>0</v>
      </c>
      <c r="P564" s="116">
        <v>0</v>
      </c>
      <c r="Q564" s="124">
        <v>0</v>
      </c>
      <c r="R564" s="124">
        <v>0</v>
      </c>
      <c r="S564" s="116">
        <v>0</v>
      </c>
      <c r="T564" s="116">
        <v>100</v>
      </c>
      <c r="U564" s="116">
        <v>0</v>
      </c>
      <c r="V564" s="116">
        <v>0</v>
      </c>
      <c r="W564" s="116">
        <v>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105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0</v>
      </c>
      <c r="AQ564" s="119">
        <v>0</v>
      </c>
    </row>
    <row r="565" spans="1:44" customHeight="1" ht="22.5">
      <c r="B565" s="101" t="str">
        <f>SUBTOTAL(3,$C$10:$C$565)</f>
        <v>0</v>
      </c>
      <c r="C565" s="104">
        <v>53</v>
      </c>
      <c r="D565" s="104" t="s">
        <v>314</v>
      </c>
      <c r="E565" s="104" t="s">
        <v>319</v>
      </c>
      <c r="F565" s="104" t="s">
        <v>320</v>
      </c>
      <c r="G565" s="104" t="s">
        <v>1259</v>
      </c>
      <c r="H565" s="104" t="s">
        <v>1168</v>
      </c>
      <c r="I565" s="104" t="s">
        <v>422</v>
      </c>
      <c r="J565" s="107">
        <v>10</v>
      </c>
      <c r="K565" s="113">
        <v>336</v>
      </c>
      <c r="L565" s="116" t="str">
        <f>SUM(N565:AQ565)</f>
        <v>0</v>
      </c>
      <c r="M565" s="119" t="str">
        <f>L565 - K565</f>
        <v>0</v>
      </c>
      <c r="N565" s="113">
        <v>0</v>
      </c>
      <c r="O565" s="116">
        <v>0</v>
      </c>
      <c r="P565" s="116">
        <v>0</v>
      </c>
      <c r="Q565" s="124">
        <v>0</v>
      </c>
      <c r="R565" s="124">
        <v>0</v>
      </c>
      <c r="S565" s="116">
        <v>0</v>
      </c>
      <c r="T565" s="116">
        <v>0</v>
      </c>
      <c r="U565" s="116">
        <v>0</v>
      </c>
      <c r="V565" s="116">
        <v>0</v>
      </c>
      <c r="W565" s="116">
        <v>0</v>
      </c>
      <c r="X565" s="124">
        <v>0</v>
      </c>
      <c r="Y565" s="124">
        <v>0</v>
      </c>
      <c r="Z565" s="124">
        <v>0</v>
      </c>
      <c r="AA565" s="124">
        <v>0</v>
      </c>
      <c r="AB565" s="124">
        <v>0</v>
      </c>
      <c r="AC565" s="124">
        <v>0</v>
      </c>
      <c r="AD565" s="124">
        <v>0</v>
      </c>
      <c r="AE565" s="124">
        <v>0</v>
      </c>
      <c r="AF565" s="124">
        <v>0</v>
      </c>
      <c r="AG565" s="116">
        <v>0</v>
      </c>
      <c r="AH565" s="116">
        <v>0</v>
      </c>
      <c r="AI565" s="116">
        <v>0</v>
      </c>
      <c r="AJ565" s="116">
        <v>0</v>
      </c>
      <c r="AK565" s="116">
        <v>0</v>
      </c>
      <c r="AL565" s="124">
        <v>0</v>
      </c>
      <c r="AM565" s="124">
        <v>0</v>
      </c>
      <c r="AN565" s="116">
        <v>0</v>
      </c>
      <c r="AO565" s="116">
        <v>0</v>
      </c>
      <c r="AP565" s="116">
        <v>336</v>
      </c>
      <c r="AQ565" s="119">
        <v>0</v>
      </c>
    </row>
    <row r="566" spans="1:44" customHeight="1" ht="22.5">
      <c r="B566" s="101" t="str">
        <f>SUBTOTAL(3,$C$10:$C$566)</f>
        <v>0</v>
      </c>
      <c r="C566" s="104">
        <v>53</v>
      </c>
      <c r="D566" s="104" t="s">
        <v>314</v>
      </c>
      <c r="E566" s="104" t="s">
        <v>319</v>
      </c>
      <c r="F566" s="104" t="s">
        <v>320</v>
      </c>
      <c r="G566" s="104" t="s">
        <v>1260</v>
      </c>
      <c r="H566" s="104" t="s">
        <v>616</v>
      </c>
      <c r="I566" s="104" t="s">
        <v>610</v>
      </c>
      <c r="J566" s="107">
        <v>10</v>
      </c>
      <c r="K566" s="113">
        <v>5</v>
      </c>
      <c r="L566" s="116" t="str">
        <f>SUM(N566:AQ566)</f>
        <v>0</v>
      </c>
      <c r="M566" s="119" t="str">
        <f>L566 - K566</f>
        <v>0</v>
      </c>
      <c r="N566" s="113">
        <v>0</v>
      </c>
      <c r="O566" s="116">
        <v>0</v>
      </c>
      <c r="P566" s="116">
        <v>0</v>
      </c>
      <c r="Q566" s="124">
        <v>0</v>
      </c>
      <c r="R566" s="124">
        <v>0</v>
      </c>
      <c r="S566" s="116">
        <v>0</v>
      </c>
      <c r="T566" s="116">
        <v>0</v>
      </c>
      <c r="U566" s="116">
        <v>0</v>
      </c>
      <c r="V566" s="116">
        <v>0</v>
      </c>
      <c r="W566" s="116">
        <v>2</v>
      </c>
      <c r="X566" s="124">
        <v>0</v>
      </c>
      <c r="Y566" s="124">
        <v>0</v>
      </c>
      <c r="Z566" s="124">
        <v>0</v>
      </c>
      <c r="AA566" s="124">
        <v>0</v>
      </c>
      <c r="AB566" s="124">
        <v>0</v>
      </c>
      <c r="AC566" s="124">
        <v>0</v>
      </c>
      <c r="AD566" s="124">
        <v>0</v>
      </c>
      <c r="AE566" s="124">
        <v>0</v>
      </c>
      <c r="AF566" s="124">
        <v>0</v>
      </c>
      <c r="AG566" s="116">
        <v>0</v>
      </c>
      <c r="AH566" s="116">
        <v>0</v>
      </c>
      <c r="AI566" s="116">
        <v>0</v>
      </c>
      <c r="AJ566" s="116">
        <v>0</v>
      </c>
      <c r="AK566" s="116">
        <v>0</v>
      </c>
      <c r="AL566" s="124">
        <v>0</v>
      </c>
      <c r="AM566" s="124">
        <v>0</v>
      </c>
      <c r="AN566" s="116">
        <v>0</v>
      </c>
      <c r="AO566" s="116">
        <v>0</v>
      </c>
      <c r="AP566" s="116">
        <v>0</v>
      </c>
      <c r="AQ566" s="119">
        <v>0</v>
      </c>
    </row>
    <row r="567" spans="1:44" customHeight="1" ht="22.5">
      <c r="B567" s="101" t="str">
        <f>SUBTOTAL(3,$C$10:$C$567)</f>
        <v>0</v>
      </c>
      <c r="C567" s="104">
        <v>53</v>
      </c>
      <c r="D567" s="104" t="s">
        <v>314</v>
      </c>
      <c r="E567" s="104" t="s">
        <v>319</v>
      </c>
      <c r="F567" s="104" t="s">
        <v>320</v>
      </c>
      <c r="G567" s="104" t="s">
        <v>1261</v>
      </c>
      <c r="H567" s="104" t="s">
        <v>954</v>
      </c>
      <c r="I567" s="104" t="s">
        <v>960</v>
      </c>
      <c r="J567" s="107">
        <v>10</v>
      </c>
      <c r="K567" s="113">
        <v>11</v>
      </c>
      <c r="L567" s="116" t="str">
        <f>SUM(N567:AQ567)</f>
        <v>0</v>
      </c>
      <c r="M567" s="119" t="str">
        <f>L567 - K567</f>
        <v>0</v>
      </c>
      <c r="N567" s="113">
        <v>0</v>
      </c>
      <c r="O567" s="116">
        <v>0</v>
      </c>
      <c r="P567" s="116">
        <v>0</v>
      </c>
      <c r="Q567" s="124">
        <v>0</v>
      </c>
      <c r="R567" s="124">
        <v>0</v>
      </c>
      <c r="S567" s="116">
        <v>0</v>
      </c>
      <c r="T567" s="116">
        <v>0</v>
      </c>
      <c r="U567" s="116">
        <v>0</v>
      </c>
      <c r="V567" s="116">
        <v>0</v>
      </c>
      <c r="W567" s="116">
        <v>0</v>
      </c>
      <c r="X567" s="124">
        <v>0</v>
      </c>
      <c r="Y567" s="124">
        <v>0</v>
      </c>
      <c r="Z567" s="124">
        <v>0</v>
      </c>
      <c r="AA567" s="124">
        <v>0</v>
      </c>
      <c r="AB567" s="124">
        <v>0</v>
      </c>
      <c r="AC567" s="124">
        <v>0</v>
      </c>
      <c r="AD567" s="124">
        <v>0</v>
      </c>
      <c r="AE567" s="124">
        <v>0</v>
      </c>
      <c r="AF567" s="124">
        <v>0</v>
      </c>
      <c r="AG567" s="116">
        <v>0</v>
      </c>
      <c r="AH567" s="116">
        <v>0</v>
      </c>
      <c r="AI567" s="116">
        <v>0</v>
      </c>
      <c r="AJ567" s="116">
        <v>0</v>
      </c>
      <c r="AK567" s="116">
        <v>0</v>
      </c>
      <c r="AL567" s="124">
        <v>0</v>
      </c>
      <c r="AM567" s="124">
        <v>0</v>
      </c>
      <c r="AN567" s="116">
        <v>0</v>
      </c>
      <c r="AO567" s="116">
        <v>0</v>
      </c>
      <c r="AP567" s="116">
        <v>11</v>
      </c>
      <c r="AQ567" s="119">
        <v>0</v>
      </c>
    </row>
    <row r="568" spans="1:44" customHeight="1" ht="22.5">
      <c r="B568" s="101" t="str">
        <f>SUBTOTAL(3,$C$10:$C$568)</f>
        <v>0</v>
      </c>
      <c r="C568" s="104">
        <v>53</v>
      </c>
      <c r="D568" s="104" t="s">
        <v>314</v>
      </c>
      <c r="E568" s="104" t="s">
        <v>319</v>
      </c>
      <c r="F568" s="104" t="s">
        <v>320</v>
      </c>
      <c r="G568" s="104" t="s">
        <v>1262</v>
      </c>
      <c r="H568" s="104" t="s">
        <v>379</v>
      </c>
      <c r="I568" s="104" t="s">
        <v>439</v>
      </c>
      <c r="J568" s="107">
        <v>10</v>
      </c>
      <c r="K568" s="113">
        <v>750</v>
      </c>
      <c r="L568" s="116" t="str">
        <f>SUM(N568:AQ568)</f>
        <v>0</v>
      </c>
      <c r="M568" s="119" t="str">
        <f>L568 - K568</f>
        <v>0</v>
      </c>
      <c r="N568" s="113">
        <v>0</v>
      </c>
      <c r="O568" s="116">
        <v>0</v>
      </c>
      <c r="P568" s="116">
        <v>0</v>
      </c>
      <c r="Q568" s="124">
        <v>0</v>
      </c>
      <c r="R568" s="124">
        <v>0</v>
      </c>
      <c r="S568" s="116">
        <v>0</v>
      </c>
      <c r="T568" s="116">
        <v>0</v>
      </c>
      <c r="U568" s="116">
        <v>0</v>
      </c>
      <c r="V568" s="116">
        <v>0</v>
      </c>
      <c r="W568" s="116">
        <v>0</v>
      </c>
      <c r="X568" s="124">
        <v>0</v>
      </c>
      <c r="Y568" s="124">
        <v>0</v>
      </c>
      <c r="Z568" s="124">
        <v>0</v>
      </c>
      <c r="AA568" s="124">
        <v>0</v>
      </c>
      <c r="AB568" s="124">
        <v>0</v>
      </c>
      <c r="AC568" s="124">
        <v>0</v>
      </c>
      <c r="AD568" s="124">
        <v>0</v>
      </c>
      <c r="AE568" s="124">
        <v>0</v>
      </c>
      <c r="AF568" s="124">
        <v>0</v>
      </c>
      <c r="AG568" s="116">
        <v>0</v>
      </c>
      <c r="AH568" s="116">
        <v>0</v>
      </c>
      <c r="AI568" s="116">
        <v>0</v>
      </c>
      <c r="AJ568" s="116">
        <v>0</v>
      </c>
      <c r="AK568" s="116">
        <v>0</v>
      </c>
      <c r="AL568" s="124">
        <v>0</v>
      </c>
      <c r="AM568" s="124">
        <v>0</v>
      </c>
      <c r="AN568" s="116">
        <v>750</v>
      </c>
      <c r="AO568" s="116">
        <v>0</v>
      </c>
      <c r="AP568" s="116">
        <v>0</v>
      </c>
      <c r="AQ568" s="119">
        <v>0</v>
      </c>
    </row>
    <row r="569" spans="1:44" customHeight="1" ht="22.5">
      <c r="B569" s="101" t="str">
        <f>SUBTOTAL(3,$C$10:$C$569)</f>
        <v>0</v>
      </c>
      <c r="C569" s="104">
        <v>53</v>
      </c>
      <c r="D569" s="104" t="s">
        <v>314</v>
      </c>
      <c r="E569" s="104" t="s">
        <v>319</v>
      </c>
      <c r="F569" s="104" t="s">
        <v>320</v>
      </c>
      <c r="G569" s="104" t="s">
        <v>1263</v>
      </c>
      <c r="H569" s="104" t="s">
        <v>616</v>
      </c>
      <c r="I569" s="104" t="s">
        <v>1136</v>
      </c>
      <c r="J569" s="107">
        <v>10</v>
      </c>
      <c r="K569" s="113">
        <v>9</v>
      </c>
      <c r="L569" s="116" t="str">
        <f>SUM(N569:AQ569)</f>
        <v>0</v>
      </c>
      <c r="M569" s="119" t="str">
        <f>L569 - K569</f>
        <v>0</v>
      </c>
      <c r="N569" s="113">
        <v>0</v>
      </c>
      <c r="O569" s="116">
        <v>0</v>
      </c>
      <c r="P569" s="116">
        <v>0</v>
      </c>
      <c r="Q569" s="124">
        <v>0</v>
      </c>
      <c r="R569" s="124">
        <v>0</v>
      </c>
      <c r="S569" s="116">
        <v>0</v>
      </c>
      <c r="T569" s="116">
        <v>4</v>
      </c>
      <c r="U569" s="116">
        <v>0</v>
      </c>
      <c r="V569" s="116">
        <v>0</v>
      </c>
      <c r="W569" s="116">
        <v>0</v>
      </c>
      <c r="X569" s="124">
        <v>0</v>
      </c>
      <c r="Y569" s="124">
        <v>0</v>
      </c>
      <c r="Z569" s="124">
        <v>0</v>
      </c>
      <c r="AA569" s="124">
        <v>0</v>
      </c>
      <c r="AB569" s="124">
        <v>0</v>
      </c>
      <c r="AC569" s="124">
        <v>0</v>
      </c>
      <c r="AD569" s="124">
        <v>0</v>
      </c>
      <c r="AE569" s="124">
        <v>0</v>
      </c>
      <c r="AF569" s="124">
        <v>0</v>
      </c>
      <c r="AG569" s="116">
        <v>0</v>
      </c>
      <c r="AH569" s="116">
        <v>0</v>
      </c>
      <c r="AI569" s="116">
        <v>0</v>
      </c>
      <c r="AJ569" s="116">
        <v>0</v>
      </c>
      <c r="AK569" s="116">
        <v>0</v>
      </c>
      <c r="AL569" s="124">
        <v>0</v>
      </c>
      <c r="AM569" s="124">
        <v>0</v>
      </c>
      <c r="AN569" s="116">
        <v>0</v>
      </c>
      <c r="AO569" s="116">
        <v>0</v>
      </c>
      <c r="AP569" s="116">
        <v>0</v>
      </c>
      <c r="AQ569" s="119">
        <v>0</v>
      </c>
    </row>
    <row r="570" spans="1:44" customHeight="1" ht="22.5">
      <c r="B570" s="101" t="str">
        <f>SUBTOTAL(3,$C$10:$C$570)</f>
        <v>0</v>
      </c>
      <c r="C570" s="104">
        <v>53</v>
      </c>
      <c r="D570" s="104" t="s">
        <v>314</v>
      </c>
      <c r="E570" s="104" t="s">
        <v>319</v>
      </c>
      <c r="F570" s="104" t="s">
        <v>320</v>
      </c>
      <c r="G570" s="104" t="s">
        <v>1264</v>
      </c>
      <c r="H570" s="104" t="s">
        <v>1265</v>
      </c>
      <c r="I570" s="104" t="s">
        <v>386</v>
      </c>
      <c r="J570" s="107">
        <v>10</v>
      </c>
      <c r="K570" s="113">
        <v>10</v>
      </c>
      <c r="L570" s="116" t="str">
        <f>SUM(N570:AQ570)</f>
        <v>0</v>
      </c>
      <c r="M570" s="119" t="str">
        <f>L570 - K570</f>
        <v>0</v>
      </c>
      <c r="N570" s="113">
        <v>0</v>
      </c>
      <c r="O570" s="116">
        <v>0</v>
      </c>
      <c r="P570" s="116">
        <v>0</v>
      </c>
      <c r="Q570" s="124">
        <v>0</v>
      </c>
      <c r="R570" s="124">
        <v>0</v>
      </c>
      <c r="S570" s="116">
        <v>0</v>
      </c>
      <c r="T570" s="116">
        <v>0</v>
      </c>
      <c r="U570" s="116">
        <v>0</v>
      </c>
      <c r="V570" s="116">
        <v>0</v>
      </c>
      <c r="W570" s="116">
        <v>10</v>
      </c>
      <c r="X570" s="124">
        <v>0</v>
      </c>
      <c r="Y570" s="124">
        <v>0</v>
      </c>
      <c r="Z570" s="124">
        <v>0</v>
      </c>
      <c r="AA570" s="124">
        <v>0</v>
      </c>
      <c r="AB570" s="124">
        <v>0</v>
      </c>
      <c r="AC570" s="124">
        <v>0</v>
      </c>
      <c r="AD570" s="124">
        <v>0</v>
      </c>
      <c r="AE570" s="124">
        <v>0</v>
      </c>
      <c r="AF570" s="124">
        <v>0</v>
      </c>
      <c r="AG570" s="116">
        <v>0</v>
      </c>
      <c r="AH570" s="116">
        <v>0</v>
      </c>
      <c r="AI570" s="116">
        <v>0</v>
      </c>
      <c r="AJ570" s="116">
        <v>0</v>
      </c>
      <c r="AK570" s="116">
        <v>0</v>
      </c>
      <c r="AL570" s="124">
        <v>0</v>
      </c>
      <c r="AM570" s="124">
        <v>0</v>
      </c>
      <c r="AN570" s="116">
        <v>0</v>
      </c>
      <c r="AO570" s="116">
        <v>0</v>
      </c>
      <c r="AP570" s="116">
        <v>0</v>
      </c>
      <c r="AQ570" s="119">
        <v>0</v>
      </c>
    </row>
    <row r="571" spans="1:44" customHeight="1" ht="22.5">
      <c r="B571" s="101" t="str">
        <f>SUBTOTAL(3,$C$10:$C$571)</f>
        <v>0</v>
      </c>
      <c r="C571" s="104">
        <v>53</v>
      </c>
      <c r="D571" s="104" t="s">
        <v>314</v>
      </c>
      <c r="E571" s="104" t="s">
        <v>319</v>
      </c>
      <c r="F571" s="104" t="s">
        <v>320</v>
      </c>
      <c r="G571" s="104" t="s">
        <v>1266</v>
      </c>
      <c r="H571" s="104" t="s">
        <v>1267</v>
      </c>
      <c r="I571" s="104" t="s">
        <v>1136</v>
      </c>
      <c r="J571" s="107">
        <v>10</v>
      </c>
      <c r="K571" s="113">
        <v>120</v>
      </c>
      <c r="L571" s="116" t="str">
        <f>SUM(N571:AQ571)</f>
        <v>0</v>
      </c>
      <c r="M571" s="119" t="str">
        <f>L571 - K571</f>
        <v>0</v>
      </c>
      <c r="N571" s="113">
        <v>0</v>
      </c>
      <c r="O571" s="116">
        <v>0</v>
      </c>
      <c r="P571" s="116">
        <v>0</v>
      </c>
      <c r="Q571" s="124">
        <v>120</v>
      </c>
      <c r="R571" s="124">
        <v>0</v>
      </c>
      <c r="S571" s="116">
        <v>0</v>
      </c>
      <c r="T571" s="116">
        <v>0</v>
      </c>
      <c r="U571" s="116">
        <v>0</v>
      </c>
      <c r="V571" s="116">
        <v>0</v>
      </c>
      <c r="W571" s="116">
        <v>0</v>
      </c>
      <c r="X571" s="124">
        <v>0</v>
      </c>
      <c r="Y571" s="124">
        <v>0</v>
      </c>
      <c r="Z571" s="124">
        <v>0</v>
      </c>
      <c r="AA571" s="124">
        <v>0</v>
      </c>
      <c r="AB571" s="124">
        <v>0</v>
      </c>
      <c r="AC571" s="124">
        <v>0</v>
      </c>
      <c r="AD571" s="124">
        <v>0</v>
      </c>
      <c r="AE571" s="124">
        <v>0</v>
      </c>
      <c r="AF571" s="124">
        <v>0</v>
      </c>
      <c r="AG571" s="116">
        <v>0</v>
      </c>
      <c r="AH571" s="116">
        <v>0</v>
      </c>
      <c r="AI571" s="116">
        <v>0</v>
      </c>
      <c r="AJ571" s="116">
        <v>0</v>
      </c>
      <c r="AK571" s="116">
        <v>0</v>
      </c>
      <c r="AL571" s="124">
        <v>0</v>
      </c>
      <c r="AM571" s="124">
        <v>0</v>
      </c>
      <c r="AN571" s="116">
        <v>0</v>
      </c>
      <c r="AO571" s="116">
        <v>0</v>
      </c>
      <c r="AP571" s="116">
        <v>0</v>
      </c>
      <c r="AQ571" s="119">
        <v>0</v>
      </c>
    </row>
    <row r="572" spans="1:44" customHeight="1" ht="22.5">
      <c r="B572" s="101" t="str">
        <f>SUBTOTAL(3,$C$10:$C$572)</f>
        <v>0</v>
      </c>
      <c r="C572" s="104">
        <v>53</v>
      </c>
      <c r="D572" s="104" t="s">
        <v>314</v>
      </c>
      <c r="E572" s="104" t="s">
        <v>319</v>
      </c>
      <c r="F572" s="104" t="s">
        <v>320</v>
      </c>
      <c r="G572" s="104" t="s">
        <v>1268</v>
      </c>
      <c r="H572" s="104" t="s">
        <v>379</v>
      </c>
      <c r="I572" s="104" t="s">
        <v>436</v>
      </c>
      <c r="J572" s="107">
        <v>10</v>
      </c>
      <c r="K572" s="113">
        <v>81</v>
      </c>
      <c r="L572" s="116" t="str">
        <f>SUM(N572:AQ572)</f>
        <v>0</v>
      </c>
      <c r="M572" s="119" t="str">
        <f>L572 - K572</f>
        <v>0</v>
      </c>
      <c r="N572" s="113">
        <v>0</v>
      </c>
      <c r="O572" s="116">
        <v>42</v>
      </c>
      <c r="P572" s="116">
        <v>0</v>
      </c>
      <c r="Q572" s="124">
        <v>0</v>
      </c>
      <c r="R572" s="124">
        <v>0</v>
      </c>
      <c r="S572" s="116">
        <v>0</v>
      </c>
      <c r="T572" s="116">
        <v>0</v>
      </c>
      <c r="U572" s="116">
        <v>1</v>
      </c>
      <c r="V572" s="116">
        <v>0</v>
      </c>
      <c r="W572" s="116">
        <v>37</v>
      </c>
      <c r="X572" s="124">
        <v>0</v>
      </c>
      <c r="Y572" s="124">
        <v>0</v>
      </c>
      <c r="Z572" s="124">
        <v>0</v>
      </c>
      <c r="AA572" s="124">
        <v>0</v>
      </c>
      <c r="AB572" s="124">
        <v>0</v>
      </c>
      <c r="AC572" s="124">
        <v>0</v>
      </c>
      <c r="AD572" s="124">
        <v>0</v>
      </c>
      <c r="AE572" s="124">
        <v>0</v>
      </c>
      <c r="AF572" s="124">
        <v>0</v>
      </c>
      <c r="AG572" s="116">
        <v>0</v>
      </c>
      <c r="AH572" s="116">
        <v>0</v>
      </c>
      <c r="AI572" s="116">
        <v>1</v>
      </c>
      <c r="AJ572" s="116">
        <v>0</v>
      </c>
      <c r="AK572" s="116">
        <v>0</v>
      </c>
      <c r="AL572" s="124">
        <v>0</v>
      </c>
      <c r="AM572" s="124">
        <v>0</v>
      </c>
      <c r="AN572" s="116">
        <v>0</v>
      </c>
      <c r="AO572" s="116">
        <v>0</v>
      </c>
      <c r="AP572" s="116">
        <v>0</v>
      </c>
      <c r="AQ572" s="119">
        <v>0</v>
      </c>
    </row>
    <row r="573" spans="1:44" customHeight="1" ht="22.5">
      <c r="B573" s="101" t="str">
        <f>SUBTOTAL(3,$C$10:$C$573)</f>
        <v>0</v>
      </c>
      <c r="C573" s="104">
        <v>53</v>
      </c>
      <c r="D573" s="104" t="s">
        <v>314</v>
      </c>
      <c r="E573" s="104" t="s">
        <v>319</v>
      </c>
      <c r="F573" s="104" t="s">
        <v>320</v>
      </c>
      <c r="G573" s="104" t="s">
        <v>1269</v>
      </c>
      <c r="H573" s="104" t="s">
        <v>430</v>
      </c>
      <c r="I573" s="104" t="s">
        <v>460</v>
      </c>
      <c r="J573" s="107">
        <v>10</v>
      </c>
      <c r="K573" s="113">
        <v>1600</v>
      </c>
      <c r="L573" s="116" t="str">
        <f>SUM(N573:AQ573)</f>
        <v>0</v>
      </c>
      <c r="M573" s="119" t="str">
        <f>L573 - K573</f>
        <v>0</v>
      </c>
      <c r="N573" s="113">
        <v>0</v>
      </c>
      <c r="O573" s="116">
        <v>600</v>
      </c>
      <c r="P573" s="116">
        <v>200</v>
      </c>
      <c r="Q573" s="124">
        <v>0</v>
      </c>
      <c r="R573" s="124">
        <v>0</v>
      </c>
      <c r="S573" s="116">
        <v>0</v>
      </c>
      <c r="T573" s="116">
        <v>0</v>
      </c>
      <c r="U573" s="116">
        <v>0</v>
      </c>
      <c r="V573" s="116">
        <v>400</v>
      </c>
      <c r="W573" s="116">
        <v>0</v>
      </c>
      <c r="X573" s="124">
        <v>0</v>
      </c>
      <c r="Y573" s="124">
        <v>0</v>
      </c>
      <c r="Z573" s="124">
        <v>0</v>
      </c>
      <c r="AA573" s="124">
        <v>0</v>
      </c>
      <c r="AB573" s="124">
        <v>0</v>
      </c>
      <c r="AC573" s="124">
        <v>0</v>
      </c>
      <c r="AD573" s="124">
        <v>0</v>
      </c>
      <c r="AE573" s="124">
        <v>0</v>
      </c>
      <c r="AF573" s="124">
        <v>0</v>
      </c>
      <c r="AG573" s="116">
        <v>0</v>
      </c>
      <c r="AH573" s="116">
        <v>0</v>
      </c>
      <c r="AI573" s="116">
        <v>200</v>
      </c>
      <c r="AJ573" s="116">
        <v>0</v>
      </c>
      <c r="AK573" s="116">
        <v>0</v>
      </c>
      <c r="AL573" s="124">
        <v>200</v>
      </c>
      <c r="AM573" s="124">
        <v>0</v>
      </c>
      <c r="AN573" s="116">
        <v>0</v>
      </c>
      <c r="AO573" s="116">
        <v>0</v>
      </c>
      <c r="AP573" s="116">
        <v>0</v>
      </c>
      <c r="AQ573" s="119">
        <v>0</v>
      </c>
    </row>
    <row r="574" spans="1:44" customHeight="1" ht="22.5">
      <c r="B574" s="101" t="str">
        <f>SUBTOTAL(3,$C$10:$C$574)</f>
        <v>0</v>
      </c>
      <c r="C574" s="104">
        <v>53</v>
      </c>
      <c r="D574" s="104" t="s">
        <v>314</v>
      </c>
      <c r="E574" s="104" t="s">
        <v>319</v>
      </c>
      <c r="F574" s="104" t="s">
        <v>320</v>
      </c>
      <c r="G574" s="104" t="s">
        <v>1270</v>
      </c>
      <c r="H574" s="104" t="s">
        <v>430</v>
      </c>
      <c r="I574" s="104"/>
      <c r="J574" s="107">
        <v>10</v>
      </c>
      <c r="K574" s="113">
        <v>200</v>
      </c>
      <c r="L574" s="116" t="str">
        <f>SUM(N574:AQ574)</f>
        <v>0</v>
      </c>
      <c r="M574" s="119" t="str">
        <f>L574 - K574</f>
        <v>0</v>
      </c>
      <c r="N574" s="113">
        <v>0</v>
      </c>
      <c r="O574" s="116">
        <v>0</v>
      </c>
      <c r="P574" s="116">
        <v>0</v>
      </c>
      <c r="Q574" s="124">
        <v>0</v>
      </c>
      <c r="R574" s="124">
        <v>0</v>
      </c>
      <c r="S574" s="116">
        <v>0</v>
      </c>
      <c r="T574" s="116">
        <v>0</v>
      </c>
      <c r="U574" s="116">
        <v>0</v>
      </c>
      <c r="V574" s="116">
        <v>0</v>
      </c>
      <c r="W574" s="116">
        <v>0</v>
      </c>
      <c r="X574" s="124">
        <v>0</v>
      </c>
      <c r="Y574" s="124">
        <v>0</v>
      </c>
      <c r="Z574" s="124">
        <v>0</v>
      </c>
      <c r="AA574" s="124">
        <v>0</v>
      </c>
      <c r="AB574" s="124">
        <v>0</v>
      </c>
      <c r="AC574" s="124">
        <v>0</v>
      </c>
      <c r="AD574" s="124">
        <v>0</v>
      </c>
      <c r="AE574" s="124">
        <v>0</v>
      </c>
      <c r="AF574" s="124">
        <v>0</v>
      </c>
      <c r="AG574" s="116">
        <v>0</v>
      </c>
      <c r="AH574" s="116">
        <v>0</v>
      </c>
      <c r="AI574" s="116">
        <v>0</v>
      </c>
      <c r="AJ574" s="116">
        <v>0</v>
      </c>
      <c r="AK574" s="116">
        <v>0</v>
      </c>
      <c r="AL574" s="124">
        <v>0</v>
      </c>
      <c r="AM574" s="124">
        <v>0</v>
      </c>
      <c r="AN574" s="116">
        <v>0</v>
      </c>
      <c r="AO574" s="116">
        <v>0</v>
      </c>
      <c r="AP574" s="116">
        <v>200</v>
      </c>
      <c r="AQ574" s="119">
        <v>0</v>
      </c>
    </row>
    <row r="575" spans="1:44" customHeight="1" ht="22.5">
      <c r="B575" s="101" t="str">
        <f>SUBTOTAL(3,$C$10:$C$575)</f>
        <v>0</v>
      </c>
      <c r="C575" s="104">
        <v>53</v>
      </c>
      <c r="D575" s="104" t="s">
        <v>314</v>
      </c>
      <c r="E575" s="104" t="s">
        <v>319</v>
      </c>
      <c r="F575" s="104" t="s">
        <v>320</v>
      </c>
      <c r="G575" s="104" t="s">
        <v>1271</v>
      </c>
      <c r="H575" s="104" t="s">
        <v>379</v>
      </c>
      <c r="I575" s="104"/>
      <c r="J575" s="107">
        <v>10</v>
      </c>
      <c r="K575" s="113">
        <v>250</v>
      </c>
      <c r="L575" s="116" t="str">
        <f>SUM(N575:AQ575)</f>
        <v>0</v>
      </c>
      <c r="M575" s="119" t="str">
        <f>L575 - K575</f>
        <v>0</v>
      </c>
      <c r="N575" s="113">
        <v>0</v>
      </c>
      <c r="O575" s="116">
        <v>0</v>
      </c>
      <c r="P575" s="116">
        <v>0</v>
      </c>
      <c r="Q575" s="124">
        <v>0</v>
      </c>
      <c r="R575" s="124">
        <v>0</v>
      </c>
      <c r="S575" s="116">
        <v>0</v>
      </c>
      <c r="T575" s="116">
        <v>0</v>
      </c>
      <c r="U575" s="116">
        <v>0</v>
      </c>
      <c r="V575" s="116">
        <v>0</v>
      </c>
      <c r="W575" s="116">
        <v>0</v>
      </c>
      <c r="X575" s="124">
        <v>0</v>
      </c>
      <c r="Y575" s="124">
        <v>0</v>
      </c>
      <c r="Z575" s="124">
        <v>0</v>
      </c>
      <c r="AA575" s="124">
        <v>0</v>
      </c>
      <c r="AB575" s="124">
        <v>0</v>
      </c>
      <c r="AC575" s="124">
        <v>0</v>
      </c>
      <c r="AD575" s="124">
        <v>0</v>
      </c>
      <c r="AE575" s="124">
        <v>0</v>
      </c>
      <c r="AF575" s="124">
        <v>0</v>
      </c>
      <c r="AG575" s="116">
        <v>0</v>
      </c>
      <c r="AH575" s="116">
        <v>0</v>
      </c>
      <c r="AI575" s="116">
        <v>0</v>
      </c>
      <c r="AJ575" s="116">
        <v>0</v>
      </c>
      <c r="AK575" s="116">
        <v>0</v>
      </c>
      <c r="AL575" s="124">
        <v>0</v>
      </c>
      <c r="AM575" s="124">
        <v>0</v>
      </c>
      <c r="AN575" s="116">
        <v>0</v>
      </c>
      <c r="AO575" s="116">
        <v>0</v>
      </c>
      <c r="AP575" s="116">
        <v>250</v>
      </c>
      <c r="AQ575" s="119">
        <v>0</v>
      </c>
    </row>
    <row r="576" spans="1:44" customHeight="1" ht="22.5">
      <c r="B576" s="101" t="str">
        <f>SUBTOTAL(3,$C$10:$C$576)</f>
        <v>0</v>
      </c>
      <c r="C576" s="104">
        <v>53</v>
      </c>
      <c r="D576" s="104" t="s">
        <v>314</v>
      </c>
      <c r="E576" s="104" t="s">
        <v>319</v>
      </c>
      <c r="F576" s="104" t="s">
        <v>320</v>
      </c>
      <c r="G576" s="104" t="s">
        <v>1272</v>
      </c>
      <c r="H576" s="104" t="s">
        <v>939</v>
      </c>
      <c r="I576" s="104" t="s">
        <v>1273</v>
      </c>
      <c r="J576" s="107">
        <v>10</v>
      </c>
      <c r="K576" s="113">
        <v>100</v>
      </c>
      <c r="L576" s="116" t="str">
        <f>SUM(N576:AQ576)</f>
        <v>0</v>
      </c>
      <c r="M576" s="119" t="str">
        <f>L576 - K576</f>
        <v>0</v>
      </c>
      <c r="N576" s="113">
        <v>0</v>
      </c>
      <c r="O576" s="116">
        <v>0</v>
      </c>
      <c r="P576" s="116">
        <v>0</v>
      </c>
      <c r="Q576" s="124">
        <v>0</v>
      </c>
      <c r="R576" s="124">
        <v>0</v>
      </c>
      <c r="S576" s="116">
        <v>0</v>
      </c>
      <c r="T576" s="116">
        <v>0</v>
      </c>
      <c r="U576" s="116">
        <v>0</v>
      </c>
      <c r="V576" s="116">
        <v>0</v>
      </c>
      <c r="W576" s="116">
        <v>100</v>
      </c>
      <c r="X576" s="124">
        <v>0</v>
      </c>
      <c r="Y576" s="124">
        <v>0</v>
      </c>
      <c r="Z576" s="124">
        <v>0</v>
      </c>
      <c r="AA576" s="124">
        <v>0</v>
      </c>
      <c r="AB576" s="124">
        <v>0</v>
      </c>
      <c r="AC576" s="124">
        <v>0</v>
      </c>
      <c r="AD576" s="124">
        <v>0</v>
      </c>
      <c r="AE576" s="124">
        <v>0</v>
      </c>
      <c r="AF576" s="124">
        <v>0</v>
      </c>
      <c r="AG576" s="116">
        <v>0</v>
      </c>
      <c r="AH576" s="116">
        <v>0</v>
      </c>
      <c r="AI576" s="116">
        <v>0</v>
      </c>
      <c r="AJ576" s="116">
        <v>0</v>
      </c>
      <c r="AK576" s="116">
        <v>0</v>
      </c>
      <c r="AL576" s="124">
        <v>0</v>
      </c>
      <c r="AM576" s="124">
        <v>0</v>
      </c>
      <c r="AN576" s="116">
        <v>0</v>
      </c>
      <c r="AO576" s="116">
        <v>0</v>
      </c>
      <c r="AP576" s="116">
        <v>0</v>
      </c>
      <c r="AQ576" s="119">
        <v>0</v>
      </c>
    </row>
    <row r="577" spans="1:44" customHeight="1" ht="22.5">
      <c r="B577" s="101" t="str">
        <f>SUBTOTAL(3,$C$10:$C$577)</f>
        <v>0</v>
      </c>
      <c r="C577" s="104">
        <v>53</v>
      </c>
      <c r="D577" s="104" t="s">
        <v>314</v>
      </c>
      <c r="E577" s="104" t="s">
        <v>319</v>
      </c>
      <c r="F577" s="104" t="s">
        <v>320</v>
      </c>
      <c r="G577" s="104" t="s">
        <v>1274</v>
      </c>
      <c r="H577" s="104" t="s">
        <v>1162</v>
      </c>
      <c r="I577" s="104" t="s">
        <v>1256</v>
      </c>
      <c r="J577" s="107">
        <v>10</v>
      </c>
      <c r="K577" s="113">
        <v>24</v>
      </c>
      <c r="L577" s="116" t="str">
        <f>SUM(N577:AQ577)</f>
        <v>0</v>
      </c>
      <c r="M577" s="119" t="str">
        <f>L577 - K577</f>
        <v>0</v>
      </c>
      <c r="N577" s="113">
        <v>0</v>
      </c>
      <c r="O577" s="116">
        <v>0</v>
      </c>
      <c r="P577" s="116">
        <v>0</v>
      </c>
      <c r="Q577" s="124">
        <v>0</v>
      </c>
      <c r="R577" s="124">
        <v>0</v>
      </c>
      <c r="S577" s="116">
        <v>0</v>
      </c>
      <c r="T577" s="116">
        <v>24</v>
      </c>
      <c r="U577" s="116">
        <v>0</v>
      </c>
      <c r="V577" s="116">
        <v>0</v>
      </c>
      <c r="W577" s="116">
        <v>0</v>
      </c>
      <c r="X577" s="124">
        <v>0</v>
      </c>
      <c r="Y577" s="124">
        <v>0</v>
      </c>
      <c r="Z577" s="124">
        <v>0</v>
      </c>
      <c r="AA577" s="124">
        <v>0</v>
      </c>
      <c r="AB577" s="124">
        <v>0</v>
      </c>
      <c r="AC577" s="124">
        <v>0</v>
      </c>
      <c r="AD577" s="124">
        <v>0</v>
      </c>
      <c r="AE577" s="124">
        <v>0</v>
      </c>
      <c r="AF577" s="124">
        <v>0</v>
      </c>
      <c r="AG577" s="116">
        <v>0</v>
      </c>
      <c r="AH577" s="116">
        <v>0</v>
      </c>
      <c r="AI577" s="116">
        <v>0</v>
      </c>
      <c r="AJ577" s="116">
        <v>0</v>
      </c>
      <c r="AK577" s="116">
        <v>0</v>
      </c>
      <c r="AL577" s="124">
        <v>0</v>
      </c>
      <c r="AM577" s="124">
        <v>0</v>
      </c>
      <c r="AN577" s="116">
        <v>0</v>
      </c>
      <c r="AO577" s="116">
        <v>0</v>
      </c>
      <c r="AP577" s="116">
        <v>0</v>
      </c>
      <c r="AQ577" s="119">
        <v>0</v>
      </c>
    </row>
    <row r="578" spans="1:44" customHeight="1" ht="22.5">
      <c r="B578" s="101" t="str">
        <f>SUBTOTAL(3,$C$10:$C$578)</f>
        <v>0</v>
      </c>
      <c r="C578" s="104">
        <v>53</v>
      </c>
      <c r="D578" s="104" t="s">
        <v>314</v>
      </c>
      <c r="E578" s="104" t="s">
        <v>319</v>
      </c>
      <c r="F578" s="104" t="s">
        <v>320</v>
      </c>
      <c r="G578" s="104" t="s">
        <v>1275</v>
      </c>
      <c r="H578" s="104" t="s">
        <v>1276</v>
      </c>
      <c r="I578" s="104" t="s">
        <v>1136</v>
      </c>
      <c r="J578" s="107">
        <v>10</v>
      </c>
      <c r="K578" s="113">
        <v>100</v>
      </c>
      <c r="L578" s="116" t="str">
        <f>SUM(N578:AQ578)</f>
        <v>0</v>
      </c>
      <c r="M578" s="119" t="str">
        <f>L578 - K578</f>
        <v>0</v>
      </c>
      <c r="N578" s="113">
        <v>0</v>
      </c>
      <c r="O578" s="116">
        <v>0</v>
      </c>
      <c r="P578" s="116">
        <v>0</v>
      </c>
      <c r="Q578" s="124">
        <v>100</v>
      </c>
      <c r="R578" s="124">
        <v>0</v>
      </c>
      <c r="S578" s="116">
        <v>0</v>
      </c>
      <c r="T578" s="116">
        <v>0</v>
      </c>
      <c r="U578" s="116">
        <v>0</v>
      </c>
      <c r="V578" s="116">
        <v>0</v>
      </c>
      <c r="W578" s="116">
        <v>0</v>
      </c>
      <c r="X578" s="124">
        <v>0</v>
      </c>
      <c r="Y578" s="124">
        <v>0</v>
      </c>
      <c r="Z578" s="124">
        <v>0</v>
      </c>
      <c r="AA578" s="124">
        <v>0</v>
      </c>
      <c r="AB578" s="124">
        <v>0</v>
      </c>
      <c r="AC578" s="124">
        <v>0</v>
      </c>
      <c r="AD578" s="124">
        <v>0</v>
      </c>
      <c r="AE578" s="124">
        <v>0</v>
      </c>
      <c r="AF578" s="124">
        <v>0</v>
      </c>
      <c r="AG578" s="116">
        <v>0</v>
      </c>
      <c r="AH578" s="116">
        <v>0</v>
      </c>
      <c r="AI578" s="116">
        <v>0</v>
      </c>
      <c r="AJ578" s="116">
        <v>0</v>
      </c>
      <c r="AK578" s="116">
        <v>0</v>
      </c>
      <c r="AL578" s="124">
        <v>0</v>
      </c>
      <c r="AM578" s="124">
        <v>0</v>
      </c>
      <c r="AN578" s="116">
        <v>0</v>
      </c>
      <c r="AO578" s="116">
        <v>0</v>
      </c>
      <c r="AP578" s="116">
        <v>0</v>
      </c>
      <c r="AQ578" s="119">
        <v>0</v>
      </c>
    </row>
    <row r="579" spans="1:44" customHeight="1" ht="22.5">
      <c r="B579" s="101" t="str">
        <f>SUBTOTAL(3,$C$10:$C$579)</f>
        <v>0</v>
      </c>
      <c r="C579" s="104">
        <v>53</v>
      </c>
      <c r="D579" s="104" t="s">
        <v>314</v>
      </c>
      <c r="E579" s="104" t="s">
        <v>319</v>
      </c>
      <c r="F579" s="104" t="s">
        <v>320</v>
      </c>
      <c r="G579" s="104" t="s">
        <v>1277</v>
      </c>
      <c r="H579" s="104" t="s">
        <v>444</v>
      </c>
      <c r="I579" s="104" t="s">
        <v>1143</v>
      </c>
      <c r="J579" s="107">
        <v>10</v>
      </c>
      <c r="K579" s="113">
        <v>25</v>
      </c>
      <c r="L579" s="116" t="str">
        <f>SUM(N579:AQ579)</f>
        <v>0</v>
      </c>
      <c r="M579" s="119" t="str">
        <f>L579 - K579</f>
        <v>0</v>
      </c>
      <c r="N579" s="113">
        <v>0</v>
      </c>
      <c r="O579" s="116">
        <v>0</v>
      </c>
      <c r="P579" s="116">
        <v>0</v>
      </c>
      <c r="Q579" s="124">
        <v>0</v>
      </c>
      <c r="R579" s="124">
        <v>0</v>
      </c>
      <c r="S579" s="116">
        <v>0</v>
      </c>
      <c r="T579" s="116">
        <v>0</v>
      </c>
      <c r="U579" s="116">
        <v>0</v>
      </c>
      <c r="V579" s="116">
        <v>0</v>
      </c>
      <c r="W579" s="116">
        <v>0</v>
      </c>
      <c r="X579" s="124">
        <v>0</v>
      </c>
      <c r="Y579" s="124">
        <v>0</v>
      </c>
      <c r="Z579" s="124">
        <v>0</v>
      </c>
      <c r="AA579" s="124">
        <v>0</v>
      </c>
      <c r="AB579" s="124">
        <v>0</v>
      </c>
      <c r="AC579" s="124">
        <v>0</v>
      </c>
      <c r="AD579" s="124">
        <v>0</v>
      </c>
      <c r="AE579" s="124">
        <v>0</v>
      </c>
      <c r="AF579" s="124">
        <v>0</v>
      </c>
      <c r="AG579" s="116">
        <v>25</v>
      </c>
      <c r="AH579" s="116">
        <v>0</v>
      </c>
      <c r="AI579" s="116">
        <v>0</v>
      </c>
      <c r="AJ579" s="116">
        <v>0</v>
      </c>
      <c r="AK579" s="116">
        <v>0</v>
      </c>
      <c r="AL579" s="124">
        <v>0</v>
      </c>
      <c r="AM579" s="124">
        <v>0</v>
      </c>
      <c r="AN579" s="116">
        <v>0</v>
      </c>
      <c r="AO579" s="116">
        <v>0</v>
      </c>
      <c r="AP579" s="116">
        <v>0</v>
      </c>
      <c r="AQ579" s="119">
        <v>0</v>
      </c>
    </row>
    <row r="580" spans="1:44" customHeight="1" ht="22.5">
      <c r="B580" s="101" t="str">
        <f>SUBTOTAL(3,$C$10:$C$580)</f>
        <v>0</v>
      </c>
      <c r="C580" s="104">
        <v>53</v>
      </c>
      <c r="D580" s="104" t="s">
        <v>314</v>
      </c>
      <c r="E580" s="104" t="s">
        <v>319</v>
      </c>
      <c r="F580" s="104" t="s">
        <v>320</v>
      </c>
      <c r="G580" s="104" t="s">
        <v>1278</v>
      </c>
      <c r="H580" s="104" t="s">
        <v>395</v>
      </c>
      <c r="I580" s="104">
        <v>3</v>
      </c>
      <c r="J580" s="107">
        <v>10</v>
      </c>
      <c r="K580" s="113">
        <v>80</v>
      </c>
      <c r="L580" s="116" t="str">
        <f>SUM(N580:AQ580)</f>
        <v>0</v>
      </c>
      <c r="M580" s="119" t="str">
        <f>L580 - K580</f>
        <v>0</v>
      </c>
      <c r="N580" s="113">
        <v>0</v>
      </c>
      <c r="O580" s="116">
        <v>0</v>
      </c>
      <c r="P580" s="116">
        <v>0</v>
      </c>
      <c r="Q580" s="124">
        <v>0</v>
      </c>
      <c r="R580" s="124">
        <v>0</v>
      </c>
      <c r="S580" s="116">
        <v>53</v>
      </c>
      <c r="T580" s="116">
        <v>0</v>
      </c>
      <c r="U580" s="116">
        <v>0</v>
      </c>
      <c r="V580" s="116">
        <v>0</v>
      </c>
      <c r="W580" s="116">
        <v>0</v>
      </c>
      <c r="X580" s="124">
        <v>0</v>
      </c>
      <c r="Y580" s="124">
        <v>0</v>
      </c>
      <c r="Z580" s="124">
        <v>0</v>
      </c>
      <c r="AA580" s="124">
        <v>0</v>
      </c>
      <c r="AB580" s="124">
        <v>0</v>
      </c>
      <c r="AC580" s="124">
        <v>0</v>
      </c>
      <c r="AD580" s="124">
        <v>0</v>
      </c>
      <c r="AE580" s="124">
        <v>0</v>
      </c>
      <c r="AF580" s="124">
        <v>0</v>
      </c>
      <c r="AG580" s="116">
        <v>0</v>
      </c>
      <c r="AH580" s="116">
        <v>0</v>
      </c>
      <c r="AI580" s="116">
        <v>0</v>
      </c>
      <c r="AJ580" s="116">
        <v>0</v>
      </c>
      <c r="AK580" s="116">
        <v>27</v>
      </c>
      <c r="AL580" s="124">
        <v>0</v>
      </c>
      <c r="AM580" s="124">
        <v>0</v>
      </c>
      <c r="AN580" s="116">
        <v>0</v>
      </c>
      <c r="AO580" s="116">
        <v>0</v>
      </c>
      <c r="AP580" s="116">
        <v>0</v>
      </c>
      <c r="AQ580" s="119">
        <v>0</v>
      </c>
    </row>
    <row r="581" spans="1:44" customHeight="1" ht="22.5">
      <c r="B581" s="101" t="str">
        <f>SUBTOTAL(3,$C$10:$C$581)</f>
        <v>0</v>
      </c>
      <c r="C581" s="104">
        <v>53</v>
      </c>
      <c r="D581" s="104" t="s">
        <v>314</v>
      </c>
      <c r="E581" s="104" t="s">
        <v>319</v>
      </c>
      <c r="F581" s="104" t="s">
        <v>320</v>
      </c>
      <c r="G581" s="104" t="s">
        <v>1279</v>
      </c>
      <c r="H581" s="104" t="s">
        <v>1110</v>
      </c>
      <c r="I581" s="104" t="s">
        <v>1280</v>
      </c>
      <c r="J581" s="107">
        <v>10</v>
      </c>
      <c r="K581" s="113">
        <v>864</v>
      </c>
      <c r="L581" s="116" t="str">
        <f>SUM(N581:AQ581)</f>
        <v>0</v>
      </c>
      <c r="M581" s="119" t="str">
        <f>L581 - K581</f>
        <v>0</v>
      </c>
      <c r="N581" s="113">
        <v>0</v>
      </c>
      <c r="O581" s="116">
        <v>0</v>
      </c>
      <c r="P581" s="116">
        <v>0</v>
      </c>
      <c r="Q581" s="124">
        <v>0</v>
      </c>
      <c r="R581" s="124">
        <v>0</v>
      </c>
      <c r="S581" s="116">
        <v>0</v>
      </c>
      <c r="T581" s="116">
        <v>0</v>
      </c>
      <c r="U581" s="116">
        <v>0</v>
      </c>
      <c r="V581" s="116">
        <v>864</v>
      </c>
      <c r="W581" s="116">
        <v>0</v>
      </c>
      <c r="X581" s="124">
        <v>0</v>
      </c>
      <c r="Y581" s="124">
        <v>0</v>
      </c>
      <c r="Z581" s="124">
        <v>0</v>
      </c>
      <c r="AA581" s="124">
        <v>0</v>
      </c>
      <c r="AB581" s="124">
        <v>0</v>
      </c>
      <c r="AC581" s="124">
        <v>0</v>
      </c>
      <c r="AD581" s="124">
        <v>0</v>
      </c>
      <c r="AE581" s="124">
        <v>0</v>
      </c>
      <c r="AF581" s="124">
        <v>0</v>
      </c>
      <c r="AG581" s="116">
        <v>0</v>
      </c>
      <c r="AH581" s="116">
        <v>0</v>
      </c>
      <c r="AI581" s="116">
        <v>0</v>
      </c>
      <c r="AJ581" s="116">
        <v>0</v>
      </c>
      <c r="AK581" s="116">
        <v>0</v>
      </c>
      <c r="AL581" s="124">
        <v>0</v>
      </c>
      <c r="AM581" s="124">
        <v>0</v>
      </c>
      <c r="AN581" s="116">
        <v>0</v>
      </c>
      <c r="AO581" s="116">
        <v>0</v>
      </c>
      <c r="AP581" s="116">
        <v>0</v>
      </c>
      <c r="AQ581" s="119">
        <v>0</v>
      </c>
    </row>
    <row r="582" spans="1:44" customHeight="1" ht="22.5">
      <c r="B582" s="101" t="str">
        <f>SUBTOTAL(3,$C$10:$C$582)</f>
        <v>0</v>
      </c>
      <c r="C582" s="104">
        <v>53</v>
      </c>
      <c r="D582" s="104" t="s">
        <v>314</v>
      </c>
      <c r="E582" s="104" t="s">
        <v>319</v>
      </c>
      <c r="F582" s="104" t="s">
        <v>320</v>
      </c>
      <c r="G582" s="104" t="s">
        <v>1281</v>
      </c>
      <c r="H582" s="104" t="s">
        <v>379</v>
      </c>
      <c r="I582" s="104"/>
      <c r="J582" s="107">
        <v>10</v>
      </c>
      <c r="K582" s="113">
        <v>200</v>
      </c>
      <c r="L582" s="116" t="str">
        <f>SUM(N582:AQ582)</f>
        <v>0</v>
      </c>
      <c r="M582" s="119" t="str">
        <f>L582 - K582</f>
        <v>0</v>
      </c>
      <c r="N582" s="113">
        <v>0</v>
      </c>
      <c r="O582" s="116">
        <v>0</v>
      </c>
      <c r="P582" s="116">
        <v>0</v>
      </c>
      <c r="Q582" s="124">
        <v>0</v>
      </c>
      <c r="R582" s="124">
        <v>0</v>
      </c>
      <c r="S582" s="116">
        <v>0</v>
      </c>
      <c r="T582" s="116">
        <v>0</v>
      </c>
      <c r="U582" s="116">
        <v>0</v>
      </c>
      <c r="V582" s="116">
        <v>0</v>
      </c>
      <c r="W582" s="116">
        <v>0</v>
      </c>
      <c r="X582" s="124">
        <v>0</v>
      </c>
      <c r="Y582" s="124">
        <v>0</v>
      </c>
      <c r="Z582" s="124">
        <v>0</v>
      </c>
      <c r="AA582" s="124">
        <v>0</v>
      </c>
      <c r="AB582" s="124">
        <v>0</v>
      </c>
      <c r="AC582" s="124">
        <v>0</v>
      </c>
      <c r="AD582" s="124">
        <v>0</v>
      </c>
      <c r="AE582" s="124">
        <v>0</v>
      </c>
      <c r="AF582" s="124">
        <v>0</v>
      </c>
      <c r="AG582" s="116">
        <v>0</v>
      </c>
      <c r="AH582" s="116">
        <v>0</v>
      </c>
      <c r="AI582" s="116">
        <v>0</v>
      </c>
      <c r="AJ582" s="116">
        <v>0</v>
      </c>
      <c r="AK582" s="116">
        <v>0</v>
      </c>
      <c r="AL582" s="124">
        <v>0</v>
      </c>
      <c r="AM582" s="124">
        <v>0</v>
      </c>
      <c r="AN582" s="116">
        <v>0</v>
      </c>
      <c r="AO582" s="116">
        <v>0</v>
      </c>
      <c r="AP582" s="116">
        <v>200</v>
      </c>
      <c r="AQ582" s="119">
        <v>0</v>
      </c>
    </row>
    <row r="583" spans="1:44" customHeight="1" ht="22.5">
      <c r="B583" s="101" t="str">
        <f>SUBTOTAL(3,$C$10:$C$583)</f>
        <v>0</v>
      </c>
      <c r="C583" s="104">
        <v>53</v>
      </c>
      <c r="D583" s="104" t="s">
        <v>314</v>
      </c>
      <c r="E583" s="104" t="s">
        <v>319</v>
      </c>
      <c r="F583" s="104" t="s">
        <v>320</v>
      </c>
      <c r="G583" s="104" t="s">
        <v>1282</v>
      </c>
      <c r="H583" s="104" t="s">
        <v>430</v>
      </c>
      <c r="I583" s="104"/>
      <c r="J583" s="107">
        <v>10</v>
      </c>
      <c r="K583" s="113">
        <v>100</v>
      </c>
      <c r="L583" s="116" t="str">
        <f>SUM(N583:AQ583)</f>
        <v>0</v>
      </c>
      <c r="M583" s="119" t="str">
        <f>L583 - K583</f>
        <v>0</v>
      </c>
      <c r="N583" s="113">
        <v>0</v>
      </c>
      <c r="O583" s="116">
        <v>0</v>
      </c>
      <c r="P583" s="116">
        <v>0</v>
      </c>
      <c r="Q583" s="124">
        <v>0</v>
      </c>
      <c r="R583" s="124">
        <v>0</v>
      </c>
      <c r="S583" s="116">
        <v>0</v>
      </c>
      <c r="T583" s="116">
        <v>0</v>
      </c>
      <c r="U583" s="116">
        <v>0</v>
      </c>
      <c r="V583" s="116">
        <v>0</v>
      </c>
      <c r="W583" s="116">
        <v>0</v>
      </c>
      <c r="X583" s="124">
        <v>0</v>
      </c>
      <c r="Y583" s="124">
        <v>0</v>
      </c>
      <c r="Z583" s="124">
        <v>0</v>
      </c>
      <c r="AA583" s="124">
        <v>0</v>
      </c>
      <c r="AB583" s="124">
        <v>0</v>
      </c>
      <c r="AC583" s="124">
        <v>0</v>
      </c>
      <c r="AD583" s="124">
        <v>0</v>
      </c>
      <c r="AE583" s="124">
        <v>0</v>
      </c>
      <c r="AF583" s="124">
        <v>0</v>
      </c>
      <c r="AG583" s="116">
        <v>0</v>
      </c>
      <c r="AH583" s="116">
        <v>0</v>
      </c>
      <c r="AI583" s="116">
        <v>0</v>
      </c>
      <c r="AJ583" s="116">
        <v>0</v>
      </c>
      <c r="AK583" s="116">
        <v>0</v>
      </c>
      <c r="AL583" s="124">
        <v>0</v>
      </c>
      <c r="AM583" s="124">
        <v>0</v>
      </c>
      <c r="AN583" s="116">
        <v>0</v>
      </c>
      <c r="AO583" s="116">
        <v>0</v>
      </c>
      <c r="AP583" s="116">
        <v>100</v>
      </c>
      <c r="AQ583" s="119">
        <v>0</v>
      </c>
    </row>
    <row r="584" spans="1:44" customHeight="1" ht="22.5">
      <c r="B584" s="101" t="str">
        <f>SUBTOTAL(3,$C$10:$C$584)</f>
        <v>0</v>
      </c>
      <c r="C584" s="104">
        <v>53</v>
      </c>
      <c r="D584" s="104" t="s">
        <v>314</v>
      </c>
      <c r="E584" s="104" t="s">
        <v>319</v>
      </c>
      <c r="F584" s="104" t="s">
        <v>320</v>
      </c>
      <c r="G584" s="104" t="s">
        <v>1283</v>
      </c>
      <c r="H584" s="104" t="s">
        <v>1284</v>
      </c>
      <c r="I584" s="104" t="s">
        <v>1136</v>
      </c>
      <c r="J584" s="107">
        <v>10</v>
      </c>
      <c r="K584" s="113">
        <v>20</v>
      </c>
      <c r="L584" s="116" t="str">
        <f>SUM(N584:AQ584)</f>
        <v>0</v>
      </c>
      <c r="M584" s="119" t="str">
        <f>L584 - K584</f>
        <v>0</v>
      </c>
      <c r="N584" s="113">
        <v>0</v>
      </c>
      <c r="O584" s="116">
        <v>0</v>
      </c>
      <c r="P584" s="116">
        <v>0</v>
      </c>
      <c r="Q584" s="124">
        <v>0</v>
      </c>
      <c r="R584" s="124">
        <v>0</v>
      </c>
      <c r="S584" s="116">
        <v>0</v>
      </c>
      <c r="T584" s="116">
        <v>0</v>
      </c>
      <c r="U584" s="116">
        <v>0</v>
      </c>
      <c r="V584" s="116">
        <v>0</v>
      </c>
      <c r="W584" s="116">
        <v>0</v>
      </c>
      <c r="X584" s="124">
        <v>0</v>
      </c>
      <c r="Y584" s="124">
        <v>0</v>
      </c>
      <c r="Z584" s="124">
        <v>0</v>
      </c>
      <c r="AA584" s="124">
        <v>0</v>
      </c>
      <c r="AB584" s="124">
        <v>0</v>
      </c>
      <c r="AC584" s="124">
        <v>0</v>
      </c>
      <c r="AD584" s="124">
        <v>0</v>
      </c>
      <c r="AE584" s="124">
        <v>0</v>
      </c>
      <c r="AF584" s="124">
        <v>0</v>
      </c>
      <c r="AG584" s="116">
        <v>0</v>
      </c>
      <c r="AH584" s="116">
        <v>0</v>
      </c>
      <c r="AI584" s="116">
        <v>0</v>
      </c>
      <c r="AJ584" s="116">
        <v>0</v>
      </c>
      <c r="AK584" s="116">
        <v>0</v>
      </c>
      <c r="AL584" s="124">
        <v>0</v>
      </c>
      <c r="AM584" s="124">
        <v>0</v>
      </c>
      <c r="AN584" s="116">
        <v>0</v>
      </c>
      <c r="AO584" s="116">
        <v>0</v>
      </c>
      <c r="AP584" s="116">
        <v>0</v>
      </c>
      <c r="AQ584" s="119">
        <v>0</v>
      </c>
    </row>
    <row r="585" spans="1:44" customHeight="1" ht="22.5">
      <c r="B585" s="101" t="str">
        <f>SUBTOTAL(3,$C$10:$C$585)</f>
        <v>0</v>
      </c>
      <c r="C585" s="104">
        <v>53</v>
      </c>
      <c r="D585" s="104" t="s">
        <v>314</v>
      </c>
      <c r="E585" s="104" t="s">
        <v>319</v>
      </c>
      <c r="F585" s="104" t="s">
        <v>320</v>
      </c>
      <c r="G585" s="104" t="s">
        <v>1285</v>
      </c>
      <c r="H585" s="104" t="s">
        <v>1220</v>
      </c>
      <c r="I585" s="104" t="s">
        <v>1221</v>
      </c>
      <c r="J585" s="107">
        <v>10</v>
      </c>
      <c r="K585" s="113">
        <v>102</v>
      </c>
      <c r="L585" s="116" t="str">
        <f>SUM(N585:AQ585)</f>
        <v>0</v>
      </c>
      <c r="M585" s="119" t="str">
        <f>L585 - K585</f>
        <v>0</v>
      </c>
      <c r="N585" s="113">
        <v>0</v>
      </c>
      <c r="O585" s="116">
        <v>0</v>
      </c>
      <c r="P585" s="116">
        <v>0</v>
      </c>
      <c r="Q585" s="124">
        <v>0</v>
      </c>
      <c r="R585" s="124">
        <v>0</v>
      </c>
      <c r="S585" s="116">
        <v>0</v>
      </c>
      <c r="T585" s="116">
        <v>0</v>
      </c>
      <c r="U585" s="116">
        <v>0</v>
      </c>
      <c r="V585" s="116">
        <v>0</v>
      </c>
      <c r="W585" s="116">
        <v>0</v>
      </c>
      <c r="X585" s="124">
        <v>0</v>
      </c>
      <c r="Y585" s="124">
        <v>0</v>
      </c>
      <c r="Z585" s="124">
        <v>0</v>
      </c>
      <c r="AA585" s="124">
        <v>0</v>
      </c>
      <c r="AB585" s="124">
        <v>0</v>
      </c>
      <c r="AC585" s="124">
        <v>0</v>
      </c>
      <c r="AD585" s="124">
        <v>0</v>
      </c>
      <c r="AE585" s="124">
        <v>0</v>
      </c>
      <c r="AF585" s="124">
        <v>0</v>
      </c>
      <c r="AG585" s="116">
        <v>0</v>
      </c>
      <c r="AH585" s="116">
        <v>0</v>
      </c>
      <c r="AI585" s="116">
        <v>0</v>
      </c>
      <c r="AJ585" s="116">
        <v>0</v>
      </c>
      <c r="AK585" s="116">
        <v>0</v>
      </c>
      <c r="AL585" s="124">
        <v>0</v>
      </c>
      <c r="AM585" s="124">
        <v>0</v>
      </c>
      <c r="AN585" s="116">
        <v>0</v>
      </c>
      <c r="AO585" s="116">
        <v>0</v>
      </c>
      <c r="AP585" s="116">
        <v>0</v>
      </c>
      <c r="AQ585" s="119">
        <v>0</v>
      </c>
    </row>
    <row r="586" spans="1:44" customHeight="1" ht="22.5">
      <c r="B586" s="101" t="str">
        <f>SUBTOTAL(3,$C$10:$C$586)</f>
        <v>0</v>
      </c>
      <c r="C586" s="104">
        <v>53</v>
      </c>
      <c r="D586" s="104" t="s">
        <v>314</v>
      </c>
      <c r="E586" s="104" t="s">
        <v>321</v>
      </c>
      <c r="F586" s="104" t="s">
        <v>322</v>
      </c>
      <c r="G586" s="104" t="s">
        <v>1286</v>
      </c>
      <c r="H586" s="104" t="s">
        <v>1287</v>
      </c>
      <c r="I586" s="104" t="s">
        <v>1288</v>
      </c>
      <c r="J586" s="107">
        <v>10</v>
      </c>
      <c r="K586" s="113">
        <v>1800</v>
      </c>
      <c r="L586" s="116" t="str">
        <f>SUM(N586:AQ586)</f>
        <v>0</v>
      </c>
      <c r="M586" s="119" t="str">
        <f>L586 - K586</f>
        <v>0</v>
      </c>
      <c r="N586" s="113">
        <v>0</v>
      </c>
      <c r="O586" s="116">
        <v>600</v>
      </c>
      <c r="P586" s="116">
        <v>600</v>
      </c>
      <c r="Q586" s="124">
        <v>0</v>
      </c>
      <c r="R586" s="124">
        <v>0</v>
      </c>
      <c r="S586" s="116">
        <v>0</v>
      </c>
      <c r="T586" s="116">
        <v>0</v>
      </c>
      <c r="U586" s="116">
        <v>0</v>
      </c>
      <c r="V586" s="116">
        <v>0</v>
      </c>
      <c r="W586" s="116">
        <v>0</v>
      </c>
      <c r="X586" s="124">
        <v>0</v>
      </c>
      <c r="Y586" s="124">
        <v>0</v>
      </c>
      <c r="Z586" s="124">
        <v>0</v>
      </c>
      <c r="AA586" s="124">
        <v>0</v>
      </c>
      <c r="AB586" s="124">
        <v>0</v>
      </c>
      <c r="AC586" s="124">
        <v>0</v>
      </c>
      <c r="AD586" s="124">
        <v>0</v>
      </c>
      <c r="AE586" s="124">
        <v>0</v>
      </c>
      <c r="AF586" s="124">
        <v>0</v>
      </c>
      <c r="AG586" s="116">
        <v>0</v>
      </c>
      <c r="AH586" s="116">
        <v>0</v>
      </c>
      <c r="AI586" s="116">
        <v>0</v>
      </c>
      <c r="AJ586" s="116">
        <v>0</v>
      </c>
      <c r="AK586" s="116">
        <v>0</v>
      </c>
      <c r="AL586" s="124">
        <v>0</v>
      </c>
      <c r="AM586" s="124">
        <v>0</v>
      </c>
      <c r="AN586" s="116">
        <v>0</v>
      </c>
      <c r="AO586" s="116">
        <v>0</v>
      </c>
      <c r="AP586" s="116">
        <v>0</v>
      </c>
      <c r="AQ586" s="119">
        <v>0</v>
      </c>
    </row>
    <row r="587" spans="1:44" customHeight="1" ht="22.5">
      <c r="B587" s="101" t="str">
        <f>SUBTOTAL(3,$C$10:$C$587)</f>
        <v>0</v>
      </c>
      <c r="C587" s="104">
        <v>53</v>
      </c>
      <c r="D587" s="104" t="s">
        <v>314</v>
      </c>
      <c r="E587" s="104" t="s">
        <v>321</v>
      </c>
      <c r="F587" s="104" t="s">
        <v>322</v>
      </c>
      <c r="G587" s="104" t="s">
        <v>1289</v>
      </c>
      <c r="H587" s="104" t="s">
        <v>1290</v>
      </c>
      <c r="I587" s="104" t="s">
        <v>1291</v>
      </c>
      <c r="J587" s="107">
        <v>10</v>
      </c>
      <c r="K587" s="113">
        <v>1800</v>
      </c>
      <c r="L587" s="116" t="str">
        <f>SUM(N587:AQ587)</f>
        <v>0</v>
      </c>
      <c r="M587" s="119" t="str">
        <f>L587 - K587</f>
        <v>0</v>
      </c>
      <c r="N587" s="113">
        <v>600</v>
      </c>
      <c r="O587" s="116">
        <v>0</v>
      </c>
      <c r="P587" s="116">
        <v>600</v>
      </c>
      <c r="Q587" s="124">
        <v>0</v>
      </c>
      <c r="R587" s="124">
        <v>0</v>
      </c>
      <c r="S587" s="116">
        <v>0</v>
      </c>
      <c r="T587" s="116">
        <v>0</v>
      </c>
      <c r="U587" s="116">
        <v>0</v>
      </c>
      <c r="V587" s="116">
        <v>0</v>
      </c>
      <c r="W587" s="116">
        <v>0</v>
      </c>
      <c r="X587" s="124">
        <v>0</v>
      </c>
      <c r="Y587" s="124">
        <v>0</v>
      </c>
      <c r="Z587" s="124">
        <v>0</v>
      </c>
      <c r="AA587" s="124">
        <v>0</v>
      </c>
      <c r="AB587" s="124">
        <v>0</v>
      </c>
      <c r="AC587" s="124">
        <v>0</v>
      </c>
      <c r="AD587" s="124">
        <v>0</v>
      </c>
      <c r="AE587" s="124">
        <v>0</v>
      </c>
      <c r="AF587" s="124">
        <v>0</v>
      </c>
      <c r="AG587" s="116">
        <v>0</v>
      </c>
      <c r="AH587" s="116">
        <v>0</v>
      </c>
      <c r="AI587" s="116">
        <v>0</v>
      </c>
      <c r="AJ587" s="116">
        <v>0</v>
      </c>
      <c r="AK587" s="116">
        <v>0</v>
      </c>
      <c r="AL587" s="124">
        <v>0</v>
      </c>
      <c r="AM587" s="124">
        <v>0</v>
      </c>
      <c r="AN587" s="116">
        <v>0</v>
      </c>
      <c r="AO587" s="116">
        <v>0</v>
      </c>
      <c r="AP587" s="116">
        <v>0</v>
      </c>
      <c r="AQ587" s="119">
        <v>0</v>
      </c>
    </row>
    <row r="588" spans="1:44" customHeight="1" ht="22.5">
      <c r="B588" s="101" t="str">
        <f>SUBTOTAL(3,$C$10:$C$588)</f>
        <v>0</v>
      </c>
      <c r="C588" s="104">
        <v>53</v>
      </c>
      <c r="D588" s="104" t="s">
        <v>314</v>
      </c>
      <c r="E588" s="104" t="s">
        <v>321</v>
      </c>
      <c r="F588" s="104" t="s">
        <v>322</v>
      </c>
      <c r="G588" s="104" t="s">
        <v>1292</v>
      </c>
      <c r="H588" s="104" t="s">
        <v>1293</v>
      </c>
      <c r="I588" s="104" t="s">
        <v>1294</v>
      </c>
      <c r="J588" s="107">
        <v>10</v>
      </c>
      <c r="K588" s="113">
        <v>1800</v>
      </c>
      <c r="L588" s="116" t="str">
        <f>SUM(N588:AQ588)</f>
        <v>0</v>
      </c>
      <c r="M588" s="119" t="str">
        <f>L588 - K588</f>
        <v>0</v>
      </c>
      <c r="N588" s="113">
        <v>600</v>
      </c>
      <c r="O588" s="116">
        <v>0</v>
      </c>
      <c r="P588" s="116">
        <v>600</v>
      </c>
      <c r="Q588" s="124">
        <v>0</v>
      </c>
      <c r="R588" s="124">
        <v>0</v>
      </c>
      <c r="S588" s="116">
        <v>0</v>
      </c>
      <c r="T588" s="116">
        <v>0</v>
      </c>
      <c r="U588" s="116">
        <v>0</v>
      </c>
      <c r="V588" s="116">
        <v>0</v>
      </c>
      <c r="W588" s="116">
        <v>0</v>
      </c>
      <c r="X588" s="124">
        <v>0</v>
      </c>
      <c r="Y588" s="124">
        <v>0</v>
      </c>
      <c r="Z588" s="124">
        <v>0</v>
      </c>
      <c r="AA588" s="124">
        <v>0</v>
      </c>
      <c r="AB588" s="124">
        <v>0</v>
      </c>
      <c r="AC588" s="124">
        <v>0</v>
      </c>
      <c r="AD588" s="124">
        <v>0</v>
      </c>
      <c r="AE588" s="124">
        <v>0</v>
      </c>
      <c r="AF588" s="124">
        <v>0</v>
      </c>
      <c r="AG588" s="116">
        <v>0</v>
      </c>
      <c r="AH588" s="116">
        <v>0</v>
      </c>
      <c r="AI588" s="116">
        <v>0</v>
      </c>
      <c r="AJ588" s="116">
        <v>0</v>
      </c>
      <c r="AK588" s="116">
        <v>0</v>
      </c>
      <c r="AL588" s="124">
        <v>0</v>
      </c>
      <c r="AM588" s="124">
        <v>0</v>
      </c>
      <c r="AN588" s="116">
        <v>0</v>
      </c>
      <c r="AO588" s="116">
        <v>0</v>
      </c>
      <c r="AP588" s="116">
        <v>0</v>
      </c>
      <c r="AQ588" s="119">
        <v>0</v>
      </c>
    </row>
    <row r="589" spans="1:44" customHeight="1" ht="22.5">
      <c r="B589" s="101" t="str">
        <f>SUBTOTAL(3,$C$10:$C$589)</f>
        <v>0</v>
      </c>
      <c r="C589" s="104">
        <v>53</v>
      </c>
      <c r="D589" s="104" t="s">
        <v>314</v>
      </c>
      <c r="E589" s="104" t="s">
        <v>321</v>
      </c>
      <c r="F589" s="104" t="s">
        <v>322</v>
      </c>
      <c r="G589" s="104" t="s">
        <v>1295</v>
      </c>
      <c r="H589" s="104" t="s">
        <v>1296</v>
      </c>
      <c r="I589" s="104" t="s">
        <v>1297</v>
      </c>
      <c r="J589" s="107">
        <v>10</v>
      </c>
      <c r="K589" s="113">
        <v>2400</v>
      </c>
      <c r="L589" s="116" t="str">
        <f>SUM(N589:AQ589)</f>
        <v>0</v>
      </c>
      <c r="M589" s="119" t="str">
        <f>L589 - K589</f>
        <v>0</v>
      </c>
      <c r="N589" s="113">
        <v>600</v>
      </c>
      <c r="O589" s="116">
        <v>0</v>
      </c>
      <c r="P589" s="116">
        <v>600</v>
      </c>
      <c r="Q589" s="124">
        <v>0</v>
      </c>
      <c r="R589" s="124">
        <v>0</v>
      </c>
      <c r="S589" s="116">
        <v>0</v>
      </c>
      <c r="T589" s="116">
        <v>0</v>
      </c>
      <c r="U589" s="116">
        <v>0</v>
      </c>
      <c r="V589" s="116">
        <v>0</v>
      </c>
      <c r="W589" s="116">
        <v>0</v>
      </c>
      <c r="X589" s="124">
        <v>0</v>
      </c>
      <c r="Y589" s="124">
        <v>0</v>
      </c>
      <c r="Z589" s="124">
        <v>0</v>
      </c>
      <c r="AA589" s="124">
        <v>0</v>
      </c>
      <c r="AB589" s="124">
        <v>0</v>
      </c>
      <c r="AC589" s="124">
        <v>0</v>
      </c>
      <c r="AD589" s="124">
        <v>0</v>
      </c>
      <c r="AE589" s="124">
        <v>0</v>
      </c>
      <c r="AF589" s="124">
        <v>0</v>
      </c>
      <c r="AG589" s="116">
        <v>0</v>
      </c>
      <c r="AH589" s="116">
        <v>0</v>
      </c>
      <c r="AI589" s="116">
        <v>0</v>
      </c>
      <c r="AJ589" s="116">
        <v>0</v>
      </c>
      <c r="AK589" s="116">
        <v>0</v>
      </c>
      <c r="AL589" s="124">
        <v>0</v>
      </c>
      <c r="AM589" s="124">
        <v>0</v>
      </c>
      <c r="AN589" s="116">
        <v>0</v>
      </c>
      <c r="AO589" s="116">
        <v>600</v>
      </c>
      <c r="AP589" s="116">
        <v>600</v>
      </c>
      <c r="AQ589" s="119">
        <v>0</v>
      </c>
    </row>
    <row r="590" spans="1:44" customHeight="1" ht="22.5">
      <c r="B590" s="102" t="str">
        <f>SUBTOTAL(3,$C$10:$C$590)</f>
        <v>0</v>
      </c>
      <c r="C590" s="105">
        <v>53</v>
      </c>
      <c r="D590" s="105" t="s">
        <v>314</v>
      </c>
      <c r="E590" s="105" t="s">
        <v>321</v>
      </c>
      <c r="F590" s="105" t="s">
        <v>322</v>
      </c>
      <c r="G590" s="105" t="s">
        <v>1298</v>
      </c>
      <c r="H590" s="105" t="s">
        <v>1299</v>
      </c>
      <c r="I590" s="105" t="s">
        <v>1300</v>
      </c>
      <c r="J590" s="108">
        <v>10</v>
      </c>
      <c r="K590" s="114">
        <v>1800</v>
      </c>
      <c r="L590" s="117" t="str">
        <f>SUM(N590:AQ590)</f>
        <v>0</v>
      </c>
      <c r="M590" s="120" t="str">
        <f>L590 - K590</f>
        <v>0</v>
      </c>
      <c r="N590" s="114">
        <v>600</v>
      </c>
      <c r="O590" s="117">
        <v>0</v>
      </c>
      <c r="P590" s="117">
        <v>600</v>
      </c>
      <c r="Q590" s="125">
        <v>0</v>
      </c>
      <c r="R590" s="125">
        <v>0</v>
      </c>
      <c r="S590" s="117">
        <v>0</v>
      </c>
      <c r="T590" s="117">
        <v>0</v>
      </c>
      <c r="U590" s="117">
        <v>0</v>
      </c>
      <c r="V590" s="117">
        <v>0</v>
      </c>
      <c r="W590" s="117">
        <v>0</v>
      </c>
      <c r="X590" s="125">
        <v>0</v>
      </c>
      <c r="Y590" s="125">
        <v>0</v>
      </c>
      <c r="Z590" s="125">
        <v>0</v>
      </c>
      <c r="AA590" s="125">
        <v>0</v>
      </c>
      <c r="AB590" s="125">
        <v>0</v>
      </c>
      <c r="AC590" s="125">
        <v>0</v>
      </c>
      <c r="AD590" s="125">
        <v>0</v>
      </c>
      <c r="AE590" s="125">
        <v>0</v>
      </c>
      <c r="AF590" s="125">
        <v>0</v>
      </c>
      <c r="AG590" s="117">
        <v>0</v>
      </c>
      <c r="AH590" s="117">
        <v>0</v>
      </c>
      <c r="AI590" s="117">
        <v>0</v>
      </c>
      <c r="AJ590" s="117">
        <v>0</v>
      </c>
      <c r="AK590" s="117">
        <v>0</v>
      </c>
      <c r="AL590" s="125">
        <v>0</v>
      </c>
      <c r="AM590" s="125">
        <v>0</v>
      </c>
      <c r="AN590" s="117">
        <v>0</v>
      </c>
      <c r="AO590" s="117">
        <v>0</v>
      </c>
      <c r="AP590" s="117">
        <v>0</v>
      </c>
      <c r="AQ590" s="120">
        <v>0</v>
      </c>
    </row>
    <row r="591" spans="1:44">
      <c r="AQ591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2020-04-30T02:35:35+01:00</dcterms:created>
  <dcterms:modified xsi:type="dcterms:W3CDTF">2020-04-30T02:35:35+01:00</dcterms:modified>
  <dc:title>Untitled Spreadsheet</dc:title>
  <dc:description/>
  <dc:subject/>
  <cp:keywords/>
  <cp:category/>
</cp:coreProperties>
</file>