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"SAR."</f>
        <v/>
      </c>
      <c r="B1">
        <f>".Value;1"</f>
        <v/>
      </c>
      <c r="E1" s="1">
        <f>"Срез значений расчётных параметров САР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"AE.AE_SurgeRes"</f>
        <v/>
      </c>
      <c r="D4" s="6">
        <f>"1"</f>
        <v/>
      </c>
      <c r="E4" s="7">
        <f>"Помпажный запас ДКС  "</f>
        <v/>
      </c>
      <c r="F4" s="6">
        <f>CurrAttrValue(B4, 0)</f>
        <v/>
      </c>
      <c r="G4" s="6">
        <f>CurrAttrValue(A4, 0)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"AE.AE_PressRatio"</f>
        <v/>
      </c>
      <c r="D5" s="6">
        <f>"2"</f>
        <v/>
      </c>
      <c r="E5" s="7">
        <f>"Степень сжатия ДКС  "</f>
        <v/>
      </c>
      <c r="F5" s="6">
        <f>CurrAttrValue(B5, 0)</f>
        <v/>
      </c>
      <c r="G5" s="6">
        <f>CurrAttrValue(A5, 0)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"AE.AE_Qg"</f>
        <v/>
      </c>
      <c r="D6" s="6">
        <f>"3"</f>
        <v/>
      </c>
      <c r="E6" s="7">
        <f>"Расход через ДКС  "</f>
        <v/>
      </c>
      <c r="F6" s="6">
        <f>CurrAttrValue(B6, 0)</f>
        <v/>
      </c>
      <c r="G6" s="6">
        <f>CurrAttrValue(A6, 0)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"AE.AE_Pgin"</f>
        <v/>
      </c>
      <c r="D7" s="6">
        <f>"4"</f>
        <v/>
      </c>
      <c r="E7" s="7">
        <f>"Давление газа на входе ДКС  "</f>
        <v/>
      </c>
      <c r="F7" s="6">
        <f>CurrAttrValue(B7, 0)</f>
        <v/>
      </c>
      <c r="G7" s="6">
        <f>CurrAttrValue(A7, 0)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"AE.AE_Pgout"</f>
        <v/>
      </c>
      <c r="D8" s="6">
        <f>"5"</f>
        <v/>
      </c>
      <c r="E8" s="7">
        <f>"Давление газа на выходе ДКС  "</f>
        <v/>
      </c>
      <c r="F8" s="6">
        <f>CurrAttrValue(B8, 0)</f>
        <v/>
      </c>
      <c r="G8" s="6">
        <f>CurrAttrValue(A8, 0)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"AE.AE_SET_KHR"</f>
        <v/>
      </c>
      <c r="D9" s="6">
        <f>"6"</f>
        <v/>
      </c>
      <c r="E9" s="7">
        <f>"Задание КХР1  "</f>
        <v/>
      </c>
      <c r="F9" s="6">
        <f>CurrAttrValue(B9, 0)</f>
        <v/>
      </c>
      <c r="G9" s="6">
        <f>CurrAttrValue(A9, 0)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"AE.AE_POS_KHR"</f>
        <v/>
      </c>
      <c r="D10" s="6">
        <f>"7"</f>
        <v/>
      </c>
      <c r="E10" s="7">
        <f>"Положение КХР1  "</f>
        <v/>
      </c>
      <c r="F10" s="6">
        <f>CurrAttrValue(B10, 0)</f>
        <v/>
      </c>
      <c r="G10" s="6">
        <f>CurrAttrValue(A10, 0)</f>
        <v/>
      </c>
    </row>
    <row r="13" ht="35" customHeight="1">
      <c r="E13" s="8">
        <f>"должность"</f>
        <v/>
      </c>
      <c r="F13" s="8">
        <f>"ФИО"</f>
        <v/>
      </c>
      <c r="G13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2022-12-28T11:39:02Z</dcterms:created>
  <dcterms:modified xmlns:dcterms="http://purl.org/dc/terms/" xmlns:xsi="http://www.w3.org/2001/XMLSchema-instance" xsi:type="dcterms:W3CDTF">2022-12-28T11:39:02Z</dcterms:modified>
</cp:coreProperties>
</file>