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6049a1d6f9a797/projects/vue3/uGrade/data/"/>
    </mc:Choice>
  </mc:AlternateContent>
  <xr:revisionPtr revIDLastSave="25" documentId="8_{0669FD13-7B7A-45BC-AE3D-3A90A15D2380}" xr6:coauthVersionLast="46" xr6:coauthVersionMax="46" xr10:uidLastSave="{C61C0CD9-6210-406B-86D2-38269DBC9EDA}"/>
  <bookViews>
    <workbookView xWindow="-110" yWindow="-110" windowWidth="19420" windowHeight="10420" activeTab="4" xr2:uid="{C8EE9BFC-F865-4F8B-B7C8-F2183C4C74AD}"/>
  </bookViews>
  <sheets>
    <sheet name="BS" sheetId="1" r:id="rId1"/>
    <sheet name="PL" sheetId="2" r:id="rId2"/>
    <sheet name="Recon" sheetId="3" r:id="rId3"/>
    <sheet name="Cashflow" sheetId="4" r:id="rId4"/>
    <sheet name="RatioComp" sheetId="5" r:id="rId5"/>
    <sheet name="Control" sheetId="6" r:id="rId6"/>
  </sheets>
  <definedNames>
    <definedName name="_xlnm._FilterDatabase" localSheetId="0" hidden="1">BS!$A$1:$O$119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Q10" i="5" s="1"/>
  <c r="O11" i="5"/>
  <c r="O12" i="5"/>
  <c r="O13" i="5"/>
  <c r="O14" i="5"/>
  <c r="O15" i="5"/>
  <c r="O16" i="5"/>
  <c r="O17" i="5"/>
  <c r="O18" i="5"/>
  <c r="Q18" i="5" s="1"/>
  <c r="O19" i="5"/>
  <c r="O20" i="5"/>
  <c r="O21" i="5"/>
  <c r="O22" i="5"/>
  <c r="O23" i="5"/>
  <c r="O24" i="5"/>
  <c r="O25" i="5"/>
  <c r="O26" i="5"/>
  <c r="Q26" i="5" s="1"/>
  <c r="O27" i="5"/>
  <c r="O28" i="5"/>
  <c r="O29" i="5"/>
  <c r="O30" i="5"/>
  <c r="O31" i="5"/>
  <c r="O32" i="5"/>
  <c r="O33" i="5"/>
  <c r="O34" i="5"/>
  <c r="Q34" i="5" s="1"/>
  <c r="O35" i="5"/>
  <c r="O36" i="5"/>
  <c r="O37" i="5"/>
  <c r="O38" i="5"/>
  <c r="O39" i="5"/>
  <c r="O40" i="5"/>
  <c r="O41" i="5"/>
  <c r="O42" i="5"/>
  <c r="Q42" i="5" s="1"/>
  <c r="O43" i="5"/>
  <c r="O44" i="5"/>
  <c r="O45" i="5"/>
  <c r="O46" i="5"/>
  <c r="O47" i="5"/>
  <c r="O48" i="5"/>
  <c r="O49" i="5"/>
  <c r="O50" i="5"/>
  <c r="Q50" i="5" s="1"/>
  <c r="O51" i="5"/>
  <c r="O52" i="5"/>
  <c r="O53" i="5"/>
  <c r="O54" i="5"/>
  <c r="O55" i="5"/>
  <c r="O56" i="5"/>
  <c r="O57" i="5"/>
  <c r="O58" i="5"/>
  <c r="Q58" i="5" s="1"/>
  <c r="O59" i="5"/>
  <c r="O60" i="5"/>
  <c r="O61" i="5"/>
  <c r="O62" i="5"/>
  <c r="O63" i="5"/>
  <c r="O64" i="5"/>
  <c r="O65" i="5"/>
  <c r="O66" i="5"/>
  <c r="Q66" i="5" s="1"/>
  <c r="O67" i="5"/>
  <c r="O68" i="5"/>
  <c r="O69" i="5"/>
  <c r="O70" i="5"/>
  <c r="O71" i="5"/>
  <c r="O72" i="5"/>
  <c r="O73" i="5"/>
  <c r="O74" i="5"/>
  <c r="Q74" i="5" s="1"/>
  <c r="O75" i="5"/>
  <c r="O76" i="5"/>
  <c r="O77" i="5"/>
  <c r="O78" i="5"/>
  <c r="O79" i="5"/>
  <c r="O80" i="5"/>
  <c r="O81" i="5"/>
  <c r="O82" i="5"/>
  <c r="Q82" i="5" s="1"/>
  <c r="O83" i="5"/>
  <c r="O84" i="5"/>
  <c r="O85" i="5"/>
  <c r="O86" i="5"/>
  <c r="O87" i="5"/>
  <c r="O88" i="5"/>
  <c r="O89" i="5"/>
  <c r="O90" i="5"/>
  <c r="Q90" i="5" s="1"/>
  <c r="O91" i="5"/>
  <c r="O92" i="5"/>
  <c r="O93" i="5"/>
  <c r="O94" i="5"/>
  <c r="O95" i="5"/>
  <c r="O96" i="5"/>
  <c r="O97" i="5"/>
  <c r="O98" i="5"/>
  <c r="Q98" i="5" s="1"/>
  <c r="O99" i="5"/>
  <c r="O100" i="5"/>
  <c r="O101" i="5"/>
  <c r="O102" i="5"/>
  <c r="O103" i="5"/>
  <c r="O104" i="5"/>
  <c r="O105" i="5"/>
  <c r="O106" i="5"/>
  <c r="Q106" i="5" s="1"/>
  <c r="O107" i="5"/>
  <c r="O108" i="5"/>
  <c r="Q3" i="5"/>
  <c r="Q4" i="5"/>
  <c r="Q5" i="5"/>
  <c r="Q6" i="5"/>
  <c r="Q7" i="5"/>
  <c r="Q8" i="5"/>
  <c r="Q9" i="5"/>
  <c r="Q11" i="5"/>
  <c r="Q12" i="5"/>
  <c r="Q13" i="5"/>
  <c r="Q14" i="5"/>
  <c r="Q15" i="5"/>
  <c r="Q16" i="5"/>
  <c r="Q17" i="5"/>
  <c r="Q19" i="5"/>
  <c r="Q20" i="5"/>
  <c r="Q21" i="5"/>
  <c r="Q22" i="5"/>
  <c r="Q23" i="5"/>
  <c r="Q24" i="5"/>
  <c r="Q25" i="5"/>
  <c r="Q27" i="5"/>
  <c r="Q28" i="5"/>
  <c r="Q29" i="5"/>
  <c r="Q30" i="5"/>
  <c r="Q31" i="5"/>
  <c r="Q32" i="5"/>
  <c r="Q33" i="5"/>
  <c r="Q35" i="5"/>
  <c r="Q36" i="5"/>
  <c r="Q37" i="5"/>
  <c r="Q38" i="5"/>
  <c r="Q39" i="5"/>
  <c r="Q40" i="5"/>
  <c r="Q41" i="5"/>
  <c r="Q43" i="5"/>
  <c r="Q44" i="5"/>
  <c r="Q45" i="5"/>
  <c r="Q46" i="5"/>
  <c r="Q47" i="5"/>
  <c r="Q48" i="5"/>
  <c r="Q49" i="5"/>
  <c r="Q51" i="5"/>
  <c r="Q52" i="5"/>
  <c r="Q53" i="5"/>
  <c r="Q54" i="5"/>
  <c r="Q55" i="5"/>
  <c r="Q56" i="5"/>
  <c r="Q57" i="5"/>
  <c r="Q59" i="5"/>
  <c r="Q60" i="5"/>
  <c r="Q61" i="5"/>
  <c r="Q62" i="5"/>
  <c r="Q63" i="5"/>
  <c r="Q64" i="5"/>
  <c r="Q65" i="5"/>
  <c r="Q67" i="5"/>
  <c r="Q68" i="5"/>
  <c r="Q69" i="5"/>
  <c r="Q70" i="5"/>
  <c r="Q71" i="5"/>
  <c r="Q72" i="5"/>
  <c r="Q73" i="5"/>
  <c r="Q75" i="5"/>
  <c r="Q76" i="5"/>
  <c r="Q77" i="5"/>
  <c r="Q78" i="5"/>
  <c r="Q79" i="5"/>
  <c r="Q80" i="5"/>
  <c r="Q81" i="5"/>
  <c r="Q83" i="5"/>
  <c r="Q84" i="5"/>
  <c r="Q85" i="5"/>
  <c r="Q86" i="5"/>
  <c r="Q87" i="5"/>
  <c r="Q88" i="5"/>
  <c r="Q89" i="5"/>
  <c r="Q91" i="5"/>
  <c r="Q92" i="5"/>
  <c r="Q93" i="5"/>
  <c r="Q94" i="5"/>
  <c r="Q95" i="5"/>
  <c r="Q96" i="5"/>
  <c r="Q97" i="5"/>
  <c r="Q99" i="5"/>
  <c r="Q100" i="5"/>
  <c r="Q101" i="5"/>
  <c r="Q102" i="5"/>
  <c r="Q103" i="5"/>
  <c r="Q104" i="5"/>
  <c r="Q105" i="5"/>
  <c r="Q107" i="5"/>
  <c r="Q108" i="5"/>
  <c r="Q2" i="5"/>
  <c r="O2" i="5"/>
  <c r="L3" i="6"/>
  <c r="L4" i="6"/>
  <c r="L5" i="6"/>
  <c r="L6" i="6"/>
  <c r="L7" i="6"/>
  <c r="L8" i="6"/>
  <c r="M8" i="6" s="1"/>
  <c r="L9" i="6"/>
  <c r="L10" i="6"/>
  <c r="L2" i="6"/>
  <c r="K10" i="6"/>
  <c r="J10" i="6"/>
  <c r="I10" i="6"/>
  <c r="H10" i="6"/>
  <c r="G10" i="6"/>
  <c r="M10" i="6" s="1"/>
  <c r="K9" i="6"/>
  <c r="J9" i="6"/>
  <c r="I9" i="6"/>
  <c r="H9" i="6"/>
  <c r="M9" i="6" s="1"/>
  <c r="G9" i="6"/>
  <c r="K8" i="6"/>
  <c r="J8" i="6"/>
  <c r="I8" i="6"/>
  <c r="H8" i="6"/>
  <c r="G8" i="6"/>
  <c r="K7" i="6"/>
  <c r="J7" i="6"/>
  <c r="I7" i="6"/>
  <c r="H7" i="6"/>
  <c r="G7" i="6"/>
  <c r="K6" i="6"/>
  <c r="J6" i="6"/>
  <c r="I6" i="6"/>
  <c r="H6" i="6"/>
  <c r="G6" i="6"/>
  <c r="M6" i="6" s="1"/>
  <c r="K5" i="6"/>
  <c r="J5" i="6"/>
  <c r="I5" i="6"/>
  <c r="H5" i="6"/>
  <c r="G5" i="6"/>
  <c r="M5" i="6" s="1"/>
  <c r="K4" i="6"/>
  <c r="J4" i="6"/>
  <c r="I4" i="6"/>
  <c r="H4" i="6"/>
  <c r="G4" i="6"/>
  <c r="K3" i="6"/>
  <c r="J3" i="6"/>
  <c r="I3" i="6"/>
  <c r="H3" i="6"/>
  <c r="G3" i="6"/>
  <c r="K2" i="6"/>
  <c r="J2" i="6"/>
  <c r="I2" i="6"/>
  <c r="H2" i="6"/>
  <c r="G2" i="6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2" i="5"/>
  <c r="N108" i="5"/>
  <c r="M108" i="5"/>
  <c r="L108" i="5"/>
  <c r="K108" i="5"/>
  <c r="J108" i="5"/>
  <c r="I108" i="5"/>
  <c r="N107" i="5"/>
  <c r="M107" i="5"/>
  <c r="L107" i="5"/>
  <c r="K107" i="5"/>
  <c r="J107" i="5"/>
  <c r="I107" i="5"/>
  <c r="N106" i="5"/>
  <c r="M106" i="5"/>
  <c r="L106" i="5"/>
  <c r="K106" i="5"/>
  <c r="J106" i="5"/>
  <c r="I106" i="5"/>
  <c r="N105" i="5"/>
  <c r="M105" i="5"/>
  <c r="L105" i="5"/>
  <c r="K105" i="5"/>
  <c r="J105" i="5"/>
  <c r="I105" i="5"/>
  <c r="N104" i="5"/>
  <c r="M104" i="5"/>
  <c r="L104" i="5"/>
  <c r="K104" i="5"/>
  <c r="J104" i="5"/>
  <c r="I104" i="5"/>
  <c r="N103" i="5"/>
  <c r="M103" i="5"/>
  <c r="L103" i="5"/>
  <c r="K103" i="5"/>
  <c r="J103" i="5"/>
  <c r="I103" i="5"/>
  <c r="N102" i="5"/>
  <c r="M102" i="5"/>
  <c r="L102" i="5"/>
  <c r="K102" i="5"/>
  <c r="J102" i="5"/>
  <c r="I102" i="5"/>
  <c r="N101" i="5"/>
  <c r="M101" i="5"/>
  <c r="L101" i="5"/>
  <c r="K101" i="5"/>
  <c r="J101" i="5"/>
  <c r="I101" i="5"/>
  <c r="N100" i="5"/>
  <c r="M100" i="5"/>
  <c r="L100" i="5"/>
  <c r="K100" i="5"/>
  <c r="J100" i="5"/>
  <c r="I100" i="5"/>
  <c r="N99" i="5"/>
  <c r="M99" i="5"/>
  <c r="L99" i="5"/>
  <c r="K99" i="5"/>
  <c r="J99" i="5"/>
  <c r="I99" i="5"/>
  <c r="N98" i="5"/>
  <c r="M98" i="5"/>
  <c r="L98" i="5"/>
  <c r="K98" i="5"/>
  <c r="J98" i="5"/>
  <c r="I98" i="5"/>
  <c r="N97" i="5"/>
  <c r="M97" i="5"/>
  <c r="L97" i="5"/>
  <c r="K97" i="5"/>
  <c r="J97" i="5"/>
  <c r="I97" i="5"/>
  <c r="N96" i="5"/>
  <c r="M96" i="5"/>
  <c r="L96" i="5"/>
  <c r="K96" i="5"/>
  <c r="J96" i="5"/>
  <c r="I96" i="5"/>
  <c r="N95" i="5"/>
  <c r="M95" i="5"/>
  <c r="L95" i="5"/>
  <c r="K95" i="5"/>
  <c r="J95" i="5"/>
  <c r="I95" i="5"/>
  <c r="N94" i="5"/>
  <c r="M94" i="5"/>
  <c r="L94" i="5"/>
  <c r="K94" i="5"/>
  <c r="J94" i="5"/>
  <c r="I94" i="5"/>
  <c r="N93" i="5"/>
  <c r="M93" i="5"/>
  <c r="L93" i="5"/>
  <c r="K93" i="5"/>
  <c r="J93" i="5"/>
  <c r="I93" i="5"/>
  <c r="N92" i="5"/>
  <c r="M92" i="5"/>
  <c r="L92" i="5"/>
  <c r="K92" i="5"/>
  <c r="J92" i="5"/>
  <c r="I92" i="5"/>
  <c r="N91" i="5"/>
  <c r="M91" i="5"/>
  <c r="L91" i="5"/>
  <c r="K91" i="5"/>
  <c r="J91" i="5"/>
  <c r="I91" i="5"/>
  <c r="N90" i="5"/>
  <c r="M90" i="5"/>
  <c r="L90" i="5"/>
  <c r="K90" i="5"/>
  <c r="J90" i="5"/>
  <c r="I90" i="5"/>
  <c r="N89" i="5"/>
  <c r="M89" i="5"/>
  <c r="L89" i="5"/>
  <c r="K89" i="5"/>
  <c r="J89" i="5"/>
  <c r="I89" i="5"/>
  <c r="N88" i="5"/>
  <c r="M88" i="5"/>
  <c r="L88" i="5"/>
  <c r="K88" i="5"/>
  <c r="J88" i="5"/>
  <c r="I88" i="5"/>
  <c r="N87" i="5"/>
  <c r="M87" i="5"/>
  <c r="L87" i="5"/>
  <c r="K87" i="5"/>
  <c r="J87" i="5"/>
  <c r="I87" i="5"/>
  <c r="N86" i="5"/>
  <c r="M86" i="5"/>
  <c r="L86" i="5"/>
  <c r="K86" i="5"/>
  <c r="J86" i="5"/>
  <c r="I86" i="5"/>
  <c r="N85" i="5"/>
  <c r="M85" i="5"/>
  <c r="L85" i="5"/>
  <c r="K85" i="5"/>
  <c r="J85" i="5"/>
  <c r="I85" i="5"/>
  <c r="N84" i="5"/>
  <c r="M84" i="5"/>
  <c r="L84" i="5"/>
  <c r="K84" i="5"/>
  <c r="J84" i="5"/>
  <c r="I84" i="5"/>
  <c r="N83" i="5"/>
  <c r="M83" i="5"/>
  <c r="L83" i="5"/>
  <c r="K83" i="5"/>
  <c r="J83" i="5"/>
  <c r="I83" i="5"/>
  <c r="N82" i="5"/>
  <c r="M82" i="5"/>
  <c r="L82" i="5"/>
  <c r="K82" i="5"/>
  <c r="J82" i="5"/>
  <c r="I82" i="5"/>
  <c r="N81" i="5"/>
  <c r="M81" i="5"/>
  <c r="L81" i="5"/>
  <c r="K81" i="5"/>
  <c r="J81" i="5"/>
  <c r="I81" i="5"/>
  <c r="N80" i="5"/>
  <c r="M80" i="5"/>
  <c r="L80" i="5"/>
  <c r="K80" i="5"/>
  <c r="J80" i="5"/>
  <c r="I80" i="5"/>
  <c r="N79" i="5"/>
  <c r="M79" i="5"/>
  <c r="L79" i="5"/>
  <c r="K79" i="5"/>
  <c r="J79" i="5"/>
  <c r="I79" i="5"/>
  <c r="N78" i="5"/>
  <c r="M78" i="5"/>
  <c r="L78" i="5"/>
  <c r="K78" i="5"/>
  <c r="J78" i="5"/>
  <c r="I78" i="5"/>
  <c r="N77" i="5"/>
  <c r="M77" i="5"/>
  <c r="L77" i="5"/>
  <c r="K77" i="5"/>
  <c r="J77" i="5"/>
  <c r="I77" i="5"/>
  <c r="N76" i="5"/>
  <c r="M76" i="5"/>
  <c r="L76" i="5"/>
  <c r="K76" i="5"/>
  <c r="J76" i="5"/>
  <c r="I76" i="5"/>
  <c r="N75" i="5"/>
  <c r="M75" i="5"/>
  <c r="L75" i="5"/>
  <c r="K75" i="5"/>
  <c r="J75" i="5"/>
  <c r="I75" i="5"/>
  <c r="N74" i="5"/>
  <c r="M74" i="5"/>
  <c r="L74" i="5"/>
  <c r="K74" i="5"/>
  <c r="J74" i="5"/>
  <c r="I74" i="5"/>
  <c r="N73" i="5"/>
  <c r="M73" i="5"/>
  <c r="L73" i="5"/>
  <c r="K73" i="5"/>
  <c r="J73" i="5"/>
  <c r="I73" i="5"/>
  <c r="N72" i="5"/>
  <c r="M72" i="5"/>
  <c r="L72" i="5"/>
  <c r="K72" i="5"/>
  <c r="J72" i="5"/>
  <c r="I72" i="5"/>
  <c r="N71" i="5"/>
  <c r="M71" i="5"/>
  <c r="L71" i="5"/>
  <c r="K71" i="5"/>
  <c r="J71" i="5"/>
  <c r="I71" i="5"/>
  <c r="N70" i="5"/>
  <c r="M70" i="5"/>
  <c r="L70" i="5"/>
  <c r="K70" i="5"/>
  <c r="J70" i="5"/>
  <c r="I70" i="5"/>
  <c r="N69" i="5"/>
  <c r="M69" i="5"/>
  <c r="L69" i="5"/>
  <c r="K69" i="5"/>
  <c r="J69" i="5"/>
  <c r="I69" i="5"/>
  <c r="N68" i="5"/>
  <c r="M68" i="5"/>
  <c r="L68" i="5"/>
  <c r="K68" i="5"/>
  <c r="J68" i="5"/>
  <c r="I68" i="5"/>
  <c r="N67" i="5"/>
  <c r="M67" i="5"/>
  <c r="L67" i="5"/>
  <c r="K67" i="5"/>
  <c r="J67" i="5"/>
  <c r="I67" i="5"/>
  <c r="N66" i="5"/>
  <c r="M66" i="5"/>
  <c r="L66" i="5"/>
  <c r="K66" i="5"/>
  <c r="J66" i="5"/>
  <c r="I66" i="5"/>
  <c r="N65" i="5"/>
  <c r="M65" i="5"/>
  <c r="L65" i="5"/>
  <c r="K65" i="5"/>
  <c r="J65" i="5"/>
  <c r="I65" i="5"/>
  <c r="N64" i="5"/>
  <c r="M64" i="5"/>
  <c r="L64" i="5"/>
  <c r="K64" i="5"/>
  <c r="J64" i="5"/>
  <c r="I64" i="5"/>
  <c r="N63" i="5"/>
  <c r="M63" i="5"/>
  <c r="L63" i="5"/>
  <c r="K63" i="5"/>
  <c r="J63" i="5"/>
  <c r="I63" i="5"/>
  <c r="N62" i="5"/>
  <c r="M62" i="5"/>
  <c r="L62" i="5"/>
  <c r="K62" i="5"/>
  <c r="J62" i="5"/>
  <c r="I62" i="5"/>
  <c r="N61" i="5"/>
  <c r="M61" i="5"/>
  <c r="L61" i="5"/>
  <c r="K61" i="5"/>
  <c r="J61" i="5"/>
  <c r="I61" i="5"/>
  <c r="N60" i="5"/>
  <c r="M60" i="5"/>
  <c r="L60" i="5"/>
  <c r="K60" i="5"/>
  <c r="J60" i="5"/>
  <c r="I60" i="5"/>
  <c r="N59" i="5"/>
  <c r="M59" i="5"/>
  <c r="L59" i="5"/>
  <c r="K59" i="5"/>
  <c r="J59" i="5"/>
  <c r="I59" i="5"/>
  <c r="N58" i="5"/>
  <c r="M58" i="5"/>
  <c r="L58" i="5"/>
  <c r="K58" i="5"/>
  <c r="J58" i="5"/>
  <c r="I58" i="5"/>
  <c r="N57" i="5"/>
  <c r="M57" i="5"/>
  <c r="L57" i="5"/>
  <c r="K57" i="5"/>
  <c r="J57" i="5"/>
  <c r="I57" i="5"/>
  <c r="N56" i="5"/>
  <c r="M56" i="5"/>
  <c r="L56" i="5"/>
  <c r="K56" i="5"/>
  <c r="J56" i="5"/>
  <c r="I56" i="5"/>
  <c r="N55" i="5"/>
  <c r="M55" i="5"/>
  <c r="L55" i="5"/>
  <c r="K55" i="5"/>
  <c r="J55" i="5"/>
  <c r="I55" i="5"/>
  <c r="N54" i="5"/>
  <c r="M54" i="5"/>
  <c r="L54" i="5"/>
  <c r="K54" i="5"/>
  <c r="J54" i="5"/>
  <c r="I54" i="5"/>
  <c r="N53" i="5"/>
  <c r="M53" i="5"/>
  <c r="L53" i="5"/>
  <c r="K53" i="5"/>
  <c r="J53" i="5"/>
  <c r="I53" i="5"/>
  <c r="N52" i="5"/>
  <c r="M52" i="5"/>
  <c r="L52" i="5"/>
  <c r="K52" i="5"/>
  <c r="J52" i="5"/>
  <c r="I52" i="5"/>
  <c r="N51" i="5"/>
  <c r="M51" i="5"/>
  <c r="L51" i="5"/>
  <c r="K51" i="5"/>
  <c r="J51" i="5"/>
  <c r="I51" i="5"/>
  <c r="N50" i="5"/>
  <c r="M50" i="5"/>
  <c r="L50" i="5"/>
  <c r="K50" i="5"/>
  <c r="J50" i="5"/>
  <c r="I50" i="5"/>
  <c r="N49" i="5"/>
  <c r="M49" i="5"/>
  <c r="L49" i="5"/>
  <c r="K49" i="5"/>
  <c r="J49" i="5"/>
  <c r="I49" i="5"/>
  <c r="N48" i="5"/>
  <c r="M48" i="5"/>
  <c r="L48" i="5"/>
  <c r="K48" i="5"/>
  <c r="J48" i="5"/>
  <c r="I48" i="5"/>
  <c r="N47" i="5"/>
  <c r="M47" i="5"/>
  <c r="L47" i="5"/>
  <c r="K47" i="5"/>
  <c r="J47" i="5"/>
  <c r="I47" i="5"/>
  <c r="N46" i="5"/>
  <c r="M46" i="5"/>
  <c r="L46" i="5"/>
  <c r="K46" i="5"/>
  <c r="J46" i="5"/>
  <c r="I46" i="5"/>
  <c r="N45" i="5"/>
  <c r="M45" i="5"/>
  <c r="L45" i="5"/>
  <c r="K45" i="5"/>
  <c r="J45" i="5"/>
  <c r="I45" i="5"/>
  <c r="N44" i="5"/>
  <c r="M44" i="5"/>
  <c r="L44" i="5"/>
  <c r="K44" i="5"/>
  <c r="J44" i="5"/>
  <c r="I44" i="5"/>
  <c r="N43" i="5"/>
  <c r="M43" i="5"/>
  <c r="L43" i="5"/>
  <c r="K43" i="5"/>
  <c r="J43" i="5"/>
  <c r="I43" i="5"/>
  <c r="N42" i="5"/>
  <c r="M42" i="5"/>
  <c r="L42" i="5"/>
  <c r="K42" i="5"/>
  <c r="J42" i="5"/>
  <c r="I42" i="5"/>
  <c r="N41" i="5"/>
  <c r="M41" i="5"/>
  <c r="L41" i="5"/>
  <c r="K41" i="5"/>
  <c r="J41" i="5"/>
  <c r="I41" i="5"/>
  <c r="N40" i="5"/>
  <c r="M40" i="5"/>
  <c r="L40" i="5"/>
  <c r="K40" i="5"/>
  <c r="J40" i="5"/>
  <c r="I40" i="5"/>
  <c r="N39" i="5"/>
  <c r="M39" i="5"/>
  <c r="L39" i="5"/>
  <c r="K39" i="5"/>
  <c r="J39" i="5"/>
  <c r="I39" i="5"/>
  <c r="N38" i="5"/>
  <c r="M38" i="5"/>
  <c r="L38" i="5"/>
  <c r="K38" i="5"/>
  <c r="J38" i="5"/>
  <c r="I38" i="5"/>
  <c r="N37" i="5"/>
  <c r="M37" i="5"/>
  <c r="L37" i="5"/>
  <c r="K37" i="5"/>
  <c r="J37" i="5"/>
  <c r="I37" i="5"/>
  <c r="N36" i="5"/>
  <c r="M36" i="5"/>
  <c r="L36" i="5"/>
  <c r="K36" i="5"/>
  <c r="J36" i="5"/>
  <c r="I36" i="5"/>
  <c r="N35" i="5"/>
  <c r="M35" i="5"/>
  <c r="L35" i="5"/>
  <c r="K35" i="5"/>
  <c r="J35" i="5"/>
  <c r="I35" i="5"/>
  <c r="N34" i="5"/>
  <c r="M34" i="5"/>
  <c r="L34" i="5"/>
  <c r="K34" i="5"/>
  <c r="J34" i="5"/>
  <c r="I34" i="5"/>
  <c r="N33" i="5"/>
  <c r="M33" i="5"/>
  <c r="L33" i="5"/>
  <c r="K33" i="5"/>
  <c r="J33" i="5"/>
  <c r="I33" i="5"/>
  <c r="N32" i="5"/>
  <c r="M32" i="5"/>
  <c r="L32" i="5"/>
  <c r="K32" i="5"/>
  <c r="J32" i="5"/>
  <c r="I32" i="5"/>
  <c r="N31" i="5"/>
  <c r="M31" i="5"/>
  <c r="L31" i="5"/>
  <c r="K31" i="5"/>
  <c r="J31" i="5"/>
  <c r="I31" i="5"/>
  <c r="N30" i="5"/>
  <c r="M30" i="5"/>
  <c r="L30" i="5"/>
  <c r="K30" i="5"/>
  <c r="J30" i="5"/>
  <c r="I30" i="5"/>
  <c r="N29" i="5"/>
  <c r="M29" i="5"/>
  <c r="L29" i="5"/>
  <c r="K29" i="5"/>
  <c r="J29" i="5"/>
  <c r="I29" i="5"/>
  <c r="N28" i="5"/>
  <c r="M28" i="5"/>
  <c r="L28" i="5"/>
  <c r="K28" i="5"/>
  <c r="J28" i="5"/>
  <c r="I28" i="5"/>
  <c r="N27" i="5"/>
  <c r="M27" i="5"/>
  <c r="L27" i="5"/>
  <c r="K27" i="5"/>
  <c r="J27" i="5"/>
  <c r="I27" i="5"/>
  <c r="N26" i="5"/>
  <c r="M26" i="5"/>
  <c r="L26" i="5"/>
  <c r="K26" i="5"/>
  <c r="J26" i="5"/>
  <c r="I26" i="5"/>
  <c r="N25" i="5"/>
  <c r="M25" i="5"/>
  <c r="L25" i="5"/>
  <c r="K25" i="5"/>
  <c r="J25" i="5"/>
  <c r="I25" i="5"/>
  <c r="N24" i="5"/>
  <c r="M24" i="5"/>
  <c r="L24" i="5"/>
  <c r="K24" i="5"/>
  <c r="J24" i="5"/>
  <c r="I24" i="5"/>
  <c r="N23" i="5"/>
  <c r="M23" i="5"/>
  <c r="L23" i="5"/>
  <c r="K23" i="5"/>
  <c r="J23" i="5"/>
  <c r="I23" i="5"/>
  <c r="N22" i="5"/>
  <c r="M22" i="5"/>
  <c r="L22" i="5"/>
  <c r="K22" i="5"/>
  <c r="J22" i="5"/>
  <c r="I22" i="5"/>
  <c r="N21" i="5"/>
  <c r="M21" i="5"/>
  <c r="L21" i="5"/>
  <c r="K21" i="5"/>
  <c r="J21" i="5"/>
  <c r="I21" i="5"/>
  <c r="N20" i="5"/>
  <c r="M20" i="5"/>
  <c r="L20" i="5"/>
  <c r="K20" i="5"/>
  <c r="J20" i="5"/>
  <c r="I20" i="5"/>
  <c r="N19" i="5"/>
  <c r="M19" i="5"/>
  <c r="L19" i="5"/>
  <c r="K19" i="5"/>
  <c r="J19" i="5"/>
  <c r="I19" i="5"/>
  <c r="N18" i="5"/>
  <c r="M18" i="5"/>
  <c r="L18" i="5"/>
  <c r="K18" i="5"/>
  <c r="J18" i="5"/>
  <c r="I18" i="5"/>
  <c r="N17" i="5"/>
  <c r="M17" i="5"/>
  <c r="L17" i="5"/>
  <c r="K17" i="5"/>
  <c r="J17" i="5"/>
  <c r="I17" i="5"/>
  <c r="N16" i="5"/>
  <c r="M16" i="5"/>
  <c r="L16" i="5"/>
  <c r="K16" i="5"/>
  <c r="J16" i="5"/>
  <c r="I16" i="5"/>
  <c r="N15" i="5"/>
  <c r="M15" i="5"/>
  <c r="L15" i="5"/>
  <c r="K15" i="5"/>
  <c r="J15" i="5"/>
  <c r="I15" i="5"/>
  <c r="N14" i="5"/>
  <c r="M14" i="5"/>
  <c r="L14" i="5"/>
  <c r="K14" i="5"/>
  <c r="J14" i="5"/>
  <c r="I14" i="5"/>
  <c r="N13" i="5"/>
  <c r="M13" i="5"/>
  <c r="L13" i="5"/>
  <c r="K13" i="5"/>
  <c r="J13" i="5"/>
  <c r="I13" i="5"/>
  <c r="N12" i="5"/>
  <c r="M12" i="5"/>
  <c r="L12" i="5"/>
  <c r="K12" i="5"/>
  <c r="J12" i="5"/>
  <c r="I12" i="5"/>
  <c r="N11" i="5"/>
  <c r="M11" i="5"/>
  <c r="L11" i="5"/>
  <c r="K11" i="5"/>
  <c r="J11" i="5"/>
  <c r="I11" i="5"/>
  <c r="N10" i="5"/>
  <c r="M10" i="5"/>
  <c r="L10" i="5"/>
  <c r="K10" i="5"/>
  <c r="J10" i="5"/>
  <c r="I10" i="5"/>
  <c r="N9" i="5"/>
  <c r="M9" i="5"/>
  <c r="L9" i="5"/>
  <c r="K9" i="5"/>
  <c r="J9" i="5"/>
  <c r="I9" i="5"/>
  <c r="N8" i="5"/>
  <c r="M8" i="5"/>
  <c r="L8" i="5"/>
  <c r="K8" i="5"/>
  <c r="J8" i="5"/>
  <c r="I8" i="5"/>
  <c r="N7" i="5"/>
  <c r="M7" i="5"/>
  <c r="L7" i="5"/>
  <c r="K7" i="5"/>
  <c r="J7" i="5"/>
  <c r="I7" i="5"/>
  <c r="N6" i="5"/>
  <c r="M6" i="5"/>
  <c r="L6" i="5"/>
  <c r="K6" i="5"/>
  <c r="J6" i="5"/>
  <c r="I6" i="5"/>
  <c r="N5" i="5"/>
  <c r="M5" i="5"/>
  <c r="L5" i="5"/>
  <c r="K5" i="5"/>
  <c r="J5" i="5"/>
  <c r="I5" i="5"/>
  <c r="N4" i="5"/>
  <c r="M4" i="5"/>
  <c r="L4" i="5"/>
  <c r="K4" i="5"/>
  <c r="J4" i="5"/>
  <c r="I4" i="5"/>
  <c r="N3" i="5"/>
  <c r="M3" i="5"/>
  <c r="L3" i="5"/>
  <c r="K3" i="5"/>
  <c r="J3" i="5"/>
  <c r="I3" i="5"/>
  <c r="N2" i="5"/>
  <c r="M2" i="5"/>
  <c r="L2" i="5"/>
  <c r="K2" i="5"/>
  <c r="J2" i="5"/>
  <c r="I2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O16" i="4" s="1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O48" i="4" s="1"/>
  <c r="N49" i="4"/>
  <c r="N50" i="4"/>
  <c r="N51" i="4"/>
  <c r="N52" i="4"/>
  <c r="O52" i="4"/>
  <c r="N53" i="4"/>
  <c r="N54" i="4"/>
  <c r="N55" i="4"/>
  <c r="N56" i="4"/>
  <c r="O56" i="4"/>
  <c r="N57" i="4"/>
  <c r="N58" i="4"/>
  <c r="N59" i="4"/>
  <c r="N60" i="4"/>
  <c r="O60" i="4"/>
  <c r="N61" i="4"/>
  <c r="N62" i="4"/>
  <c r="N63" i="4"/>
  <c r="N64" i="4"/>
  <c r="O64" i="4"/>
  <c r="N65" i="4"/>
  <c r="N66" i="4"/>
  <c r="N67" i="4"/>
  <c r="N68" i="4"/>
  <c r="O68" i="4"/>
  <c r="N69" i="4"/>
  <c r="N70" i="4"/>
  <c r="N71" i="4"/>
  <c r="N72" i="4"/>
  <c r="O72" i="4"/>
  <c r="N73" i="4"/>
  <c r="N74" i="4"/>
  <c r="N75" i="4"/>
  <c r="N76" i="4"/>
  <c r="O76" i="4"/>
  <c r="N2" i="4"/>
  <c r="M76" i="4"/>
  <c r="L76" i="4"/>
  <c r="K76" i="4"/>
  <c r="J76" i="4"/>
  <c r="I76" i="4"/>
  <c r="H76" i="4"/>
  <c r="M75" i="4"/>
  <c r="L75" i="4"/>
  <c r="K75" i="4"/>
  <c r="J75" i="4"/>
  <c r="I75" i="4"/>
  <c r="H75" i="4"/>
  <c r="O75" i="4" s="1"/>
  <c r="M74" i="4"/>
  <c r="L74" i="4"/>
  <c r="K74" i="4"/>
  <c r="J74" i="4"/>
  <c r="I74" i="4"/>
  <c r="H74" i="4"/>
  <c r="O74" i="4" s="1"/>
  <c r="M73" i="4"/>
  <c r="L73" i="4"/>
  <c r="K73" i="4"/>
  <c r="J73" i="4"/>
  <c r="I73" i="4"/>
  <c r="H73" i="4"/>
  <c r="O73" i="4" s="1"/>
  <c r="M72" i="4"/>
  <c r="L72" i="4"/>
  <c r="K72" i="4"/>
  <c r="J72" i="4"/>
  <c r="I72" i="4"/>
  <c r="H72" i="4"/>
  <c r="M71" i="4"/>
  <c r="L71" i="4"/>
  <c r="K71" i="4"/>
  <c r="J71" i="4"/>
  <c r="I71" i="4"/>
  <c r="H71" i="4"/>
  <c r="O71" i="4" s="1"/>
  <c r="M70" i="4"/>
  <c r="L70" i="4"/>
  <c r="K70" i="4"/>
  <c r="J70" i="4"/>
  <c r="I70" i="4"/>
  <c r="H70" i="4"/>
  <c r="O70" i="4" s="1"/>
  <c r="M69" i="4"/>
  <c r="L69" i="4"/>
  <c r="K69" i="4"/>
  <c r="J69" i="4"/>
  <c r="I69" i="4"/>
  <c r="H69" i="4"/>
  <c r="O69" i="4" s="1"/>
  <c r="M68" i="4"/>
  <c r="L68" i="4"/>
  <c r="K68" i="4"/>
  <c r="J68" i="4"/>
  <c r="I68" i="4"/>
  <c r="H68" i="4"/>
  <c r="M67" i="4"/>
  <c r="L67" i="4"/>
  <c r="K67" i="4"/>
  <c r="J67" i="4"/>
  <c r="I67" i="4"/>
  <c r="H67" i="4"/>
  <c r="O67" i="4" s="1"/>
  <c r="M66" i="4"/>
  <c r="L66" i="4"/>
  <c r="K66" i="4"/>
  <c r="J66" i="4"/>
  <c r="I66" i="4"/>
  <c r="H66" i="4"/>
  <c r="O66" i="4" s="1"/>
  <c r="M65" i="4"/>
  <c r="L65" i="4"/>
  <c r="K65" i="4"/>
  <c r="J65" i="4"/>
  <c r="I65" i="4"/>
  <c r="H65" i="4"/>
  <c r="O65" i="4" s="1"/>
  <c r="M64" i="4"/>
  <c r="L64" i="4"/>
  <c r="K64" i="4"/>
  <c r="J64" i="4"/>
  <c r="I64" i="4"/>
  <c r="H64" i="4"/>
  <c r="M63" i="4"/>
  <c r="L63" i="4"/>
  <c r="K63" i="4"/>
  <c r="J63" i="4"/>
  <c r="I63" i="4"/>
  <c r="H63" i="4"/>
  <c r="O63" i="4" s="1"/>
  <c r="M62" i="4"/>
  <c r="L62" i="4"/>
  <c r="K62" i="4"/>
  <c r="J62" i="4"/>
  <c r="I62" i="4"/>
  <c r="H62" i="4"/>
  <c r="O62" i="4" s="1"/>
  <c r="M61" i="4"/>
  <c r="L61" i="4"/>
  <c r="K61" i="4"/>
  <c r="J61" i="4"/>
  <c r="I61" i="4"/>
  <c r="H61" i="4"/>
  <c r="O61" i="4" s="1"/>
  <c r="M60" i="4"/>
  <c r="L60" i="4"/>
  <c r="K60" i="4"/>
  <c r="J60" i="4"/>
  <c r="I60" i="4"/>
  <c r="H60" i="4"/>
  <c r="M59" i="4"/>
  <c r="L59" i="4"/>
  <c r="K59" i="4"/>
  <c r="J59" i="4"/>
  <c r="I59" i="4"/>
  <c r="H59" i="4"/>
  <c r="O59" i="4" s="1"/>
  <c r="M58" i="4"/>
  <c r="L58" i="4"/>
  <c r="K58" i="4"/>
  <c r="J58" i="4"/>
  <c r="I58" i="4"/>
  <c r="H58" i="4"/>
  <c r="O58" i="4" s="1"/>
  <c r="M57" i="4"/>
  <c r="L57" i="4"/>
  <c r="K57" i="4"/>
  <c r="J57" i="4"/>
  <c r="I57" i="4"/>
  <c r="H57" i="4"/>
  <c r="O57" i="4" s="1"/>
  <c r="M56" i="4"/>
  <c r="L56" i="4"/>
  <c r="K56" i="4"/>
  <c r="J56" i="4"/>
  <c r="I56" i="4"/>
  <c r="H56" i="4"/>
  <c r="M55" i="4"/>
  <c r="L55" i="4"/>
  <c r="K55" i="4"/>
  <c r="J55" i="4"/>
  <c r="I55" i="4"/>
  <c r="H55" i="4"/>
  <c r="O55" i="4" s="1"/>
  <c r="M54" i="4"/>
  <c r="L54" i="4"/>
  <c r="K54" i="4"/>
  <c r="J54" i="4"/>
  <c r="I54" i="4"/>
  <c r="H54" i="4"/>
  <c r="O54" i="4" s="1"/>
  <c r="M53" i="4"/>
  <c r="L53" i="4"/>
  <c r="K53" i="4"/>
  <c r="J53" i="4"/>
  <c r="I53" i="4"/>
  <c r="H53" i="4"/>
  <c r="O53" i="4" s="1"/>
  <c r="M52" i="4"/>
  <c r="L52" i="4"/>
  <c r="K52" i="4"/>
  <c r="J52" i="4"/>
  <c r="I52" i="4"/>
  <c r="H52" i="4"/>
  <c r="M51" i="4"/>
  <c r="L51" i="4"/>
  <c r="K51" i="4"/>
  <c r="J51" i="4"/>
  <c r="I51" i="4"/>
  <c r="H51" i="4"/>
  <c r="O51" i="4" s="1"/>
  <c r="M50" i="4"/>
  <c r="L50" i="4"/>
  <c r="K50" i="4"/>
  <c r="J50" i="4"/>
  <c r="I50" i="4"/>
  <c r="H50" i="4"/>
  <c r="O50" i="4" s="1"/>
  <c r="M49" i="4"/>
  <c r="L49" i="4"/>
  <c r="K49" i="4"/>
  <c r="J49" i="4"/>
  <c r="I49" i="4"/>
  <c r="H49" i="4"/>
  <c r="O49" i="4" s="1"/>
  <c r="M48" i="4"/>
  <c r="L48" i="4"/>
  <c r="K48" i="4"/>
  <c r="J48" i="4"/>
  <c r="I48" i="4"/>
  <c r="H48" i="4"/>
  <c r="M47" i="4"/>
  <c r="L47" i="4"/>
  <c r="K47" i="4"/>
  <c r="J47" i="4"/>
  <c r="I47" i="4"/>
  <c r="H47" i="4"/>
  <c r="O47" i="4" s="1"/>
  <c r="M46" i="4"/>
  <c r="L46" i="4"/>
  <c r="K46" i="4"/>
  <c r="J46" i="4"/>
  <c r="I46" i="4"/>
  <c r="H46" i="4"/>
  <c r="O46" i="4" s="1"/>
  <c r="M45" i="4"/>
  <c r="L45" i="4"/>
  <c r="K45" i="4"/>
  <c r="J45" i="4"/>
  <c r="I45" i="4"/>
  <c r="H45" i="4"/>
  <c r="O45" i="4" s="1"/>
  <c r="M44" i="4"/>
  <c r="L44" i="4"/>
  <c r="K44" i="4"/>
  <c r="J44" i="4"/>
  <c r="I44" i="4"/>
  <c r="H44" i="4"/>
  <c r="M43" i="4"/>
  <c r="O43" i="4" s="1"/>
  <c r="L43" i="4"/>
  <c r="K43" i="4"/>
  <c r="J43" i="4"/>
  <c r="I43" i="4"/>
  <c r="H43" i="4"/>
  <c r="M42" i="4"/>
  <c r="L42" i="4"/>
  <c r="K42" i="4"/>
  <c r="J42" i="4"/>
  <c r="I42" i="4"/>
  <c r="H42" i="4"/>
  <c r="O42" i="4" s="1"/>
  <c r="M41" i="4"/>
  <c r="L41" i="4"/>
  <c r="K41" i="4"/>
  <c r="J41" i="4"/>
  <c r="I41" i="4"/>
  <c r="H41" i="4"/>
  <c r="O41" i="4" s="1"/>
  <c r="M40" i="4"/>
  <c r="L40" i="4"/>
  <c r="K40" i="4"/>
  <c r="J40" i="4"/>
  <c r="I40" i="4"/>
  <c r="H40" i="4"/>
  <c r="M39" i="4"/>
  <c r="L39" i="4"/>
  <c r="K39" i="4"/>
  <c r="J39" i="4"/>
  <c r="I39" i="4"/>
  <c r="H39" i="4"/>
  <c r="O39" i="4" s="1"/>
  <c r="M38" i="4"/>
  <c r="L38" i="4"/>
  <c r="K38" i="4"/>
  <c r="J38" i="4"/>
  <c r="I38" i="4"/>
  <c r="H38" i="4"/>
  <c r="O38" i="4" s="1"/>
  <c r="M37" i="4"/>
  <c r="L37" i="4"/>
  <c r="K37" i="4"/>
  <c r="J37" i="4"/>
  <c r="I37" i="4"/>
  <c r="H37" i="4"/>
  <c r="O37" i="4" s="1"/>
  <c r="M36" i="4"/>
  <c r="L36" i="4"/>
  <c r="K36" i="4"/>
  <c r="J36" i="4"/>
  <c r="I36" i="4"/>
  <c r="H36" i="4"/>
  <c r="M35" i="4"/>
  <c r="L35" i="4"/>
  <c r="K35" i="4"/>
  <c r="J35" i="4"/>
  <c r="I35" i="4"/>
  <c r="H35" i="4"/>
  <c r="O35" i="4" s="1"/>
  <c r="M34" i="4"/>
  <c r="L34" i="4"/>
  <c r="K34" i="4"/>
  <c r="O34" i="4" s="1"/>
  <c r="J34" i="4"/>
  <c r="I34" i="4"/>
  <c r="H34" i="4"/>
  <c r="M33" i="4"/>
  <c r="L33" i="4"/>
  <c r="K33" i="4"/>
  <c r="J33" i="4"/>
  <c r="I33" i="4"/>
  <c r="H33" i="4"/>
  <c r="O33" i="4" s="1"/>
  <c r="M32" i="4"/>
  <c r="L32" i="4"/>
  <c r="K32" i="4"/>
  <c r="J32" i="4"/>
  <c r="I32" i="4"/>
  <c r="H32" i="4"/>
  <c r="M31" i="4"/>
  <c r="L31" i="4"/>
  <c r="K31" i="4"/>
  <c r="J31" i="4"/>
  <c r="I31" i="4"/>
  <c r="H31" i="4"/>
  <c r="O31" i="4" s="1"/>
  <c r="M30" i="4"/>
  <c r="L30" i="4"/>
  <c r="K30" i="4"/>
  <c r="J30" i="4"/>
  <c r="I30" i="4"/>
  <c r="H30" i="4"/>
  <c r="O30" i="4" s="1"/>
  <c r="M29" i="4"/>
  <c r="L29" i="4"/>
  <c r="K29" i="4"/>
  <c r="J29" i="4"/>
  <c r="I29" i="4"/>
  <c r="H29" i="4"/>
  <c r="O29" i="4" s="1"/>
  <c r="M28" i="4"/>
  <c r="L28" i="4"/>
  <c r="K28" i="4"/>
  <c r="J28" i="4"/>
  <c r="I28" i="4"/>
  <c r="H28" i="4"/>
  <c r="M27" i="4"/>
  <c r="L27" i="4"/>
  <c r="K27" i="4"/>
  <c r="J27" i="4"/>
  <c r="I27" i="4"/>
  <c r="H27" i="4"/>
  <c r="O27" i="4" s="1"/>
  <c r="M26" i="4"/>
  <c r="L26" i="4"/>
  <c r="K26" i="4"/>
  <c r="J26" i="4"/>
  <c r="I26" i="4"/>
  <c r="H26" i="4"/>
  <c r="O26" i="4" s="1"/>
  <c r="M25" i="4"/>
  <c r="L25" i="4"/>
  <c r="K25" i="4"/>
  <c r="J25" i="4"/>
  <c r="I25" i="4"/>
  <c r="O25" i="4" s="1"/>
  <c r="H25" i="4"/>
  <c r="M24" i="4"/>
  <c r="L24" i="4"/>
  <c r="K24" i="4"/>
  <c r="J24" i="4"/>
  <c r="I24" i="4"/>
  <c r="H24" i="4"/>
  <c r="M23" i="4"/>
  <c r="L23" i="4"/>
  <c r="K23" i="4"/>
  <c r="J23" i="4"/>
  <c r="I23" i="4"/>
  <c r="H23" i="4"/>
  <c r="O23" i="4" s="1"/>
  <c r="M22" i="4"/>
  <c r="L22" i="4"/>
  <c r="K22" i="4"/>
  <c r="J22" i="4"/>
  <c r="I22" i="4"/>
  <c r="H22" i="4"/>
  <c r="O22" i="4" s="1"/>
  <c r="M21" i="4"/>
  <c r="L21" i="4"/>
  <c r="K21" i="4"/>
  <c r="J21" i="4"/>
  <c r="I21" i="4"/>
  <c r="H21" i="4"/>
  <c r="O21" i="4" s="1"/>
  <c r="M20" i="4"/>
  <c r="L20" i="4"/>
  <c r="K20" i="4"/>
  <c r="J20" i="4"/>
  <c r="I20" i="4"/>
  <c r="H20" i="4"/>
  <c r="M19" i="4"/>
  <c r="L19" i="4"/>
  <c r="K19" i="4"/>
  <c r="J19" i="4"/>
  <c r="I19" i="4"/>
  <c r="H19" i="4"/>
  <c r="O19" i="4" s="1"/>
  <c r="M18" i="4"/>
  <c r="L18" i="4"/>
  <c r="K18" i="4"/>
  <c r="J18" i="4"/>
  <c r="I18" i="4"/>
  <c r="H18" i="4"/>
  <c r="O18" i="4" s="1"/>
  <c r="M17" i="4"/>
  <c r="L17" i="4"/>
  <c r="K17" i="4"/>
  <c r="J17" i="4"/>
  <c r="I17" i="4"/>
  <c r="H17" i="4"/>
  <c r="O17" i="4" s="1"/>
  <c r="M16" i="4"/>
  <c r="L16" i="4"/>
  <c r="K16" i="4"/>
  <c r="J16" i="4"/>
  <c r="I16" i="4"/>
  <c r="H16" i="4"/>
  <c r="M15" i="4"/>
  <c r="L15" i="4"/>
  <c r="K15" i="4"/>
  <c r="J15" i="4"/>
  <c r="I15" i="4"/>
  <c r="H15" i="4"/>
  <c r="O15" i="4" s="1"/>
  <c r="M14" i="4"/>
  <c r="L14" i="4"/>
  <c r="K14" i="4"/>
  <c r="J14" i="4"/>
  <c r="I14" i="4"/>
  <c r="H14" i="4"/>
  <c r="O14" i="4" s="1"/>
  <c r="M13" i="4"/>
  <c r="L13" i="4"/>
  <c r="K13" i="4"/>
  <c r="J13" i="4"/>
  <c r="I13" i="4"/>
  <c r="H13" i="4"/>
  <c r="O13" i="4" s="1"/>
  <c r="M12" i="4"/>
  <c r="L12" i="4"/>
  <c r="K12" i="4"/>
  <c r="J12" i="4"/>
  <c r="I12" i="4"/>
  <c r="H12" i="4"/>
  <c r="M11" i="4"/>
  <c r="O11" i="4" s="1"/>
  <c r="L11" i="4"/>
  <c r="K11" i="4"/>
  <c r="J11" i="4"/>
  <c r="I11" i="4"/>
  <c r="H11" i="4"/>
  <c r="M10" i="4"/>
  <c r="L10" i="4"/>
  <c r="K10" i="4"/>
  <c r="J10" i="4"/>
  <c r="I10" i="4"/>
  <c r="H10" i="4"/>
  <c r="O10" i="4" s="1"/>
  <c r="M9" i="4"/>
  <c r="L9" i="4"/>
  <c r="K9" i="4"/>
  <c r="J9" i="4"/>
  <c r="I9" i="4"/>
  <c r="H9" i="4"/>
  <c r="O9" i="4" s="1"/>
  <c r="M8" i="4"/>
  <c r="L8" i="4"/>
  <c r="K8" i="4"/>
  <c r="J8" i="4"/>
  <c r="I8" i="4"/>
  <c r="H8" i="4"/>
  <c r="M7" i="4"/>
  <c r="L7" i="4"/>
  <c r="K7" i="4"/>
  <c r="J7" i="4"/>
  <c r="I7" i="4"/>
  <c r="H7" i="4"/>
  <c r="O7" i="4" s="1"/>
  <c r="M6" i="4"/>
  <c r="L6" i="4"/>
  <c r="K6" i="4"/>
  <c r="J6" i="4"/>
  <c r="I6" i="4"/>
  <c r="H6" i="4"/>
  <c r="O6" i="4" s="1"/>
  <c r="M5" i="4"/>
  <c r="L5" i="4"/>
  <c r="K5" i="4"/>
  <c r="J5" i="4"/>
  <c r="I5" i="4"/>
  <c r="H5" i="4"/>
  <c r="O5" i="4" s="1"/>
  <c r="M4" i="4"/>
  <c r="L4" i="4"/>
  <c r="K4" i="4"/>
  <c r="J4" i="4"/>
  <c r="I4" i="4"/>
  <c r="H4" i="4"/>
  <c r="M3" i="4"/>
  <c r="L3" i="4"/>
  <c r="K3" i="4"/>
  <c r="J3" i="4"/>
  <c r="I3" i="4"/>
  <c r="H3" i="4"/>
  <c r="O3" i="4" s="1"/>
  <c r="M2" i="4"/>
  <c r="L2" i="4"/>
  <c r="K2" i="4"/>
  <c r="J2" i="4"/>
  <c r="I2" i="4"/>
  <c r="H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" i="3"/>
  <c r="M20" i="3"/>
  <c r="L20" i="3"/>
  <c r="K20" i="3"/>
  <c r="J20" i="3"/>
  <c r="I20" i="3"/>
  <c r="H20" i="3"/>
  <c r="M19" i="3"/>
  <c r="L19" i="3"/>
  <c r="K19" i="3"/>
  <c r="J19" i="3"/>
  <c r="I19" i="3"/>
  <c r="H19" i="3"/>
  <c r="M18" i="3"/>
  <c r="L18" i="3"/>
  <c r="K18" i="3"/>
  <c r="J18" i="3"/>
  <c r="I18" i="3"/>
  <c r="H18" i="3"/>
  <c r="M17" i="3"/>
  <c r="L17" i="3"/>
  <c r="K17" i="3"/>
  <c r="J17" i="3"/>
  <c r="I17" i="3"/>
  <c r="H17" i="3"/>
  <c r="O17" i="3" s="1"/>
  <c r="M16" i="3"/>
  <c r="L16" i="3"/>
  <c r="K16" i="3"/>
  <c r="J16" i="3"/>
  <c r="I16" i="3"/>
  <c r="H16" i="3"/>
  <c r="M15" i="3"/>
  <c r="L15" i="3"/>
  <c r="K15" i="3"/>
  <c r="J15" i="3"/>
  <c r="I15" i="3"/>
  <c r="H15" i="3"/>
  <c r="M14" i="3"/>
  <c r="L14" i="3"/>
  <c r="K14" i="3"/>
  <c r="J14" i="3"/>
  <c r="I14" i="3"/>
  <c r="H14" i="3"/>
  <c r="M13" i="3"/>
  <c r="L13" i="3"/>
  <c r="K13" i="3"/>
  <c r="J13" i="3"/>
  <c r="I13" i="3"/>
  <c r="H13" i="3"/>
  <c r="M12" i="3"/>
  <c r="L12" i="3"/>
  <c r="K12" i="3"/>
  <c r="J12" i="3"/>
  <c r="I12" i="3"/>
  <c r="H12" i="3"/>
  <c r="M11" i="3"/>
  <c r="L11" i="3"/>
  <c r="K11" i="3"/>
  <c r="J11" i="3"/>
  <c r="I11" i="3"/>
  <c r="H11" i="3"/>
  <c r="M10" i="3"/>
  <c r="L10" i="3"/>
  <c r="K10" i="3"/>
  <c r="J10" i="3"/>
  <c r="I10" i="3"/>
  <c r="H10" i="3"/>
  <c r="M9" i="3"/>
  <c r="L9" i="3"/>
  <c r="K9" i="3"/>
  <c r="J9" i="3"/>
  <c r="I9" i="3"/>
  <c r="H9" i="3"/>
  <c r="O9" i="3" s="1"/>
  <c r="M8" i="3"/>
  <c r="L8" i="3"/>
  <c r="K8" i="3"/>
  <c r="J8" i="3"/>
  <c r="I8" i="3"/>
  <c r="H8" i="3"/>
  <c r="M7" i="3"/>
  <c r="L7" i="3"/>
  <c r="K7" i="3"/>
  <c r="J7" i="3"/>
  <c r="I7" i="3"/>
  <c r="H7" i="3"/>
  <c r="M6" i="3"/>
  <c r="L6" i="3"/>
  <c r="K6" i="3"/>
  <c r="J6" i="3"/>
  <c r="I6" i="3"/>
  <c r="H6" i="3"/>
  <c r="M5" i="3"/>
  <c r="L5" i="3"/>
  <c r="K5" i="3"/>
  <c r="J5" i="3"/>
  <c r="I5" i="3"/>
  <c r="H5" i="3"/>
  <c r="M4" i="3"/>
  <c r="L4" i="3"/>
  <c r="K4" i="3"/>
  <c r="J4" i="3"/>
  <c r="I4" i="3"/>
  <c r="H4" i="3"/>
  <c r="M3" i="3"/>
  <c r="L3" i="3"/>
  <c r="K3" i="3"/>
  <c r="J3" i="3"/>
  <c r="I3" i="3"/>
  <c r="H3" i="3"/>
  <c r="M2" i="3"/>
  <c r="L2" i="3"/>
  <c r="K2" i="3"/>
  <c r="J2" i="3"/>
  <c r="I2" i="3"/>
  <c r="H2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2" i="2"/>
  <c r="M33" i="2"/>
  <c r="L33" i="2"/>
  <c r="K33" i="2"/>
  <c r="J33" i="2"/>
  <c r="I33" i="2"/>
  <c r="H33" i="2"/>
  <c r="M32" i="2"/>
  <c r="L32" i="2"/>
  <c r="K32" i="2"/>
  <c r="J32" i="2"/>
  <c r="I32" i="2"/>
  <c r="H32" i="2"/>
  <c r="M31" i="2"/>
  <c r="L31" i="2"/>
  <c r="K31" i="2"/>
  <c r="J31" i="2"/>
  <c r="I31" i="2"/>
  <c r="H31" i="2"/>
  <c r="M30" i="2"/>
  <c r="L30" i="2"/>
  <c r="K30" i="2"/>
  <c r="J30" i="2"/>
  <c r="I30" i="2"/>
  <c r="H30" i="2"/>
  <c r="M29" i="2"/>
  <c r="L29" i="2"/>
  <c r="K29" i="2"/>
  <c r="J29" i="2"/>
  <c r="I29" i="2"/>
  <c r="H29" i="2"/>
  <c r="M28" i="2"/>
  <c r="L28" i="2"/>
  <c r="K28" i="2"/>
  <c r="J28" i="2"/>
  <c r="I28" i="2"/>
  <c r="H28" i="2"/>
  <c r="M27" i="2"/>
  <c r="L27" i="2"/>
  <c r="K27" i="2"/>
  <c r="J27" i="2"/>
  <c r="I27" i="2"/>
  <c r="H27" i="2"/>
  <c r="M26" i="2"/>
  <c r="L26" i="2"/>
  <c r="K26" i="2"/>
  <c r="J26" i="2"/>
  <c r="I26" i="2"/>
  <c r="H26" i="2"/>
  <c r="M25" i="2"/>
  <c r="L25" i="2"/>
  <c r="K25" i="2"/>
  <c r="J25" i="2"/>
  <c r="I25" i="2"/>
  <c r="H25" i="2"/>
  <c r="M24" i="2"/>
  <c r="L24" i="2"/>
  <c r="K24" i="2"/>
  <c r="J24" i="2"/>
  <c r="I24" i="2"/>
  <c r="H24" i="2"/>
  <c r="M23" i="2"/>
  <c r="L23" i="2"/>
  <c r="K23" i="2"/>
  <c r="J23" i="2"/>
  <c r="I23" i="2"/>
  <c r="H23" i="2"/>
  <c r="M22" i="2"/>
  <c r="L22" i="2"/>
  <c r="K22" i="2"/>
  <c r="J22" i="2"/>
  <c r="I22" i="2"/>
  <c r="H22" i="2"/>
  <c r="M21" i="2"/>
  <c r="L21" i="2"/>
  <c r="K21" i="2"/>
  <c r="J21" i="2"/>
  <c r="I21" i="2"/>
  <c r="H21" i="2"/>
  <c r="M20" i="2"/>
  <c r="L20" i="2"/>
  <c r="K20" i="2"/>
  <c r="J20" i="2"/>
  <c r="I20" i="2"/>
  <c r="H20" i="2"/>
  <c r="M19" i="2"/>
  <c r="L19" i="2"/>
  <c r="K19" i="2"/>
  <c r="J19" i="2"/>
  <c r="I19" i="2"/>
  <c r="H19" i="2"/>
  <c r="M18" i="2"/>
  <c r="L18" i="2"/>
  <c r="K18" i="2"/>
  <c r="J18" i="2"/>
  <c r="I18" i="2"/>
  <c r="H18" i="2"/>
  <c r="M17" i="2"/>
  <c r="L17" i="2"/>
  <c r="K17" i="2"/>
  <c r="J17" i="2"/>
  <c r="I17" i="2"/>
  <c r="H17" i="2"/>
  <c r="M16" i="2"/>
  <c r="L16" i="2"/>
  <c r="K16" i="2"/>
  <c r="J16" i="2"/>
  <c r="I16" i="2"/>
  <c r="H16" i="2"/>
  <c r="M15" i="2"/>
  <c r="L15" i="2"/>
  <c r="K15" i="2"/>
  <c r="J15" i="2"/>
  <c r="I15" i="2"/>
  <c r="H15" i="2"/>
  <c r="M14" i="2"/>
  <c r="L14" i="2"/>
  <c r="K14" i="2"/>
  <c r="J14" i="2"/>
  <c r="I14" i="2"/>
  <c r="H14" i="2"/>
  <c r="M13" i="2"/>
  <c r="L13" i="2"/>
  <c r="K13" i="2"/>
  <c r="J13" i="2"/>
  <c r="I13" i="2"/>
  <c r="H13" i="2"/>
  <c r="M12" i="2"/>
  <c r="L12" i="2"/>
  <c r="K12" i="2"/>
  <c r="J12" i="2"/>
  <c r="I12" i="2"/>
  <c r="H12" i="2"/>
  <c r="M11" i="2"/>
  <c r="L11" i="2"/>
  <c r="K11" i="2"/>
  <c r="J11" i="2"/>
  <c r="I11" i="2"/>
  <c r="H11" i="2"/>
  <c r="M10" i="2"/>
  <c r="L10" i="2"/>
  <c r="K10" i="2"/>
  <c r="J10" i="2"/>
  <c r="I10" i="2"/>
  <c r="H10" i="2"/>
  <c r="M9" i="2"/>
  <c r="L9" i="2"/>
  <c r="K9" i="2"/>
  <c r="J9" i="2"/>
  <c r="I9" i="2"/>
  <c r="H9" i="2"/>
  <c r="M8" i="2"/>
  <c r="L8" i="2"/>
  <c r="K8" i="2"/>
  <c r="J8" i="2"/>
  <c r="I8" i="2"/>
  <c r="H8" i="2"/>
  <c r="M7" i="2"/>
  <c r="L7" i="2"/>
  <c r="K7" i="2"/>
  <c r="J7" i="2"/>
  <c r="I7" i="2"/>
  <c r="H7" i="2"/>
  <c r="M6" i="2"/>
  <c r="L6" i="2"/>
  <c r="K6" i="2"/>
  <c r="J6" i="2"/>
  <c r="I6" i="2"/>
  <c r="H6" i="2"/>
  <c r="M5" i="2"/>
  <c r="L5" i="2"/>
  <c r="K5" i="2"/>
  <c r="J5" i="2"/>
  <c r="I5" i="2"/>
  <c r="H5" i="2"/>
  <c r="M4" i="2"/>
  <c r="L4" i="2"/>
  <c r="K4" i="2"/>
  <c r="J4" i="2"/>
  <c r="I4" i="2"/>
  <c r="H4" i="2"/>
  <c r="M3" i="2"/>
  <c r="L3" i="2"/>
  <c r="K3" i="2"/>
  <c r="J3" i="2"/>
  <c r="I3" i="2"/>
  <c r="H3" i="2"/>
  <c r="M2" i="2"/>
  <c r="L2" i="2"/>
  <c r="K2" i="2"/>
  <c r="J2" i="2"/>
  <c r="I2" i="2"/>
  <c r="H2" i="2"/>
  <c r="N2" i="1"/>
  <c r="M119" i="1"/>
  <c r="L119" i="1"/>
  <c r="K119" i="1"/>
  <c r="J119" i="1"/>
  <c r="I119" i="1"/>
  <c r="H119" i="1"/>
  <c r="M118" i="1"/>
  <c r="L118" i="1"/>
  <c r="K118" i="1"/>
  <c r="J118" i="1"/>
  <c r="I118" i="1"/>
  <c r="H118" i="1"/>
  <c r="M117" i="1"/>
  <c r="L117" i="1"/>
  <c r="K117" i="1"/>
  <c r="J117" i="1"/>
  <c r="I117" i="1"/>
  <c r="H117" i="1"/>
  <c r="M116" i="1"/>
  <c r="L116" i="1"/>
  <c r="K116" i="1"/>
  <c r="J116" i="1"/>
  <c r="I116" i="1"/>
  <c r="H116" i="1"/>
  <c r="M115" i="1"/>
  <c r="L115" i="1"/>
  <c r="K115" i="1"/>
  <c r="J115" i="1"/>
  <c r="I115" i="1"/>
  <c r="H115" i="1"/>
  <c r="M114" i="1"/>
  <c r="L114" i="1"/>
  <c r="K114" i="1"/>
  <c r="J114" i="1"/>
  <c r="I114" i="1"/>
  <c r="H114" i="1"/>
  <c r="M113" i="1"/>
  <c r="L113" i="1"/>
  <c r="K113" i="1"/>
  <c r="J113" i="1"/>
  <c r="I113" i="1"/>
  <c r="H113" i="1"/>
  <c r="M112" i="1"/>
  <c r="L112" i="1"/>
  <c r="K112" i="1"/>
  <c r="J112" i="1"/>
  <c r="I112" i="1"/>
  <c r="H112" i="1"/>
  <c r="M111" i="1"/>
  <c r="L111" i="1"/>
  <c r="K111" i="1"/>
  <c r="J111" i="1"/>
  <c r="I111" i="1"/>
  <c r="H111" i="1"/>
  <c r="M110" i="1"/>
  <c r="L110" i="1"/>
  <c r="K110" i="1"/>
  <c r="J110" i="1"/>
  <c r="I110" i="1"/>
  <c r="H110" i="1"/>
  <c r="M109" i="1"/>
  <c r="L109" i="1"/>
  <c r="K109" i="1"/>
  <c r="J109" i="1"/>
  <c r="I109" i="1"/>
  <c r="H109" i="1"/>
  <c r="M108" i="1"/>
  <c r="L108" i="1"/>
  <c r="K108" i="1"/>
  <c r="J108" i="1"/>
  <c r="I108" i="1"/>
  <c r="H108" i="1"/>
  <c r="M107" i="1"/>
  <c r="L107" i="1"/>
  <c r="K107" i="1"/>
  <c r="J107" i="1"/>
  <c r="I107" i="1"/>
  <c r="H107" i="1"/>
  <c r="M106" i="1"/>
  <c r="L106" i="1"/>
  <c r="K106" i="1"/>
  <c r="J106" i="1"/>
  <c r="I106" i="1"/>
  <c r="H106" i="1"/>
  <c r="M105" i="1"/>
  <c r="L105" i="1"/>
  <c r="K105" i="1"/>
  <c r="J105" i="1"/>
  <c r="I105" i="1"/>
  <c r="H105" i="1"/>
  <c r="M104" i="1"/>
  <c r="L104" i="1"/>
  <c r="K104" i="1"/>
  <c r="J104" i="1"/>
  <c r="I104" i="1"/>
  <c r="H104" i="1"/>
  <c r="M103" i="1"/>
  <c r="L103" i="1"/>
  <c r="K103" i="1"/>
  <c r="J103" i="1"/>
  <c r="I103" i="1"/>
  <c r="H103" i="1"/>
  <c r="M102" i="1"/>
  <c r="L102" i="1"/>
  <c r="K102" i="1"/>
  <c r="J102" i="1"/>
  <c r="I102" i="1"/>
  <c r="H102" i="1"/>
  <c r="M101" i="1"/>
  <c r="L101" i="1"/>
  <c r="K101" i="1"/>
  <c r="J101" i="1"/>
  <c r="I101" i="1"/>
  <c r="H101" i="1"/>
  <c r="M100" i="1"/>
  <c r="L100" i="1"/>
  <c r="K100" i="1"/>
  <c r="J100" i="1"/>
  <c r="I100" i="1"/>
  <c r="H100" i="1"/>
  <c r="M99" i="1"/>
  <c r="L99" i="1"/>
  <c r="K99" i="1"/>
  <c r="J99" i="1"/>
  <c r="I99" i="1"/>
  <c r="H99" i="1"/>
  <c r="M98" i="1"/>
  <c r="L98" i="1"/>
  <c r="K98" i="1"/>
  <c r="J98" i="1"/>
  <c r="I98" i="1"/>
  <c r="H98" i="1"/>
  <c r="M97" i="1"/>
  <c r="L97" i="1"/>
  <c r="K97" i="1"/>
  <c r="J97" i="1"/>
  <c r="I97" i="1"/>
  <c r="H97" i="1"/>
  <c r="M96" i="1"/>
  <c r="L96" i="1"/>
  <c r="K96" i="1"/>
  <c r="J96" i="1"/>
  <c r="I96" i="1"/>
  <c r="H96" i="1"/>
  <c r="M95" i="1"/>
  <c r="L95" i="1"/>
  <c r="K95" i="1"/>
  <c r="J95" i="1"/>
  <c r="I95" i="1"/>
  <c r="H95" i="1"/>
  <c r="M94" i="1"/>
  <c r="L94" i="1"/>
  <c r="K94" i="1"/>
  <c r="J94" i="1"/>
  <c r="I94" i="1"/>
  <c r="H94" i="1"/>
  <c r="M93" i="1"/>
  <c r="L93" i="1"/>
  <c r="K93" i="1"/>
  <c r="J93" i="1"/>
  <c r="I93" i="1"/>
  <c r="H93" i="1"/>
  <c r="M92" i="1"/>
  <c r="L92" i="1"/>
  <c r="K92" i="1"/>
  <c r="J92" i="1"/>
  <c r="I92" i="1"/>
  <c r="H92" i="1"/>
  <c r="M91" i="1"/>
  <c r="L91" i="1"/>
  <c r="K91" i="1"/>
  <c r="J91" i="1"/>
  <c r="I91" i="1"/>
  <c r="H91" i="1"/>
  <c r="M90" i="1"/>
  <c r="L90" i="1"/>
  <c r="K90" i="1"/>
  <c r="J90" i="1"/>
  <c r="I90" i="1"/>
  <c r="H90" i="1"/>
  <c r="M89" i="1"/>
  <c r="L89" i="1"/>
  <c r="K89" i="1"/>
  <c r="J89" i="1"/>
  <c r="I89" i="1"/>
  <c r="H89" i="1"/>
  <c r="M88" i="1"/>
  <c r="L88" i="1"/>
  <c r="K88" i="1"/>
  <c r="J88" i="1"/>
  <c r="I88" i="1"/>
  <c r="H88" i="1"/>
  <c r="M87" i="1"/>
  <c r="L87" i="1"/>
  <c r="K87" i="1"/>
  <c r="J87" i="1"/>
  <c r="I87" i="1"/>
  <c r="H87" i="1"/>
  <c r="M86" i="1"/>
  <c r="L86" i="1"/>
  <c r="K86" i="1"/>
  <c r="J86" i="1"/>
  <c r="I86" i="1"/>
  <c r="H86" i="1"/>
  <c r="M85" i="1"/>
  <c r="L85" i="1"/>
  <c r="K85" i="1"/>
  <c r="J85" i="1"/>
  <c r="I85" i="1"/>
  <c r="H85" i="1"/>
  <c r="M84" i="1"/>
  <c r="L84" i="1"/>
  <c r="K84" i="1"/>
  <c r="J84" i="1"/>
  <c r="I84" i="1"/>
  <c r="H84" i="1"/>
  <c r="M83" i="1"/>
  <c r="L83" i="1"/>
  <c r="K83" i="1"/>
  <c r="J83" i="1"/>
  <c r="I83" i="1"/>
  <c r="H83" i="1"/>
  <c r="M82" i="1"/>
  <c r="L82" i="1"/>
  <c r="K82" i="1"/>
  <c r="J82" i="1"/>
  <c r="I82" i="1"/>
  <c r="H82" i="1"/>
  <c r="M81" i="1"/>
  <c r="L81" i="1"/>
  <c r="K81" i="1"/>
  <c r="J81" i="1"/>
  <c r="I81" i="1"/>
  <c r="H81" i="1"/>
  <c r="M80" i="1"/>
  <c r="L80" i="1"/>
  <c r="K80" i="1"/>
  <c r="J80" i="1"/>
  <c r="I80" i="1"/>
  <c r="H80" i="1"/>
  <c r="M79" i="1"/>
  <c r="L79" i="1"/>
  <c r="K79" i="1"/>
  <c r="J79" i="1"/>
  <c r="I79" i="1"/>
  <c r="H79" i="1"/>
  <c r="M78" i="1"/>
  <c r="L78" i="1"/>
  <c r="K78" i="1"/>
  <c r="J78" i="1"/>
  <c r="I78" i="1"/>
  <c r="H78" i="1"/>
  <c r="M77" i="1"/>
  <c r="L77" i="1"/>
  <c r="K77" i="1"/>
  <c r="J77" i="1"/>
  <c r="I77" i="1"/>
  <c r="H77" i="1"/>
  <c r="M76" i="1"/>
  <c r="L76" i="1"/>
  <c r="K76" i="1"/>
  <c r="J76" i="1"/>
  <c r="I76" i="1"/>
  <c r="H76" i="1"/>
  <c r="M75" i="1"/>
  <c r="L75" i="1"/>
  <c r="K75" i="1"/>
  <c r="J75" i="1"/>
  <c r="I75" i="1"/>
  <c r="H75" i="1"/>
  <c r="M74" i="1"/>
  <c r="L74" i="1"/>
  <c r="K74" i="1"/>
  <c r="J74" i="1"/>
  <c r="I74" i="1"/>
  <c r="H74" i="1"/>
  <c r="M73" i="1"/>
  <c r="L73" i="1"/>
  <c r="K73" i="1"/>
  <c r="J73" i="1"/>
  <c r="I73" i="1"/>
  <c r="H73" i="1"/>
  <c r="M72" i="1"/>
  <c r="L72" i="1"/>
  <c r="K72" i="1"/>
  <c r="J72" i="1"/>
  <c r="I72" i="1"/>
  <c r="H72" i="1"/>
  <c r="M71" i="1"/>
  <c r="L71" i="1"/>
  <c r="K71" i="1"/>
  <c r="J71" i="1"/>
  <c r="I71" i="1"/>
  <c r="H71" i="1"/>
  <c r="M70" i="1"/>
  <c r="L70" i="1"/>
  <c r="K70" i="1"/>
  <c r="J70" i="1"/>
  <c r="I70" i="1"/>
  <c r="H70" i="1"/>
  <c r="M69" i="1"/>
  <c r="L69" i="1"/>
  <c r="K69" i="1"/>
  <c r="J69" i="1"/>
  <c r="I69" i="1"/>
  <c r="H69" i="1"/>
  <c r="M68" i="1"/>
  <c r="L68" i="1"/>
  <c r="K68" i="1"/>
  <c r="J68" i="1"/>
  <c r="I68" i="1"/>
  <c r="H68" i="1"/>
  <c r="M67" i="1"/>
  <c r="L67" i="1"/>
  <c r="K67" i="1"/>
  <c r="J67" i="1"/>
  <c r="I67" i="1"/>
  <c r="H67" i="1"/>
  <c r="M66" i="1"/>
  <c r="L66" i="1"/>
  <c r="K66" i="1"/>
  <c r="J66" i="1"/>
  <c r="I66" i="1"/>
  <c r="H66" i="1"/>
  <c r="M65" i="1"/>
  <c r="L65" i="1"/>
  <c r="K65" i="1"/>
  <c r="J65" i="1"/>
  <c r="I65" i="1"/>
  <c r="H65" i="1"/>
  <c r="M64" i="1"/>
  <c r="L64" i="1"/>
  <c r="K64" i="1"/>
  <c r="J64" i="1"/>
  <c r="I64" i="1"/>
  <c r="H64" i="1"/>
  <c r="M63" i="1"/>
  <c r="L63" i="1"/>
  <c r="K63" i="1"/>
  <c r="J63" i="1"/>
  <c r="I63" i="1"/>
  <c r="H63" i="1"/>
  <c r="M62" i="1"/>
  <c r="L62" i="1"/>
  <c r="K62" i="1"/>
  <c r="J62" i="1"/>
  <c r="I62" i="1"/>
  <c r="H62" i="1"/>
  <c r="M61" i="1"/>
  <c r="L61" i="1"/>
  <c r="K61" i="1"/>
  <c r="J61" i="1"/>
  <c r="I61" i="1"/>
  <c r="H61" i="1"/>
  <c r="M60" i="1"/>
  <c r="L60" i="1"/>
  <c r="K60" i="1"/>
  <c r="J60" i="1"/>
  <c r="I60" i="1"/>
  <c r="H60" i="1"/>
  <c r="M59" i="1"/>
  <c r="L59" i="1"/>
  <c r="K59" i="1"/>
  <c r="J59" i="1"/>
  <c r="I59" i="1"/>
  <c r="H59" i="1"/>
  <c r="M58" i="1"/>
  <c r="L58" i="1"/>
  <c r="K58" i="1"/>
  <c r="J58" i="1"/>
  <c r="I58" i="1"/>
  <c r="H58" i="1"/>
  <c r="M57" i="1"/>
  <c r="L57" i="1"/>
  <c r="K57" i="1"/>
  <c r="J57" i="1"/>
  <c r="I57" i="1"/>
  <c r="H57" i="1"/>
  <c r="M56" i="1"/>
  <c r="L56" i="1"/>
  <c r="K56" i="1"/>
  <c r="J56" i="1"/>
  <c r="I56" i="1"/>
  <c r="H56" i="1"/>
  <c r="M55" i="1"/>
  <c r="L55" i="1"/>
  <c r="K55" i="1"/>
  <c r="J55" i="1"/>
  <c r="I55" i="1"/>
  <c r="H55" i="1"/>
  <c r="M54" i="1"/>
  <c r="L54" i="1"/>
  <c r="K54" i="1"/>
  <c r="J54" i="1"/>
  <c r="I54" i="1"/>
  <c r="H54" i="1"/>
  <c r="M53" i="1"/>
  <c r="L53" i="1"/>
  <c r="K53" i="1"/>
  <c r="J53" i="1"/>
  <c r="I53" i="1"/>
  <c r="H53" i="1"/>
  <c r="M52" i="1"/>
  <c r="L52" i="1"/>
  <c r="K52" i="1"/>
  <c r="J52" i="1"/>
  <c r="I52" i="1"/>
  <c r="H52" i="1"/>
  <c r="M51" i="1"/>
  <c r="L51" i="1"/>
  <c r="K51" i="1"/>
  <c r="J51" i="1"/>
  <c r="I51" i="1"/>
  <c r="H51" i="1"/>
  <c r="M50" i="1"/>
  <c r="L50" i="1"/>
  <c r="K50" i="1"/>
  <c r="J50" i="1"/>
  <c r="I50" i="1"/>
  <c r="H50" i="1"/>
  <c r="M49" i="1"/>
  <c r="L49" i="1"/>
  <c r="K49" i="1"/>
  <c r="J49" i="1"/>
  <c r="I49" i="1"/>
  <c r="H49" i="1"/>
  <c r="M48" i="1"/>
  <c r="L48" i="1"/>
  <c r="K48" i="1"/>
  <c r="J48" i="1"/>
  <c r="I48" i="1"/>
  <c r="H48" i="1"/>
  <c r="M47" i="1"/>
  <c r="L47" i="1"/>
  <c r="K47" i="1"/>
  <c r="J47" i="1"/>
  <c r="I47" i="1"/>
  <c r="H47" i="1"/>
  <c r="M46" i="1"/>
  <c r="L46" i="1"/>
  <c r="K46" i="1"/>
  <c r="J46" i="1"/>
  <c r="I46" i="1"/>
  <c r="H46" i="1"/>
  <c r="M45" i="1"/>
  <c r="L45" i="1"/>
  <c r="K45" i="1"/>
  <c r="J45" i="1"/>
  <c r="I45" i="1"/>
  <c r="H45" i="1"/>
  <c r="M44" i="1"/>
  <c r="L44" i="1"/>
  <c r="K44" i="1"/>
  <c r="J44" i="1"/>
  <c r="I44" i="1"/>
  <c r="H44" i="1"/>
  <c r="M43" i="1"/>
  <c r="L43" i="1"/>
  <c r="K43" i="1"/>
  <c r="J43" i="1"/>
  <c r="I43" i="1"/>
  <c r="H43" i="1"/>
  <c r="M42" i="1"/>
  <c r="L42" i="1"/>
  <c r="K42" i="1"/>
  <c r="J42" i="1"/>
  <c r="I42" i="1"/>
  <c r="H42" i="1"/>
  <c r="M41" i="1"/>
  <c r="L41" i="1"/>
  <c r="K41" i="1"/>
  <c r="J41" i="1"/>
  <c r="I41" i="1"/>
  <c r="H41" i="1"/>
  <c r="M40" i="1"/>
  <c r="L40" i="1"/>
  <c r="K40" i="1"/>
  <c r="J40" i="1"/>
  <c r="I40" i="1"/>
  <c r="H40" i="1"/>
  <c r="M39" i="1"/>
  <c r="L39" i="1"/>
  <c r="K39" i="1"/>
  <c r="J39" i="1"/>
  <c r="I39" i="1"/>
  <c r="H39" i="1"/>
  <c r="M38" i="1"/>
  <c r="L38" i="1"/>
  <c r="K38" i="1"/>
  <c r="J38" i="1"/>
  <c r="I38" i="1"/>
  <c r="H38" i="1"/>
  <c r="M37" i="1"/>
  <c r="L37" i="1"/>
  <c r="K37" i="1"/>
  <c r="J37" i="1"/>
  <c r="I37" i="1"/>
  <c r="H37" i="1"/>
  <c r="M36" i="1"/>
  <c r="L36" i="1"/>
  <c r="K36" i="1"/>
  <c r="J36" i="1"/>
  <c r="I36" i="1"/>
  <c r="H36" i="1"/>
  <c r="M35" i="1"/>
  <c r="L35" i="1"/>
  <c r="K35" i="1"/>
  <c r="J35" i="1"/>
  <c r="I35" i="1"/>
  <c r="H35" i="1"/>
  <c r="M34" i="1"/>
  <c r="L34" i="1"/>
  <c r="K34" i="1"/>
  <c r="J34" i="1"/>
  <c r="I34" i="1"/>
  <c r="H34" i="1"/>
  <c r="M33" i="1"/>
  <c r="L33" i="1"/>
  <c r="K33" i="1"/>
  <c r="J33" i="1"/>
  <c r="I33" i="1"/>
  <c r="H33" i="1"/>
  <c r="M32" i="1"/>
  <c r="L32" i="1"/>
  <c r="K32" i="1"/>
  <c r="J32" i="1"/>
  <c r="I32" i="1"/>
  <c r="H32" i="1"/>
  <c r="M31" i="1"/>
  <c r="L31" i="1"/>
  <c r="K31" i="1"/>
  <c r="J31" i="1"/>
  <c r="I31" i="1"/>
  <c r="H31" i="1"/>
  <c r="M30" i="1"/>
  <c r="L30" i="1"/>
  <c r="K30" i="1"/>
  <c r="J30" i="1"/>
  <c r="I30" i="1"/>
  <c r="H30" i="1"/>
  <c r="M29" i="1"/>
  <c r="L29" i="1"/>
  <c r="K29" i="1"/>
  <c r="J29" i="1"/>
  <c r="I29" i="1"/>
  <c r="H29" i="1"/>
  <c r="M28" i="1"/>
  <c r="L28" i="1"/>
  <c r="K28" i="1"/>
  <c r="J28" i="1"/>
  <c r="I28" i="1"/>
  <c r="H28" i="1"/>
  <c r="M27" i="1"/>
  <c r="L27" i="1"/>
  <c r="K27" i="1"/>
  <c r="J27" i="1"/>
  <c r="I27" i="1"/>
  <c r="H27" i="1"/>
  <c r="M26" i="1"/>
  <c r="L26" i="1"/>
  <c r="K26" i="1"/>
  <c r="J26" i="1"/>
  <c r="I26" i="1"/>
  <c r="H26" i="1"/>
  <c r="M25" i="1"/>
  <c r="L25" i="1"/>
  <c r="K25" i="1"/>
  <c r="J25" i="1"/>
  <c r="I25" i="1"/>
  <c r="H25" i="1"/>
  <c r="M24" i="1"/>
  <c r="L24" i="1"/>
  <c r="K24" i="1"/>
  <c r="J24" i="1"/>
  <c r="I24" i="1"/>
  <c r="H24" i="1"/>
  <c r="M23" i="1"/>
  <c r="L23" i="1"/>
  <c r="K23" i="1"/>
  <c r="J23" i="1"/>
  <c r="I23" i="1"/>
  <c r="H23" i="1"/>
  <c r="M22" i="1"/>
  <c r="L22" i="1"/>
  <c r="K22" i="1"/>
  <c r="J22" i="1"/>
  <c r="I22" i="1"/>
  <c r="H22" i="1"/>
  <c r="M21" i="1"/>
  <c r="L21" i="1"/>
  <c r="K21" i="1"/>
  <c r="J21" i="1"/>
  <c r="I21" i="1"/>
  <c r="H21" i="1"/>
  <c r="M20" i="1"/>
  <c r="L20" i="1"/>
  <c r="K20" i="1"/>
  <c r="J20" i="1"/>
  <c r="I20" i="1"/>
  <c r="H20" i="1"/>
  <c r="M19" i="1"/>
  <c r="L19" i="1"/>
  <c r="K19" i="1"/>
  <c r="J19" i="1"/>
  <c r="I19" i="1"/>
  <c r="H19" i="1"/>
  <c r="M18" i="1"/>
  <c r="L18" i="1"/>
  <c r="K18" i="1"/>
  <c r="J18" i="1"/>
  <c r="I18" i="1"/>
  <c r="H18" i="1"/>
  <c r="M17" i="1"/>
  <c r="L17" i="1"/>
  <c r="K17" i="1"/>
  <c r="J17" i="1"/>
  <c r="I17" i="1"/>
  <c r="H17" i="1"/>
  <c r="M16" i="1"/>
  <c r="L16" i="1"/>
  <c r="K16" i="1"/>
  <c r="J16" i="1"/>
  <c r="I16" i="1"/>
  <c r="H16" i="1"/>
  <c r="M15" i="1"/>
  <c r="L15" i="1"/>
  <c r="K15" i="1"/>
  <c r="J15" i="1"/>
  <c r="I15" i="1"/>
  <c r="H15" i="1"/>
  <c r="M14" i="1"/>
  <c r="L14" i="1"/>
  <c r="K14" i="1"/>
  <c r="J14" i="1"/>
  <c r="I14" i="1"/>
  <c r="H14" i="1"/>
  <c r="M13" i="1"/>
  <c r="L13" i="1"/>
  <c r="K13" i="1"/>
  <c r="J13" i="1"/>
  <c r="I13" i="1"/>
  <c r="H13" i="1"/>
  <c r="M12" i="1"/>
  <c r="L12" i="1"/>
  <c r="K12" i="1"/>
  <c r="J12" i="1"/>
  <c r="I12" i="1"/>
  <c r="H12" i="1"/>
  <c r="M11" i="1"/>
  <c r="L11" i="1"/>
  <c r="K11" i="1"/>
  <c r="J11" i="1"/>
  <c r="I11" i="1"/>
  <c r="H11" i="1"/>
  <c r="M10" i="1"/>
  <c r="L10" i="1"/>
  <c r="K10" i="1"/>
  <c r="J10" i="1"/>
  <c r="I10" i="1"/>
  <c r="H10" i="1"/>
  <c r="M9" i="1"/>
  <c r="L9" i="1"/>
  <c r="K9" i="1"/>
  <c r="J9" i="1"/>
  <c r="I9" i="1"/>
  <c r="H9" i="1"/>
  <c r="M8" i="1"/>
  <c r="L8" i="1"/>
  <c r="K8" i="1"/>
  <c r="J8" i="1"/>
  <c r="I8" i="1"/>
  <c r="H8" i="1"/>
  <c r="M7" i="1"/>
  <c r="L7" i="1"/>
  <c r="K7" i="1"/>
  <c r="J7" i="1"/>
  <c r="I7" i="1"/>
  <c r="H7" i="1"/>
  <c r="M6" i="1"/>
  <c r="L6" i="1"/>
  <c r="K6" i="1"/>
  <c r="J6" i="1"/>
  <c r="I6" i="1"/>
  <c r="H6" i="1"/>
  <c r="M5" i="1"/>
  <c r="L5" i="1"/>
  <c r="K5" i="1"/>
  <c r="J5" i="1"/>
  <c r="I5" i="1"/>
  <c r="H5" i="1"/>
  <c r="M4" i="1"/>
  <c r="L4" i="1"/>
  <c r="K4" i="1"/>
  <c r="J4" i="1"/>
  <c r="I4" i="1"/>
  <c r="H4" i="1"/>
  <c r="M3" i="1"/>
  <c r="L3" i="1"/>
  <c r="K3" i="1"/>
  <c r="J3" i="1"/>
  <c r="I3" i="1"/>
  <c r="H3" i="1"/>
  <c r="M2" i="1"/>
  <c r="L2" i="1"/>
  <c r="K2" i="1"/>
  <c r="J2" i="1"/>
  <c r="I2" i="1"/>
  <c r="H2" i="1"/>
  <c r="O111" i="1" l="1"/>
  <c r="O6" i="1"/>
  <c r="O70" i="1"/>
  <c r="O78" i="1"/>
  <c r="O86" i="1"/>
  <c r="O94" i="1"/>
  <c r="O102" i="1"/>
  <c r="O110" i="1"/>
  <c r="O5" i="1"/>
  <c r="O9" i="1"/>
  <c r="O13" i="1"/>
  <c r="O17" i="1"/>
  <c r="O25" i="1"/>
  <c r="O29" i="1"/>
  <c r="O33" i="1"/>
  <c r="O37" i="1"/>
  <c r="O41" i="1"/>
  <c r="O45" i="1"/>
  <c r="O49" i="1"/>
  <c r="O53" i="1"/>
  <c r="O57" i="1"/>
  <c r="O61" i="1"/>
  <c r="O65" i="1"/>
  <c r="O69" i="1"/>
  <c r="O73" i="1"/>
  <c r="O21" i="1"/>
  <c r="O3" i="1"/>
  <c r="O7" i="1"/>
  <c r="O15" i="1"/>
  <c r="O23" i="1"/>
  <c r="O31" i="1"/>
  <c r="O35" i="1"/>
  <c r="O39" i="1"/>
  <c r="O47" i="1"/>
  <c r="O51" i="1"/>
  <c r="O71" i="1"/>
  <c r="O75" i="1"/>
  <c r="O87" i="1"/>
  <c r="O95" i="1"/>
  <c r="O99" i="1"/>
  <c r="O103" i="1"/>
  <c r="O107" i="1"/>
  <c r="O115" i="1"/>
  <c r="O119" i="1"/>
  <c r="O11" i="1"/>
  <c r="O19" i="1"/>
  <c r="O27" i="1"/>
  <c r="O43" i="1"/>
  <c r="O55" i="1"/>
  <c r="O59" i="1"/>
  <c r="O63" i="1"/>
  <c r="O67" i="1"/>
  <c r="O79" i="1"/>
  <c r="O83" i="1"/>
  <c r="O91" i="1"/>
  <c r="O14" i="1"/>
  <c r="O38" i="1"/>
  <c r="O46" i="1"/>
  <c r="O62" i="1"/>
  <c r="O118" i="1"/>
  <c r="O22" i="1"/>
  <c r="O30" i="1"/>
  <c r="O54" i="1"/>
  <c r="O77" i="1"/>
  <c r="O81" i="1"/>
  <c r="O85" i="1"/>
  <c r="O93" i="1"/>
  <c r="O101" i="1"/>
  <c r="O109" i="1"/>
  <c r="O117" i="1"/>
  <c r="O12" i="1"/>
  <c r="O28" i="1"/>
  <c r="O36" i="1"/>
  <c r="O40" i="1"/>
  <c r="O44" i="1"/>
  <c r="O48" i="1"/>
  <c r="O52" i="1"/>
  <c r="O56" i="1"/>
  <c r="O60" i="1"/>
  <c r="O64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4" i="1"/>
  <c r="O8" i="1"/>
  <c r="O16" i="1"/>
  <c r="O20" i="1"/>
  <c r="O24" i="1"/>
  <c r="O32" i="1"/>
  <c r="M7" i="6"/>
  <c r="M2" i="6"/>
  <c r="M4" i="6"/>
  <c r="M3" i="6"/>
  <c r="O5" i="3"/>
  <c r="O13" i="3"/>
  <c r="O4" i="3"/>
  <c r="O8" i="3"/>
  <c r="O12" i="3"/>
  <c r="O16" i="3"/>
  <c r="O20" i="3"/>
  <c r="O3" i="3"/>
  <c r="O7" i="3"/>
  <c r="O11" i="3"/>
  <c r="O15" i="3"/>
  <c r="O19" i="3"/>
  <c r="O6" i="3"/>
  <c r="O10" i="3"/>
  <c r="O14" i="3"/>
  <c r="O18" i="3"/>
  <c r="O20" i="4"/>
  <c r="O24" i="4"/>
  <c r="O28" i="4"/>
  <c r="O32" i="4"/>
  <c r="O2" i="4"/>
  <c r="O36" i="4"/>
  <c r="O4" i="4"/>
  <c r="O40" i="4"/>
  <c r="O8" i="4"/>
  <c r="O44" i="4"/>
  <c r="O12" i="4"/>
  <c r="O2" i="3"/>
  <c r="O2" i="2"/>
  <c r="O3" i="2"/>
  <c r="O6" i="2"/>
  <c r="O8" i="2"/>
  <c r="O10" i="2"/>
  <c r="O14" i="2"/>
  <c r="O16" i="2"/>
  <c r="O18" i="2"/>
  <c r="O22" i="2"/>
  <c r="O24" i="2"/>
  <c r="O26" i="2"/>
  <c r="O30" i="2"/>
  <c r="O32" i="2"/>
  <c r="O9" i="2"/>
  <c r="O13" i="2"/>
  <c r="O17" i="2"/>
  <c r="O21" i="2"/>
  <c r="O25" i="2"/>
  <c r="O29" i="2"/>
  <c r="O33" i="2"/>
  <c r="O5" i="2"/>
  <c r="O12" i="2"/>
  <c r="O20" i="2"/>
  <c r="O28" i="2"/>
  <c r="O4" i="2"/>
  <c r="O7" i="2"/>
  <c r="O11" i="2"/>
  <c r="O15" i="2"/>
  <c r="O19" i="2"/>
  <c r="O23" i="2"/>
  <c r="O27" i="2"/>
  <c r="O31" i="2"/>
  <c r="O10" i="1"/>
  <c r="O18" i="1"/>
  <c r="O26" i="1"/>
  <c r="O34" i="1"/>
  <c r="O42" i="1"/>
  <c r="O50" i="1"/>
  <c r="O58" i="1"/>
  <c r="O66" i="1"/>
  <c r="O74" i="1"/>
  <c r="O82" i="1"/>
  <c r="O90" i="1"/>
  <c r="O98" i="1"/>
  <c r="O106" i="1"/>
  <c r="O114" i="1"/>
  <c r="O89" i="1"/>
  <c r="O97" i="1"/>
  <c r="O105" i="1"/>
  <c r="O113" i="1"/>
  <c r="O2" i="1"/>
</calcChain>
</file>

<file path=xl/sharedStrings.xml><?xml version="1.0" encoding="utf-8"?>
<sst xmlns="http://schemas.openxmlformats.org/spreadsheetml/2006/main" count="1900" uniqueCount="790">
  <si>
    <t>FssType</t>
  </si>
  <si>
    <t>Seq</t>
  </si>
  <si>
    <t>CatCode</t>
  </si>
  <si>
    <t>Item</t>
  </si>
  <si>
    <t>ItemType</t>
  </si>
  <si>
    <t>Formula</t>
  </si>
  <si>
    <t>DependentItems</t>
  </si>
  <si>
    <t>BS</t>
  </si>
  <si>
    <t>CFD</t>
  </si>
  <si>
    <t>Cash and Fixed Deposit</t>
  </si>
  <si>
    <t>CAT</t>
  </si>
  <si>
    <t>SUMUP</t>
  </si>
  <si>
    <t>Y0.CA</t>
  </si>
  <si>
    <t>Cash</t>
  </si>
  <si>
    <t>ITEM</t>
  </si>
  <si>
    <t>NA</t>
  </si>
  <si>
    <t>Y0.CFD</t>
  </si>
  <si>
    <t>Fixed Deposit</t>
  </si>
  <si>
    <t>GS</t>
  </si>
  <si>
    <t>Government Securities</t>
  </si>
  <si>
    <t>Y0.GS</t>
  </si>
  <si>
    <t>MS</t>
  </si>
  <si>
    <t>Marketable Securities</t>
  </si>
  <si>
    <t>Y0.MS</t>
  </si>
  <si>
    <t>NAR</t>
  </si>
  <si>
    <t>Net Account Receivables</t>
  </si>
  <si>
    <t>Net Trade Receivables</t>
  </si>
  <si>
    <t>Y0.NAR</t>
  </si>
  <si>
    <t>Less : Provision</t>
  </si>
  <si>
    <t>NARRP</t>
  </si>
  <si>
    <t>Net Account Receivables (Related Parties)</t>
  </si>
  <si>
    <t>Trade Receivables due from Related Parties</t>
  </si>
  <si>
    <t>Y0.NARRP</t>
  </si>
  <si>
    <t>INV</t>
  </si>
  <si>
    <t>Total Inventory</t>
  </si>
  <si>
    <t>Inventory - Raw Materials</t>
  </si>
  <si>
    <t>Y0.INV</t>
  </si>
  <si>
    <t>Inventory - Work in Progress</t>
  </si>
  <si>
    <t>Inventory - Finished Goods</t>
  </si>
  <si>
    <t>PE</t>
  </si>
  <si>
    <t>Prepaid Expenses</t>
  </si>
  <si>
    <t>Prepaid Expenses &amp; Deposits</t>
  </si>
  <si>
    <t>Y0.PE</t>
  </si>
  <si>
    <t>OCA</t>
  </si>
  <si>
    <t>Other Current Assets</t>
  </si>
  <si>
    <t>Y0.OCA</t>
  </si>
  <si>
    <t>CA</t>
  </si>
  <si>
    <t>CURRENT ASSETS</t>
  </si>
  <si>
    <t>CALC_CAT</t>
  </si>
  <si>
    <t>Y0.CAGS + Y0.MS + Y0.NAR + Y0.NARRP + Y0.INV + Y0.PE + Y0.OCA</t>
  </si>
  <si>
    <t>Y0.TA</t>
  </si>
  <si>
    <t>FA</t>
  </si>
  <si>
    <t>Fixed Assets</t>
  </si>
  <si>
    <t>Y0.NFA</t>
  </si>
  <si>
    <t>Land &amp; Buildings</t>
  </si>
  <si>
    <t>Y0.FA</t>
  </si>
  <si>
    <t>Plan &amp; Machinery</t>
  </si>
  <si>
    <t>Motor Vehicles</t>
  </si>
  <si>
    <t>CI</t>
  </si>
  <si>
    <t>Capitalised Interest</t>
  </si>
  <si>
    <t>Y0.CI</t>
  </si>
  <si>
    <t>ADEP</t>
  </si>
  <si>
    <t>Accumulated Depreciation</t>
  </si>
  <si>
    <t>Less : Accumulated Depreciation</t>
  </si>
  <si>
    <t>Y0.ADEP</t>
  </si>
  <si>
    <t>NFA</t>
  </si>
  <si>
    <t>NET FIXED ASSETS</t>
  </si>
  <si>
    <t>Y0.FA + Y0.CI + Y0.ADEP</t>
  </si>
  <si>
    <t>Y0.NCA</t>
  </si>
  <si>
    <t>INS</t>
  </si>
  <si>
    <t>Investments</t>
  </si>
  <si>
    <t>Y0.OA</t>
  </si>
  <si>
    <t>Investments in Subsidiaries/Associates</t>
  </si>
  <si>
    <t>Y0.INS</t>
  </si>
  <si>
    <t>RPA</t>
  </si>
  <si>
    <t>Related Parties Assets</t>
  </si>
  <si>
    <t>Due from Parent/Subsidiaries</t>
  </si>
  <si>
    <t>Y0.RPA</t>
  </si>
  <si>
    <t>Due from Associates/Other Related Parties</t>
  </si>
  <si>
    <t>ONCA</t>
  </si>
  <si>
    <t>Other Non Current Assets</t>
  </si>
  <si>
    <t>Y0.ONCA</t>
  </si>
  <si>
    <t>Provision for tax</t>
  </si>
  <si>
    <t>INT</t>
  </si>
  <si>
    <t>Intangibles</t>
  </si>
  <si>
    <t>Y0.INT</t>
  </si>
  <si>
    <t>OA</t>
  </si>
  <si>
    <t>OTHER ASSETS</t>
  </si>
  <si>
    <t>Y0.INS + Y0.RPA + Y0.ONCA + Y0.INT</t>
  </si>
  <si>
    <t>NCA</t>
  </si>
  <si>
    <t>NON-CURRENT ASSETS</t>
  </si>
  <si>
    <t>Y0.NFA + Y0.OA</t>
  </si>
  <si>
    <t>TA</t>
  </si>
  <si>
    <t>TOTAL ASSETS</t>
  </si>
  <si>
    <t>Y0.CA + Y0.NCA</t>
  </si>
  <si>
    <t>RECALC</t>
  </si>
  <si>
    <t>AP</t>
  </si>
  <si>
    <t>Account Payable</t>
  </si>
  <si>
    <t>Y0.CL</t>
  </si>
  <si>
    <t>Trade Payables</t>
  </si>
  <si>
    <t>Y0.AP</t>
  </si>
  <si>
    <t>Other Payable</t>
  </si>
  <si>
    <t>APRP</t>
  </si>
  <si>
    <t>Account Payable (Related Parties)</t>
  </si>
  <si>
    <t>Y0.APRP</t>
  </si>
  <si>
    <t>BP</t>
  </si>
  <si>
    <t>Bills Payable</t>
  </si>
  <si>
    <t>Bills Payable (Secured)</t>
  </si>
  <si>
    <t>Y0.BP</t>
  </si>
  <si>
    <t>Bills Payable (Unsecured)</t>
  </si>
  <si>
    <t>STD</t>
  </si>
  <si>
    <t>Short Term Debt</t>
  </si>
  <si>
    <t>Bank Debts (Secured)</t>
  </si>
  <si>
    <t>Y0.STD</t>
  </si>
  <si>
    <t>Bank Debts (Unsecured)</t>
  </si>
  <si>
    <t>CPLTD</t>
  </si>
  <si>
    <t>Current Portion of Long Term Debt</t>
  </si>
  <si>
    <t>Hire Purchase Creditors</t>
  </si>
  <si>
    <t>Y0.CPLTD</t>
  </si>
  <si>
    <t>Current Portion of Long Term Debt (Secured)</t>
  </si>
  <si>
    <t>Current Portion of Long Term Debt (Unsecured)</t>
  </si>
  <si>
    <t>OP</t>
  </si>
  <si>
    <t>Y0.OP</t>
  </si>
  <si>
    <t>ITP</t>
  </si>
  <si>
    <t>Income Tax Payable</t>
  </si>
  <si>
    <t>Y0.ITP</t>
  </si>
  <si>
    <t>IP</t>
  </si>
  <si>
    <t>Interest Payable</t>
  </si>
  <si>
    <t>Y0.IP</t>
  </si>
  <si>
    <t>DPML</t>
  </si>
  <si>
    <t>Dividends Payable (Mainboard Listed)</t>
  </si>
  <si>
    <t>Y0.DPML</t>
  </si>
  <si>
    <t>DPO</t>
  </si>
  <si>
    <t>Dividends Payable (Others)</t>
  </si>
  <si>
    <t>Y0.DPO</t>
  </si>
  <si>
    <t>AE</t>
  </si>
  <si>
    <t>Accrued Expenses</t>
  </si>
  <si>
    <t>Y0.AE</t>
  </si>
  <si>
    <t>RPL</t>
  </si>
  <si>
    <t>Related Parties Liabilities</t>
  </si>
  <si>
    <t>Due to Parent/Subsidiaries</t>
  </si>
  <si>
    <t>Y0.RPL</t>
  </si>
  <si>
    <t>Due to Associates/Other Related Parties</t>
  </si>
  <si>
    <t>Due to Shareholders/ Directors</t>
  </si>
  <si>
    <t>OCL</t>
  </si>
  <si>
    <t>Other Current Liabilities</t>
  </si>
  <si>
    <t>Y0.OCL</t>
  </si>
  <si>
    <t>CL</t>
  </si>
  <si>
    <t>CURRENT LIABILITIES</t>
  </si>
  <si>
    <t>Y0.AP + Y0.APRP + Y0.BP + Y0.STD + Y0.CPLTD + Y0.OP + Y0.RPL + Y0.OCL</t>
  </si>
  <si>
    <t>Y0.TL</t>
  </si>
  <si>
    <t>LTD</t>
  </si>
  <si>
    <t>Long Term Debt</t>
  </si>
  <si>
    <t>Y0.LTL</t>
  </si>
  <si>
    <t>Y0.LTD</t>
  </si>
  <si>
    <t>Other Debts (Unsecured)</t>
  </si>
  <si>
    <t>SDOCB</t>
  </si>
  <si>
    <t>Subordinated Debts (to bank)</t>
  </si>
  <si>
    <t>Y0.SDOCB</t>
  </si>
  <si>
    <t>DIT</t>
  </si>
  <si>
    <t>Deferred Income Tax</t>
  </si>
  <si>
    <t>Deferred Tax</t>
  </si>
  <si>
    <t>Y0.DIT</t>
  </si>
  <si>
    <t>ONCL</t>
  </si>
  <si>
    <t>Other Non Current Libabilities</t>
  </si>
  <si>
    <t>Provision for Directors\' Fee</t>
  </si>
  <si>
    <t>Y0.ONCL</t>
  </si>
  <si>
    <t>LTL</t>
  </si>
  <si>
    <t>LONG TERM LIABILITIES</t>
  </si>
  <si>
    <t>Y0.LTD + Y0.DIT + Y0.ONCL</t>
  </si>
  <si>
    <t>TL</t>
  </si>
  <si>
    <t>TOTAL LIABILITIES</t>
  </si>
  <si>
    <t>Y0.CL + Y0.LTL</t>
  </si>
  <si>
    <t>Y0.TLNW</t>
  </si>
  <si>
    <t>OS</t>
  </si>
  <si>
    <t>Ordinary Shares</t>
  </si>
  <si>
    <t>Y0.NW</t>
  </si>
  <si>
    <t>Y0.OS</t>
  </si>
  <si>
    <t>PS</t>
  </si>
  <si>
    <t>Preference Shares</t>
  </si>
  <si>
    <t>Y0.PS</t>
  </si>
  <si>
    <t>SP</t>
  </si>
  <si>
    <t>Share Premium</t>
  </si>
  <si>
    <t>Y0.SP</t>
  </si>
  <si>
    <t>FXGLR</t>
  </si>
  <si>
    <t>FX Gains and Losses Reserves</t>
  </si>
  <si>
    <t>Y0.FXGLR</t>
  </si>
  <si>
    <t>RR</t>
  </si>
  <si>
    <t>Revaluation Reserves</t>
  </si>
  <si>
    <t>Y0.RR</t>
  </si>
  <si>
    <t>GR</t>
  </si>
  <si>
    <t>General Reserves</t>
  </si>
  <si>
    <t>Y0.GR</t>
  </si>
  <si>
    <t>REAL</t>
  </si>
  <si>
    <t>Retained Earnings / Accumulated Losses</t>
  </si>
  <si>
    <t>Y0.REAL</t>
  </si>
  <si>
    <t>SDQU</t>
  </si>
  <si>
    <t>Quasi Capital</t>
  </si>
  <si>
    <t>Y0.SDQU</t>
  </si>
  <si>
    <t>NW</t>
  </si>
  <si>
    <t>NET WORTH</t>
  </si>
  <si>
    <t>Y0.OS + Y0.PS + Y0.SP + Y0.FXGLR + Y0.RR + Y0.GR + Y0.FXGLR + Y0.REAL</t>
  </si>
  <si>
    <t>MI</t>
  </si>
  <si>
    <t>Minority Interest</t>
  </si>
  <si>
    <t>Y0.MI</t>
  </si>
  <si>
    <t>TLNW</t>
  </si>
  <si>
    <t>TOTAL LIABILITIES, NET WORTH &amp; M.I.</t>
  </si>
  <si>
    <t>Y0.TL + Y0.NW + Y0.MI</t>
  </si>
  <si>
    <t>COL</t>
  </si>
  <si>
    <t>CONTINGENT LIABILITIES</t>
  </si>
  <si>
    <t>Y0.COL</t>
  </si>
  <si>
    <t>COMT</t>
  </si>
  <si>
    <t>COMMITMENTS</t>
  </si>
  <si>
    <t>Y0.COMT</t>
  </si>
  <si>
    <t>PL</t>
  </si>
  <si>
    <t>SR</t>
  </si>
  <si>
    <t>Net Sales</t>
  </si>
  <si>
    <t>ITEMCAT</t>
  </si>
  <si>
    <t>Y0.GPL</t>
  </si>
  <si>
    <t>COGS</t>
  </si>
  <si>
    <t>Cost of Goods Sold</t>
  </si>
  <si>
    <t>GPL</t>
  </si>
  <si>
    <t>Gross Profit (Loss)</t>
  </si>
  <si>
    <t>Y0.SR+Y0.COGS</t>
  </si>
  <si>
    <t>Y0.OPL</t>
  </si>
  <si>
    <t>SAE</t>
  </si>
  <si>
    <t>DRML</t>
  </si>
  <si>
    <t>Directors\' Remuneration (Mainboard Listed)</t>
  </si>
  <si>
    <t>DRO</t>
  </si>
  <si>
    <t>Directors\' Remuneration (Others)</t>
  </si>
  <si>
    <t>IE</t>
  </si>
  <si>
    <t>Interest Expense</t>
  </si>
  <si>
    <t>DEP</t>
  </si>
  <si>
    <t>Depreciation</t>
  </si>
  <si>
    <t>AMORT</t>
  </si>
  <si>
    <t>Amortisation</t>
  </si>
  <si>
    <t>FXGL</t>
  </si>
  <si>
    <t>OE</t>
  </si>
  <si>
    <t>OPL</t>
  </si>
  <si>
    <t>Operating Profit (Loss)</t>
  </si>
  <si>
    <t>Y0.GPL+Y0.SAE+Y0.DRML+Y0.DRO+Y0.IE+Y0.DEP+Y0.AMORT+Y0.FXGL+Y0.OE</t>
  </si>
  <si>
    <t>Y0.NPBT</t>
  </si>
  <si>
    <t>SACPL</t>
  </si>
  <si>
    <t>Share of Profits (Losses) of Associated Companies</t>
  </si>
  <si>
    <t>OI</t>
  </si>
  <si>
    <t>FD Interest</t>
  </si>
  <si>
    <t>Non- operating Income</t>
  </si>
  <si>
    <t>ONOE</t>
  </si>
  <si>
    <t>Unrealised Gain/ (Loss) on foreign exchange</t>
  </si>
  <si>
    <t>Other Non-operating Expenses</t>
  </si>
  <si>
    <t>GLSFA</t>
  </si>
  <si>
    <t>Gains/Losses on sale of Fixed Assets</t>
  </si>
  <si>
    <t>GLSOA</t>
  </si>
  <si>
    <t>Gains/Losses on sale of Other Assets</t>
  </si>
  <si>
    <t>NPBT</t>
  </si>
  <si>
    <t>Net Profit (Loss) Before Tax</t>
  </si>
  <si>
    <t>Y0.OPL+Y0.SACPL+Y0.OI+Y0.ONOE+Y0.GLSFA+Y0.GLSOA</t>
  </si>
  <si>
    <t>Y0.NPAT</t>
  </si>
  <si>
    <t>ITE</t>
  </si>
  <si>
    <t>Income Tax Expense</t>
  </si>
  <si>
    <t>NPAT</t>
  </si>
  <si>
    <t>Net Profit (Loss) After Tax</t>
  </si>
  <si>
    <t>Y0.NPBT+Y0.ITE</t>
  </si>
  <si>
    <t>Y0.NPATM</t>
  </si>
  <si>
    <t>MISPL</t>
  </si>
  <si>
    <t>Minority Interest Share of P/L</t>
  </si>
  <si>
    <t>EIC</t>
  </si>
  <si>
    <t>Extraordinary Item (Cash)</t>
  </si>
  <si>
    <t>EINC</t>
  </si>
  <si>
    <t>Extraordinary Item (Non Cash)</t>
  </si>
  <si>
    <t>NPATM</t>
  </si>
  <si>
    <t>Net Profit (Loss) After Tax, M.I &amp; E.I.</t>
  </si>
  <si>
    <t>Y0.NPAT+Y0.MISPL+Y0.EIC+Y0.EINC+Y0.EINC</t>
  </si>
  <si>
    <t>DML</t>
  </si>
  <si>
    <t>Dividends (Mainboard Listed)</t>
  </si>
  <si>
    <t>DO</t>
  </si>
  <si>
    <t>Dividends (Others)</t>
  </si>
  <si>
    <t>RM</t>
  </si>
  <si>
    <t>Reserves movements</t>
  </si>
  <si>
    <t>TGR</t>
  </si>
  <si>
    <t>Transfer from (to) General Reserves</t>
  </si>
  <si>
    <t>TRR</t>
  </si>
  <si>
    <t>Transfer from (to) Revaluation Reserves</t>
  </si>
  <si>
    <t>TPUCB</t>
  </si>
  <si>
    <t>Transfer (to) Paid Up Capital (Bonus Issue)</t>
  </si>
  <si>
    <t>Selling and Admin Expenses</t>
  </si>
  <si>
    <t>FX Gains / Losses</t>
  </si>
  <si>
    <t>Other Expenses</t>
  </si>
  <si>
    <t>RC</t>
  </si>
  <si>
    <t>RC1</t>
  </si>
  <si>
    <t>Opening Retained Earnings</t>
  </si>
  <si>
    <t>CALC_ITEM</t>
  </si>
  <si>
    <t>H1.REAL</t>
  </si>
  <si>
    <t>Y0.RC4</t>
  </si>
  <si>
    <t>RC2</t>
  </si>
  <si>
    <t>(+) Add Net Profit/Loss</t>
  </si>
  <si>
    <t>RC3</t>
  </si>
  <si>
    <t>(-) Less Dividents</t>
  </si>
  <si>
    <t>Y0.DML + Y0.DO</t>
  </si>
  <si>
    <t>RC4</t>
  </si>
  <si>
    <t>Closing Retained Earnings</t>
  </si>
  <si>
    <t>Y0.RC1+Y0.RC2+Y0.RC3</t>
  </si>
  <si>
    <t>Y0.RC6</t>
  </si>
  <si>
    <t>RC5</t>
  </si>
  <si>
    <t>Closing Retained Earnings per B/S</t>
  </si>
  <si>
    <t>RC6</t>
  </si>
  <si>
    <t>Different</t>
  </si>
  <si>
    <t>Y0.RC4 - Y0.RC5</t>
  </si>
  <si>
    <t>Y0.RC10</t>
  </si>
  <si>
    <t>Add Transfer from/(to)</t>
  </si>
  <si>
    <t>RC7</t>
  </si>
  <si>
    <t>(+) Bonus Issued</t>
  </si>
  <si>
    <t>Y0.TPUCB</t>
  </si>
  <si>
    <t>RC8</t>
  </si>
  <si>
    <t>(+) General Reserved</t>
  </si>
  <si>
    <t>Y0.TGR</t>
  </si>
  <si>
    <t>RC9</t>
  </si>
  <si>
    <t>(+) Revaluation Reserves</t>
  </si>
  <si>
    <t>Y0.TRR</t>
  </si>
  <si>
    <t>RC10</t>
  </si>
  <si>
    <t>Recon Different</t>
  </si>
  <si>
    <t>Y0.RC6 + Y0.RC7 + Y0.RC8 + Y0.RC9</t>
  </si>
  <si>
    <t>Y0.RC14</t>
  </si>
  <si>
    <t>Balance Sheet Recon</t>
  </si>
  <si>
    <t>RC11</t>
  </si>
  <si>
    <t>Total Assets</t>
  </si>
  <si>
    <t>Y0.RC13</t>
  </si>
  <si>
    <t>RC12</t>
  </si>
  <si>
    <t>Total Liabilities &amp; Networth</t>
  </si>
  <si>
    <t>RC13</t>
  </si>
  <si>
    <t>Y0.RC11 - Y0.RC12</t>
  </si>
  <si>
    <t>RECON_RESULT</t>
  </si>
  <si>
    <t>Recon Results</t>
  </si>
  <si>
    <t>abs(Y0.RC10)&lt;1 &amp; abs(Y0.RC13)&lt;1</t>
  </si>
  <si>
    <t>CF</t>
  </si>
  <si>
    <t>CF1</t>
  </si>
  <si>
    <t>Sales Revenue</t>
  </si>
  <si>
    <t xml:space="preserve">Y0.SR </t>
  </si>
  <si>
    <t>CF2</t>
  </si>
  <si>
    <t>^ A/C Receivables (Non-Related Parties)</t>
  </si>
  <si>
    <t>(H1.HASDATA_IND)?(Y0.NAR  - H1.NAR  ) * ( -1 ) : ""</t>
  </si>
  <si>
    <t>CF3</t>
  </si>
  <si>
    <t>^ A/C Receivables (Related Parties)</t>
  </si>
  <si>
    <t>(H1.HASDATA_IND)?(Y0.NARRP - H1.NARRP ) * ( -1 ) : ""</t>
  </si>
  <si>
    <t>CF4</t>
  </si>
  <si>
    <t>Cash from sales</t>
  </si>
  <si>
    <t>Y0.CF1 + Y0.CF2 + Y0.CF3</t>
  </si>
  <si>
    <t>CF5</t>
  </si>
  <si>
    <t>Cost of Goods Sold (less Non-cash COGS)</t>
  </si>
  <si>
    <t>Y0.COGS</t>
  </si>
  <si>
    <t>CF6</t>
  </si>
  <si>
    <t>^ Inventory</t>
  </si>
  <si>
    <t>(H1.HASDATA_IND)?(Y0.INV - H1.INV) * ( -1) : ""</t>
  </si>
  <si>
    <t>CF7</t>
  </si>
  <si>
    <t>^ A/C Payables (Non-Related Parties)</t>
  </si>
  <si>
    <t>(H1.HASDATA_IND)? Y0.AP - H1.AP : ""</t>
  </si>
  <si>
    <t>CF8</t>
  </si>
  <si>
    <t>^ A/C Payables (Related Parties)</t>
  </si>
  <si>
    <t>(H1.HASDATA_IND)? Y0.APRP - H1.APRP : ""</t>
  </si>
  <si>
    <t>CF9</t>
  </si>
  <si>
    <t>Cash paid for production</t>
  </si>
  <si>
    <t>Y0.CF5 + Y0.CF6  + Y0.CF7 + Y0.CF8</t>
  </si>
  <si>
    <t>CF10</t>
  </si>
  <si>
    <t>Cash from trading activities</t>
  </si>
  <si>
    <t>Y0.CF4 + Y0.CF9</t>
  </si>
  <si>
    <t>CF11</t>
  </si>
  <si>
    <t>Selling, General &amp; Admin Expenses</t>
  </si>
  <si>
    <t>Y0.SAE</t>
  </si>
  <si>
    <t>CF12</t>
  </si>
  <si>
    <t>Directors Remuneration/Fees (Mainboard-listed)</t>
  </si>
  <si>
    <t>Y0.DRML</t>
  </si>
  <si>
    <t>CF13</t>
  </si>
  <si>
    <t>^ Prepaid Expenses</t>
  </si>
  <si>
    <t>(H1.HASDATA_IND)? (Y0.PE - H1.PE) * ( -1 ) : ""</t>
  </si>
  <si>
    <t>CF14</t>
  </si>
  <si>
    <t>^ Accrued Expenses</t>
  </si>
  <si>
    <t>(H1.HASDATA_IND)? Y0.AE - H1.AE : ""</t>
  </si>
  <si>
    <t>CF15</t>
  </si>
  <si>
    <t xml:space="preserve"> Cash paid for operating costs</t>
  </si>
  <si>
    <t>Y0.CF11 + Y0.CF12 + Y0.CF13 + Y0.CF14</t>
  </si>
  <si>
    <t>CF16</t>
  </si>
  <si>
    <t>Cash after operations</t>
  </si>
  <si>
    <t>Y0.CF10 + Y0.CF15</t>
  </si>
  <si>
    <t>CF17</t>
  </si>
  <si>
    <t>Other Income (Expense)</t>
  </si>
  <si>
    <t>Y0.OI + Y0.OE + Y0.ONOE</t>
  </si>
  <si>
    <t>CF18</t>
  </si>
  <si>
    <t>Gains (Losses) on Sale of Fixed Assets</t>
  </si>
  <si>
    <t xml:space="preserve">Y0.GLSFA </t>
  </si>
  <si>
    <t>CF19</t>
  </si>
  <si>
    <t>Gains (Losses) from Non-Operating Activities</t>
  </si>
  <si>
    <t>Y0.GLSOA</t>
  </si>
  <si>
    <t>CF20</t>
  </si>
  <si>
    <t>FX Gains (Losses)</t>
  </si>
  <si>
    <t>(H1.HASDATA_IND)? (Y0.FXGLR - H1.FXGLR) + Y0.FXGL : ""</t>
  </si>
  <si>
    <t>CF21</t>
  </si>
  <si>
    <t>^ Other Current Asset accounts</t>
  </si>
  <si>
    <t>(H1.HASDATA_IND)? ((Y0.OCA - H1.OCA) + (Y0.MS - H1.MS)) * (-1 ) : ""</t>
  </si>
  <si>
    <t>CF22</t>
  </si>
  <si>
    <t>^ Other Non-current Asset accounts</t>
  </si>
  <si>
    <t>(H1.HASDATA_IND)? ( Y0.ONCA - H1.ONCA ) * ( - 1 ) : ""</t>
  </si>
  <si>
    <t>CF23</t>
  </si>
  <si>
    <t>^ Other Current Liabilities accounts</t>
  </si>
  <si>
    <t xml:space="preserve"> (H1.HASDATA_IND)? Y0.OCL - H1.OCL : ""</t>
  </si>
  <si>
    <t>CF24</t>
  </si>
  <si>
    <t>^ Other Non-current Liabilities accounts</t>
  </si>
  <si>
    <t>(H1.HASDATA_IND)? Y0.ONCL - H1.ONCL : ""</t>
  </si>
  <si>
    <t>CF25</t>
  </si>
  <si>
    <t>Y0.ITE</t>
  </si>
  <si>
    <t>CF26</t>
  </si>
  <si>
    <t>^ Deferred Tax</t>
  </si>
  <si>
    <t>(H1.HASDATA_IND)? Y0.DIT - H1.DIT : ""</t>
  </si>
  <si>
    <t>CF27</t>
  </si>
  <si>
    <t>^ Taxes Payable</t>
  </si>
  <si>
    <t>(H1.HASDATA_IND)? Y0.ITP - H1.ITP : ""</t>
  </si>
  <si>
    <t>CF28</t>
  </si>
  <si>
    <t>Taxes paid and other income (expense)</t>
  </si>
  <si>
    <t>Y0.CF17 + Y0.CF18 + Y0.CF19 + Y0.CF20 + Y0.CF21 + Y0.CF22 + Y0.CF23 + Y0.CF24 + Y0.CF25 + Y0.CF26 + Y0.CF27</t>
  </si>
  <si>
    <t>CF29</t>
  </si>
  <si>
    <t>Net cash after operations</t>
  </si>
  <si>
    <t>Y0.CF16 + Y0.CF28</t>
  </si>
  <si>
    <t>CF30</t>
  </si>
  <si>
    <t>Y0.IE</t>
  </si>
  <si>
    <t>CF31</t>
  </si>
  <si>
    <t>^ Interest Payable</t>
  </si>
  <si>
    <t>(H1.HASDATA_IND)? Y0.IP - H1.IP : ""</t>
  </si>
  <si>
    <t>CF32</t>
  </si>
  <si>
    <t>Dividends Declared (Mainboard Listed)</t>
  </si>
  <si>
    <t>Y0.DML</t>
  </si>
  <si>
    <t>CF33</t>
  </si>
  <si>
    <t>^ Dividends Payable (Mainboard Listed)</t>
  </si>
  <si>
    <t>(H1.HASDATA_IND)? Y0.DPML - H1.DPML : ""</t>
  </si>
  <si>
    <t>CF34</t>
  </si>
  <si>
    <t>Cash paid for dividends and interest</t>
  </si>
  <si>
    <t>Y0.CF30 + Y0.CF31 + Y0.CF32 + Y0.CF33</t>
  </si>
  <si>
    <t>CF35</t>
  </si>
  <si>
    <t>Cash after financing costs</t>
  </si>
  <si>
    <t>Y0.CF29 + Y0.CF34</t>
  </si>
  <si>
    <t>CF36</t>
  </si>
  <si>
    <t>Current Portion of Long Term Debts (prior year)</t>
  </si>
  <si>
    <t>(H1.HASDATA_IND)? H1.CPLTD*(-1) : ""</t>
  </si>
  <si>
    <t>CF37</t>
  </si>
  <si>
    <t>Cash after debt amortisation</t>
  </si>
  <si>
    <t>Y0.CF35 + Y0.CF36</t>
  </si>
  <si>
    <t>CF38</t>
  </si>
  <si>
    <t>^ Fixed Assets</t>
  </si>
  <si>
    <t>(H1.HASDATA_IND)? ((Y0.NFA) - ( H1.NFA))*(-1) + (Y0.DEP) : ""</t>
  </si>
  <si>
    <t>CF39</t>
  </si>
  <si>
    <t>^ Capitalised Interest</t>
  </si>
  <si>
    <t>(H1.HASDATA_IND)? (H1.CI - Y0.CI)*(1) : ""</t>
  </si>
  <si>
    <t>CF40</t>
  </si>
  <si>
    <t>^ Investments</t>
  </si>
  <si>
    <t>(H1.HASDATA_IND)? (H1.INS - Y0.INS) + Y0.SACPL : ""</t>
  </si>
  <si>
    <t>CF41</t>
  </si>
  <si>
    <t>^ Intangibles</t>
  </si>
  <si>
    <t>(H1.HASDATA_IND)? (H1.INT - Y0.INT ) + Y0.AMORT : ""</t>
  </si>
  <si>
    <t>CF42</t>
  </si>
  <si>
    <t>Cash paid for plant and investments</t>
  </si>
  <si>
    <t>Y0.CF38 + Y0.CF39 + Y0.CF40 + Y0.CF41</t>
  </si>
  <si>
    <t>CF43</t>
  </si>
  <si>
    <t>Cash after capital &amp; investment expenditure</t>
  </si>
  <si>
    <t>Y0.CF37 + Y0.CF42</t>
  </si>
  <si>
    <t>CF44</t>
  </si>
  <si>
    <t>Extraordinary Items (Cash)</t>
  </si>
  <si>
    <t>Y0.EIC</t>
  </si>
  <si>
    <t>CF45</t>
  </si>
  <si>
    <t>Extraordinary Items (Non-cash)</t>
  </si>
  <si>
    <t>Y0.EINC</t>
  </si>
  <si>
    <t>CF46</t>
  </si>
  <si>
    <t>Cash after extraordinary items</t>
  </si>
  <si>
    <t>Y0.CF43 + Y0.CF44 + Y0.CF45</t>
  </si>
  <si>
    <t>CF47</t>
  </si>
  <si>
    <t>Directors Remuneration / Fee (Others)</t>
  </si>
  <si>
    <t>Y0.DRO</t>
  </si>
  <si>
    <t>CF48</t>
  </si>
  <si>
    <t>Dividend declared / Owners withdrawal (Others)</t>
  </si>
  <si>
    <t>Y0.DO</t>
  </si>
  <si>
    <t>CF49</t>
  </si>
  <si>
    <t>^ Dividends Payable (Others)</t>
  </si>
  <si>
    <t>(H1.HASDATA_IND)? Y0.DPO - H1.DPO : ""</t>
  </si>
  <si>
    <t>CF50</t>
  </si>
  <si>
    <t>^ Related Parties Assets</t>
  </si>
  <si>
    <t>(H1.HASDATA_IND)? (Y0.RPA - H1.RPA)*(-1) : ""</t>
  </si>
  <si>
    <t>CF51</t>
  </si>
  <si>
    <t>^ Related Parties Liabilities</t>
  </si>
  <si>
    <t>(H1.HASDATA_IND)? Y0.RPL - H1.RPL : ""</t>
  </si>
  <si>
    <t>CF52</t>
  </si>
  <si>
    <t>^ Subordinated Debts (to OCBC)</t>
  </si>
  <si>
    <t>(H1.HASDATA_IND)? Y0.SDOCB - H1.SDOCB : ""</t>
  </si>
  <si>
    <t>CF53</t>
  </si>
  <si>
    <t>^ Ordinary Shares</t>
  </si>
  <si>
    <t>(H1.HASDATA_IND)? (Y0.OS - H1.OS) + Y0.TPUCB : ""</t>
  </si>
  <si>
    <t>CF54</t>
  </si>
  <si>
    <t>^ Preference Shares</t>
  </si>
  <si>
    <t>(H1.HASDATA_IND)? Y0.PS - H1.PS : ""</t>
  </si>
  <si>
    <t>CF55</t>
  </si>
  <si>
    <t>^ Other Capital</t>
  </si>
  <si>
    <t>(H1.HASDATA_IND)? (Y0.SP - H1.SP )+ (Y0.RR - H1.RR )+ (Y0.GR - H1.GR )+ (Y0.SDQU - H1.SDQU )+ Y0.TGR+ Y0.TRR : ""</t>
  </si>
  <si>
    <t>CF56</t>
  </si>
  <si>
    <t>^ Minority Interest</t>
  </si>
  <si>
    <t>(H1.HASDATA_IND)? (Y0.MI - H1.MI) + Y0.MISPL : ""</t>
  </si>
  <si>
    <t>CF57</t>
  </si>
  <si>
    <t>Total internal financing</t>
  </si>
  <si>
    <t>Y0.CF47 + Y0.CF48 + Y0.CF49 + Y0.CF50 + Y0.CF51 + Y0.CF52 + Y0.CF53 + Y0.CF54 + Y0.CF55 + Y0.CF56</t>
  </si>
  <si>
    <t>CF58</t>
  </si>
  <si>
    <t>Financing surplus (requirement)</t>
  </si>
  <si>
    <t>Y0.CF46 + Y0.CF57</t>
  </si>
  <si>
    <t>CF59</t>
  </si>
  <si>
    <t>^ Bills Payables</t>
  </si>
  <si>
    <t>(H1.HASDATA_IND)? Y0.BP - H1.BP : ""</t>
  </si>
  <si>
    <t>CF60</t>
  </si>
  <si>
    <t>^ Short Term Debts</t>
  </si>
  <si>
    <t>(H1.HASDATA_IND)? Y0.STD - H1.STD : ""</t>
  </si>
  <si>
    <t>CF61</t>
  </si>
  <si>
    <t>^ Long Term Debts</t>
  </si>
  <si>
    <t>(H1.HASDATA_IND)? (Y0.LTD - H1.LTD ) + Y0.CPLTD : ""</t>
  </si>
  <si>
    <t>CF62</t>
  </si>
  <si>
    <t>Total external financing</t>
  </si>
  <si>
    <t>Y0.CF59 + Y0.CF60 + Y0.CF61</t>
  </si>
  <si>
    <t>CF63</t>
  </si>
  <si>
    <t>Net cash after financing</t>
  </si>
  <si>
    <t>Y0.CF58 + Y0.CF62</t>
  </si>
  <si>
    <t>CF64</t>
  </si>
  <si>
    <t>PROOF:  Cash, FD and govt securities</t>
  </si>
  <si>
    <t>(H1.HASDATA_IND)? (Y0.CFD +Y0.GS) - (H1.CFD + H1.GS) : ""</t>
  </si>
  <si>
    <t>CF65</t>
  </si>
  <si>
    <t>Difference</t>
  </si>
  <si>
    <t>Y0.CF63 - Y0.CF64</t>
  </si>
  <si>
    <t>Format</t>
  </si>
  <si>
    <t>RATIO</t>
  </si>
  <si>
    <t>Risk Grading</t>
  </si>
  <si>
    <t>DISPLAY_BOLD</t>
  </si>
  <si>
    <t>RT1</t>
  </si>
  <si>
    <t>EBITDA</t>
  </si>
  <si>
    <t xml:space="preserve">(Y0.NPBT - Y0.IE - Y0.DEP - Y0.AMORT ) * (12 / Y0.MthCover ) </t>
  </si>
  <si>
    <t>#</t>
  </si>
  <si>
    <t>RT2</t>
  </si>
  <si>
    <t>Net Profit Margin (%)</t>
  </si>
  <si>
    <t>(Y0.SR != 0)? Y0.NPAT / Y0.SR : 0</t>
  </si>
  <si>
    <t>%</t>
  </si>
  <si>
    <t>RT3</t>
  </si>
  <si>
    <t>Total Liab / Tangible NW</t>
  </si>
  <si>
    <t xml:space="preserve">Y0.TL / ( Y0.NW - Y0.INT ) </t>
  </si>
  <si>
    <t>RT4</t>
  </si>
  <si>
    <t>Tangible NW / (Int + ST Debt + CPLTD)</t>
  </si>
  <si>
    <t xml:space="preserve">(H1.HASDATA_IND)?  ((((-Y0.IE * 12 / Y0.MthCover )  + Y0.STD + H1.CPLTD )  == 0)? "" :  (Y0.NW - Y0.INT ) / ((-Y0.IE * 12 / Y0.MthCover )  + Y0.STD + H1.CPLTD))  : "" </t>
  </si>
  <si>
    <t>RT5</t>
  </si>
  <si>
    <t>Cash after Ops / (Int + ST Debt + CPLTD)</t>
  </si>
  <si>
    <t>((H1.HASDATA_IND) &amp;  (( (-Y0.IE * 12 / Y0.MthCover) + Y0.STD + H1.CPLTD ) !=0) )? (Y0.CF16 * 12 / Y0.MthCover) / ( (-Y0.IE * 12 / Y0.MthCover) + Y0.STD + H1.CPLTD ) : ""</t>
  </si>
  <si>
    <t>RT6</t>
  </si>
  <si>
    <t>Sales / Total Assets</t>
  </si>
  <si>
    <t>(Y0.SR * 12 / Y0.MthCover) / Y0.TA</t>
  </si>
  <si>
    <t>RT7</t>
  </si>
  <si>
    <t>Sales Growth</t>
  </si>
  <si>
    <t>(H1.HASDATA_IND)? ((Y0.SR * 12 / Y0.MthCover ) - (H1.SR * 12 / H1.MthCover )) / (H1.SR * 12 / H1.MthCover) : ""</t>
  </si>
  <si>
    <t>RT8</t>
  </si>
  <si>
    <t>Adj. Liquid Assets / Adj. Curr Liab</t>
  </si>
  <si>
    <t xml:space="preserve">(Y0.GS + Y0.CFD + Y0.MS *0.5 )*12 / ( Y0.BP + Y0.STD + Y0.CPLTD + Y0.AP + Y0.APRP + Y0.ITP + Y0.IP )  </t>
  </si>
  <si>
    <t>RT9</t>
  </si>
  <si>
    <t>Tangible Net Worth</t>
  </si>
  <si>
    <t xml:space="preserve">Y0.NW - Y0.INT </t>
  </si>
  <si>
    <t>$</t>
  </si>
  <si>
    <t>Growth</t>
  </si>
  <si>
    <t>RT10</t>
  </si>
  <si>
    <t>Y0.RT7</t>
  </si>
  <si>
    <t>RT11</t>
  </si>
  <si>
    <t>Net Income Growth</t>
  </si>
  <si>
    <t>(H1.HASDATA_IND)? (( Y0.NPAT * 12/Y0.MthCover) - (H1.NPAT * 12/H1.MthCover)) / ( abs(H1.NPAT)* 12/H1.MthCover) : ""</t>
  </si>
  <si>
    <t>RT12</t>
  </si>
  <si>
    <t>Total Asset Growth</t>
  </si>
  <si>
    <t>(H1.HASDATA_IND)? ( Y0.TA - H1.TA ) / H1.TA : ""</t>
  </si>
  <si>
    <t>Performance</t>
  </si>
  <si>
    <t>Return on Assets</t>
  </si>
  <si>
    <t xml:space="preserve"> (Y0.NPAT / Y0.TA )* 12/Y0.MthCover</t>
  </si>
  <si>
    <t>Return on Equity</t>
  </si>
  <si>
    <t>(Y0.NPAT / (Y0.NW - Y0.INT ) ) * 12/Y0.MthCover</t>
  </si>
  <si>
    <t>Coverage</t>
  </si>
  <si>
    <t>CORP_RC_CO_EBITOSTDEBT</t>
  </si>
  <si>
    <t>EBIT / (Int + ST Debt + CPLTD + BP)</t>
  </si>
  <si>
    <t>(( Y0.NPBT - Y0.IE) * 12/ Y0.MthCover)   / ( (-Y0.IE * 12/ Y0.MthCover) + Y0.STD + Y0.CPLTD  + Y0.BP )</t>
  </si>
  <si>
    <t>CORP_RC_CO_EBITOINT</t>
  </si>
  <si>
    <t>EBIT / Int</t>
  </si>
  <si>
    <t xml:space="preserve">( Y0.NPBT - Y0.IE )  / ( -Y0.IE ) </t>
  </si>
  <si>
    <t>CORP_RC_CO_EBITDAOSTDEBT</t>
  </si>
  <si>
    <t>EBITDA / (Int + ST Debt + CPLTD + BP)</t>
  </si>
  <si>
    <t xml:space="preserve"> ( Y0.NPBT - Y0.IE - Y0.DEP -  Y0.AMORT ) * 12/ Y0.MthCover  / (  -Y0.IE * 12/Y0.MthCover   + Y0.STD + Y0.CPLTD + Y0.BP ) </t>
  </si>
  <si>
    <t>CORP_RC_CO_EBITDAOINT</t>
  </si>
  <si>
    <t>EBITDA / Int</t>
  </si>
  <si>
    <t xml:space="preserve"> ( Y0.NPBT - Y0.IE - Y0.DEP - Y0.AMORT ) / ( -Y0.IE ) </t>
  </si>
  <si>
    <t>CORP_RC_CO_NCAOPOSTDEBT</t>
  </si>
  <si>
    <t>Net Cash after Ops / (Int + ST Debt + CPLTD + BP)</t>
  </si>
  <si>
    <t xml:space="preserve"> (Y0.CORP_CF_NCAOP * 12 / Y0.MthCover) / ( (-Y0.IE * 12 / Y0.MthCover) + Y0.STD + Y0.CPLTD  + Y0.BP )</t>
  </si>
  <si>
    <t>CORP_RC_CO_NCAOPOINT</t>
  </si>
  <si>
    <t xml:space="preserve">Net Cash after Ops / Int </t>
  </si>
  <si>
    <t xml:space="preserve"> (Y0.CORP_CF_NCAOP * 12 / Y0.MthCover) / (-Y0.IE * 12 / Y0.MthCover) </t>
  </si>
  <si>
    <t>CORP_RC_RG_CAOPOSTDEBT</t>
  </si>
  <si>
    <t>Cash after Ops / (Int + ST Debt + CPLTD + BP)</t>
  </si>
  <si>
    <t>(Y0.CORP_CF_CAOP * 12 / Y0.MthCover) / ( (-Y0.IE * 12 / Y0.MthCover)  + Y0.STD + Y0.CPLTD + Y0.BP )</t>
  </si>
  <si>
    <t>Liquidity</t>
  </si>
  <si>
    <t>CORP_RC_LQ_WCAP</t>
  </si>
  <si>
    <t>Working Capital</t>
  </si>
  <si>
    <t xml:space="preserve">Y0.CA - Y0.CL </t>
  </si>
  <si>
    <t>CORP_RC_LQ_QUICKRAT</t>
  </si>
  <si>
    <t>Quick Ratio</t>
  </si>
  <si>
    <t xml:space="preserve">( Y0.CA - Y0.INV ) / Y0.CL </t>
  </si>
  <si>
    <t>CORP_RC_LQ_CURRRAT</t>
  </si>
  <si>
    <t>Current Ratio</t>
  </si>
  <si>
    <t xml:space="preserve">Y0.CA / Y0.CL </t>
  </si>
  <si>
    <t>CORP_RC_LQ_LIQASSOTOTASS</t>
  </si>
  <si>
    <t>Liquid Assets / Total Assets</t>
  </si>
  <si>
    <t xml:space="preserve">( Y0.CFD + Y0.GS + Y0.MS*0.5 ) / Y0.TA </t>
  </si>
  <si>
    <t>CORP_RC_LQ_LIQASSOSTDEBT</t>
  </si>
  <si>
    <t>Liquid Assets / (ST Debt + CPLTD +BP)</t>
  </si>
  <si>
    <t xml:space="preserve">(Y0.CFD + Y0.GS + (Y0.MS * 0.5  )) / ( Y0.STD + Y0.CPLTD + Y0.BP ) </t>
  </si>
  <si>
    <t>CORP_RC_LQ_LIQASSOTCURRLIAB</t>
  </si>
  <si>
    <t>Adj. Liquid Assets / Adj. Total Curr Liab</t>
  </si>
  <si>
    <t xml:space="preserve"> ( Y0.CFD + Y0.GS + Y0.MS*0.5 )*12 / ( Y0.BP + Y0.STD + Y0.CPLTD + Y0.AP + Y0.APRP + Y0.ITP + Y0.IP ) </t>
  </si>
  <si>
    <t>Leverage</t>
  </si>
  <si>
    <t>CORP_RC_LV_TLIABOEBITDA</t>
  </si>
  <si>
    <t>Total Liab / EBITDA</t>
  </si>
  <si>
    <t>(Y0.TL)  / (( Y0.NPBT - Y0.IE - Y0.DEP - Y0.AMORT ) * 12 / Y0.MthCover)</t>
  </si>
  <si>
    <t>CORP_RC_LV_TLIABOTGNW</t>
  </si>
  <si>
    <t>CORP_RC_LV_TSLIABOTGNW</t>
  </si>
  <si>
    <t>Tot Snr Liab / (Tangible NW + Sub Debt + Quasi Capital)</t>
  </si>
  <si>
    <t xml:space="preserve">( Y0.TL - Y0.SDOCB ) / (  Y0.NW + Y0.SDOCB + Y0.SDQU - Y0.INT ) </t>
  </si>
  <si>
    <t>CORP_RC_RG_TGNWOSTDDEBT</t>
  </si>
  <si>
    <t>Tangible NW / (Int + ST Debt + CPLTD +BP)</t>
  </si>
  <si>
    <t xml:space="preserve">(Y0.NW - Y0.INT ) / ( (-Y0.IE * 12 / Y0.MthCover ) + Y0.STD + Y0.CPLTD + Y0.BP ) </t>
  </si>
  <si>
    <t>Activity</t>
  </si>
  <si>
    <t>CORP_RC_AC_ARDOH</t>
  </si>
  <si>
    <t>ARDOH (days)</t>
  </si>
  <si>
    <t>(Y0.NAR + Y0.NARRP) / Y0.SR * (Y0.MthCover / 12 ) * 365</t>
  </si>
  <si>
    <t>CORP_RC_AC_INVDOH</t>
  </si>
  <si>
    <t>InvDOH (days)</t>
  </si>
  <si>
    <t>Y0.INV / (-Y0.COGS * ( 12 / Y0.MthCover)) * 365</t>
  </si>
  <si>
    <t>CORP_RC_AC_APDOH</t>
  </si>
  <si>
    <t>APDOH (days)</t>
  </si>
  <si>
    <t>(Y0.AP + Y0.APRP)  / (-Y0.COGS * ( 12 / Y0.MthCover)) * 365</t>
  </si>
  <si>
    <t>CORP_RC_AC_INVDOHOSAL</t>
  </si>
  <si>
    <t>InvDOH (days) over sales</t>
  </si>
  <si>
    <t>Y0.INV / Y0.SR * ( Y0.MthCover / 12 ) * 365</t>
  </si>
  <si>
    <t>CORP_RC_AC_ARDOHOSAL</t>
  </si>
  <si>
    <t>APDOH (days) over sales</t>
  </si>
  <si>
    <t>( Y0.AP + Y0.APRP ) / Y0.SR * ( Y0.MthCover / 12 )*365</t>
  </si>
  <si>
    <t>CORP_RC_AC_AROSAL</t>
  </si>
  <si>
    <t>AR / Sales</t>
  </si>
  <si>
    <t>( Y0.NAR + Y0.NARRP ) / Y0.SR * ( Y0.MthCover / 12 )</t>
  </si>
  <si>
    <t>CORP_RC_AC_COGSOSAL</t>
  </si>
  <si>
    <t>COGS / Sales</t>
  </si>
  <si>
    <t xml:space="preserve">Y0.COGS*(-1) / Y0.SR </t>
  </si>
  <si>
    <t>CORP_RC_AC_CASHOSAL</t>
  </si>
  <si>
    <t>Cash SG&amp;A / Sales</t>
  </si>
  <si>
    <t xml:space="preserve">Y0.SAE*(-1) / Y0.SR </t>
  </si>
  <si>
    <t>Cash Flow Effect</t>
  </si>
  <si>
    <t>CORP_RC_CF_ARTOSAL</t>
  </si>
  <si>
    <t>^   AR due to ^  Sales</t>
  </si>
  <si>
    <t xml:space="preserve"> ( H1.NAR + H1.NARRP ) *(-1) *  ((Y0.SR * ( 12 / Y0.MthCover)) - (H1.SR *( 12 / H1.MthCover ) )) / (H1.SR  * 12 / H1.MthCover )</t>
  </si>
  <si>
    <t>CORP_RC_CF_ARTOARDOH</t>
  </si>
  <si>
    <t>^    AR due to   ^    ARDOH</t>
  </si>
  <si>
    <t xml:space="preserve"> ( H1.NAR + H1.NARRP ) - ( Y0.NAR + Y0.NARRP ) + ( ( H1.NAR + H1.NARRP ) * ( ( Y0.SR * 12 / Y0.MthCover)  - (H1.SR* 12 / H1.MthCover ) )  /  (H1.SR * 12 / H1.MthCover )) </t>
  </si>
  <si>
    <t>CORP_RC_CF_COGSOSAL</t>
  </si>
  <si>
    <t>^    COGS / Sales</t>
  </si>
  <si>
    <t xml:space="preserve">( ( Y0.COGS / Y0.SR ) - ( H1.COGS / H1.SR ) ) * Y0.SR * 12 / Y0.MthCover </t>
  </si>
  <si>
    <t>CORP_RC_CF_INVTOCOGS</t>
  </si>
  <si>
    <t>^    Inv due to ^   COGS</t>
  </si>
  <si>
    <t xml:space="preserve"> ( -H1.INV * ( (Y0.COGS * 12 / Y0.MthCover)  - (H1.COGS * 12 / H1.MthCover ) ) )/ ( H1.COGS * 12 / H1.MthCover ) </t>
  </si>
  <si>
    <t>CORP_RC_CF_INVTOINVDOH</t>
  </si>
  <si>
    <t>^    Inv due to ^   InvDOH</t>
  </si>
  <si>
    <t xml:space="preserve"> ((((Y0.COGS *  12 / Y0.MthCover ) - ( H1.COGS *  12 / H1.MthCover ))/( H1.COGS *  12 / H1.MthCover )) * H1.INV ) - Y0.INV+H1.INV</t>
  </si>
  <si>
    <t>CORP_RC_CF_APTOCOGS</t>
  </si>
  <si>
    <t xml:space="preserve">^    AP due to ^   COGS </t>
  </si>
  <si>
    <t xml:space="preserve"> (((Y0.COGS * 12 / Y0.MthCover) - (H1.COGS * 12 / H1.MthCover )) / (H1.COGS * 12 / H1.MthCover )) * (H1.AP + H1.APRP)</t>
  </si>
  <si>
    <t>CORP_RC_CF_APTOAPDOH</t>
  </si>
  <si>
    <t>^    AP due to  ^  APDOH</t>
  </si>
  <si>
    <t xml:space="preserve">( ( Y0.AP + Y0.APRP ) - ( H1.AP + H1.APRP )) - ( (H1.COGS * 12 / H1.MthCover )   - (Y0.COGS * 12 / Y0.MthCover )) / (H1.COGS * 12 / H1.MthCover) * (-1) * ( H1.AP + H1.APRP ) </t>
  </si>
  <si>
    <t>CORP_RC_OT_SGAOSAL</t>
  </si>
  <si>
    <t>^    SG&amp;A/Sales</t>
  </si>
  <si>
    <t xml:space="preserve">(( -Y0.SAE / Y0.SR )- ((-1)* H1.SAE / H1.SR) ) * Y0.SR * 12 / Y0.MthCover </t>
  </si>
  <si>
    <t>Other</t>
  </si>
  <si>
    <t>CORP_RC_OT_DIVPAYRATE</t>
  </si>
  <si>
    <t>Dividend Payout Rate</t>
  </si>
  <si>
    <t>( ( Y0.DO + Y0.DML ) * ( -1 ) )  / Y0.NPATM</t>
  </si>
  <si>
    <t>CORP_RC_OT_SALOTASS</t>
  </si>
  <si>
    <t>(Y0.SR *  12 / Y0.MthCover) / Y0.TA</t>
  </si>
  <si>
    <t>CORP_RC_OT_DEPREXPONFIXASS</t>
  </si>
  <si>
    <t>Dep Exp / Net Fixed Assets</t>
  </si>
  <si>
    <t xml:space="preserve">( -Y0.DEP * 12 / Y0.MthCover  ) / ( Y0.NFA ) </t>
  </si>
  <si>
    <t>CORP_RC_OT_CPFAODEPREXP</t>
  </si>
  <si>
    <t>Cash paid for Fixed Assets / Dep Exp</t>
  </si>
  <si>
    <t>(Y0.CORP_CF_FA ) / ( Y0.DEP )</t>
  </si>
  <si>
    <t>NBFI Model - Ratios</t>
  </si>
  <si>
    <t>CORP_RC_NB_ROE</t>
  </si>
  <si>
    <t>ROE (EBT)</t>
  </si>
  <si>
    <t xml:space="preserve">(Y0.NPBT * 12 / Y0.MthCover)  / ( Y0.NW - Y0.INT )  </t>
  </si>
  <si>
    <t>CORP_RC_NB_TDEBTOTLIAB</t>
  </si>
  <si>
    <t>Total Debt / Total Liabilities</t>
  </si>
  <si>
    <t xml:space="preserve"> ( Y0.STD + Y0.CPLTD + Y0.LTD + Y0.SDOCB + Y0.RPL ) / (Y0.TL) </t>
  </si>
  <si>
    <t>CORP_RC_NB_TDEBTOEQTDEBT</t>
  </si>
  <si>
    <t>Total Debt / (Equity + Total Debt)</t>
  </si>
  <si>
    <t>( Y0.STD + Y0.CPLTD + Y0.LTD + Y0.SDOCB + Y0.RPL ) / ( Y0.NW - Y0.INT + Y0.STD + Y0.CPLTD + Y0.LTD + Y0.SDOCB + Y0.RPL )</t>
  </si>
  <si>
    <t>CORP_RC_NB_QTMOFCAP</t>
  </si>
  <si>
    <t>Quantum of Capital</t>
  </si>
  <si>
    <t xml:space="preserve">Y0.NW - ( Y0.INT + Y0.RR + Y0.FXGLR + Y0.SDQU ) </t>
  </si>
  <si>
    <t>RECO Models - Ratios</t>
  </si>
  <si>
    <t>CORP_RC_RED_SAL</t>
  </si>
  <si>
    <t>Sales</t>
  </si>
  <si>
    <t xml:space="preserve">Y0.SR * 12 / Y0.MthCover </t>
  </si>
  <si>
    <t>CORP_RC_RED_EBITINTCOVG</t>
  </si>
  <si>
    <t>EBIT Interest coverage (x)</t>
  </si>
  <si>
    <t>( Y0.NPBT - Y0.IE  - Y0.II  + Y0.IOBSD )  / ( Y0.IOBSD - Y0.IE  - Y0.II )</t>
  </si>
  <si>
    <t>CORP_RC_RED_OPINCOSAL</t>
  </si>
  <si>
    <t>Operating Income / Sales (%)</t>
  </si>
  <si>
    <t>Y0.OPL / Y0.SR</t>
  </si>
  <si>
    <t>CORP_RC_RED_EBITDAINTCOVG</t>
  </si>
  <si>
    <t>EBITDA Interest Coverage (x)</t>
  </si>
  <si>
    <t xml:space="preserve">( Y0.NPBT - Y0.IE - Y0.DEP - Y0.AMORT  - Y0.II  + Y0.IOBSD ) / ( Y0.IOBSD - Y0.IE - Y0.II ) </t>
  </si>
  <si>
    <t>CORP_RC_RED_TDEBTOEBITDA</t>
  </si>
  <si>
    <t>Total Debt / EBITDA (x)</t>
  </si>
  <si>
    <t>( Y0.STD + Y0.BP + Y0.CPLTD + Y0.LTD + Y0.SDOCB + Y0.CCLO + Y0.CLO + Y0.TOBSD ) / (( Y0.NPBT - Y0.IE - Y0.DEP -Y0.AMORT )*12 / Y0.MthCover)</t>
  </si>
  <si>
    <t>CORP_RC_REI_TGNWINCMI</t>
  </si>
  <si>
    <t>Tangible Net Worth Includes MI</t>
  </si>
  <si>
    <t xml:space="preserve">Y0.NW - Y0.INT + Y0.MI </t>
  </si>
  <si>
    <t>CORP_RC_REI_ROPERMCAP</t>
  </si>
  <si>
    <t>Return on Permanent Capital (%)</t>
  </si>
  <si>
    <t>( Y0.NPBT- Y0.II - Y0.IE - Y0.PDEP + Y0.IOBSD ) *( 12 / Y0.MthCover)  / ( Y0.NW  - Y0.INT + Y0.MI +  Y0.STD + Y0.CPLTD + Y0.CCLO + Y0.CLO + Y0.LTD + Y0.DIT )</t>
  </si>
  <si>
    <t>CORP_RC_REI_DEBTSVCCOVG</t>
  </si>
  <si>
    <t>Debt Service Coverage (x)</t>
  </si>
  <si>
    <t xml:space="preserve">(( Y0.OPL - Y0.IE + Y0.II - Y0.AMORT - Y0.DEP ) *  12 / Y0.MthCover ) / ( Y0.STD + Y0.CPLTD - Y0.IE*(12 / Y0.MthCover) ) </t>
  </si>
  <si>
    <t>CORP_RC_REI_FIXCHRCOVG</t>
  </si>
  <si>
    <t>Fixed Charge Coverage (x)</t>
  </si>
  <si>
    <t xml:space="preserve"> ( Y0.NPBT - Y0.IE - Y0.AMORT - Y0.DEP - Y0.LC ) / ( Y0.IOBSD - Y0.IE - Y0.LC - Y0.II ) </t>
  </si>
  <si>
    <t>CORP_RC_REI_VARATDEBTOTDEBT</t>
  </si>
  <si>
    <t>Variable Rate Debt / Total Debt (%)</t>
  </si>
  <si>
    <t>Y0.VIRD / ( Y0.BP + Y0.STD + Y0.CPLTD + Y0.LTD + Y0.SDOCB + Y0.CCLO + Y0.CLO + Y0.TOBSD  )</t>
  </si>
  <si>
    <t>CORP_RC_REI_TDEBTTOCAP</t>
  </si>
  <si>
    <t>Total Debt to Capitalisation (%)</t>
  </si>
  <si>
    <t>( Y0.BP + Y0.STD + Y0.CPLTD + Y0.LTD + Y0.SDOCB + Y0.CCLO + Y0.CLO + Y0.TOBSD  ) / ( Y0.BP + Y0.STD + Y0.CPLTD + Y0.LTD + Y0.SDOCB + Y0.CCLO + Y0.CLO + Y0.TOBSD + Y0.MI  + Y0.NW  - Y0.INT  )</t>
  </si>
  <si>
    <t>OWH Corp Model - Ratios</t>
  </si>
  <si>
    <t>CORP_RC_GC_SALGRW</t>
  </si>
  <si>
    <t xml:space="preserve">Y0.CORP_RC_RG_SALGRW </t>
  </si>
  <si>
    <t>CORP_RC_GC_SALGRW_Trend</t>
  </si>
  <si>
    <t>Sales Growth Trend (1=Not Deteriorating)</t>
  </si>
  <si>
    <t>1 or 2</t>
  </si>
  <si>
    <t>CORP_RC_GC_OPMARG</t>
  </si>
  <si>
    <t>Operating Margin</t>
  </si>
  <si>
    <t xml:space="preserve">Y0.OPL / Y0.SR </t>
  </si>
  <si>
    <t>CORP_RC_GC_OPMAR_Trend</t>
  </si>
  <si>
    <t>Operating Margin Trend (1=Not Deteriorating)</t>
  </si>
  <si>
    <t>1,2,3 or 4</t>
  </si>
  <si>
    <t>CORP_RC_GC_ARDOH</t>
  </si>
  <si>
    <t>CORP_RC_GC_ARDOH_Trend</t>
  </si>
  <si>
    <t>ARDOH Trend (1=Not Deteriorating)</t>
  </si>
  <si>
    <t>CORP_RC_GC_INVDOH</t>
  </si>
  <si>
    <t>CORP_RC_GC_INVDOH_Trend</t>
  </si>
  <si>
    <t>InvDOH Trend (1=Not Deteriorating)</t>
  </si>
  <si>
    <t>CORP_RC_GC_EBITDA_DSR</t>
  </si>
  <si>
    <t>EBITDA DSR</t>
  </si>
  <si>
    <t>CORP_RC_GC_EBITDA_DSR_Trend</t>
  </si>
  <si>
    <t>EBITDA DSR Trend (1=Not Deteriorating)</t>
  </si>
  <si>
    <t>CORP_RC_GC_DEBT</t>
  </si>
  <si>
    <t>Debt Servicing</t>
  </si>
  <si>
    <t xml:space="preserve"> (-1)*Y0.IE * 12/Y0.MthCover   + Y0.STD + Y0.CPLTD + Y0.BP </t>
  </si>
  <si>
    <t>CORP_RC_GC_LIQASS_DSR</t>
  </si>
  <si>
    <t>Liquid Assets DSR</t>
  </si>
  <si>
    <t xml:space="preserve"> (Y0.CFD + Y0.GS + (Y0.MS * 0.5  )) / ( (-Y0.IE * 12/Y0.MthCover) + Y0.STD + Y0.CPLTD + Y0.BP ) </t>
  </si>
  <si>
    <t>CORP_RC_GC_LIQASS_DSR_Trend</t>
  </si>
  <si>
    <t>Liquid Assets DSR Trend (1=Not Deteriorating)</t>
  </si>
  <si>
    <t>CORP_RC_GC_TL_ADJTNW</t>
  </si>
  <si>
    <t>Total Liab / Adj. TNW</t>
  </si>
  <si>
    <t xml:space="preserve">Y0.TL / ( Y0.NW - Y0.INT - Y0.RPA  ) </t>
  </si>
  <si>
    <t>CORP_RC_GC_TL_ADJTNW_Trend</t>
  </si>
  <si>
    <t>Total Liab / Adj. TNW Trend (1=Not Deteriorating)</t>
  </si>
  <si>
    <t>CORP_RC_GC_FUND_MISMATCH</t>
  </si>
  <si>
    <t>Non Curr Assets / (LT Liab +NW)</t>
  </si>
  <si>
    <t xml:space="preserve">Y0.NCA / ( Y0.LTL + Y0.NW ) </t>
  </si>
  <si>
    <t>CORP_RC_GC_ANN_SALES</t>
  </si>
  <si>
    <t>Annual Sales</t>
  </si>
  <si>
    <t>CORP_RC_GC_TNW</t>
  </si>
  <si>
    <t>CONTROL</t>
  </si>
  <si>
    <t>FSS_DATE</t>
  </si>
  <si>
    <t>MthCover</t>
  </si>
  <si>
    <t>FSS_CCY</t>
  </si>
  <si>
    <t>FSS_DENOM</t>
  </si>
  <si>
    <t>AUDIT_OPINION</t>
  </si>
  <si>
    <t>AUDITOR</t>
  </si>
  <si>
    <t>AUDIT_TYPE</t>
  </si>
  <si>
    <t>HASDATA_IND</t>
  </si>
  <si>
    <t>abs(Y0.TA)&gt;0 &amp; abs(Y0.TLNW)&gt;0</t>
  </si>
  <si>
    <t>BALANCED_IND</t>
  </si>
  <si>
    <t>Y0.RECON_RESULT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</si>
</sst>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FA21-6CCF-4168-A702-14E9B504FEBB}">
  <dimension ref="A1:O119"/>
  <sheetViews>
    <sheetView workbookViewId="0"/>
  </sheetViews>
  <sheetFormatPr defaultRowHeight="14.5" x14ac:dyDescent="0.35"/>
  <cols>
    <col min="2" max="2" width="6.08984375" bestFit="1" customWidth="1"/>
    <col min="4" max="4" width="39.54296875" customWidth="1"/>
    <col min="5" max="5" width="17.54296875" customWidth="1"/>
    <col min="6" max="7" width="20.1796875" customWidth="1"/>
    <col min="14" max="14" width="27.0898437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x14ac:dyDescent="0.35">
      <c r="A2" t="s">
        <v>7</v>
      </c>
      <c r="B2">
        <v>1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tr">
        <f t="shared" ref="H2:H33" si="0">"{ " &amp; A$1 &amp; ": '" &amp; A2 &amp; "', "</f>
        <v xml:space="preserve">{ FssType: 'BS', </v>
      </c>
      <c r="I2" t="str">
        <f t="shared" ref="I2:I33" si="1">B$1 &amp; ": " &amp; B2 &amp; ", "</f>
        <v xml:space="preserve">Seq: 1, </v>
      </c>
      <c r="J2" t="str">
        <f t="shared" ref="J2:J33" si="2">C$1 &amp; ": '" &amp; C2 &amp; "', "</f>
        <v xml:space="preserve">CatCode: 'CFD', </v>
      </c>
      <c r="K2" t="str">
        <f t="shared" ref="K2:K33" si="3">D$1 &amp; ": '" &amp; D2 &amp; "', "</f>
        <v xml:space="preserve">Item: 'Cash and Fixed Deposit', </v>
      </c>
      <c r="L2" t="str">
        <f t="shared" ref="L2:L33" si="4">E$1 &amp; ": '" &amp; E2 &amp; "', "</f>
        <v xml:space="preserve">ItemType: 'CAT', </v>
      </c>
      <c r="M2" t="str">
        <f t="shared" ref="M2:M33" si="5">F$1 &amp; ": '" &amp; F2 &amp; "', "</f>
        <v xml:space="preserve">Formula: 'SUMUP', </v>
      </c>
      <c r="N2" t="str">
        <f>G$1 &amp; ": '" &amp; G2 &amp; "'},"</f>
        <v>DependentItems: 'Y0.CA'},</v>
      </c>
      <c r="O2" t="str">
        <f>H2&amp;I2&amp;J2&amp;K2&amp;L2&amp;M2&amp;N2</f>
        <v>{ FssType: 'BS', Seq: 1, CatCode: 'CFD', Item: 'Cash and Fixed Deposit', ItemType: 'CAT', Formula: 'SUMUP', DependentItems: 'Y0.CA'},</v>
      </c>
    </row>
    <row r="3" spans="1:15" x14ac:dyDescent="0.35">
      <c r="A3" t="s">
        <v>7</v>
      </c>
      <c r="B3">
        <v>2</v>
      </c>
      <c r="C3" t="s">
        <v>8</v>
      </c>
      <c r="D3" t="s">
        <v>13</v>
      </c>
      <c r="E3" t="s">
        <v>14</v>
      </c>
      <c r="F3" t="s">
        <v>15</v>
      </c>
      <c r="G3" t="s">
        <v>16</v>
      </c>
      <c r="H3" t="str">
        <f t="shared" si="0"/>
        <v xml:space="preserve">{ FssType: 'BS', </v>
      </c>
      <c r="I3" t="str">
        <f t="shared" si="1"/>
        <v xml:space="preserve">Seq: 2, </v>
      </c>
      <c r="J3" t="str">
        <f t="shared" si="2"/>
        <v xml:space="preserve">CatCode: 'CFD', </v>
      </c>
      <c r="K3" t="str">
        <f t="shared" si="3"/>
        <v xml:space="preserve">Item: 'Cash', </v>
      </c>
      <c r="L3" t="str">
        <f t="shared" si="4"/>
        <v xml:space="preserve">ItemType: 'ITEM', </v>
      </c>
      <c r="M3" t="str">
        <f t="shared" si="5"/>
        <v xml:space="preserve">Formula: 'NA', </v>
      </c>
      <c r="N3" t="str">
        <f t="shared" ref="N3:N66" si="6">G$1 &amp; ": '" &amp; G3 &amp; "'},"</f>
        <v>DependentItems: 'Y0.CFD'},</v>
      </c>
      <c r="O3" t="str">
        <f t="shared" ref="O3:O66" si="7">H3&amp;I3&amp;J3&amp;K3&amp;L3&amp;M3&amp;N3</f>
        <v>{ FssType: 'BS', Seq: 2, CatCode: 'CFD', Item: 'Cash', ItemType: 'ITEM', Formula: 'NA', DependentItems: 'Y0.CFD'},</v>
      </c>
    </row>
    <row r="4" spans="1:15" x14ac:dyDescent="0.35">
      <c r="A4" t="s">
        <v>7</v>
      </c>
      <c r="B4">
        <v>3</v>
      </c>
      <c r="C4" t="s">
        <v>8</v>
      </c>
      <c r="D4" t="s">
        <v>17</v>
      </c>
      <c r="E4" t="s">
        <v>14</v>
      </c>
      <c r="F4" t="s">
        <v>15</v>
      </c>
      <c r="G4" t="s">
        <v>16</v>
      </c>
      <c r="H4" t="str">
        <f t="shared" si="0"/>
        <v xml:space="preserve">{ FssType: 'BS', </v>
      </c>
      <c r="I4" t="str">
        <f t="shared" si="1"/>
        <v xml:space="preserve">Seq: 3, </v>
      </c>
      <c r="J4" t="str">
        <f t="shared" si="2"/>
        <v xml:space="preserve">CatCode: 'CFD', </v>
      </c>
      <c r="K4" t="str">
        <f t="shared" si="3"/>
        <v xml:space="preserve">Item: 'Fixed Deposit', </v>
      </c>
      <c r="L4" t="str">
        <f t="shared" si="4"/>
        <v xml:space="preserve">ItemType: 'ITEM', </v>
      </c>
      <c r="M4" t="str">
        <f t="shared" si="5"/>
        <v xml:space="preserve">Formula: 'NA', </v>
      </c>
      <c r="N4" t="str">
        <f t="shared" si="6"/>
        <v>DependentItems: 'Y0.CFD'},</v>
      </c>
      <c r="O4" t="str">
        <f t="shared" si="7"/>
        <v>{ FssType: 'BS', Seq: 3, CatCode: 'CFD', Item: 'Fixed Deposit', ItemType: 'ITEM', Formula: 'NA', DependentItems: 'Y0.CFD'},</v>
      </c>
    </row>
    <row r="5" spans="1:15" x14ac:dyDescent="0.35">
      <c r="A5" t="s">
        <v>7</v>
      </c>
      <c r="B5">
        <v>4</v>
      </c>
      <c r="C5" t="s">
        <v>18</v>
      </c>
      <c r="D5" t="s">
        <v>19</v>
      </c>
      <c r="E5" t="s">
        <v>10</v>
      </c>
      <c r="F5" t="s">
        <v>11</v>
      </c>
      <c r="G5" t="s">
        <v>12</v>
      </c>
      <c r="H5" t="str">
        <f t="shared" si="0"/>
        <v xml:space="preserve">{ FssType: 'BS', </v>
      </c>
      <c r="I5" t="str">
        <f t="shared" si="1"/>
        <v xml:space="preserve">Seq: 4, </v>
      </c>
      <c r="J5" t="str">
        <f t="shared" si="2"/>
        <v xml:space="preserve">CatCode: 'GS', </v>
      </c>
      <c r="K5" t="str">
        <f t="shared" si="3"/>
        <v xml:space="preserve">Item: 'Government Securities', </v>
      </c>
      <c r="L5" t="str">
        <f t="shared" si="4"/>
        <v xml:space="preserve">ItemType: 'CAT', </v>
      </c>
      <c r="M5" t="str">
        <f t="shared" si="5"/>
        <v xml:space="preserve">Formula: 'SUMUP', </v>
      </c>
      <c r="N5" t="str">
        <f t="shared" si="6"/>
        <v>DependentItems: 'Y0.CA'},</v>
      </c>
      <c r="O5" t="str">
        <f t="shared" si="7"/>
        <v>{ FssType: 'BS', Seq: 4, CatCode: 'GS', Item: 'Government Securities', ItemType: 'CAT', Formula: 'SUMUP', DependentItems: 'Y0.CA'},</v>
      </c>
    </row>
    <row r="6" spans="1:15" x14ac:dyDescent="0.35">
      <c r="A6" t="s">
        <v>7</v>
      </c>
      <c r="B6">
        <v>5</v>
      </c>
      <c r="C6" t="s">
        <v>18</v>
      </c>
      <c r="D6" t="s">
        <v>19</v>
      </c>
      <c r="E6" t="s">
        <v>14</v>
      </c>
      <c r="F6" t="s">
        <v>15</v>
      </c>
      <c r="G6" t="s">
        <v>20</v>
      </c>
      <c r="H6" t="str">
        <f t="shared" si="0"/>
        <v xml:space="preserve">{ FssType: 'BS', </v>
      </c>
      <c r="I6" t="str">
        <f t="shared" si="1"/>
        <v xml:space="preserve">Seq: 5, </v>
      </c>
      <c r="J6" t="str">
        <f t="shared" si="2"/>
        <v xml:space="preserve">CatCode: 'GS', </v>
      </c>
      <c r="K6" t="str">
        <f t="shared" si="3"/>
        <v xml:space="preserve">Item: 'Government Securities', </v>
      </c>
      <c r="L6" t="str">
        <f t="shared" si="4"/>
        <v xml:space="preserve">ItemType: 'ITEM', </v>
      </c>
      <c r="M6" t="str">
        <f t="shared" si="5"/>
        <v xml:space="preserve">Formula: 'NA', </v>
      </c>
      <c r="N6" t="str">
        <f t="shared" si="6"/>
        <v>DependentItems: 'Y0.GS'},</v>
      </c>
      <c r="O6" t="str">
        <f t="shared" si="7"/>
        <v>{ FssType: 'BS', Seq: 5, CatCode: 'GS', Item: 'Government Securities', ItemType: 'ITEM', Formula: 'NA', DependentItems: 'Y0.GS'},</v>
      </c>
    </row>
    <row r="7" spans="1:15" x14ac:dyDescent="0.35">
      <c r="A7" t="s">
        <v>7</v>
      </c>
      <c r="B7">
        <v>6</v>
      </c>
      <c r="C7" t="s">
        <v>21</v>
      </c>
      <c r="D7" t="s">
        <v>22</v>
      </c>
      <c r="E7" t="s">
        <v>10</v>
      </c>
      <c r="F7" t="s">
        <v>11</v>
      </c>
      <c r="G7" t="s">
        <v>12</v>
      </c>
      <c r="H7" t="str">
        <f t="shared" si="0"/>
        <v xml:space="preserve">{ FssType: 'BS', </v>
      </c>
      <c r="I7" t="str">
        <f t="shared" si="1"/>
        <v xml:space="preserve">Seq: 6, </v>
      </c>
      <c r="J7" t="str">
        <f t="shared" si="2"/>
        <v xml:space="preserve">CatCode: 'MS', </v>
      </c>
      <c r="K7" t="str">
        <f t="shared" si="3"/>
        <v xml:space="preserve">Item: 'Marketable Securities', </v>
      </c>
      <c r="L7" t="str">
        <f t="shared" si="4"/>
        <v xml:space="preserve">ItemType: 'CAT', </v>
      </c>
      <c r="M7" t="str">
        <f t="shared" si="5"/>
        <v xml:space="preserve">Formula: 'SUMUP', </v>
      </c>
      <c r="N7" t="str">
        <f t="shared" si="6"/>
        <v>DependentItems: 'Y0.CA'},</v>
      </c>
      <c r="O7" t="str">
        <f t="shared" si="7"/>
        <v>{ FssType: 'BS', Seq: 6, CatCode: 'MS', Item: 'Marketable Securities', ItemType: 'CAT', Formula: 'SUMUP', DependentItems: 'Y0.CA'},</v>
      </c>
    </row>
    <row r="8" spans="1:15" x14ac:dyDescent="0.35">
      <c r="A8" t="s">
        <v>7</v>
      </c>
      <c r="B8">
        <v>7</v>
      </c>
      <c r="C8" t="s">
        <v>21</v>
      </c>
      <c r="D8" t="s">
        <v>22</v>
      </c>
      <c r="E8" t="s">
        <v>14</v>
      </c>
      <c r="F8" t="s">
        <v>15</v>
      </c>
      <c r="G8" t="s">
        <v>23</v>
      </c>
      <c r="H8" t="str">
        <f t="shared" si="0"/>
        <v xml:space="preserve">{ FssType: 'BS', </v>
      </c>
      <c r="I8" t="str">
        <f t="shared" si="1"/>
        <v xml:space="preserve">Seq: 7, </v>
      </c>
      <c r="J8" t="str">
        <f t="shared" si="2"/>
        <v xml:space="preserve">CatCode: 'MS', </v>
      </c>
      <c r="K8" t="str">
        <f t="shared" si="3"/>
        <v xml:space="preserve">Item: 'Marketable Securities', </v>
      </c>
      <c r="L8" t="str">
        <f t="shared" si="4"/>
        <v xml:space="preserve">ItemType: 'ITEM', </v>
      </c>
      <c r="M8" t="str">
        <f t="shared" si="5"/>
        <v xml:space="preserve">Formula: 'NA', </v>
      </c>
      <c r="N8" t="str">
        <f t="shared" si="6"/>
        <v>DependentItems: 'Y0.MS'},</v>
      </c>
      <c r="O8" t="str">
        <f t="shared" si="7"/>
        <v>{ FssType: 'BS', Seq: 7, CatCode: 'MS', Item: 'Marketable Securities', ItemType: 'ITEM', Formula: 'NA', DependentItems: 'Y0.MS'},</v>
      </c>
    </row>
    <row r="9" spans="1:15" x14ac:dyDescent="0.35">
      <c r="A9" t="s">
        <v>7</v>
      </c>
      <c r="B9">
        <v>8</v>
      </c>
      <c r="C9" t="s">
        <v>24</v>
      </c>
      <c r="D9" t="s">
        <v>25</v>
      </c>
      <c r="E9" t="s">
        <v>10</v>
      </c>
      <c r="F9" t="s">
        <v>11</v>
      </c>
      <c r="G9" t="s">
        <v>12</v>
      </c>
      <c r="H9" t="str">
        <f t="shared" si="0"/>
        <v xml:space="preserve">{ FssType: 'BS', </v>
      </c>
      <c r="I9" t="str">
        <f t="shared" si="1"/>
        <v xml:space="preserve">Seq: 8, </v>
      </c>
      <c r="J9" t="str">
        <f t="shared" si="2"/>
        <v xml:space="preserve">CatCode: 'NAR', </v>
      </c>
      <c r="K9" t="str">
        <f t="shared" si="3"/>
        <v xml:space="preserve">Item: 'Net Account Receivables', </v>
      </c>
      <c r="L9" t="str">
        <f t="shared" si="4"/>
        <v xml:space="preserve">ItemType: 'CAT', </v>
      </c>
      <c r="M9" t="str">
        <f t="shared" si="5"/>
        <v xml:space="preserve">Formula: 'SUMUP', </v>
      </c>
      <c r="N9" t="str">
        <f t="shared" si="6"/>
        <v>DependentItems: 'Y0.CA'},</v>
      </c>
      <c r="O9" t="str">
        <f t="shared" si="7"/>
        <v>{ FssType: 'BS', Seq: 8, CatCode: 'NAR', Item: 'Net Account Receivables', ItemType: 'CAT', Formula: 'SUMUP', DependentItems: 'Y0.CA'},</v>
      </c>
    </row>
    <row r="10" spans="1:15" x14ac:dyDescent="0.35">
      <c r="A10" t="s">
        <v>7</v>
      </c>
      <c r="B10">
        <v>9</v>
      </c>
      <c r="C10" t="s">
        <v>24</v>
      </c>
      <c r="D10" t="s">
        <v>26</v>
      </c>
      <c r="E10" t="s">
        <v>14</v>
      </c>
      <c r="F10" t="s">
        <v>15</v>
      </c>
      <c r="G10" t="s">
        <v>27</v>
      </c>
      <c r="H10" t="str">
        <f t="shared" si="0"/>
        <v xml:space="preserve">{ FssType: 'BS', </v>
      </c>
      <c r="I10" t="str">
        <f t="shared" si="1"/>
        <v xml:space="preserve">Seq: 9, </v>
      </c>
      <c r="J10" t="str">
        <f t="shared" si="2"/>
        <v xml:space="preserve">CatCode: 'NAR', </v>
      </c>
      <c r="K10" t="str">
        <f t="shared" si="3"/>
        <v xml:space="preserve">Item: 'Net Trade Receivables', </v>
      </c>
      <c r="L10" t="str">
        <f t="shared" si="4"/>
        <v xml:space="preserve">ItemType: 'ITEM', </v>
      </c>
      <c r="M10" t="str">
        <f t="shared" si="5"/>
        <v xml:space="preserve">Formula: 'NA', </v>
      </c>
      <c r="N10" t="str">
        <f t="shared" si="6"/>
        <v>DependentItems: 'Y0.NAR'},</v>
      </c>
      <c r="O10" t="str">
        <f t="shared" si="7"/>
        <v>{ FssType: 'BS', Seq: 9, CatCode: 'NAR', Item: 'Net Trade Receivables', ItemType: 'ITEM', Formula: 'NA', DependentItems: 'Y0.NAR'},</v>
      </c>
    </row>
    <row r="11" spans="1:15" x14ac:dyDescent="0.35">
      <c r="A11" t="s">
        <v>7</v>
      </c>
      <c r="B11">
        <v>10</v>
      </c>
      <c r="C11" t="s">
        <v>24</v>
      </c>
      <c r="D11" t="s">
        <v>28</v>
      </c>
      <c r="E11" t="s">
        <v>14</v>
      </c>
      <c r="F11" t="s">
        <v>15</v>
      </c>
      <c r="G11" t="s">
        <v>27</v>
      </c>
      <c r="H11" t="str">
        <f t="shared" si="0"/>
        <v xml:space="preserve">{ FssType: 'BS', </v>
      </c>
      <c r="I11" t="str">
        <f t="shared" si="1"/>
        <v xml:space="preserve">Seq: 10, </v>
      </c>
      <c r="J11" t="str">
        <f t="shared" si="2"/>
        <v xml:space="preserve">CatCode: 'NAR', </v>
      </c>
      <c r="K11" t="str">
        <f t="shared" si="3"/>
        <v xml:space="preserve">Item: 'Less : Provision', </v>
      </c>
      <c r="L11" t="str">
        <f t="shared" si="4"/>
        <v xml:space="preserve">ItemType: 'ITEM', </v>
      </c>
      <c r="M11" t="str">
        <f t="shared" si="5"/>
        <v xml:space="preserve">Formula: 'NA', </v>
      </c>
      <c r="N11" t="str">
        <f t="shared" si="6"/>
        <v>DependentItems: 'Y0.NAR'},</v>
      </c>
      <c r="O11" t="str">
        <f t="shared" si="7"/>
        <v>{ FssType: 'BS', Seq: 10, CatCode: 'NAR', Item: 'Less : Provision', ItemType: 'ITEM', Formula: 'NA', DependentItems: 'Y0.NAR'},</v>
      </c>
    </row>
    <row r="12" spans="1:15" x14ac:dyDescent="0.35">
      <c r="A12" t="s">
        <v>7</v>
      </c>
      <c r="B12">
        <v>11</v>
      </c>
      <c r="C12" t="s">
        <v>29</v>
      </c>
      <c r="D12" t="s">
        <v>30</v>
      </c>
      <c r="E12" t="s">
        <v>10</v>
      </c>
      <c r="F12" t="s">
        <v>11</v>
      </c>
      <c r="G12" t="s">
        <v>12</v>
      </c>
      <c r="H12" t="str">
        <f t="shared" si="0"/>
        <v xml:space="preserve">{ FssType: 'BS', </v>
      </c>
      <c r="I12" t="str">
        <f t="shared" si="1"/>
        <v xml:space="preserve">Seq: 11, </v>
      </c>
      <c r="J12" t="str">
        <f t="shared" si="2"/>
        <v xml:space="preserve">CatCode: 'NARRP', </v>
      </c>
      <c r="K12" t="str">
        <f t="shared" si="3"/>
        <v xml:space="preserve">Item: 'Net Account Receivables (Related Parties)', </v>
      </c>
      <c r="L12" t="str">
        <f t="shared" si="4"/>
        <v xml:space="preserve">ItemType: 'CAT', </v>
      </c>
      <c r="M12" t="str">
        <f t="shared" si="5"/>
        <v xml:space="preserve">Formula: 'SUMUP', </v>
      </c>
      <c r="N12" t="str">
        <f t="shared" si="6"/>
        <v>DependentItems: 'Y0.CA'},</v>
      </c>
      <c r="O12" t="str">
        <f t="shared" si="7"/>
        <v>{ FssType: 'BS', Seq: 11, CatCode: 'NARRP', Item: 'Net Account Receivables (Related Parties)', ItemType: 'CAT', Formula: 'SUMUP', DependentItems: 'Y0.CA'},</v>
      </c>
    </row>
    <row r="13" spans="1:15" x14ac:dyDescent="0.35">
      <c r="A13" t="s">
        <v>7</v>
      </c>
      <c r="B13">
        <v>12</v>
      </c>
      <c r="C13" t="s">
        <v>29</v>
      </c>
      <c r="D13" t="s">
        <v>31</v>
      </c>
      <c r="E13" t="s">
        <v>14</v>
      </c>
      <c r="F13" t="s">
        <v>15</v>
      </c>
      <c r="G13" t="s">
        <v>32</v>
      </c>
      <c r="H13" t="str">
        <f t="shared" si="0"/>
        <v xml:space="preserve">{ FssType: 'BS', </v>
      </c>
      <c r="I13" t="str">
        <f t="shared" si="1"/>
        <v xml:space="preserve">Seq: 12, </v>
      </c>
      <c r="J13" t="str">
        <f t="shared" si="2"/>
        <v xml:space="preserve">CatCode: 'NARRP', </v>
      </c>
      <c r="K13" t="str">
        <f t="shared" si="3"/>
        <v xml:space="preserve">Item: 'Trade Receivables due from Related Parties', </v>
      </c>
      <c r="L13" t="str">
        <f t="shared" si="4"/>
        <v xml:space="preserve">ItemType: 'ITEM', </v>
      </c>
      <c r="M13" t="str">
        <f t="shared" si="5"/>
        <v xml:space="preserve">Formula: 'NA', </v>
      </c>
      <c r="N13" t="str">
        <f t="shared" si="6"/>
        <v>DependentItems: 'Y0.NARRP'},</v>
      </c>
      <c r="O13" t="str">
        <f t="shared" si="7"/>
        <v>{ FssType: 'BS', Seq: 12, CatCode: 'NARRP', Item: 'Trade Receivables due from Related Parties', ItemType: 'ITEM', Formula: 'NA', DependentItems: 'Y0.NARRP'},</v>
      </c>
    </row>
    <row r="14" spans="1:15" x14ac:dyDescent="0.35">
      <c r="A14" t="s">
        <v>7</v>
      </c>
      <c r="B14">
        <v>13</v>
      </c>
      <c r="C14" t="s">
        <v>33</v>
      </c>
      <c r="D14" t="s">
        <v>34</v>
      </c>
      <c r="E14" t="s">
        <v>10</v>
      </c>
      <c r="F14" t="s">
        <v>11</v>
      </c>
      <c r="G14" t="s">
        <v>12</v>
      </c>
      <c r="H14" t="str">
        <f t="shared" si="0"/>
        <v xml:space="preserve">{ FssType: 'BS', </v>
      </c>
      <c r="I14" t="str">
        <f t="shared" si="1"/>
        <v xml:space="preserve">Seq: 13, </v>
      </c>
      <c r="J14" t="str">
        <f t="shared" si="2"/>
        <v xml:space="preserve">CatCode: 'INV', </v>
      </c>
      <c r="K14" t="str">
        <f t="shared" si="3"/>
        <v xml:space="preserve">Item: 'Total Inventory', </v>
      </c>
      <c r="L14" t="str">
        <f t="shared" si="4"/>
        <v xml:space="preserve">ItemType: 'CAT', </v>
      </c>
      <c r="M14" t="str">
        <f t="shared" si="5"/>
        <v xml:space="preserve">Formula: 'SUMUP', </v>
      </c>
      <c r="N14" t="str">
        <f t="shared" si="6"/>
        <v>DependentItems: 'Y0.CA'},</v>
      </c>
      <c r="O14" t="str">
        <f t="shared" si="7"/>
        <v>{ FssType: 'BS', Seq: 13, CatCode: 'INV', Item: 'Total Inventory', ItemType: 'CAT', Formula: 'SUMUP', DependentItems: 'Y0.CA'},</v>
      </c>
    </row>
    <row r="15" spans="1:15" x14ac:dyDescent="0.35">
      <c r="A15" t="s">
        <v>7</v>
      </c>
      <c r="B15">
        <v>14</v>
      </c>
      <c r="C15" t="s">
        <v>33</v>
      </c>
      <c r="D15" t="s">
        <v>35</v>
      </c>
      <c r="E15" t="s">
        <v>14</v>
      </c>
      <c r="F15" t="s">
        <v>15</v>
      </c>
      <c r="G15" t="s">
        <v>36</v>
      </c>
      <c r="H15" t="str">
        <f t="shared" si="0"/>
        <v xml:space="preserve">{ FssType: 'BS', </v>
      </c>
      <c r="I15" t="str">
        <f t="shared" si="1"/>
        <v xml:space="preserve">Seq: 14, </v>
      </c>
      <c r="J15" t="str">
        <f t="shared" si="2"/>
        <v xml:space="preserve">CatCode: 'INV', </v>
      </c>
      <c r="K15" t="str">
        <f t="shared" si="3"/>
        <v xml:space="preserve">Item: 'Inventory - Raw Materials', </v>
      </c>
      <c r="L15" t="str">
        <f t="shared" si="4"/>
        <v xml:space="preserve">ItemType: 'ITEM', </v>
      </c>
      <c r="M15" t="str">
        <f t="shared" si="5"/>
        <v xml:space="preserve">Formula: 'NA', </v>
      </c>
      <c r="N15" t="str">
        <f t="shared" si="6"/>
        <v>DependentItems: 'Y0.INV'},</v>
      </c>
      <c r="O15" t="str">
        <f t="shared" si="7"/>
        <v>{ FssType: 'BS', Seq: 14, CatCode: 'INV', Item: 'Inventory - Raw Materials', ItemType: 'ITEM', Formula: 'NA', DependentItems: 'Y0.INV'},</v>
      </c>
    </row>
    <row r="16" spans="1:15" x14ac:dyDescent="0.35">
      <c r="A16" t="s">
        <v>7</v>
      </c>
      <c r="B16">
        <v>15</v>
      </c>
      <c r="C16" t="s">
        <v>33</v>
      </c>
      <c r="D16" t="s">
        <v>37</v>
      </c>
      <c r="E16" t="s">
        <v>14</v>
      </c>
      <c r="F16" t="s">
        <v>15</v>
      </c>
      <c r="G16" t="s">
        <v>36</v>
      </c>
      <c r="H16" t="str">
        <f t="shared" si="0"/>
        <v xml:space="preserve">{ FssType: 'BS', </v>
      </c>
      <c r="I16" t="str">
        <f t="shared" si="1"/>
        <v xml:space="preserve">Seq: 15, </v>
      </c>
      <c r="J16" t="str">
        <f t="shared" si="2"/>
        <v xml:space="preserve">CatCode: 'INV', </v>
      </c>
      <c r="K16" t="str">
        <f t="shared" si="3"/>
        <v xml:space="preserve">Item: 'Inventory - Work in Progress', </v>
      </c>
      <c r="L16" t="str">
        <f t="shared" si="4"/>
        <v xml:space="preserve">ItemType: 'ITEM', </v>
      </c>
      <c r="M16" t="str">
        <f t="shared" si="5"/>
        <v xml:space="preserve">Formula: 'NA', </v>
      </c>
      <c r="N16" t="str">
        <f t="shared" si="6"/>
        <v>DependentItems: 'Y0.INV'},</v>
      </c>
      <c r="O16" t="str">
        <f t="shared" si="7"/>
        <v>{ FssType: 'BS', Seq: 15, CatCode: 'INV', Item: 'Inventory - Work in Progress', ItemType: 'ITEM', Formula: 'NA', DependentItems: 'Y0.INV'},</v>
      </c>
    </row>
    <row r="17" spans="1:15" x14ac:dyDescent="0.35">
      <c r="A17" t="s">
        <v>7</v>
      </c>
      <c r="B17">
        <v>16</v>
      </c>
      <c r="C17" t="s">
        <v>33</v>
      </c>
      <c r="D17" t="s">
        <v>38</v>
      </c>
      <c r="E17" t="s">
        <v>14</v>
      </c>
      <c r="F17" t="s">
        <v>15</v>
      </c>
      <c r="G17" t="s">
        <v>36</v>
      </c>
      <c r="H17" t="str">
        <f t="shared" si="0"/>
        <v xml:space="preserve">{ FssType: 'BS', </v>
      </c>
      <c r="I17" t="str">
        <f t="shared" si="1"/>
        <v xml:space="preserve">Seq: 16, </v>
      </c>
      <c r="J17" t="str">
        <f t="shared" si="2"/>
        <v xml:space="preserve">CatCode: 'INV', </v>
      </c>
      <c r="K17" t="str">
        <f t="shared" si="3"/>
        <v xml:space="preserve">Item: 'Inventory - Finished Goods', </v>
      </c>
      <c r="L17" t="str">
        <f t="shared" si="4"/>
        <v xml:space="preserve">ItemType: 'ITEM', </v>
      </c>
      <c r="M17" t="str">
        <f t="shared" si="5"/>
        <v xml:space="preserve">Formula: 'NA', </v>
      </c>
      <c r="N17" t="str">
        <f t="shared" si="6"/>
        <v>DependentItems: 'Y0.INV'},</v>
      </c>
      <c r="O17" t="str">
        <f t="shared" si="7"/>
        <v>{ FssType: 'BS', Seq: 16, CatCode: 'INV', Item: 'Inventory - Finished Goods', ItemType: 'ITEM', Formula: 'NA', DependentItems: 'Y0.INV'},</v>
      </c>
    </row>
    <row r="18" spans="1:15" x14ac:dyDescent="0.35">
      <c r="A18" t="s">
        <v>7</v>
      </c>
      <c r="B18">
        <v>17</v>
      </c>
      <c r="C18" t="s">
        <v>39</v>
      </c>
      <c r="D18" t="s">
        <v>40</v>
      </c>
      <c r="E18" t="s">
        <v>10</v>
      </c>
      <c r="F18" t="s">
        <v>11</v>
      </c>
      <c r="G18" t="s">
        <v>12</v>
      </c>
      <c r="H18" t="str">
        <f t="shared" si="0"/>
        <v xml:space="preserve">{ FssType: 'BS', </v>
      </c>
      <c r="I18" t="str">
        <f t="shared" si="1"/>
        <v xml:space="preserve">Seq: 17, </v>
      </c>
      <c r="J18" t="str">
        <f t="shared" si="2"/>
        <v xml:space="preserve">CatCode: 'PE', </v>
      </c>
      <c r="K18" t="str">
        <f t="shared" si="3"/>
        <v xml:space="preserve">Item: 'Prepaid Expenses', </v>
      </c>
      <c r="L18" t="str">
        <f t="shared" si="4"/>
        <v xml:space="preserve">ItemType: 'CAT', </v>
      </c>
      <c r="M18" t="str">
        <f t="shared" si="5"/>
        <v xml:space="preserve">Formula: 'SUMUP', </v>
      </c>
      <c r="N18" t="str">
        <f t="shared" si="6"/>
        <v>DependentItems: 'Y0.CA'},</v>
      </c>
      <c r="O18" t="str">
        <f t="shared" si="7"/>
        <v>{ FssType: 'BS', Seq: 17, CatCode: 'PE', Item: 'Prepaid Expenses', ItemType: 'CAT', Formula: 'SUMUP', DependentItems: 'Y0.CA'},</v>
      </c>
    </row>
    <row r="19" spans="1:15" x14ac:dyDescent="0.35">
      <c r="A19" t="s">
        <v>7</v>
      </c>
      <c r="B19">
        <v>18</v>
      </c>
      <c r="C19" t="s">
        <v>39</v>
      </c>
      <c r="D19" t="s">
        <v>41</v>
      </c>
      <c r="E19" t="s">
        <v>14</v>
      </c>
      <c r="F19" t="s">
        <v>15</v>
      </c>
      <c r="G19" t="s">
        <v>42</v>
      </c>
      <c r="H19" t="str">
        <f t="shared" si="0"/>
        <v xml:space="preserve">{ FssType: 'BS', </v>
      </c>
      <c r="I19" t="str">
        <f t="shared" si="1"/>
        <v xml:space="preserve">Seq: 18, </v>
      </c>
      <c r="J19" t="str">
        <f t="shared" si="2"/>
        <v xml:space="preserve">CatCode: 'PE', </v>
      </c>
      <c r="K19" t="str">
        <f t="shared" si="3"/>
        <v xml:space="preserve">Item: 'Prepaid Expenses &amp; Deposits', </v>
      </c>
      <c r="L19" t="str">
        <f t="shared" si="4"/>
        <v xml:space="preserve">ItemType: 'ITEM', </v>
      </c>
      <c r="M19" t="str">
        <f t="shared" si="5"/>
        <v xml:space="preserve">Formula: 'NA', </v>
      </c>
      <c r="N19" t="str">
        <f t="shared" si="6"/>
        <v>DependentItems: 'Y0.PE'},</v>
      </c>
      <c r="O19" t="str">
        <f t="shared" si="7"/>
        <v>{ FssType: 'BS', Seq: 18, CatCode: 'PE', Item: 'Prepaid Expenses &amp; Deposits', ItemType: 'ITEM', Formula: 'NA', DependentItems: 'Y0.PE'},</v>
      </c>
    </row>
    <row r="20" spans="1:15" x14ac:dyDescent="0.35">
      <c r="A20" t="s">
        <v>7</v>
      </c>
      <c r="B20">
        <v>19</v>
      </c>
      <c r="C20" t="s">
        <v>43</v>
      </c>
      <c r="D20" t="s">
        <v>44</v>
      </c>
      <c r="E20" t="s">
        <v>10</v>
      </c>
      <c r="F20" t="s">
        <v>11</v>
      </c>
      <c r="G20" t="s">
        <v>12</v>
      </c>
      <c r="H20" t="str">
        <f t="shared" si="0"/>
        <v xml:space="preserve">{ FssType: 'BS', </v>
      </c>
      <c r="I20" t="str">
        <f t="shared" si="1"/>
        <v xml:space="preserve">Seq: 19, </v>
      </c>
      <c r="J20" t="str">
        <f t="shared" si="2"/>
        <v xml:space="preserve">CatCode: 'OCA', </v>
      </c>
      <c r="K20" t="str">
        <f t="shared" si="3"/>
        <v xml:space="preserve">Item: 'Other Current Assets', </v>
      </c>
      <c r="L20" t="str">
        <f t="shared" si="4"/>
        <v xml:space="preserve">ItemType: 'CAT', </v>
      </c>
      <c r="M20" t="str">
        <f t="shared" si="5"/>
        <v xml:space="preserve">Formula: 'SUMUP', </v>
      </c>
      <c r="N20" t="str">
        <f t="shared" si="6"/>
        <v>DependentItems: 'Y0.CA'},</v>
      </c>
      <c r="O20" t="str">
        <f t="shared" si="7"/>
        <v>{ FssType: 'BS', Seq: 19, CatCode: 'OCA', Item: 'Other Current Assets', ItemType: 'CAT', Formula: 'SUMUP', DependentItems: 'Y0.CA'},</v>
      </c>
    </row>
    <row r="21" spans="1:15" x14ac:dyDescent="0.35">
      <c r="A21" t="s">
        <v>7</v>
      </c>
      <c r="B21">
        <v>20</v>
      </c>
      <c r="C21" t="s">
        <v>43</v>
      </c>
      <c r="D21" t="s">
        <v>44</v>
      </c>
      <c r="E21" t="s">
        <v>14</v>
      </c>
      <c r="F21" t="s">
        <v>15</v>
      </c>
      <c r="G21" t="s">
        <v>45</v>
      </c>
      <c r="H21" t="str">
        <f t="shared" si="0"/>
        <v xml:space="preserve">{ FssType: 'BS', </v>
      </c>
      <c r="I21" t="str">
        <f t="shared" si="1"/>
        <v xml:space="preserve">Seq: 20, </v>
      </c>
      <c r="J21" t="str">
        <f t="shared" si="2"/>
        <v xml:space="preserve">CatCode: 'OCA', </v>
      </c>
      <c r="K21" t="str">
        <f t="shared" si="3"/>
        <v xml:space="preserve">Item: 'Other Current Assets', </v>
      </c>
      <c r="L21" t="str">
        <f t="shared" si="4"/>
        <v xml:space="preserve">ItemType: 'ITEM', </v>
      </c>
      <c r="M21" t="str">
        <f t="shared" si="5"/>
        <v xml:space="preserve">Formula: 'NA', </v>
      </c>
      <c r="N21" t="str">
        <f t="shared" si="6"/>
        <v>DependentItems: 'Y0.OCA'},</v>
      </c>
      <c r="O21" t="str">
        <f t="shared" si="7"/>
        <v>{ FssType: 'BS', Seq: 20, CatCode: 'OCA', Item: 'Other Current Assets', ItemType: 'ITEM', Formula: 'NA', DependentItems: 'Y0.OCA'},</v>
      </c>
    </row>
    <row r="22" spans="1:15" x14ac:dyDescent="0.35">
      <c r="A22" t="s">
        <v>7</v>
      </c>
      <c r="B22">
        <v>21</v>
      </c>
      <c r="C22" t="s">
        <v>46</v>
      </c>
      <c r="D22" t="s">
        <v>47</v>
      </c>
      <c r="E22" t="s">
        <v>48</v>
      </c>
      <c r="F22" t="s">
        <v>49</v>
      </c>
      <c r="G22" s="1" t="s">
        <v>50</v>
      </c>
      <c r="H22" t="str">
        <f t="shared" si="0"/>
        <v xml:space="preserve">{ FssType: 'BS', </v>
      </c>
      <c r="I22" t="str">
        <f t="shared" si="1"/>
        <v xml:space="preserve">Seq: 21, </v>
      </c>
      <c r="J22" t="str">
        <f t="shared" si="2"/>
        <v xml:space="preserve">CatCode: 'CA', </v>
      </c>
      <c r="K22" t="str">
        <f t="shared" si="3"/>
        <v xml:space="preserve">Item: 'CURRENT ASSETS', </v>
      </c>
      <c r="L22" t="str">
        <f t="shared" si="4"/>
        <v xml:space="preserve">ItemType: 'CALC_CAT', </v>
      </c>
      <c r="M22" t="str">
        <f t="shared" si="5"/>
        <v xml:space="preserve">Formula: 'Y0.CAGS + Y0.MS + Y0.NAR + Y0.NARRP + Y0.INV + Y0.PE + Y0.OCA', </v>
      </c>
      <c r="N22" t="str">
        <f t="shared" si="6"/>
        <v>DependentItems: 'Y0.TA'},</v>
      </c>
      <c r="O22" t="str">
        <f t="shared" si="7"/>
        <v>{ FssType: 'BS', Seq: 21, CatCode: 'CA', Item: 'CURRENT ASSETS', ItemType: 'CALC_CAT', Formula: 'Y0.CAGS + Y0.MS + Y0.NAR + Y0.NARRP + Y0.INV + Y0.PE + Y0.OCA', DependentItems: 'Y0.TA'},</v>
      </c>
    </row>
    <row r="23" spans="1:15" x14ac:dyDescent="0.35">
      <c r="A23" t="s">
        <v>7</v>
      </c>
      <c r="B23">
        <v>22</v>
      </c>
      <c r="C23" t="s">
        <v>51</v>
      </c>
      <c r="D23" t="s">
        <v>52</v>
      </c>
      <c r="E23" t="s">
        <v>10</v>
      </c>
      <c r="F23" t="s">
        <v>11</v>
      </c>
      <c r="G23" t="s">
        <v>53</v>
      </c>
      <c r="H23" t="str">
        <f t="shared" si="0"/>
        <v xml:space="preserve">{ FssType: 'BS', </v>
      </c>
      <c r="I23" t="str">
        <f t="shared" si="1"/>
        <v xml:space="preserve">Seq: 22, </v>
      </c>
      <c r="J23" t="str">
        <f t="shared" si="2"/>
        <v xml:space="preserve">CatCode: 'FA', </v>
      </c>
      <c r="K23" t="str">
        <f t="shared" si="3"/>
        <v xml:space="preserve">Item: 'Fixed Assets', </v>
      </c>
      <c r="L23" t="str">
        <f t="shared" si="4"/>
        <v xml:space="preserve">ItemType: 'CAT', </v>
      </c>
      <c r="M23" t="str">
        <f t="shared" si="5"/>
        <v xml:space="preserve">Formula: 'SUMUP', </v>
      </c>
      <c r="N23" t="str">
        <f t="shared" si="6"/>
        <v>DependentItems: 'Y0.NFA'},</v>
      </c>
      <c r="O23" t="str">
        <f t="shared" si="7"/>
        <v>{ FssType: 'BS', Seq: 22, CatCode: 'FA', Item: 'Fixed Assets', ItemType: 'CAT', Formula: 'SUMUP', DependentItems: 'Y0.NFA'},</v>
      </c>
    </row>
    <row r="24" spans="1:15" x14ac:dyDescent="0.35">
      <c r="A24" t="s">
        <v>7</v>
      </c>
      <c r="B24">
        <v>23</v>
      </c>
      <c r="C24" t="s">
        <v>51</v>
      </c>
      <c r="D24" t="s">
        <v>54</v>
      </c>
      <c r="E24" t="s">
        <v>14</v>
      </c>
      <c r="F24" t="s">
        <v>15</v>
      </c>
      <c r="G24" t="s">
        <v>55</v>
      </c>
      <c r="H24" t="str">
        <f t="shared" si="0"/>
        <v xml:space="preserve">{ FssType: 'BS', </v>
      </c>
      <c r="I24" t="str">
        <f t="shared" si="1"/>
        <v xml:space="preserve">Seq: 23, </v>
      </c>
      <c r="J24" t="str">
        <f t="shared" si="2"/>
        <v xml:space="preserve">CatCode: 'FA', </v>
      </c>
      <c r="K24" t="str">
        <f t="shared" si="3"/>
        <v xml:space="preserve">Item: 'Land &amp; Buildings', </v>
      </c>
      <c r="L24" t="str">
        <f t="shared" si="4"/>
        <v xml:space="preserve">ItemType: 'ITEM', </v>
      </c>
      <c r="M24" t="str">
        <f t="shared" si="5"/>
        <v xml:space="preserve">Formula: 'NA', </v>
      </c>
      <c r="N24" t="str">
        <f t="shared" si="6"/>
        <v>DependentItems: 'Y0.FA'},</v>
      </c>
      <c r="O24" t="str">
        <f t="shared" si="7"/>
        <v>{ FssType: 'BS', Seq: 23, CatCode: 'FA', Item: 'Land &amp; Buildings', ItemType: 'ITEM', Formula: 'NA', DependentItems: 'Y0.FA'},</v>
      </c>
    </row>
    <row r="25" spans="1:15" x14ac:dyDescent="0.35">
      <c r="A25" t="s">
        <v>7</v>
      </c>
      <c r="B25">
        <v>24</v>
      </c>
      <c r="C25" t="s">
        <v>51</v>
      </c>
      <c r="D25" t="s">
        <v>56</v>
      </c>
      <c r="E25" t="s">
        <v>14</v>
      </c>
      <c r="F25" t="s">
        <v>15</v>
      </c>
      <c r="G25" t="s">
        <v>55</v>
      </c>
      <c r="H25" t="str">
        <f t="shared" si="0"/>
        <v xml:space="preserve">{ FssType: 'BS', </v>
      </c>
      <c r="I25" t="str">
        <f t="shared" si="1"/>
        <v xml:space="preserve">Seq: 24, </v>
      </c>
      <c r="J25" t="str">
        <f t="shared" si="2"/>
        <v xml:space="preserve">CatCode: 'FA', </v>
      </c>
      <c r="K25" t="str">
        <f t="shared" si="3"/>
        <v xml:space="preserve">Item: 'Plan &amp; Machinery', </v>
      </c>
      <c r="L25" t="str">
        <f t="shared" si="4"/>
        <v xml:space="preserve">ItemType: 'ITEM', </v>
      </c>
      <c r="M25" t="str">
        <f t="shared" si="5"/>
        <v xml:space="preserve">Formula: 'NA', </v>
      </c>
      <c r="N25" t="str">
        <f t="shared" si="6"/>
        <v>DependentItems: 'Y0.FA'},</v>
      </c>
      <c r="O25" t="str">
        <f t="shared" si="7"/>
        <v>{ FssType: 'BS', Seq: 24, CatCode: 'FA', Item: 'Plan &amp; Machinery', ItemType: 'ITEM', Formula: 'NA', DependentItems: 'Y0.FA'},</v>
      </c>
    </row>
    <row r="26" spans="1:15" x14ac:dyDescent="0.35">
      <c r="A26" t="s">
        <v>7</v>
      </c>
      <c r="B26">
        <v>25</v>
      </c>
      <c r="C26" t="s">
        <v>51</v>
      </c>
      <c r="D26" t="s">
        <v>57</v>
      </c>
      <c r="E26" t="s">
        <v>14</v>
      </c>
      <c r="F26" t="s">
        <v>15</v>
      </c>
      <c r="G26" t="s">
        <v>55</v>
      </c>
      <c r="H26" t="str">
        <f t="shared" si="0"/>
        <v xml:space="preserve">{ FssType: 'BS', </v>
      </c>
      <c r="I26" t="str">
        <f t="shared" si="1"/>
        <v xml:space="preserve">Seq: 25, </v>
      </c>
      <c r="J26" t="str">
        <f t="shared" si="2"/>
        <v xml:space="preserve">CatCode: 'FA', </v>
      </c>
      <c r="K26" t="str">
        <f t="shared" si="3"/>
        <v xml:space="preserve">Item: 'Motor Vehicles', </v>
      </c>
      <c r="L26" t="str">
        <f t="shared" si="4"/>
        <v xml:space="preserve">ItemType: 'ITEM', </v>
      </c>
      <c r="M26" t="str">
        <f t="shared" si="5"/>
        <v xml:space="preserve">Formula: 'NA', </v>
      </c>
      <c r="N26" t="str">
        <f t="shared" si="6"/>
        <v>DependentItems: 'Y0.FA'},</v>
      </c>
      <c r="O26" t="str">
        <f t="shared" si="7"/>
        <v>{ FssType: 'BS', Seq: 25, CatCode: 'FA', Item: 'Motor Vehicles', ItemType: 'ITEM', Formula: 'NA', DependentItems: 'Y0.FA'},</v>
      </c>
    </row>
    <row r="27" spans="1:15" x14ac:dyDescent="0.35">
      <c r="A27" t="s">
        <v>7</v>
      </c>
      <c r="B27">
        <v>26</v>
      </c>
      <c r="C27" t="s">
        <v>51</v>
      </c>
      <c r="D27" t="s">
        <v>52</v>
      </c>
      <c r="E27" t="s">
        <v>14</v>
      </c>
      <c r="F27" t="s">
        <v>15</v>
      </c>
      <c r="G27" t="s">
        <v>55</v>
      </c>
      <c r="H27" t="str">
        <f t="shared" si="0"/>
        <v xml:space="preserve">{ FssType: 'BS', </v>
      </c>
      <c r="I27" t="str">
        <f t="shared" si="1"/>
        <v xml:space="preserve">Seq: 26, </v>
      </c>
      <c r="J27" t="str">
        <f t="shared" si="2"/>
        <v xml:space="preserve">CatCode: 'FA', </v>
      </c>
      <c r="K27" t="str">
        <f t="shared" si="3"/>
        <v xml:space="preserve">Item: 'Fixed Assets', </v>
      </c>
      <c r="L27" t="str">
        <f t="shared" si="4"/>
        <v xml:space="preserve">ItemType: 'ITEM', </v>
      </c>
      <c r="M27" t="str">
        <f t="shared" si="5"/>
        <v xml:space="preserve">Formula: 'NA', </v>
      </c>
      <c r="N27" t="str">
        <f t="shared" si="6"/>
        <v>DependentItems: 'Y0.FA'},</v>
      </c>
      <c r="O27" t="str">
        <f t="shared" si="7"/>
        <v>{ FssType: 'BS', Seq: 26, CatCode: 'FA', Item: 'Fixed Assets', ItemType: 'ITEM', Formula: 'NA', DependentItems: 'Y0.FA'},</v>
      </c>
    </row>
    <row r="28" spans="1:15" x14ac:dyDescent="0.35">
      <c r="A28" t="s">
        <v>7</v>
      </c>
      <c r="B28">
        <v>27</v>
      </c>
      <c r="C28" t="s">
        <v>58</v>
      </c>
      <c r="D28" t="s">
        <v>59</v>
      </c>
      <c r="E28" t="s">
        <v>10</v>
      </c>
      <c r="F28" t="s">
        <v>11</v>
      </c>
      <c r="G28" t="s">
        <v>53</v>
      </c>
      <c r="H28" t="str">
        <f t="shared" si="0"/>
        <v xml:space="preserve">{ FssType: 'BS', </v>
      </c>
      <c r="I28" t="str">
        <f t="shared" si="1"/>
        <v xml:space="preserve">Seq: 27, </v>
      </c>
      <c r="J28" t="str">
        <f t="shared" si="2"/>
        <v xml:space="preserve">CatCode: 'CI', </v>
      </c>
      <c r="K28" t="str">
        <f t="shared" si="3"/>
        <v xml:space="preserve">Item: 'Capitalised Interest', </v>
      </c>
      <c r="L28" t="str">
        <f t="shared" si="4"/>
        <v xml:space="preserve">ItemType: 'CAT', </v>
      </c>
      <c r="M28" t="str">
        <f t="shared" si="5"/>
        <v xml:space="preserve">Formula: 'SUMUP', </v>
      </c>
      <c r="N28" t="str">
        <f t="shared" si="6"/>
        <v>DependentItems: 'Y0.NFA'},</v>
      </c>
      <c r="O28" t="str">
        <f t="shared" si="7"/>
        <v>{ FssType: 'BS', Seq: 27, CatCode: 'CI', Item: 'Capitalised Interest', ItemType: 'CAT', Formula: 'SUMUP', DependentItems: 'Y0.NFA'},</v>
      </c>
    </row>
    <row r="29" spans="1:15" x14ac:dyDescent="0.35">
      <c r="A29" t="s">
        <v>7</v>
      </c>
      <c r="B29">
        <v>28</v>
      </c>
      <c r="C29" t="s">
        <v>58</v>
      </c>
      <c r="D29" t="s">
        <v>59</v>
      </c>
      <c r="E29" t="s">
        <v>14</v>
      </c>
      <c r="F29" t="s">
        <v>15</v>
      </c>
      <c r="G29" t="s">
        <v>60</v>
      </c>
      <c r="H29" t="str">
        <f t="shared" si="0"/>
        <v xml:space="preserve">{ FssType: 'BS', </v>
      </c>
      <c r="I29" t="str">
        <f t="shared" si="1"/>
        <v xml:space="preserve">Seq: 28, </v>
      </c>
      <c r="J29" t="str">
        <f t="shared" si="2"/>
        <v xml:space="preserve">CatCode: 'CI', </v>
      </c>
      <c r="K29" t="str">
        <f t="shared" si="3"/>
        <v xml:space="preserve">Item: 'Capitalised Interest', </v>
      </c>
      <c r="L29" t="str">
        <f t="shared" si="4"/>
        <v xml:space="preserve">ItemType: 'ITEM', </v>
      </c>
      <c r="M29" t="str">
        <f t="shared" si="5"/>
        <v xml:space="preserve">Formula: 'NA', </v>
      </c>
      <c r="N29" t="str">
        <f t="shared" si="6"/>
        <v>DependentItems: 'Y0.CI'},</v>
      </c>
      <c r="O29" t="str">
        <f t="shared" si="7"/>
        <v>{ FssType: 'BS', Seq: 28, CatCode: 'CI', Item: 'Capitalised Interest', ItemType: 'ITEM', Formula: 'NA', DependentItems: 'Y0.CI'},</v>
      </c>
    </row>
    <row r="30" spans="1:15" x14ac:dyDescent="0.35">
      <c r="A30" t="s">
        <v>7</v>
      </c>
      <c r="B30">
        <v>29</v>
      </c>
      <c r="C30" t="s">
        <v>61</v>
      </c>
      <c r="D30" t="s">
        <v>62</v>
      </c>
      <c r="E30" t="s">
        <v>10</v>
      </c>
      <c r="F30" t="s">
        <v>11</v>
      </c>
      <c r="G30" t="s">
        <v>53</v>
      </c>
      <c r="H30" t="str">
        <f t="shared" si="0"/>
        <v xml:space="preserve">{ FssType: 'BS', </v>
      </c>
      <c r="I30" t="str">
        <f t="shared" si="1"/>
        <v xml:space="preserve">Seq: 29, </v>
      </c>
      <c r="J30" t="str">
        <f t="shared" si="2"/>
        <v xml:space="preserve">CatCode: 'ADEP', </v>
      </c>
      <c r="K30" t="str">
        <f t="shared" si="3"/>
        <v xml:space="preserve">Item: 'Accumulated Depreciation', </v>
      </c>
      <c r="L30" t="str">
        <f t="shared" si="4"/>
        <v xml:space="preserve">ItemType: 'CAT', </v>
      </c>
      <c r="M30" t="str">
        <f t="shared" si="5"/>
        <v xml:space="preserve">Formula: 'SUMUP', </v>
      </c>
      <c r="N30" t="str">
        <f t="shared" si="6"/>
        <v>DependentItems: 'Y0.NFA'},</v>
      </c>
      <c r="O30" t="str">
        <f t="shared" si="7"/>
        <v>{ FssType: 'BS', Seq: 29, CatCode: 'ADEP', Item: 'Accumulated Depreciation', ItemType: 'CAT', Formula: 'SUMUP', DependentItems: 'Y0.NFA'},</v>
      </c>
    </row>
    <row r="31" spans="1:15" x14ac:dyDescent="0.35">
      <c r="A31" t="s">
        <v>7</v>
      </c>
      <c r="B31">
        <v>30</v>
      </c>
      <c r="C31" t="s">
        <v>61</v>
      </c>
      <c r="D31" t="s">
        <v>63</v>
      </c>
      <c r="E31" t="s">
        <v>14</v>
      </c>
      <c r="F31" t="s">
        <v>15</v>
      </c>
      <c r="G31" t="s">
        <v>64</v>
      </c>
      <c r="H31" t="str">
        <f t="shared" si="0"/>
        <v xml:space="preserve">{ FssType: 'BS', </v>
      </c>
      <c r="I31" t="str">
        <f t="shared" si="1"/>
        <v xml:space="preserve">Seq: 30, </v>
      </c>
      <c r="J31" t="str">
        <f t="shared" si="2"/>
        <v xml:space="preserve">CatCode: 'ADEP', </v>
      </c>
      <c r="K31" t="str">
        <f t="shared" si="3"/>
        <v xml:space="preserve">Item: 'Less : Accumulated Depreciation', </v>
      </c>
      <c r="L31" t="str">
        <f t="shared" si="4"/>
        <v xml:space="preserve">ItemType: 'ITEM', </v>
      </c>
      <c r="M31" t="str">
        <f t="shared" si="5"/>
        <v xml:space="preserve">Formula: 'NA', </v>
      </c>
      <c r="N31" t="str">
        <f t="shared" si="6"/>
        <v>DependentItems: 'Y0.ADEP'},</v>
      </c>
      <c r="O31" t="str">
        <f t="shared" si="7"/>
        <v>{ FssType: 'BS', Seq: 30, CatCode: 'ADEP', Item: 'Less : Accumulated Depreciation', ItemType: 'ITEM', Formula: 'NA', DependentItems: 'Y0.ADEP'},</v>
      </c>
    </row>
    <row r="32" spans="1:15" x14ac:dyDescent="0.35">
      <c r="A32" t="s">
        <v>7</v>
      </c>
      <c r="B32">
        <v>31</v>
      </c>
      <c r="C32" t="s">
        <v>65</v>
      </c>
      <c r="D32" t="s">
        <v>66</v>
      </c>
      <c r="E32" t="s">
        <v>48</v>
      </c>
      <c r="F32" t="s">
        <v>67</v>
      </c>
      <c r="G32" t="s">
        <v>68</v>
      </c>
      <c r="H32" t="str">
        <f t="shared" si="0"/>
        <v xml:space="preserve">{ FssType: 'BS', </v>
      </c>
      <c r="I32" t="str">
        <f t="shared" si="1"/>
        <v xml:space="preserve">Seq: 31, </v>
      </c>
      <c r="J32" t="str">
        <f t="shared" si="2"/>
        <v xml:space="preserve">CatCode: 'NFA', </v>
      </c>
      <c r="K32" t="str">
        <f t="shared" si="3"/>
        <v xml:space="preserve">Item: 'NET FIXED ASSETS', </v>
      </c>
      <c r="L32" t="str">
        <f t="shared" si="4"/>
        <v xml:space="preserve">ItemType: 'CALC_CAT', </v>
      </c>
      <c r="M32" t="str">
        <f t="shared" si="5"/>
        <v xml:space="preserve">Formula: 'Y0.FA + Y0.CI + Y0.ADEP', </v>
      </c>
      <c r="N32" t="str">
        <f t="shared" si="6"/>
        <v>DependentItems: 'Y0.NCA'},</v>
      </c>
      <c r="O32" t="str">
        <f t="shared" si="7"/>
        <v>{ FssType: 'BS', Seq: 31, CatCode: 'NFA', Item: 'NET FIXED ASSETS', ItemType: 'CALC_CAT', Formula: 'Y0.FA + Y0.CI + Y0.ADEP', DependentItems: 'Y0.NCA'},</v>
      </c>
    </row>
    <row r="33" spans="1:15" x14ac:dyDescent="0.35">
      <c r="A33" t="s">
        <v>7</v>
      </c>
      <c r="B33">
        <v>32</v>
      </c>
      <c r="C33" t="s">
        <v>69</v>
      </c>
      <c r="D33" t="s">
        <v>70</v>
      </c>
      <c r="E33" t="s">
        <v>10</v>
      </c>
      <c r="F33" t="s">
        <v>11</v>
      </c>
      <c r="G33" t="s">
        <v>71</v>
      </c>
      <c r="H33" t="str">
        <f t="shared" si="0"/>
        <v xml:space="preserve">{ FssType: 'BS', </v>
      </c>
      <c r="I33" t="str">
        <f t="shared" si="1"/>
        <v xml:space="preserve">Seq: 32, </v>
      </c>
      <c r="J33" t="str">
        <f t="shared" si="2"/>
        <v xml:space="preserve">CatCode: 'INS', </v>
      </c>
      <c r="K33" t="str">
        <f t="shared" si="3"/>
        <v xml:space="preserve">Item: 'Investments', </v>
      </c>
      <c r="L33" t="str">
        <f t="shared" si="4"/>
        <v xml:space="preserve">ItemType: 'CAT', </v>
      </c>
      <c r="M33" t="str">
        <f t="shared" si="5"/>
        <v xml:space="preserve">Formula: 'SUMUP', </v>
      </c>
      <c r="N33" t="str">
        <f t="shared" si="6"/>
        <v>DependentItems: 'Y0.OA'},</v>
      </c>
      <c r="O33" t="str">
        <f t="shared" si="7"/>
        <v>{ FssType: 'BS', Seq: 32, CatCode: 'INS', Item: 'Investments', ItemType: 'CAT', Formula: 'SUMUP', DependentItems: 'Y0.OA'},</v>
      </c>
    </row>
    <row r="34" spans="1:15" x14ac:dyDescent="0.35">
      <c r="A34" t="s">
        <v>7</v>
      </c>
      <c r="B34">
        <v>33</v>
      </c>
      <c r="C34" t="s">
        <v>69</v>
      </c>
      <c r="D34" t="s">
        <v>72</v>
      </c>
      <c r="E34" t="s">
        <v>14</v>
      </c>
      <c r="F34" t="s">
        <v>15</v>
      </c>
      <c r="G34" t="s">
        <v>73</v>
      </c>
      <c r="H34" t="str">
        <f t="shared" ref="H34:H65" si="8">"{ " &amp; A$1 &amp; ": '" &amp; A34 &amp; "', "</f>
        <v xml:space="preserve">{ FssType: 'BS', </v>
      </c>
      <c r="I34" t="str">
        <f t="shared" ref="I34:I65" si="9">B$1 &amp; ": " &amp; B34 &amp; ", "</f>
        <v xml:space="preserve">Seq: 33, </v>
      </c>
      <c r="J34" t="str">
        <f t="shared" ref="J34:J65" si="10">C$1 &amp; ": '" &amp; C34 &amp; "', "</f>
        <v xml:space="preserve">CatCode: 'INS', </v>
      </c>
      <c r="K34" t="str">
        <f t="shared" ref="K34:K65" si="11">D$1 &amp; ": '" &amp; D34 &amp; "', "</f>
        <v xml:space="preserve">Item: 'Investments in Subsidiaries/Associates', </v>
      </c>
      <c r="L34" t="str">
        <f t="shared" ref="L34:L65" si="12">E$1 &amp; ": '" &amp; E34 &amp; "', "</f>
        <v xml:space="preserve">ItemType: 'ITEM', </v>
      </c>
      <c r="M34" t="str">
        <f t="shared" ref="M34:M65" si="13">F$1 &amp; ": '" &amp; F34 &amp; "', "</f>
        <v xml:space="preserve">Formula: 'NA', </v>
      </c>
      <c r="N34" t="str">
        <f t="shared" si="6"/>
        <v>DependentItems: 'Y0.INS'},</v>
      </c>
      <c r="O34" t="str">
        <f t="shared" si="7"/>
        <v>{ FssType: 'BS', Seq: 33, CatCode: 'INS', Item: 'Investments in Subsidiaries/Associates', ItemType: 'ITEM', Formula: 'NA', DependentItems: 'Y0.INS'},</v>
      </c>
    </row>
    <row r="35" spans="1:15" x14ac:dyDescent="0.35">
      <c r="A35" t="s">
        <v>7</v>
      </c>
      <c r="B35">
        <v>34</v>
      </c>
      <c r="C35" t="s">
        <v>69</v>
      </c>
      <c r="D35" t="s">
        <v>70</v>
      </c>
      <c r="E35" t="s">
        <v>14</v>
      </c>
      <c r="F35" t="s">
        <v>15</v>
      </c>
      <c r="G35" t="s">
        <v>73</v>
      </c>
      <c r="H35" t="str">
        <f t="shared" si="8"/>
        <v xml:space="preserve">{ FssType: 'BS', </v>
      </c>
      <c r="I35" t="str">
        <f t="shared" si="9"/>
        <v xml:space="preserve">Seq: 34, </v>
      </c>
      <c r="J35" t="str">
        <f t="shared" si="10"/>
        <v xml:space="preserve">CatCode: 'INS', </v>
      </c>
      <c r="K35" t="str">
        <f t="shared" si="11"/>
        <v xml:space="preserve">Item: 'Investments', </v>
      </c>
      <c r="L35" t="str">
        <f t="shared" si="12"/>
        <v xml:space="preserve">ItemType: 'ITEM', </v>
      </c>
      <c r="M35" t="str">
        <f t="shared" si="13"/>
        <v xml:space="preserve">Formula: 'NA', </v>
      </c>
      <c r="N35" t="str">
        <f t="shared" si="6"/>
        <v>DependentItems: 'Y0.INS'},</v>
      </c>
      <c r="O35" t="str">
        <f t="shared" si="7"/>
        <v>{ FssType: 'BS', Seq: 34, CatCode: 'INS', Item: 'Investments', ItemType: 'ITEM', Formula: 'NA', DependentItems: 'Y0.INS'},</v>
      </c>
    </row>
    <row r="36" spans="1:15" x14ac:dyDescent="0.35">
      <c r="A36" t="s">
        <v>7</v>
      </c>
      <c r="B36">
        <v>35</v>
      </c>
      <c r="C36" t="s">
        <v>74</v>
      </c>
      <c r="D36" t="s">
        <v>75</v>
      </c>
      <c r="E36" t="s">
        <v>10</v>
      </c>
      <c r="F36" t="s">
        <v>11</v>
      </c>
      <c r="G36" t="s">
        <v>71</v>
      </c>
      <c r="H36" t="str">
        <f t="shared" si="8"/>
        <v xml:space="preserve">{ FssType: 'BS', </v>
      </c>
      <c r="I36" t="str">
        <f t="shared" si="9"/>
        <v xml:space="preserve">Seq: 35, </v>
      </c>
      <c r="J36" t="str">
        <f t="shared" si="10"/>
        <v xml:space="preserve">CatCode: 'RPA', </v>
      </c>
      <c r="K36" t="str">
        <f t="shared" si="11"/>
        <v xml:space="preserve">Item: 'Related Parties Assets', </v>
      </c>
      <c r="L36" t="str">
        <f t="shared" si="12"/>
        <v xml:space="preserve">ItemType: 'CAT', </v>
      </c>
      <c r="M36" t="str">
        <f t="shared" si="13"/>
        <v xml:space="preserve">Formula: 'SUMUP', </v>
      </c>
      <c r="N36" t="str">
        <f t="shared" si="6"/>
        <v>DependentItems: 'Y0.OA'},</v>
      </c>
      <c r="O36" t="str">
        <f t="shared" si="7"/>
        <v>{ FssType: 'BS', Seq: 35, CatCode: 'RPA', Item: 'Related Parties Assets', ItemType: 'CAT', Formula: 'SUMUP', DependentItems: 'Y0.OA'},</v>
      </c>
    </row>
    <row r="37" spans="1:15" x14ac:dyDescent="0.35">
      <c r="A37" t="s">
        <v>7</v>
      </c>
      <c r="B37">
        <v>36</v>
      </c>
      <c r="C37" t="s">
        <v>74</v>
      </c>
      <c r="D37" t="s">
        <v>76</v>
      </c>
      <c r="E37" t="s">
        <v>14</v>
      </c>
      <c r="F37" t="s">
        <v>15</v>
      </c>
      <c r="G37" t="s">
        <v>77</v>
      </c>
      <c r="H37" t="str">
        <f t="shared" si="8"/>
        <v xml:space="preserve">{ FssType: 'BS', </v>
      </c>
      <c r="I37" t="str">
        <f t="shared" si="9"/>
        <v xml:space="preserve">Seq: 36, </v>
      </c>
      <c r="J37" t="str">
        <f t="shared" si="10"/>
        <v xml:space="preserve">CatCode: 'RPA', </v>
      </c>
      <c r="K37" t="str">
        <f t="shared" si="11"/>
        <v xml:space="preserve">Item: 'Due from Parent/Subsidiaries', </v>
      </c>
      <c r="L37" t="str">
        <f t="shared" si="12"/>
        <v xml:space="preserve">ItemType: 'ITEM', </v>
      </c>
      <c r="M37" t="str">
        <f t="shared" si="13"/>
        <v xml:space="preserve">Formula: 'NA', </v>
      </c>
      <c r="N37" t="str">
        <f t="shared" si="6"/>
        <v>DependentItems: 'Y0.RPA'},</v>
      </c>
      <c r="O37" t="str">
        <f t="shared" si="7"/>
        <v>{ FssType: 'BS', Seq: 36, CatCode: 'RPA', Item: 'Due from Parent/Subsidiaries', ItemType: 'ITEM', Formula: 'NA', DependentItems: 'Y0.RPA'},</v>
      </c>
    </row>
    <row r="38" spans="1:15" x14ac:dyDescent="0.35">
      <c r="A38" t="s">
        <v>7</v>
      </c>
      <c r="B38">
        <v>37</v>
      </c>
      <c r="C38" t="s">
        <v>74</v>
      </c>
      <c r="D38" t="s">
        <v>78</v>
      </c>
      <c r="E38" t="s">
        <v>14</v>
      </c>
      <c r="F38" t="s">
        <v>15</v>
      </c>
      <c r="G38" t="s">
        <v>77</v>
      </c>
      <c r="H38" t="str">
        <f t="shared" si="8"/>
        <v xml:space="preserve">{ FssType: 'BS', </v>
      </c>
      <c r="I38" t="str">
        <f t="shared" si="9"/>
        <v xml:space="preserve">Seq: 37, </v>
      </c>
      <c r="J38" t="str">
        <f t="shared" si="10"/>
        <v xml:space="preserve">CatCode: 'RPA', </v>
      </c>
      <c r="K38" t="str">
        <f t="shared" si="11"/>
        <v xml:space="preserve">Item: 'Due from Associates/Other Related Parties', </v>
      </c>
      <c r="L38" t="str">
        <f t="shared" si="12"/>
        <v xml:space="preserve">ItemType: 'ITEM', </v>
      </c>
      <c r="M38" t="str">
        <f t="shared" si="13"/>
        <v xml:space="preserve">Formula: 'NA', </v>
      </c>
      <c r="N38" t="str">
        <f t="shared" si="6"/>
        <v>DependentItems: 'Y0.RPA'},</v>
      </c>
      <c r="O38" t="str">
        <f t="shared" si="7"/>
        <v>{ FssType: 'BS', Seq: 37, CatCode: 'RPA', Item: 'Due from Associates/Other Related Parties', ItemType: 'ITEM', Formula: 'NA', DependentItems: 'Y0.RPA'},</v>
      </c>
    </row>
    <row r="39" spans="1:15" x14ac:dyDescent="0.35">
      <c r="A39" t="s">
        <v>7</v>
      </c>
      <c r="B39">
        <v>38</v>
      </c>
      <c r="C39" t="s">
        <v>74</v>
      </c>
      <c r="D39" t="s">
        <v>75</v>
      </c>
      <c r="E39" t="s">
        <v>14</v>
      </c>
      <c r="F39" t="s">
        <v>15</v>
      </c>
      <c r="G39" t="s">
        <v>77</v>
      </c>
      <c r="H39" t="str">
        <f t="shared" si="8"/>
        <v xml:space="preserve">{ FssType: 'BS', </v>
      </c>
      <c r="I39" t="str">
        <f t="shared" si="9"/>
        <v xml:space="preserve">Seq: 38, </v>
      </c>
      <c r="J39" t="str">
        <f t="shared" si="10"/>
        <v xml:space="preserve">CatCode: 'RPA', </v>
      </c>
      <c r="K39" t="str">
        <f t="shared" si="11"/>
        <v xml:space="preserve">Item: 'Related Parties Assets', </v>
      </c>
      <c r="L39" t="str">
        <f t="shared" si="12"/>
        <v xml:space="preserve">ItemType: 'ITEM', </v>
      </c>
      <c r="M39" t="str">
        <f t="shared" si="13"/>
        <v xml:space="preserve">Formula: 'NA', </v>
      </c>
      <c r="N39" t="str">
        <f t="shared" si="6"/>
        <v>DependentItems: 'Y0.RPA'},</v>
      </c>
      <c r="O39" t="str">
        <f t="shared" si="7"/>
        <v>{ FssType: 'BS', Seq: 38, CatCode: 'RPA', Item: 'Related Parties Assets', ItemType: 'ITEM', Formula: 'NA', DependentItems: 'Y0.RPA'},</v>
      </c>
    </row>
    <row r="40" spans="1:15" x14ac:dyDescent="0.35">
      <c r="A40" t="s">
        <v>7</v>
      </c>
      <c r="B40">
        <v>39</v>
      </c>
      <c r="C40" t="s">
        <v>79</v>
      </c>
      <c r="D40" t="s">
        <v>80</v>
      </c>
      <c r="E40" t="s">
        <v>10</v>
      </c>
      <c r="F40" t="s">
        <v>11</v>
      </c>
      <c r="G40" t="s">
        <v>71</v>
      </c>
      <c r="H40" t="str">
        <f t="shared" si="8"/>
        <v xml:space="preserve">{ FssType: 'BS', </v>
      </c>
      <c r="I40" t="str">
        <f t="shared" si="9"/>
        <v xml:space="preserve">Seq: 39, </v>
      </c>
      <c r="J40" t="str">
        <f t="shared" si="10"/>
        <v xml:space="preserve">CatCode: 'ONCA', </v>
      </c>
      <c r="K40" t="str">
        <f t="shared" si="11"/>
        <v xml:space="preserve">Item: 'Other Non Current Assets', </v>
      </c>
      <c r="L40" t="str">
        <f t="shared" si="12"/>
        <v xml:space="preserve">ItemType: 'CAT', </v>
      </c>
      <c r="M40" t="str">
        <f t="shared" si="13"/>
        <v xml:space="preserve">Formula: 'SUMUP', </v>
      </c>
      <c r="N40" t="str">
        <f t="shared" si="6"/>
        <v>DependentItems: 'Y0.OA'},</v>
      </c>
      <c r="O40" t="str">
        <f t="shared" si="7"/>
        <v>{ FssType: 'BS', Seq: 39, CatCode: 'ONCA', Item: 'Other Non Current Assets', ItemType: 'CAT', Formula: 'SUMUP', DependentItems: 'Y0.OA'},</v>
      </c>
    </row>
    <row r="41" spans="1:15" x14ac:dyDescent="0.35">
      <c r="A41" t="s">
        <v>7</v>
      </c>
      <c r="B41">
        <v>40</v>
      </c>
      <c r="C41" t="s">
        <v>79</v>
      </c>
      <c r="D41" t="s">
        <v>80</v>
      </c>
      <c r="E41" t="s">
        <v>14</v>
      </c>
      <c r="F41" t="s">
        <v>15</v>
      </c>
      <c r="G41" t="s">
        <v>81</v>
      </c>
      <c r="H41" t="str">
        <f t="shared" si="8"/>
        <v xml:space="preserve">{ FssType: 'BS', </v>
      </c>
      <c r="I41" t="str">
        <f t="shared" si="9"/>
        <v xml:space="preserve">Seq: 40, </v>
      </c>
      <c r="J41" t="str">
        <f t="shared" si="10"/>
        <v xml:space="preserve">CatCode: 'ONCA', </v>
      </c>
      <c r="K41" t="str">
        <f t="shared" si="11"/>
        <v xml:space="preserve">Item: 'Other Non Current Assets', </v>
      </c>
      <c r="L41" t="str">
        <f t="shared" si="12"/>
        <v xml:space="preserve">ItemType: 'ITEM', </v>
      </c>
      <c r="M41" t="str">
        <f t="shared" si="13"/>
        <v xml:space="preserve">Formula: 'NA', </v>
      </c>
      <c r="N41" t="str">
        <f t="shared" si="6"/>
        <v>DependentItems: 'Y0.ONCA'},</v>
      </c>
      <c r="O41" t="str">
        <f t="shared" si="7"/>
        <v>{ FssType: 'BS', Seq: 40, CatCode: 'ONCA', Item: 'Other Non Current Assets', ItemType: 'ITEM', Formula: 'NA', DependentItems: 'Y0.ONCA'},</v>
      </c>
    </row>
    <row r="42" spans="1:15" x14ac:dyDescent="0.35">
      <c r="A42" t="s">
        <v>7</v>
      </c>
      <c r="B42">
        <v>41</v>
      </c>
      <c r="C42" t="s">
        <v>79</v>
      </c>
      <c r="D42" t="s">
        <v>82</v>
      </c>
      <c r="E42" t="s">
        <v>14</v>
      </c>
      <c r="F42" t="s">
        <v>15</v>
      </c>
      <c r="G42" t="s">
        <v>81</v>
      </c>
      <c r="H42" t="str">
        <f t="shared" si="8"/>
        <v xml:space="preserve">{ FssType: 'BS', </v>
      </c>
      <c r="I42" t="str">
        <f t="shared" si="9"/>
        <v xml:space="preserve">Seq: 41, </v>
      </c>
      <c r="J42" t="str">
        <f t="shared" si="10"/>
        <v xml:space="preserve">CatCode: 'ONCA', </v>
      </c>
      <c r="K42" t="str">
        <f t="shared" si="11"/>
        <v xml:space="preserve">Item: 'Provision for tax', </v>
      </c>
      <c r="L42" t="str">
        <f t="shared" si="12"/>
        <v xml:space="preserve">ItemType: 'ITEM', </v>
      </c>
      <c r="M42" t="str">
        <f t="shared" si="13"/>
        <v xml:space="preserve">Formula: 'NA', </v>
      </c>
      <c r="N42" t="str">
        <f t="shared" si="6"/>
        <v>DependentItems: 'Y0.ONCA'},</v>
      </c>
      <c r="O42" t="str">
        <f t="shared" si="7"/>
        <v>{ FssType: 'BS', Seq: 41, CatCode: 'ONCA', Item: 'Provision for tax', ItemType: 'ITEM', Formula: 'NA', DependentItems: 'Y0.ONCA'},</v>
      </c>
    </row>
    <row r="43" spans="1:15" x14ac:dyDescent="0.35">
      <c r="A43" t="s">
        <v>7</v>
      </c>
      <c r="B43">
        <v>42</v>
      </c>
      <c r="C43" t="s">
        <v>83</v>
      </c>
      <c r="D43" t="s">
        <v>84</v>
      </c>
      <c r="E43" t="s">
        <v>10</v>
      </c>
      <c r="F43" t="s">
        <v>11</v>
      </c>
      <c r="G43" t="s">
        <v>71</v>
      </c>
      <c r="H43" t="str">
        <f t="shared" si="8"/>
        <v xml:space="preserve">{ FssType: 'BS', </v>
      </c>
      <c r="I43" t="str">
        <f t="shared" si="9"/>
        <v xml:space="preserve">Seq: 42, </v>
      </c>
      <c r="J43" t="str">
        <f t="shared" si="10"/>
        <v xml:space="preserve">CatCode: 'INT', </v>
      </c>
      <c r="K43" t="str">
        <f t="shared" si="11"/>
        <v xml:space="preserve">Item: 'Intangibles', </v>
      </c>
      <c r="L43" t="str">
        <f t="shared" si="12"/>
        <v xml:space="preserve">ItemType: 'CAT', </v>
      </c>
      <c r="M43" t="str">
        <f t="shared" si="13"/>
        <v xml:space="preserve">Formula: 'SUMUP', </v>
      </c>
      <c r="N43" t="str">
        <f t="shared" si="6"/>
        <v>DependentItems: 'Y0.OA'},</v>
      </c>
      <c r="O43" t="str">
        <f t="shared" si="7"/>
        <v>{ FssType: 'BS', Seq: 42, CatCode: 'INT', Item: 'Intangibles', ItemType: 'CAT', Formula: 'SUMUP', DependentItems: 'Y0.OA'},</v>
      </c>
    </row>
    <row r="44" spans="1:15" x14ac:dyDescent="0.35">
      <c r="A44" t="s">
        <v>7</v>
      </c>
      <c r="B44">
        <v>43</v>
      </c>
      <c r="C44" t="s">
        <v>83</v>
      </c>
      <c r="D44" t="s">
        <v>84</v>
      </c>
      <c r="E44" t="s">
        <v>14</v>
      </c>
      <c r="F44" t="s">
        <v>15</v>
      </c>
      <c r="G44" t="s">
        <v>85</v>
      </c>
      <c r="H44" t="str">
        <f t="shared" si="8"/>
        <v xml:space="preserve">{ FssType: 'BS', </v>
      </c>
      <c r="I44" t="str">
        <f t="shared" si="9"/>
        <v xml:space="preserve">Seq: 43, </v>
      </c>
      <c r="J44" t="str">
        <f t="shared" si="10"/>
        <v xml:space="preserve">CatCode: 'INT', </v>
      </c>
      <c r="K44" t="str">
        <f t="shared" si="11"/>
        <v xml:space="preserve">Item: 'Intangibles', </v>
      </c>
      <c r="L44" t="str">
        <f t="shared" si="12"/>
        <v xml:space="preserve">ItemType: 'ITEM', </v>
      </c>
      <c r="M44" t="str">
        <f t="shared" si="13"/>
        <v xml:space="preserve">Formula: 'NA', </v>
      </c>
      <c r="N44" t="str">
        <f t="shared" si="6"/>
        <v>DependentItems: 'Y0.INT'},</v>
      </c>
      <c r="O44" t="str">
        <f t="shared" si="7"/>
        <v>{ FssType: 'BS', Seq: 43, CatCode: 'INT', Item: 'Intangibles', ItemType: 'ITEM', Formula: 'NA', DependentItems: 'Y0.INT'},</v>
      </c>
    </row>
    <row r="45" spans="1:15" x14ac:dyDescent="0.35">
      <c r="A45" t="s">
        <v>7</v>
      </c>
      <c r="B45">
        <v>44</v>
      </c>
      <c r="C45" t="s">
        <v>86</v>
      </c>
      <c r="D45" t="s">
        <v>87</v>
      </c>
      <c r="E45" t="s">
        <v>48</v>
      </c>
      <c r="F45" t="s">
        <v>88</v>
      </c>
      <c r="G45" t="s">
        <v>68</v>
      </c>
      <c r="H45" t="str">
        <f t="shared" si="8"/>
        <v xml:space="preserve">{ FssType: 'BS', </v>
      </c>
      <c r="I45" t="str">
        <f t="shared" si="9"/>
        <v xml:space="preserve">Seq: 44, </v>
      </c>
      <c r="J45" t="str">
        <f t="shared" si="10"/>
        <v xml:space="preserve">CatCode: 'OA', </v>
      </c>
      <c r="K45" t="str">
        <f t="shared" si="11"/>
        <v xml:space="preserve">Item: 'OTHER ASSETS', </v>
      </c>
      <c r="L45" t="str">
        <f t="shared" si="12"/>
        <v xml:space="preserve">ItemType: 'CALC_CAT', </v>
      </c>
      <c r="M45" t="str">
        <f t="shared" si="13"/>
        <v xml:space="preserve">Formula: 'Y0.INS + Y0.RPA + Y0.ONCA + Y0.INT', </v>
      </c>
      <c r="N45" t="str">
        <f t="shared" si="6"/>
        <v>DependentItems: 'Y0.NCA'},</v>
      </c>
      <c r="O45" t="str">
        <f t="shared" si="7"/>
        <v>{ FssType: 'BS', Seq: 44, CatCode: 'OA', Item: 'OTHER ASSETS', ItemType: 'CALC_CAT', Formula: 'Y0.INS + Y0.RPA + Y0.ONCA + Y0.INT', DependentItems: 'Y0.NCA'},</v>
      </c>
    </row>
    <row r="46" spans="1:15" x14ac:dyDescent="0.35">
      <c r="A46" t="s">
        <v>7</v>
      </c>
      <c r="B46">
        <v>45</v>
      </c>
      <c r="C46" t="s">
        <v>89</v>
      </c>
      <c r="D46" t="s">
        <v>90</v>
      </c>
      <c r="E46" t="s">
        <v>48</v>
      </c>
      <c r="F46" t="s">
        <v>91</v>
      </c>
      <c r="G46" s="1" t="s">
        <v>50</v>
      </c>
      <c r="H46" t="str">
        <f t="shared" si="8"/>
        <v xml:space="preserve">{ FssType: 'BS', </v>
      </c>
      <c r="I46" t="str">
        <f t="shared" si="9"/>
        <v xml:space="preserve">Seq: 45, </v>
      </c>
      <c r="J46" t="str">
        <f t="shared" si="10"/>
        <v xml:space="preserve">CatCode: 'NCA', </v>
      </c>
      <c r="K46" t="str">
        <f t="shared" si="11"/>
        <v xml:space="preserve">Item: 'NON-CURRENT ASSETS', </v>
      </c>
      <c r="L46" t="str">
        <f t="shared" si="12"/>
        <v xml:space="preserve">ItemType: 'CALC_CAT', </v>
      </c>
      <c r="M46" t="str">
        <f t="shared" si="13"/>
        <v xml:space="preserve">Formula: 'Y0.NFA + Y0.OA', </v>
      </c>
      <c r="N46" t="str">
        <f t="shared" si="6"/>
        <v>DependentItems: 'Y0.TA'},</v>
      </c>
      <c r="O46" t="str">
        <f t="shared" si="7"/>
        <v>{ FssType: 'BS', Seq: 45, CatCode: 'NCA', Item: 'NON-CURRENT ASSETS', ItemType: 'CALC_CAT', Formula: 'Y0.NFA + Y0.OA', DependentItems: 'Y0.TA'},</v>
      </c>
    </row>
    <row r="47" spans="1:15" x14ac:dyDescent="0.35">
      <c r="A47" t="s">
        <v>7</v>
      </c>
      <c r="B47">
        <v>46</v>
      </c>
      <c r="C47" t="s">
        <v>92</v>
      </c>
      <c r="D47" t="s">
        <v>93</v>
      </c>
      <c r="E47" t="s">
        <v>48</v>
      </c>
      <c r="F47" t="s">
        <v>94</v>
      </c>
      <c r="G47" t="s">
        <v>95</v>
      </c>
      <c r="H47" t="str">
        <f t="shared" si="8"/>
        <v xml:space="preserve">{ FssType: 'BS', </v>
      </c>
      <c r="I47" t="str">
        <f t="shared" si="9"/>
        <v xml:space="preserve">Seq: 46, </v>
      </c>
      <c r="J47" t="str">
        <f t="shared" si="10"/>
        <v xml:space="preserve">CatCode: 'TA', </v>
      </c>
      <c r="K47" t="str">
        <f t="shared" si="11"/>
        <v xml:space="preserve">Item: 'TOTAL ASSETS', </v>
      </c>
      <c r="L47" t="str">
        <f t="shared" si="12"/>
        <v xml:space="preserve">ItemType: 'CALC_CAT', </v>
      </c>
      <c r="M47" t="str">
        <f t="shared" si="13"/>
        <v xml:space="preserve">Formula: 'Y0.CA + Y0.NCA', </v>
      </c>
      <c r="N47" t="str">
        <f t="shared" si="6"/>
        <v>DependentItems: 'RECALC'},</v>
      </c>
      <c r="O47" t="str">
        <f t="shared" si="7"/>
        <v>{ FssType: 'BS', Seq: 46, CatCode: 'TA', Item: 'TOTAL ASSETS', ItemType: 'CALC_CAT', Formula: 'Y0.CA + Y0.NCA', DependentItems: 'RECALC'},</v>
      </c>
    </row>
    <row r="48" spans="1:15" x14ac:dyDescent="0.35">
      <c r="A48" t="s">
        <v>7</v>
      </c>
      <c r="B48">
        <v>47</v>
      </c>
      <c r="C48" t="s">
        <v>15</v>
      </c>
      <c r="E48" t="s">
        <v>15</v>
      </c>
      <c r="F48" t="s">
        <v>15</v>
      </c>
      <c r="H48" t="str">
        <f t="shared" si="8"/>
        <v xml:space="preserve">{ FssType: 'BS', </v>
      </c>
      <c r="I48" t="str">
        <f t="shared" si="9"/>
        <v xml:space="preserve">Seq: 47, </v>
      </c>
      <c r="J48" t="str">
        <f t="shared" si="10"/>
        <v xml:space="preserve">CatCode: 'NA', </v>
      </c>
      <c r="K48" t="str">
        <f t="shared" si="11"/>
        <v xml:space="preserve">Item: '', </v>
      </c>
      <c r="L48" t="str">
        <f t="shared" si="12"/>
        <v xml:space="preserve">ItemType: 'NA', </v>
      </c>
      <c r="M48" t="str">
        <f t="shared" si="13"/>
        <v xml:space="preserve">Formula: 'NA', </v>
      </c>
      <c r="N48" t="str">
        <f t="shared" si="6"/>
        <v>DependentItems: ''},</v>
      </c>
      <c r="O48" t="str">
        <f t="shared" si="7"/>
        <v>{ FssType: 'BS', Seq: 47, CatCode: 'NA', Item: '', ItemType: 'NA', Formula: 'NA', DependentItems: ''},</v>
      </c>
    </row>
    <row r="49" spans="1:15" x14ac:dyDescent="0.35">
      <c r="A49" t="s">
        <v>7</v>
      </c>
      <c r="B49">
        <v>48</v>
      </c>
      <c r="C49" t="s">
        <v>96</v>
      </c>
      <c r="D49" t="s">
        <v>97</v>
      </c>
      <c r="E49" t="s">
        <v>10</v>
      </c>
      <c r="F49" t="s">
        <v>11</v>
      </c>
      <c r="G49" t="s">
        <v>98</v>
      </c>
      <c r="H49" t="str">
        <f t="shared" si="8"/>
        <v xml:space="preserve">{ FssType: 'BS', </v>
      </c>
      <c r="I49" t="str">
        <f t="shared" si="9"/>
        <v xml:space="preserve">Seq: 48, </v>
      </c>
      <c r="J49" t="str">
        <f t="shared" si="10"/>
        <v xml:space="preserve">CatCode: 'AP', </v>
      </c>
      <c r="K49" t="str">
        <f t="shared" si="11"/>
        <v xml:space="preserve">Item: 'Account Payable', </v>
      </c>
      <c r="L49" t="str">
        <f t="shared" si="12"/>
        <v xml:space="preserve">ItemType: 'CAT', </v>
      </c>
      <c r="M49" t="str">
        <f t="shared" si="13"/>
        <v xml:space="preserve">Formula: 'SUMUP', </v>
      </c>
      <c r="N49" t="str">
        <f t="shared" si="6"/>
        <v>DependentItems: 'Y0.CL'},</v>
      </c>
      <c r="O49" t="str">
        <f t="shared" si="7"/>
        <v>{ FssType: 'BS', Seq: 48, CatCode: 'AP', Item: 'Account Payable', ItemType: 'CAT', Formula: 'SUMUP', DependentItems: 'Y0.CL'},</v>
      </c>
    </row>
    <row r="50" spans="1:15" x14ac:dyDescent="0.35">
      <c r="A50" t="s">
        <v>7</v>
      </c>
      <c r="B50">
        <v>49</v>
      </c>
      <c r="C50" t="s">
        <v>96</v>
      </c>
      <c r="D50" t="s">
        <v>99</v>
      </c>
      <c r="E50" t="s">
        <v>14</v>
      </c>
      <c r="F50" t="s">
        <v>15</v>
      </c>
      <c r="G50" t="s">
        <v>100</v>
      </c>
      <c r="H50" t="str">
        <f t="shared" si="8"/>
        <v xml:space="preserve">{ FssType: 'BS', </v>
      </c>
      <c r="I50" t="str">
        <f t="shared" si="9"/>
        <v xml:space="preserve">Seq: 49, </v>
      </c>
      <c r="J50" t="str">
        <f t="shared" si="10"/>
        <v xml:space="preserve">CatCode: 'AP', </v>
      </c>
      <c r="K50" t="str">
        <f t="shared" si="11"/>
        <v xml:space="preserve">Item: 'Trade Payables', </v>
      </c>
      <c r="L50" t="str">
        <f t="shared" si="12"/>
        <v xml:space="preserve">ItemType: 'ITEM', </v>
      </c>
      <c r="M50" t="str">
        <f t="shared" si="13"/>
        <v xml:space="preserve">Formula: 'NA', </v>
      </c>
      <c r="N50" t="str">
        <f t="shared" si="6"/>
        <v>DependentItems: 'Y0.AP'},</v>
      </c>
      <c r="O50" t="str">
        <f t="shared" si="7"/>
        <v>{ FssType: 'BS', Seq: 49, CatCode: 'AP', Item: 'Trade Payables', ItemType: 'ITEM', Formula: 'NA', DependentItems: 'Y0.AP'},</v>
      </c>
    </row>
    <row r="51" spans="1:15" x14ac:dyDescent="0.35">
      <c r="A51" t="s">
        <v>7</v>
      </c>
      <c r="B51">
        <v>50</v>
      </c>
      <c r="C51" t="s">
        <v>96</v>
      </c>
      <c r="D51" t="s">
        <v>101</v>
      </c>
      <c r="E51" t="s">
        <v>14</v>
      </c>
      <c r="F51" t="s">
        <v>15</v>
      </c>
      <c r="G51" t="s">
        <v>100</v>
      </c>
      <c r="H51" t="str">
        <f t="shared" si="8"/>
        <v xml:space="preserve">{ FssType: 'BS', </v>
      </c>
      <c r="I51" t="str">
        <f t="shared" si="9"/>
        <v xml:space="preserve">Seq: 50, </v>
      </c>
      <c r="J51" t="str">
        <f t="shared" si="10"/>
        <v xml:space="preserve">CatCode: 'AP', </v>
      </c>
      <c r="K51" t="str">
        <f t="shared" si="11"/>
        <v xml:space="preserve">Item: 'Other Payable', </v>
      </c>
      <c r="L51" t="str">
        <f t="shared" si="12"/>
        <v xml:space="preserve">ItemType: 'ITEM', </v>
      </c>
      <c r="M51" t="str">
        <f t="shared" si="13"/>
        <v xml:space="preserve">Formula: 'NA', </v>
      </c>
      <c r="N51" t="str">
        <f t="shared" si="6"/>
        <v>DependentItems: 'Y0.AP'},</v>
      </c>
      <c r="O51" t="str">
        <f t="shared" si="7"/>
        <v>{ FssType: 'BS', Seq: 50, CatCode: 'AP', Item: 'Other Payable', ItemType: 'ITEM', Formula: 'NA', DependentItems: 'Y0.AP'},</v>
      </c>
    </row>
    <row r="52" spans="1:15" x14ac:dyDescent="0.35">
      <c r="A52" t="s">
        <v>7</v>
      </c>
      <c r="B52">
        <v>51</v>
      </c>
      <c r="C52" t="s">
        <v>102</v>
      </c>
      <c r="D52" t="s">
        <v>103</v>
      </c>
      <c r="E52" t="s">
        <v>10</v>
      </c>
      <c r="F52" t="s">
        <v>11</v>
      </c>
      <c r="G52" t="s">
        <v>98</v>
      </c>
      <c r="H52" t="str">
        <f t="shared" si="8"/>
        <v xml:space="preserve">{ FssType: 'BS', </v>
      </c>
      <c r="I52" t="str">
        <f t="shared" si="9"/>
        <v xml:space="preserve">Seq: 51, </v>
      </c>
      <c r="J52" t="str">
        <f t="shared" si="10"/>
        <v xml:space="preserve">CatCode: 'APRP', </v>
      </c>
      <c r="K52" t="str">
        <f t="shared" si="11"/>
        <v xml:space="preserve">Item: 'Account Payable (Related Parties)', </v>
      </c>
      <c r="L52" t="str">
        <f t="shared" si="12"/>
        <v xml:space="preserve">ItemType: 'CAT', </v>
      </c>
      <c r="M52" t="str">
        <f t="shared" si="13"/>
        <v xml:space="preserve">Formula: 'SUMUP', </v>
      </c>
      <c r="N52" t="str">
        <f t="shared" si="6"/>
        <v>DependentItems: 'Y0.CL'},</v>
      </c>
      <c r="O52" t="str">
        <f t="shared" si="7"/>
        <v>{ FssType: 'BS', Seq: 51, CatCode: 'APRP', Item: 'Account Payable (Related Parties)', ItemType: 'CAT', Formula: 'SUMUP', DependentItems: 'Y0.CL'},</v>
      </c>
    </row>
    <row r="53" spans="1:15" x14ac:dyDescent="0.35">
      <c r="A53" t="s">
        <v>7</v>
      </c>
      <c r="B53">
        <v>52</v>
      </c>
      <c r="C53" t="s">
        <v>102</v>
      </c>
      <c r="D53" t="s">
        <v>103</v>
      </c>
      <c r="E53" t="s">
        <v>14</v>
      </c>
      <c r="F53" t="s">
        <v>15</v>
      </c>
      <c r="G53" t="s">
        <v>104</v>
      </c>
      <c r="H53" t="str">
        <f t="shared" si="8"/>
        <v xml:space="preserve">{ FssType: 'BS', </v>
      </c>
      <c r="I53" t="str">
        <f t="shared" si="9"/>
        <v xml:space="preserve">Seq: 52, </v>
      </c>
      <c r="J53" t="str">
        <f t="shared" si="10"/>
        <v xml:space="preserve">CatCode: 'APRP', </v>
      </c>
      <c r="K53" t="str">
        <f t="shared" si="11"/>
        <v xml:space="preserve">Item: 'Account Payable (Related Parties)', </v>
      </c>
      <c r="L53" t="str">
        <f t="shared" si="12"/>
        <v xml:space="preserve">ItemType: 'ITEM', </v>
      </c>
      <c r="M53" t="str">
        <f t="shared" si="13"/>
        <v xml:space="preserve">Formula: 'NA', </v>
      </c>
      <c r="N53" t="str">
        <f t="shared" si="6"/>
        <v>DependentItems: 'Y0.APRP'},</v>
      </c>
      <c r="O53" t="str">
        <f t="shared" si="7"/>
        <v>{ FssType: 'BS', Seq: 52, CatCode: 'APRP', Item: 'Account Payable (Related Parties)', ItemType: 'ITEM', Formula: 'NA', DependentItems: 'Y0.APRP'},</v>
      </c>
    </row>
    <row r="54" spans="1:15" x14ac:dyDescent="0.35">
      <c r="A54" t="s">
        <v>7</v>
      </c>
      <c r="B54">
        <v>53</v>
      </c>
      <c r="C54" t="s">
        <v>105</v>
      </c>
      <c r="D54" t="s">
        <v>106</v>
      </c>
      <c r="E54" t="s">
        <v>10</v>
      </c>
      <c r="F54" t="s">
        <v>11</v>
      </c>
      <c r="G54" t="s">
        <v>98</v>
      </c>
      <c r="H54" t="str">
        <f t="shared" si="8"/>
        <v xml:space="preserve">{ FssType: 'BS', </v>
      </c>
      <c r="I54" t="str">
        <f t="shared" si="9"/>
        <v xml:space="preserve">Seq: 53, </v>
      </c>
      <c r="J54" t="str">
        <f t="shared" si="10"/>
        <v xml:space="preserve">CatCode: 'BP', </v>
      </c>
      <c r="K54" t="str">
        <f t="shared" si="11"/>
        <v xml:space="preserve">Item: 'Bills Payable', </v>
      </c>
      <c r="L54" t="str">
        <f t="shared" si="12"/>
        <v xml:space="preserve">ItemType: 'CAT', </v>
      </c>
      <c r="M54" t="str">
        <f t="shared" si="13"/>
        <v xml:space="preserve">Formula: 'SUMUP', </v>
      </c>
      <c r="N54" t="str">
        <f t="shared" si="6"/>
        <v>DependentItems: 'Y0.CL'},</v>
      </c>
      <c r="O54" t="str">
        <f t="shared" si="7"/>
        <v>{ FssType: 'BS', Seq: 53, CatCode: 'BP', Item: 'Bills Payable', ItemType: 'CAT', Formula: 'SUMUP', DependentItems: 'Y0.CL'},</v>
      </c>
    </row>
    <row r="55" spans="1:15" x14ac:dyDescent="0.35">
      <c r="A55" t="s">
        <v>7</v>
      </c>
      <c r="B55">
        <v>54</v>
      </c>
      <c r="C55" t="s">
        <v>105</v>
      </c>
      <c r="D55" t="s">
        <v>107</v>
      </c>
      <c r="E55" t="s">
        <v>14</v>
      </c>
      <c r="F55" t="s">
        <v>15</v>
      </c>
      <c r="G55" t="s">
        <v>108</v>
      </c>
      <c r="H55" t="str">
        <f t="shared" si="8"/>
        <v xml:space="preserve">{ FssType: 'BS', </v>
      </c>
      <c r="I55" t="str">
        <f t="shared" si="9"/>
        <v xml:space="preserve">Seq: 54, </v>
      </c>
      <c r="J55" t="str">
        <f t="shared" si="10"/>
        <v xml:space="preserve">CatCode: 'BP', </v>
      </c>
      <c r="K55" t="str">
        <f t="shared" si="11"/>
        <v xml:space="preserve">Item: 'Bills Payable (Secured)', </v>
      </c>
      <c r="L55" t="str">
        <f t="shared" si="12"/>
        <v xml:space="preserve">ItemType: 'ITEM', </v>
      </c>
      <c r="M55" t="str">
        <f t="shared" si="13"/>
        <v xml:space="preserve">Formula: 'NA', </v>
      </c>
      <c r="N55" t="str">
        <f t="shared" si="6"/>
        <v>DependentItems: 'Y0.BP'},</v>
      </c>
      <c r="O55" t="str">
        <f t="shared" si="7"/>
        <v>{ FssType: 'BS', Seq: 54, CatCode: 'BP', Item: 'Bills Payable (Secured)', ItemType: 'ITEM', Formula: 'NA', DependentItems: 'Y0.BP'},</v>
      </c>
    </row>
    <row r="56" spans="1:15" x14ac:dyDescent="0.35">
      <c r="A56" t="s">
        <v>7</v>
      </c>
      <c r="B56">
        <v>55</v>
      </c>
      <c r="C56" t="s">
        <v>105</v>
      </c>
      <c r="D56" t="s">
        <v>109</v>
      </c>
      <c r="E56" t="s">
        <v>14</v>
      </c>
      <c r="F56" t="s">
        <v>15</v>
      </c>
      <c r="G56" t="s">
        <v>108</v>
      </c>
      <c r="H56" t="str">
        <f t="shared" si="8"/>
        <v xml:space="preserve">{ FssType: 'BS', </v>
      </c>
      <c r="I56" t="str">
        <f t="shared" si="9"/>
        <v xml:space="preserve">Seq: 55, </v>
      </c>
      <c r="J56" t="str">
        <f t="shared" si="10"/>
        <v xml:space="preserve">CatCode: 'BP', </v>
      </c>
      <c r="K56" t="str">
        <f t="shared" si="11"/>
        <v xml:space="preserve">Item: 'Bills Payable (Unsecured)', </v>
      </c>
      <c r="L56" t="str">
        <f t="shared" si="12"/>
        <v xml:space="preserve">ItemType: 'ITEM', </v>
      </c>
      <c r="M56" t="str">
        <f t="shared" si="13"/>
        <v xml:space="preserve">Formula: 'NA', </v>
      </c>
      <c r="N56" t="str">
        <f t="shared" si="6"/>
        <v>DependentItems: 'Y0.BP'},</v>
      </c>
      <c r="O56" t="str">
        <f t="shared" si="7"/>
        <v>{ FssType: 'BS', Seq: 55, CatCode: 'BP', Item: 'Bills Payable (Unsecured)', ItemType: 'ITEM', Formula: 'NA', DependentItems: 'Y0.BP'},</v>
      </c>
    </row>
    <row r="57" spans="1:15" x14ac:dyDescent="0.35">
      <c r="A57" t="s">
        <v>7</v>
      </c>
      <c r="B57">
        <v>56</v>
      </c>
      <c r="C57" t="s">
        <v>110</v>
      </c>
      <c r="D57" t="s">
        <v>111</v>
      </c>
      <c r="E57" t="s">
        <v>10</v>
      </c>
      <c r="F57" t="s">
        <v>11</v>
      </c>
      <c r="G57" t="s">
        <v>98</v>
      </c>
      <c r="H57" t="str">
        <f t="shared" si="8"/>
        <v xml:space="preserve">{ FssType: 'BS', </v>
      </c>
      <c r="I57" t="str">
        <f t="shared" si="9"/>
        <v xml:space="preserve">Seq: 56, </v>
      </c>
      <c r="J57" t="str">
        <f t="shared" si="10"/>
        <v xml:space="preserve">CatCode: 'STD', </v>
      </c>
      <c r="K57" t="str">
        <f t="shared" si="11"/>
        <v xml:space="preserve">Item: 'Short Term Debt', </v>
      </c>
      <c r="L57" t="str">
        <f t="shared" si="12"/>
        <v xml:space="preserve">ItemType: 'CAT', </v>
      </c>
      <c r="M57" t="str">
        <f t="shared" si="13"/>
        <v xml:space="preserve">Formula: 'SUMUP', </v>
      </c>
      <c r="N57" t="str">
        <f t="shared" si="6"/>
        <v>DependentItems: 'Y0.CL'},</v>
      </c>
      <c r="O57" t="str">
        <f t="shared" si="7"/>
        <v>{ FssType: 'BS', Seq: 56, CatCode: 'STD', Item: 'Short Term Debt', ItemType: 'CAT', Formula: 'SUMUP', DependentItems: 'Y0.CL'},</v>
      </c>
    </row>
    <row r="58" spans="1:15" x14ac:dyDescent="0.35">
      <c r="A58" t="s">
        <v>7</v>
      </c>
      <c r="B58">
        <v>57</v>
      </c>
      <c r="C58" t="s">
        <v>110</v>
      </c>
      <c r="D58" t="s">
        <v>112</v>
      </c>
      <c r="E58" t="s">
        <v>14</v>
      </c>
      <c r="F58" t="s">
        <v>15</v>
      </c>
      <c r="G58" t="s">
        <v>113</v>
      </c>
      <c r="H58" t="str">
        <f t="shared" si="8"/>
        <v xml:space="preserve">{ FssType: 'BS', </v>
      </c>
      <c r="I58" t="str">
        <f t="shared" si="9"/>
        <v xml:space="preserve">Seq: 57, </v>
      </c>
      <c r="J58" t="str">
        <f t="shared" si="10"/>
        <v xml:space="preserve">CatCode: 'STD', </v>
      </c>
      <c r="K58" t="str">
        <f t="shared" si="11"/>
        <v xml:space="preserve">Item: 'Bank Debts (Secured)', </v>
      </c>
      <c r="L58" t="str">
        <f t="shared" si="12"/>
        <v xml:space="preserve">ItemType: 'ITEM', </v>
      </c>
      <c r="M58" t="str">
        <f t="shared" si="13"/>
        <v xml:space="preserve">Formula: 'NA', </v>
      </c>
      <c r="N58" t="str">
        <f t="shared" si="6"/>
        <v>DependentItems: 'Y0.STD'},</v>
      </c>
      <c r="O58" t="str">
        <f t="shared" si="7"/>
        <v>{ FssType: 'BS', Seq: 57, CatCode: 'STD', Item: 'Bank Debts (Secured)', ItemType: 'ITEM', Formula: 'NA', DependentItems: 'Y0.STD'},</v>
      </c>
    </row>
    <row r="59" spans="1:15" x14ac:dyDescent="0.35">
      <c r="A59" t="s">
        <v>7</v>
      </c>
      <c r="B59">
        <v>58</v>
      </c>
      <c r="C59" t="s">
        <v>110</v>
      </c>
      <c r="D59" t="s">
        <v>114</v>
      </c>
      <c r="E59" t="s">
        <v>14</v>
      </c>
      <c r="F59" t="s">
        <v>15</v>
      </c>
      <c r="G59" t="s">
        <v>113</v>
      </c>
      <c r="H59" t="str">
        <f t="shared" si="8"/>
        <v xml:space="preserve">{ FssType: 'BS', </v>
      </c>
      <c r="I59" t="str">
        <f t="shared" si="9"/>
        <v xml:space="preserve">Seq: 58, </v>
      </c>
      <c r="J59" t="str">
        <f t="shared" si="10"/>
        <v xml:space="preserve">CatCode: 'STD', </v>
      </c>
      <c r="K59" t="str">
        <f t="shared" si="11"/>
        <v xml:space="preserve">Item: 'Bank Debts (Unsecured)', </v>
      </c>
      <c r="L59" t="str">
        <f t="shared" si="12"/>
        <v xml:space="preserve">ItemType: 'ITEM', </v>
      </c>
      <c r="M59" t="str">
        <f t="shared" si="13"/>
        <v xml:space="preserve">Formula: 'NA', </v>
      </c>
      <c r="N59" t="str">
        <f t="shared" si="6"/>
        <v>DependentItems: 'Y0.STD'},</v>
      </c>
      <c r="O59" t="str">
        <f t="shared" si="7"/>
        <v>{ FssType: 'BS', Seq: 58, CatCode: 'STD', Item: 'Bank Debts (Unsecured)', ItemType: 'ITEM', Formula: 'NA', DependentItems: 'Y0.STD'},</v>
      </c>
    </row>
    <row r="60" spans="1:15" x14ac:dyDescent="0.35">
      <c r="A60" t="s">
        <v>7</v>
      </c>
      <c r="B60">
        <v>59</v>
      </c>
      <c r="C60" t="s">
        <v>115</v>
      </c>
      <c r="D60" t="s">
        <v>116</v>
      </c>
      <c r="E60" t="s">
        <v>10</v>
      </c>
      <c r="F60" t="s">
        <v>11</v>
      </c>
      <c r="G60" t="s">
        <v>98</v>
      </c>
      <c r="H60" t="str">
        <f t="shared" si="8"/>
        <v xml:space="preserve">{ FssType: 'BS', </v>
      </c>
      <c r="I60" t="str">
        <f t="shared" si="9"/>
        <v xml:space="preserve">Seq: 59, </v>
      </c>
      <c r="J60" t="str">
        <f t="shared" si="10"/>
        <v xml:space="preserve">CatCode: 'CPLTD', </v>
      </c>
      <c r="K60" t="str">
        <f t="shared" si="11"/>
        <v xml:space="preserve">Item: 'Current Portion of Long Term Debt', </v>
      </c>
      <c r="L60" t="str">
        <f t="shared" si="12"/>
        <v xml:space="preserve">ItemType: 'CAT', </v>
      </c>
      <c r="M60" t="str">
        <f t="shared" si="13"/>
        <v xml:space="preserve">Formula: 'SUMUP', </v>
      </c>
      <c r="N60" t="str">
        <f t="shared" si="6"/>
        <v>DependentItems: 'Y0.CL'},</v>
      </c>
      <c r="O60" t="str">
        <f t="shared" si="7"/>
        <v>{ FssType: 'BS', Seq: 59, CatCode: 'CPLTD', Item: 'Current Portion of Long Term Debt', ItemType: 'CAT', Formula: 'SUMUP', DependentItems: 'Y0.CL'},</v>
      </c>
    </row>
    <row r="61" spans="1:15" x14ac:dyDescent="0.35">
      <c r="A61" t="s">
        <v>7</v>
      </c>
      <c r="B61">
        <v>60</v>
      </c>
      <c r="C61" t="s">
        <v>115</v>
      </c>
      <c r="D61" t="s">
        <v>117</v>
      </c>
      <c r="E61" t="s">
        <v>14</v>
      </c>
      <c r="F61" t="s">
        <v>15</v>
      </c>
      <c r="G61" t="s">
        <v>118</v>
      </c>
      <c r="H61" t="str">
        <f t="shared" si="8"/>
        <v xml:space="preserve">{ FssType: 'BS', </v>
      </c>
      <c r="I61" t="str">
        <f t="shared" si="9"/>
        <v xml:space="preserve">Seq: 60, </v>
      </c>
      <c r="J61" t="str">
        <f t="shared" si="10"/>
        <v xml:space="preserve">CatCode: 'CPLTD', </v>
      </c>
      <c r="K61" t="str">
        <f t="shared" si="11"/>
        <v xml:space="preserve">Item: 'Hire Purchase Creditors', </v>
      </c>
      <c r="L61" t="str">
        <f t="shared" si="12"/>
        <v xml:space="preserve">ItemType: 'ITEM', </v>
      </c>
      <c r="M61" t="str">
        <f t="shared" si="13"/>
        <v xml:space="preserve">Formula: 'NA', </v>
      </c>
      <c r="N61" t="str">
        <f t="shared" si="6"/>
        <v>DependentItems: 'Y0.CPLTD'},</v>
      </c>
      <c r="O61" t="str">
        <f t="shared" si="7"/>
        <v>{ FssType: 'BS', Seq: 60, CatCode: 'CPLTD', Item: 'Hire Purchase Creditors', ItemType: 'ITEM', Formula: 'NA', DependentItems: 'Y0.CPLTD'},</v>
      </c>
    </row>
    <row r="62" spans="1:15" x14ac:dyDescent="0.35">
      <c r="A62" t="s">
        <v>7</v>
      </c>
      <c r="B62">
        <v>61</v>
      </c>
      <c r="C62" t="s">
        <v>115</v>
      </c>
      <c r="D62" t="s">
        <v>119</v>
      </c>
      <c r="E62" t="s">
        <v>14</v>
      </c>
      <c r="F62" t="s">
        <v>15</v>
      </c>
      <c r="G62" t="s">
        <v>118</v>
      </c>
      <c r="H62" t="str">
        <f t="shared" si="8"/>
        <v xml:space="preserve">{ FssType: 'BS', </v>
      </c>
      <c r="I62" t="str">
        <f t="shared" si="9"/>
        <v xml:space="preserve">Seq: 61, </v>
      </c>
      <c r="J62" t="str">
        <f t="shared" si="10"/>
        <v xml:space="preserve">CatCode: 'CPLTD', </v>
      </c>
      <c r="K62" t="str">
        <f t="shared" si="11"/>
        <v xml:space="preserve">Item: 'Current Portion of Long Term Debt (Secured)', </v>
      </c>
      <c r="L62" t="str">
        <f t="shared" si="12"/>
        <v xml:space="preserve">ItemType: 'ITEM', </v>
      </c>
      <c r="M62" t="str">
        <f t="shared" si="13"/>
        <v xml:space="preserve">Formula: 'NA', </v>
      </c>
      <c r="N62" t="str">
        <f t="shared" si="6"/>
        <v>DependentItems: 'Y0.CPLTD'},</v>
      </c>
      <c r="O62" t="str">
        <f t="shared" si="7"/>
        <v>{ FssType: 'BS', Seq: 61, CatCode: 'CPLTD', Item: 'Current Portion of Long Term Debt (Secured)', ItemType: 'ITEM', Formula: 'NA', DependentItems: 'Y0.CPLTD'},</v>
      </c>
    </row>
    <row r="63" spans="1:15" x14ac:dyDescent="0.35">
      <c r="A63" t="s">
        <v>7</v>
      </c>
      <c r="B63">
        <v>62</v>
      </c>
      <c r="C63" t="s">
        <v>115</v>
      </c>
      <c r="D63" t="s">
        <v>120</v>
      </c>
      <c r="E63" t="s">
        <v>14</v>
      </c>
      <c r="F63" t="s">
        <v>15</v>
      </c>
      <c r="G63" t="s">
        <v>118</v>
      </c>
      <c r="H63" t="str">
        <f t="shared" si="8"/>
        <v xml:space="preserve">{ FssType: 'BS', </v>
      </c>
      <c r="I63" t="str">
        <f t="shared" si="9"/>
        <v xml:space="preserve">Seq: 62, </v>
      </c>
      <c r="J63" t="str">
        <f t="shared" si="10"/>
        <v xml:space="preserve">CatCode: 'CPLTD', </v>
      </c>
      <c r="K63" t="str">
        <f t="shared" si="11"/>
        <v xml:space="preserve">Item: 'Current Portion of Long Term Debt (Unsecured)', </v>
      </c>
      <c r="L63" t="str">
        <f t="shared" si="12"/>
        <v xml:space="preserve">ItemType: 'ITEM', </v>
      </c>
      <c r="M63" t="str">
        <f t="shared" si="13"/>
        <v xml:space="preserve">Formula: 'NA', </v>
      </c>
      <c r="N63" t="str">
        <f t="shared" si="6"/>
        <v>DependentItems: 'Y0.CPLTD'},</v>
      </c>
      <c r="O63" t="str">
        <f t="shared" si="7"/>
        <v>{ FssType: 'BS', Seq: 62, CatCode: 'CPLTD', Item: 'Current Portion of Long Term Debt (Unsecured)', ItemType: 'ITEM', Formula: 'NA', DependentItems: 'Y0.CPLTD'},</v>
      </c>
    </row>
    <row r="64" spans="1:15" x14ac:dyDescent="0.35">
      <c r="A64" t="s">
        <v>7</v>
      </c>
      <c r="B64">
        <v>63</v>
      </c>
      <c r="C64" t="s">
        <v>121</v>
      </c>
      <c r="D64" t="s">
        <v>101</v>
      </c>
      <c r="E64" t="s">
        <v>10</v>
      </c>
      <c r="F64" t="s">
        <v>11</v>
      </c>
      <c r="G64" t="s">
        <v>98</v>
      </c>
      <c r="H64" t="str">
        <f t="shared" si="8"/>
        <v xml:space="preserve">{ FssType: 'BS', </v>
      </c>
      <c r="I64" t="str">
        <f t="shared" si="9"/>
        <v xml:space="preserve">Seq: 63, </v>
      </c>
      <c r="J64" t="str">
        <f t="shared" si="10"/>
        <v xml:space="preserve">CatCode: 'OP', </v>
      </c>
      <c r="K64" t="str">
        <f t="shared" si="11"/>
        <v xml:space="preserve">Item: 'Other Payable', </v>
      </c>
      <c r="L64" t="str">
        <f t="shared" si="12"/>
        <v xml:space="preserve">ItemType: 'CAT', </v>
      </c>
      <c r="M64" t="str">
        <f t="shared" si="13"/>
        <v xml:space="preserve">Formula: 'SUMUP', </v>
      </c>
      <c r="N64" t="str">
        <f t="shared" si="6"/>
        <v>DependentItems: 'Y0.CL'},</v>
      </c>
      <c r="O64" t="str">
        <f t="shared" si="7"/>
        <v>{ FssType: 'BS', Seq: 63, CatCode: 'OP', Item: 'Other Payable', ItemType: 'CAT', Formula: 'SUMUP', DependentItems: 'Y0.CL'},</v>
      </c>
    </row>
    <row r="65" spans="1:15" x14ac:dyDescent="0.35">
      <c r="A65" t="s">
        <v>7</v>
      </c>
      <c r="B65">
        <v>64</v>
      </c>
      <c r="C65" t="s">
        <v>121</v>
      </c>
      <c r="D65" t="s">
        <v>101</v>
      </c>
      <c r="E65" t="s">
        <v>14</v>
      </c>
      <c r="F65" t="s">
        <v>15</v>
      </c>
      <c r="G65" t="s">
        <v>122</v>
      </c>
      <c r="H65" t="str">
        <f t="shared" si="8"/>
        <v xml:space="preserve">{ FssType: 'BS', </v>
      </c>
      <c r="I65" t="str">
        <f t="shared" si="9"/>
        <v xml:space="preserve">Seq: 64, </v>
      </c>
      <c r="J65" t="str">
        <f t="shared" si="10"/>
        <v xml:space="preserve">CatCode: 'OP', </v>
      </c>
      <c r="K65" t="str">
        <f t="shared" si="11"/>
        <v xml:space="preserve">Item: 'Other Payable', </v>
      </c>
      <c r="L65" t="str">
        <f t="shared" si="12"/>
        <v xml:space="preserve">ItemType: 'ITEM', </v>
      </c>
      <c r="M65" t="str">
        <f t="shared" si="13"/>
        <v xml:space="preserve">Formula: 'NA', </v>
      </c>
      <c r="N65" t="str">
        <f t="shared" si="6"/>
        <v>DependentItems: 'Y0.OP'},</v>
      </c>
      <c r="O65" t="str">
        <f t="shared" si="7"/>
        <v>{ FssType: 'BS', Seq: 64, CatCode: 'OP', Item: 'Other Payable', ItemType: 'ITEM', Formula: 'NA', DependentItems: 'Y0.OP'},</v>
      </c>
    </row>
    <row r="66" spans="1:15" x14ac:dyDescent="0.35">
      <c r="A66" t="s">
        <v>7</v>
      </c>
      <c r="B66">
        <v>65</v>
      </c>
      <c r="C66" t="s">
        <v>123</v>
      </c>
      <c r="D66" t="s">
        <v>124</v>
      </c>
      <c r="E66" t="s">
        <v>10</v>
      </c>
      <c r="F66" t="s">
        <v>11</v>
      </c>
      <c r="G66" t="s">
        <v>98</v>
      </c>
      <c r="H66" t="str">
        <f t="shared" ref="H66:H97" si="14">"{ " &amp; A$1 &amp; ": '" &amp; A66 &amp; "', "</f>
        <v xml:space="preserve">{ FssType: 'BS', </v>
      </c>
      <c r="I66" t="str">
        <f t="shared" ref="I66:I97" si="15">B$1 &amp; ": " &amp; B66 &amp; ", "</f>
        <v xml:space="preserve">Seq: 65, </v>
      </c>
      <c r="J66" t="str">
        <f t="shared" ref="J66:J97" si="16">C$1 &amp; ": '" &amp; C66 &amp; "', "</f>
        <v xml:space="preserve">CatCode: 'ITP', </v>
      </c>
      <c r="K66" t="str">
        <f t="shared" ref="K66:K97" si="17">D$1 &amp; ": '" &amp; D66 &amp; "', "</f>
        <v xml:space="preserve">Item: 'Income Tax Payable', </v>
      </c>
      <c r="L66" t="str">
        <f t="shared" ref="L66:L97" si="18">E$1 &amp; ": '" &amp; E66 &amp; "', "</f>
        <v xml:space="preserve">ItemType: 'CAT', </v>
      </c>
      <c r="M66" t="str">
        <f t="shared" ref="M66:M97" si="19">F$1 &amp; ": '" &amp; F66 &amp; "', "</f>
        <v xml:space="preserve">Formula: 'SUMUP', </v>
      </c>
      <c r="N66" t="str">
        <f t="shared" si="6"/>
        <v>DependentItems: 'Y0.CL'},</v>
      </c>
      <c r="O66" t="str">
        <f t="shared" si="7"/>
        <v>{ FssType: 'BS', Seq: 65, CatCode: 'ITP', Item: 'Income Tax Payable', ItemType: 'CAT', Formula: 'SUMUP', DependentItems: 'Y0.CL'},</v>
      </c>
    </row>
    <row r="67" spans="1:15" x14ac:dyDescent="0.35">
      <c r="A67" t="s">
        <v>7</v>
      </c>
      <c r="B67">
        <v>66</v>
      </c>
      <c r="C67" t="s">
        <v>123</v>
      </c>
      <c r="D67" t="s">
        <v>124</v>
      </c>
      <c r="E67" t="s">
        <v>14</v>
      </c>
      <c r="F67" t="s">
        <v>15</v>
      </c>
      <c r="G67" t="s">
        <v>125</v>
      </c>
      <c r="H67" t="str">
        <f t="shared" si="14"/>
        <v xml:space="preserve">{ FssType: 'BS', </v>
      </c>
      <c r="I67" t="str">
        <f t="shared" si="15"/>
        <v xml:space="preserve">Seq: 66, </v>
      </c>
      <c r="J67" t="str">
        <f t="shared" si="16"/>
        <v xml:space="preserve">CatCode: 'ITP', </v>
      </c>
      <c r="K67" t="str">
        <f t="shared" si="17"/>
        <v xml:space="preserve">Item: 'Income Tax Payable', </v>
      </c>
      <c r="L67" t="str">
        <f t="shared" si="18"/>
        <v xml:space="preserve">ItemType: 'ITEM', </v>
      </c>
      <c r="M67" t="str">
        <f t="shared" si="19"/>
        <v xml:space="preserve">Formula: 'NA', </v>
      </c>
      <c r="N67" t="str">
        <f t="shared" ref="N67:N119" si="20">G$1 &amp; ": '" &amp; G67 &amp; "'},"</f>
        <v>DependentItems: 'Y0.ITP'},</v>
      </c>
      <c r="O67" t="str">
        <f t="shared" ref="O67:O119" si="21">H67&amp;I67&amp;J67&amp;K67&amp;L67&amp;M67&amp;N67</f>
        <v>{ FssType: 'BS', Seq: 66, CatCode: 'ITP', Item: 'Income Tax Payable', ItemType: 'ITEM', Formula: 'NA', DependentItems: 'Y0.ITP'},</v>
      </c>
    </row>
    <row r="68" spans="1:15" x14ac:dyDescent="0.35">
      <c r="A68" t="s">
        <v>7</v>
      </c>
      <c r="B68">
        <v>67</v>
      </c>
      <c r="C68" t="s">
        <v>126</v>
      </c>
      <c r="D68" t="s">
        <v>127</v>
      </c>
      <c r="E68" t="s">
        <v>10</v>
      </c>
      <c r="F68" t="s">
        <v>11</v>
      </c>
      <c r="G68" t="s">
        <v>98</v>
      </c>
      <c r="H68" t="str">
        <f t="shared" si="14"/>
        <v xml:space="preserve">{ FssType: 'BS', </v>
      </c>
      <c r="I68" t="str">
        <f t="shared" si="15"/>
        <v xml:space="preserve">Seq: 67, </v>
      </c>
      <c r="J68" t="str">
        <f t="shared" si="16"/>
        <v xml:space="preserve">CatCode: 'IP', </v>
      </c>
      <c r="K68" t="str">
        <f t="shared" si="17"/>
        <v xml:space="preserve">Item: 'Interest Payable', </v>
      </c>
      <c r="L68" t="str">
        <f t="shared" si="18"/>
        <v xml:space="preserve">ItemType: 'CAT', </v>
      </c>
      <c r="M68" t="str">
        <f t="shared" si="19"/>
        <v xml:space="preserve">Formula: 'SUMUP', </v>
      </c>
      <c r="N68" t="str">
        <f t="shared" si="20"/>
        <v>DependentItems: 'Y0.CL'},</v>
      </c>
      <c r="O68" t="str">
        <f t="shared" si="21"/>
        <v>{ FssType: 'BS', Seq: 67, CatCode: 'IP', Item: 'Interest Payable', ItemType: 'CAT', Formula: 'SUMUP', DependentItems: 'Y0.CL'},</v>
      </c>
    </row>
    <row r="69" spans="1:15" x14ac:dyDescent="0.35">
      <c r="A69" t="s">
        <v>7</v>
      </c>
      <c r="B69">
        <v>68</v>
      </c>
      <c r="C69" t="s">
        <v>126</v>
      </c>
      <c r="D69" t="s">
        <v>127</v>
      </c>
      <c r="E69" t="s">
        <v>14</v>
      </c>
      <c r="F69" t="s">
        <v>15</v>
      </c>
      <c r="G69" t="s">
        <v>128</v>
      </c>
      <c r="H69" t="str">
        <f t="shared" si="14"/>
        <v xml:space="preserve">{ FssType: 'BS', </v>
      </c>
      <c r="I69" t="str">
        <f t="shared" si="15"/>
        <v xml:space="preserve">Seq: 68, </v>
      </c>
      <c r="J69" t="str">
        <f t="shared" si="16"/>
        <v xml:space="preserve">CatCode: 'IP', </v>
      </c>
      <c r="K69" t="str">
        <f t="shared" si="17"/>
        <v xml:space="preserve">Item: 'Interest Payable', </v>
      </c>
      <c r="L69" t="str">
        <f t="shared" si="18"/>
        <v xml:space="preserve">ItemType: 'ITEM', </v>
      </c>
      <c r="M69" t="str">
        <f t="shared" si="19"/>
        <v xml:space="preserve">Formula: 'NA', </v>
      </c>
      <c r="N69" t="str">
        <f t="shared" si="20"/>
        <v>DependentItems: 'Y0.IP'},</v>
      </c>
      <c r="O69" t="str">
        <f t="shared" si="21"/>
        <v>{ FssType: 'BS', Seq: 68, CatCode: 'IP', Item: 'Interest Payable', ItemType: 'ITEM', Formula: 'NA', DependentItems: 'Y0.IP'},</v>
      </c>
    </row>
    <row r="70" spans="1:15" x14ac:dyDescent="0.35">
      <c r="A70" t="s">
        <v>7</v>
      </c>
      <c r="B70">
        <v>69</v>
      </c>
      <c r="C70" t="s">
        <v>129</v>
      </c>
      <c r="D70" t="s">
        <v>130</v>
      </c>
      <c r="E70" t="s">
        <v>10</v>
      </c>
      <c r="F70" t="s">
        <v>11</v>
      </c>
      <c r="G70" t="s">
        <v>98</v>
      </c>
      <c r="H70" t="str">
        <f t="shared" si="14"/>
        <v xml:space="preserve">{ FssType: 'BS', </v>
      </c>
      <c r="I70" t="str">
        <f t="shared" si="15"/>
        <v xml:space="preserve">Seq: 69, </v>
      </c>
      <c r="J70" t="str">
        <f t="shared" si="16"/>
        <v xml:space="preserve">CatCode: 'DPML', </v>
      </c>
      <c r="K70" t="str">
        <f t="shared" si="17"/>
        <v xml:space="preserve">Item: 'Dividends Payable (Mainboard Listed)', </v>
      </c>
      <c r="L70" t="str">
        <f t="shared" si="18"/>
        <v xml:space="preserve">ItemType: 'CAT', </v>
      </c>
      <c r="M70" t="str">
        <f t="shared" si="19"/>
        <v xml:space="preserve">Formula: 'SUMUP', </v>
      </c>
      <c r="N70" t="str">
        <f t="shared" si="20"/>
        <v>DependentItems: 'Y0.CL'},</v>
      </c>
      <c r="O70" t="str">
        <f t="shared" si="21"/>
        <v>{ FssType: 'BS', Seq: 69, CatCode: 'DPML', Item: 'Dividends Payable (Mainboard Listed)', ItemType: 'CAT', Formula: 'SUMUP', DependentItems: 'Y0.CL'},</v>
      </c>
    </row>
    <row r="71" spans="1:15" x14ac:dyDescent="0.35">
      <c r="A71" t="s">
        <v>7</v>
      </c>
      <c r="B71">
        <v>70</v>
      </c>
      <c r="C71" t="s">
        <v>129</v>
      </c>
      <c r="D71" t="s">
        <v>130</v>
      </c>
      <c r="E71" t="s">
        <v>14</v>
      </c>
      <c r="F71" t="s">
        <v>15</v>
      </c>
      <c r="G71" t="s">
        <v>131</v>
      </c>
      <c r="H71" t="str">
        <f t="shared" si="14"/>
        <v xml:space="preserve">{ FssType: 'BS', </v>
      </c>
      <c r="I71" t="str">
        <f t="shared" si="15"/>
        <v xml:space="preserve">Seq: 70, </v>
      </c>
      <c r="J71" t="str">
        <f t="shared" si="16"/>
        <v xml:space="preserve">CatCode: 'DPML', </v>
      </c>
      <c r="K71" t="str">
        <f t="shared" si="17"/>
        <v xml:space="preserve">Item: 'Dividends Payable (Mainboard Listed)', </v>
      </c>
      <c r="L71" t="str">
        <f t="shared" si="18"/>
        <v xml:space="preserve">ItemType: 'ITEM', </v>
      </c>
      <c r="M71" t="str">
        <f t="shared" si="19"/>
        <v xml:space="preserve">Formula: 'NA', </v>
      </c>
      <c r="N71" t="str">
        <f t="shared" si="20"/>
        <v>DependentItems: 'Y0.DPML'},</v>
      </c>
      <c r="O71" t="str">
        <f t="shared" si="21"/>
        <v>{ FssType: 'BS', Seq: 70, CatCode: 'DPML', Item: 'Dividends Payable (Mainboard Listed)', ItemType: 'ITEM', Formula: 'NA', DependentItems: 'Y0.DPML'},</v>
      </c>
    </row>
    <row r="72" spans="1:15" x14ac:dyDescent="0.35">
      <c r="A72" t="s">
        <v>7</v>
      </c>
      <c r="B72">
        <v>71</v>
      </c>
      <c r="C72" t="s">
        <v>132</v>
      </c>
      <c r="D72" t="s">
        <v>133</v>
      </c>
      <c r="E72" t="s">
        <v>10</v>
      </c>
      <c r="F72" t="s">
        <v>11</v>
      </c>
      <c r="G72" t="s">
        <v>98</v>
      </c>
      <c r="H72" t="str">
        <f t="shared" si="14"/>
        <v xml:space="preserve">{ FssType: 'BS', </v>
      </c>
      <c r="I72" t="str">
        <f t="shared" si="15"/>
        <v xml:space="preserve">Seq: 71, </v>
      </c>
      <c r="J72" t="str">
        <f t="shared" si="16"/>
        <v xml:space="preserve">CatCode: 'DPO', </v>
      </c>
      <c r="K72" t="str">
        <f t="shared" si="17"/>
        <v xml:space="preserve">Item: 'Dividends Payable (Others)', </v>
      </c>
      <c r="L72" t="str">
        <f t="shared" si="18"/>
        <v xml:space="preserve">ItemType: 'CAT', </v>
      </c>
      <c r="M72" t="str">
        <f t="shared" si="19"/>
        <v xml:space="preserve">Formula: 'SUMUP', </v>
      </c>
      <c r="N72" t="str">
        <f t="shared" si="20"/>
        <v>DependentItems: 'Y0.CL'},</v>
      </c>
      <c r="O72" t="str">
        <f t="shared" si="21"/>
        <v>{ FssType: 'BS', Seq: 71, CatCode: 'DPO', Item: 'Dividends Payable (Others)', ItemType: 'CAT', Formula: 'SUMUP', DependentItems: 'Y0.CL'},</v>
      </c>
    </row>
    <row r="73" spans="1:15" x14ac:dyDescent="0.35">
      <c r="A73" t="s">
        <v>7</v>
      </c>
      <c r="B73">
        <v>72</v>
      </c>
      <c r="C73" t="s">
        <v>132</v>
      </c>
      <c r="D73" t="s">
        <v>133</v>
      </c>
      <c r="E73" t="s">
        <v>14</v>
      </c>
      <c r="F73" t="s">
        <v>15</v>
      </c>
      <c r="G73" t="s">
        <v>134</v>
      </c>
      <c r="H73" t="str">
        <f t="shared" si="14"/>
        <v xml:space="preserve">{ FssType: 'BS', </v>
      </c>
      <c r="I73" t="str">
        <f t="shared" si="15"/>
        <v xml:space="preserve">Seq: 72, </v>
      </c>
      <c r="J73" t="str">
        <f t="shared" si="16"/>
        <v xml:space="preserve">CatCode: 'DPO', </v>
      </c>
      <c r="K73" t="str">
        <f t="shared" si="17"/>
        <v xml:space="preserve">Item: 'Dividends Payable (Others)', </v>
      </c>
      <c r="L73" t="str">
        <f t="shared" si="18"/>
        <v xml:space="preserve">ItemType: 'ITEM', </v>
      </c>
      <c r="M73" t="str">
        <f t="shared" si="19"/>
        <v xml:space="preserve">Formula: 'NA', </v>
      </c>
      <c r="N73" t="str">
        <f t="shared" si="20"/>
        <v>DependentItems: 'Y0.DPO'},</v>
      </c>
      <c r="O73" t="str">
        <f t="shared" si="21"/>
        <v>{ FssType: 'BS', Seq: 72, CatCode: 'DPO', Item: 'Dividends Payable (Others)', ItemType: 'ITEM', Formula: 'NA', DependentItems: 'Y0.DPO'},</v>
      </c>
    </row>
    <row r="74" spans="1:15" x14ac:dyDescent="0.35">
      <c r="A74" t="s">
        <v>7</v>
      </c>
      <c r="B74">
        <v>73</v>
      </c>
      <c r="C74" t="s">
        <v>135</v>
      </c>
      <c r="D74" t="s">
        <v>136</v>
      </c>
      <c r="E74" t="s">
        <v>10</v>
      </c>
      <c r="F74" t="s">
        <v>11</v>
      </c>
      <c r="G74" t="s">
        <v>98</v>
      </c>
      <c r="H74" t="str">
        <f t="shared" si="14"/>
        <v xml:space="preserve">{ FssType: 'BS', </v>
      </c>
      <c r="I74" t="str">
        <f t="shared" si="15"/>
        <v xml:space="preserve">Seq: 73, </v>
      </c>
      <c r="J74" t="str">
        <f t="shared" si="16"/>
        <v xml:space="preserve">CatCode: 'AE', </v>
      </c>
      <c r="K74" t="str">
        <f t="shared" si="17"/>
        <v xml:space="preserve">Item: 'Accrued Expenses', </v>
      </c>
      <c r="L74" t="str">
        <f t="shared" si="18"/>
        <v xml:space="preserve">ItemType: 'CAT', </v>
      </c>
      <c r="M74" t="str">
        <f t="shared" si="19"/>
        <v xml:space="preserve">Formula: 'SUMUP', </v>
      </c>
      <c r="N74" t="str">
        <f t="shared" si="20"/>
        <v>DependentItems: 'Y0.CL'},</v>
      </c>
      <c r="O74" t="str">
        <f t="shared" si="21"/>
        <v>{ FssType: 'BS', Seq: 73, CatCode: 'AE', Item: 'Accrued Expenses', ItemType: 'CAT', Formula: 'SUMUP', DependentItems: 'Y0.CL'},</v>
      </c>
    </row>
    <row r="75" spans="1:15" x14ac:dyDescent="0.35">
      <c r="A75" t="s">
        <v>7</v>
      </c>
      <c r="B75">
        <v>74</v>
      </c>
      <c r="C75" t="s">
        <v>135</v>
      </c>
      <c r="D75" t="s">
        <v>136</v>
      </c>
      <c r="E75" t="s">
        <v>14</v>
      </c>
      <c r="F75" t="s">
        <v>15</v>
      </c>
      <c r="G75" t="s">
        <v>137</v>
      </c>
      <c r="H75" t="str">
        <f t="shared" si="14"/>
        <v xml:space="preserve">{ FssType: 'BS', </v>
      </c>
      <c r="I75" t="str">
        <f t="shared" si="15"/>
        <v xml:space="preserve">Seq: 74, </v>
      </c>
      <c r="J75" t="str">
        <f t="shared" si="16"/>
        <v xml:space="preserve">CatCode: 'AE', </v>
      </c>
      <c r="K75" t="str">
        <f t="shared" si="17"/>
        <v xml:space="preserve">Item: 'Accrued Expenses', </v>
      </c>
      <c r="L75" t="str">
        <f t="shared" si="18"/>
        <v xml:space="preserve">ItemType: 'ITEM', </v>
      </c>
      <c r="M75" t="str">
        <f t="shared" si="19"/>
        <v xml:space="preserve">Formula: 'NA', </v>
      </c>
      <c r="N75" t="str">
        <f t="shared" si="20"/>
        <v>DependentItems: 'Y0.AE'},</v>
      </c>
      <c r="O75" t="str">
        <f t="shared" si="21"/>
        <v>{ FssType: 'BS', Seq: 74, CatCode: 'AE', Item: 'Accrued Expenses', ItemType: 'ITEM', Formula: 'NA', DependentItems: 'Y0.AE'},</v>
      </c>
    </row>
    <row r="76" spans="1:15" x14ac:dyDescent="0.35">
      <c r="A76" t="s">
        <v>7</v>
      </c>
      <c r="B76">
        <v>75</v>
      </c>
      <c r="C76" t="s">
        <v>138</v>
      </c>
      <c r="D76" t="s">
        <v>139</v>
      </c>
      <c r="E76" t="s">
        <v>10</v>
      </c>
      <c r="F76" t="s">
        <v>11</v>
      </c>
      <c r="G76" t="s">
        <v>98</v>
      </c>
      <c r="H76" t="str">
        <f t="shared" si="14"/>
        <v xml:space="preserve">{ FssType: 'BS', </v>
      </c>
      <c r="I76" t="str">
        <f t="shared" si="15"/>
        <v xml:space="preserve">Seq: 75, </v>
      </c>
      <c r="J76" t="str">
        <f t="shared" si="16"/>
        <v xml:space="preserve">CatCode: 'RPL', </v>
      </c>
      <c r="K76" t="str">
        <f t="shared" si="17"/>
        <v xml:space="preserve">Item: 'Related Parties Liabilities', </v>
      </c>
      <c r="L76" t="str">
        <f t="shared" si="18"/>
        <v xml:space="preserve">ItemType: 'CAT', </v>
      </c>
      <c r="M76" t="str">
        <f t="shared" si="19"/>
        <v xml:space="preserve">Formula: 'SUMUP', </v>
      </c>
      <c r="N76" t="str">
        <f t="shared" si="20"/>
        <v>DependentItems: 'Y0.CL'},</v>
      </c>
      <c r="O76" t="str">
        <f t="shared" si="21"/>
        <v>{ FssType: 'BS', Seq: 75, CatCode: 'RPL', Item: 'Related Parties Liabilities', ItemType: 'CAT', Formula: 'SUMUP', DependentItems: 'Y0.CL'},</v>
      </c>
    </row>
    <row r="77" spans="1:15" x14ac:dyDescent="0.35">
      <c r="A77" t="s">
        <v>7</v>
      </c>
      <c r="B77">
        <v>76</v>
      </c>
      <c r="C77" t="s">
        <v>138</v>
      </c>
      <c r="D77" t="s">
        <v>140</v>
      </c>
      <c r="E77" t="s">
        <v>14</v>
      </c>
      <c r="F77" t="s">
        <v>15</v>
      </c>
      <c r="G77" t="s">
        <v>141</v>
      </c>
      <c r="H77" t="str">
        <f t="shared" si="14"/>
        <v xml:space="preserve">{ FssType: 'BS', </v>
      </c>
      <c r="I77" t="str">
        <f t="shared" si="15"/>
        <v xml:space="preserve">Seq: 76, </v>
      </c>
      <c r="J77" t="str">
        <f t="shared" si="16"/>
        <v xml:space="preserve">CatCode: 'RPL', </v>
      </c>
      <c r="K77" t="str">
        <f t="shared" si="17"/>
        <v xml:space="preserve">Item: 'Due to Parent/Subsidiaries', </v>
      </c>
      <c r="L77" t="str">
        <f t="shared" si="18"/>
        <v xml:space="preserve">ItemType: 'ITEM', </v>
      </c>
      <c r="M77" t="str">
        <f t="shared" si="19"/>
        <v xml:space="preserve">Formula: 'NA', </v>
      </c>
      <c r="N77" t="str">
        <f t="shared" si="20"/>
        <v>DependentItems: 'Y0.RPL'},</v>
      </c>
      <c r="O77" t="str">
        <f t="shared" si="21"/>
        <v>{ FssType: 'BS', Seq: 76, CatCode: 'RPL', Item: 'Due to Parent/Subsidiaries', ItemType: 'ITEM', Formula: 'NA', DependentItems: 'Y0.RPL'},</v>
      </c>
    </row>
    <row r="78" spans="1:15" x14ac:dyDescent="0.35">
      <c r="A78" t="s">
        <v>7</v>
      </c>
      <c r="B78">
        <v>77</v>
      </c>
      <c r="C78" t="s">
        <v>138</v>
      </c>
      <c r="D78" t="s">
        <v>142</v>
      </c>
      <c r="E78" t="s">
        <v>14</v>
      </c>
      <c r="F78" t="s">
        <v>15</v>
      </c>
      <c r="G78" t="s">
        <v>141</v>
      </c>
      <c r="H78" t="str">
        <f t="shared" si="14"/>
        <v xml:space="preserve">{ FssType: 'BS', </v>
      </c>
      <c r="I78" t="str">
        <f t="shared" si="15"/>
        <v xml:space="preserve">Seq: 77, </v>
      </c>
      <c r="J78" t="str">
        <f t="shared" si="16"/>
        <v xml:space="preserve">CatCode: 'RPL', </v>
      </c>
      <c r="K78" t="str">
        <f t="shared" si="17"/>
        <v xml:space="preserve">Item: 'Due to Associates/Other Related Parties', </v>
      </c>
      <c r="L78" t="str">
        <f t="shared" si="18"/>
        <v xml:space="preserve">ItemType: 'ITEM', </v>
      </c>
      <c r="M78" t="str">
        <f t="shared" si="19"/>
        <v xml:space="preserve">Formula: 'NA', </v>
      </c>
      <c r="N78" t="str">
        <f t="shared" si="20"/>
        <v>DependentItems: 'Y0.RPL'},</v>
      </c>
      <c r="O78" t="str">
        <f t="shared" si="21"/>
        <v>{ FssType: 'BS', Seq: 77, CatCode: 'RPL', Item: 'Due to Associates/Other Related Parties', ItemType: 'ITEM', Formula: 'NA', DependentItems: 'Y0.RPL'},</v>
      </c>
    </row>
    <row r="79" spans="1:15" x14ac:dyDescent="0.35">
      <c r="A79" t="s">
        <v>7</v>
      </c>
      <c r="B79">
        <v>78</v>
      </c>
      <c r="C79" t="s">
        <v>138</v>
      </c>
      <c r="D79" t="s">
        <v>143</v>
      </c>
      <c r="E79" t="s">
        <v>14</v>
      </c>
      <c r="F79" t="s">
        <v>15</v>
      </c>
      <c r="G79" t="s">
        <v>141</v>
      </c>
      <c r="H79" t="str">
        <f t="shared" si="14"/>
        <v xml:space="preserve">{ FssType: 'BS', </v>
      </c>
      <c r="I79" t="str">
        <f t="shared" si="15"/>
        <v xml:space="preserve">Seq: 78, </v>
      </c>
      <c r="J79" t="str">
        <f t="shared" si="16"/>
        <v xml:space="preserve">CatCode: 'RPL', </v>
      </c>
      <c r="K79" t="str">
        <f t="shared" si="17"/>
        <v xml:space="preserve">Item: 'Due to Shareholders/ Directors', </v>
      </c>
      <c r="L79" t="str">
        <f t="shared" si="18"/>
        <v xml:space="preserve">ItemType: 'ITEM', </v>
      </c>
      <c r="M79" t="str">
        <f t="shared" si="19"/>
        <v xml:space="preserve">Formula: 'NA', </v>
      </c>
      <c r="N79" t="str">
        <f t="shared" si="20"/>
        <v>DependentItems: 'Y0.RPL'},</v>
      </c>
      <c r="O79" t="str">
        <f t="shared" si="21"/>
        <v>{ FssType: 'BS', Seq: 78, CatCode: 'RPL', Item: 'Due to Shareholders/ Directors', ItemType: 'ITEM', Formula: 'NA', DependentItems: 'Y0.RPL'},</v>
      </c>
    </row>
    <row r="80" spans="1:15" x14ac:dyDescent="0.35">
      <c r="A80" t="s">
        <v>7</v>
      </c>
      <c r="B80">
        <v>79</v>
      </c>
      <c r="C80" t="s">
        <v>144</v>
      </c>
      <c r="D80" t="s">
        <v>145</v>
      </c>
      <c r="E80" t="s">
        <v>10</v>
      </c>
      <c r="F80" t="s">
        <v>11</v>
      </c>
      <c r="G80" t="s">
        <v>98</v>
      </c>
      <c r="H80" t="str">
        <f t="shared" si="14"/>
        <v xml:space="preserve">{ FssType: 'BS', </v>
      </c>
      <c r="I80" t="str">
        <f t="shared" si="15"/>
        <v xml:space="preserve">Seq: 79, </v>
      </c>
      <c r="J80" t="str">
        <f t="shared" si="16"/>
        <v xml:space="preserve">CatCode: 'OCL', </v>
      </c>
      <c r="K80" t="str">
        <f t="shared" si="17"/>
        <v xml:space="preserve">Item: 'Other Current Liabilities', </v>
      </c>
      <c r="L80" t="str">
        <f t="shared" si="18"/>
        <v xml:space="preserve">ItemType: 'CAT', </v>
      </c>
      <c r="M80" t="str">
        <f t="shared" si="19"/>
        <v xml:space="preserve">Formula: 'SUMUP', </v>
      </c>
      <c r="N80" t="str">
        <f t="shared" si="20"/>
        <v>DependentItems: 'Y0.CL'},</v>
      </c>
      <c r="O80" t="str">
        <f t="shared" si="21"/>
        <v>{ FssType: 'BS', Seq: 79, CatCode: 'OCL', Item: 'Other Current Liabilities', ItemType: 'CAT', Formula: 'SUMUP', DependentItems: 'Y0.CL'},</v>
      </c>
    </row>
    <row r="81" spans="1:15" x14ac:dyDescent="0.35">
      <c r="A81" t="s">
        <v>7</v>
      </c>
      <c r="B81">
        <v>80</v>
      </c>
      <c r="C81" t="s">
        <v>144</v>
      </c>
      <c r="D81" t="s">
        <v>145</v>
      </c>
      <c r="E81" t="s">
        <v>14</v>
      </c>
      <c r="F81" t="s">
        <v>15</v>
      </c>
      <c r="G81" t="s">
        <v>146</v>
      </c>
      <c r="H81" t="str">
        <f t="shared" si="14"/>
        <v xml:space="preserve">{ FssType: 'BS', </v>
      </c>
      <c r="I81" t="str">
        <f t="shared" si="15"/>
        <v xml:space="preserve">Seq: 80, </v>
      </c>
      <c r="J81" t="str">
        <f t="shared" si="16"/>
        <v xml:space="preserve">CatCode: 'OCL', </v>
      </c>
      <c r="K81" t="str">
        <f t="shared" si="17"/>
        <v xml:space="preserve">Item: 'Other Current Liabilities', </v>
      </c>
      <c r="L81" t="str">
        <f t="shared" si="18"/>
        <v xml:space="preserve">ItemType: 'ITEM', </v>
      </c>
      <c r="M81" t="str">
        <f t="shared" si="19"/>
        <v xml:space="preserve">Formula: 'NA', </v>
      </c>
      <c r="N81" t="str">
        <f t="shared" si="20"/>
        <v>DependentItems: 'Y0.OCL'},</v>
      </c>
      <c r="O81" t="str">
        <f t="shared" si="21"/>
        <v>{ FssType: 'BS', Seq: 80, CatCode: 'OCL', Item: 'Other Current Liabilities', ItemType: 'ITEM', Formula: 'NA', DependentItems: 'Y0.OCL'},</v>
      </c>
    </row>
    <row r="82" spans="1:15" x14ac:dyDescent="0.35">
      <c r="A82" t="s">
        <v>7</v>
      </c>
      <c r="B82">
        <v>81</v>
      </c>
      <c r="C82" t="s">
        <v>147</v>
      </c>
      <c r="D82" t="s">
        <v>148</v>
      </c>
      <c r="E82" t="s">
        <v>48</v>
      </c>
      <c r="F82" t="s">
        <v>149</v>
      </c>
      <c r="G82" t="s">
        <v>150</v>
      </c>
      <c r="H82" t="str">
        <f t="shared" si="14"/>
        <v xml:space="preserve">{ FssType: 'BS', </v>
      </c>
      <c r="I82" t="str">
        <f t="shared" si="15"/>
        <v xml:space="preserve">Seq: 81, </v>
      </c>
      <c r="J82" t="str">
        <f t="shared" si="16"/>
        <v xml:space="preserve">CatCode: 'CL', </v>
      </c>
      <c r="K82" t="str">
        <f t="shared" si="17"/>
        <v xml:space="preserve">Item: 'CURRENT LIABILITIES', </v>
      </c>
      <c r="L82" t="str">
        <f t="shared" si="18"/>
        <v xml:space="preserve">ItemType: 'CALC_CAT', </v>
      </c>
      <c r="M82" t="str">
        <f t="shared" si="19"/>
        <v xml:space="preserve">Formula: 'Y0.AP + Y0.APRP + Y0.BP + Y0.STD + Y0.CPLTD + Y0.OP + Y0.RPL + Y0.OCL', </v>
      </c>
      <c r="N82" t="str">
        <f t="shared" si="20"/>
        <v>DependentItems: 'Y0.TL'},</v>
      </c>
      <c r="O82" t="str">
        <f t="shared" si="21"/>
        <v>{ FssType: 'BS', Seq: 81, CatCode: 'CL', Item: 'CURRENT LIABILITIES', ItemType: 'CALC_CAT', Formula: 'Y0.AP + Y0.APRP + Y0.BP + Y0.STD + Y0.CPLTD + Y0.OP + Y0.RPL + Y0.OCL', DependentItems: 'Y0.TL'},</v>
      </c>
    </row>
    <row r="83" spans="1:15" x14ac:dyDescent="0.35">
      <c r="A83" t="s">
        <v>7</v>
      </c>
      <c r="B83">
        <v>82</v>
      </c>
      <c r="C83" t="s">
        <v>151</v>
      </c>
      <c r="D83" t="s">
        <v>152</v>
      </c>
      <c r="E83" t="s">
        <v>10</v>
      </c>
      <c r="F83" t="s">
        <v>11</v>
      </c>
      <c r="G83" t="s">
        <v>153</v>
      </c>
      <c r="H83" t="str">
        <f t="shared" si="14"/>
        <v xml:space="preserve">{ FssType: 'BS', </v>
      </c>
      <c r="I83" t="str">
        <f t="shared" si="15"/>
        <v xml:space="preserve">Seq: 82, </v>
      </c>
      <c r="J83" t="str">
        <f t="shared" si="16"/>
        <v xml:space="preserve">CatCode: 'LTD', </v>
      </c>
      <c r="K83" t="str">
        <f t="shared" si="17"/>
        <v xml:space="preserve">Item: 'Long Term Debt', </v>
      </c>
      <c r="L83" t="str">
        <f t="shared" si="18"/>
        <v xml:space="preserve">ItemType: 'CAT', </v>
      </c>
      <c r="M83" t="str">
        <f t="shared" si="19"/>
        <v xml:space="preserve">Formula: 'SUMUP', </v>
      </c>
      <c r="N83" t="str">
        <f t="shared" si="20"/>
        <v>DependentItems: 'Y0.LTL'},</v>
      </c>
      <c r="O83" t="str">
        <f t="shared" si="21"/>
        <v>{ FssType: 'BS', Seq: 82, CatCode: 'LTD', Item: 'Long Term Debt', ItemType: 'CAT', Formula: 'SUMUP', DependentItems: 'Y0.LTL'},</v>
      </c>
    </row>
    <row r="84" spans="1:15" x14ac:dyDescent="0.35">
      <c r="A84" t="s">
        <v>7</v>
      </c>
      <c r="B84">
        <v>83</v>
      </c>
      <c r="C84" t="s">
        <v>151</v>
      </c>
      <c r="D84" t="s">
        <v>112</v>
      </c>
      <c r="E84" t="s">
        <v>14</v>
      </c>
      <c r="F84" t="s">
        <v>15</v>
      </c>
      <c r="G84" t="s">
        <v>154</v>
      </c>
      <c r="H84" t="str">
        <f t="shared" si="14"/>
        <v xml:space="preserve">{ FssType: 'BS', </v>
      </c>
      <c r="I84" t="str">
        <f t="shared" si="15"/>
        <v xml:space="preserve">Seq: 83, </v>
      </c>
      <c r="J84" t="str">
        <f t="shared" si="16"/>
        <v xml:space="preserve">CatCode: 'LTD', </v>
      </c>
      <c r="K84" t="str">
        <f t="shared" si="17"/>
        <v xml:space="preserve">Item: 'Bank Debts (Secured)', </v>
      </c>
      <c r="L84" t="str">
        <f t="shared" si="18"/>
        <v xml:space="preserve">ItemType: 'ITEM', </v>
      </c>
      <c r="M84" t="str">
        <f t="shared" si="19"/>
        <v xml:space="preserve">Formula: 'NA', </v>
      </c>
      <c r="N84" t="str">
        <f t="shared" si="20"/>
        <v>DependentItems: 'Y0.LTD'},</v>
      </c>
      <c r="O84" t="str">
        <f t="shared" si="21"/>
        <v>{ FssType: 'BS', Seq: 83, CatCode: 'LTD', Item: 'Bank Debts (Secured)', ItemType: 'ITEM', Formula: 'NA', DependentItems: 'Y0.LTD'},</v>
      </c>
    </row>
    <row r="85" spans="1:15" x14ac:dyDescent="0.35">
      <c r="A85" t="s">
        <v>7</v>
      </c>
      <c r="B85">
        <v>84</v>
      </c>
      <c r="C85" t="s">
        <v>151</v>
      </c>
      <c r="D85" t="s">
        <v>114</v>
      </c>
      <c r="E85" t="s">
        <v>14</v>
      </c>
      <c r="F85" t="s">
        <v>15</v>
      </c>
      <c r="G85" t="s">
        <v>154</v>
      </c>
      <c r="H85" t="str">
        <f t="shared" si="14"/>
        <v xml:space="preserve">{ FssType: 'BS', </v>
      </c>
      <c r="I85" t="str">
        <f t="shared" si="15"/>
        <v xml:space="preserve">Seq: 84, </v>
      </c>
      <c r="J85" t="str">
        <f t="shared" si="16"/>
        <v xml:space="preserve">CatCode: 'LTD', </v>
      </c>
      <c r="K85" t="str">
        <f t="shared" si="17"/>
        <v xml:space="preserve">Item: 'Bank Debts (Unsecured)', </v>
      </c>
      <c r="L85" t="str">
        <f t="shared" si="18"/>
        <v xml:space="preserve">ItemType: 'ITEM', </v>
      </c>
      <c r="M85" t="str">
        <f t="shared" si="19"/>
        <v xml:space="preserve">Formula: 'NA', </v>
      </c>
      <c r="N85" t="str">
        <f t="shared" si="20"/>
        <v>DependentItems: 'Y0.LTD'},</v>
      </c>
      <c r="O85" t="str">
        <f t="shared" si="21"/>
        <v>{ FssType: 'BS', Seq: 84, CatCode: 'LTD', Item: 'Bank Debts (Unsecured)', ItemType: 'ITEM', Formula: 'NA', DependentItems: 'Y0.LTD'},</v>
      </c>
    </row>
    <row r="86" spans="1:15" x14ac:dyDescent="0.35">
      <c r="A86" t="s">
        <v>7</v>
      </c>
      <c r="B86">
        <v>85</v>
      </c>
      <c r="C86" t="s">
        <v>151</v>
      </c>
      <c r="D86" t="s">
        <v>117</v>
      </c>
      <c r="E86" t="s">
        <v>14</v>
      </c>
      <c r="F86" t="s">
        <v>15</v>
      </c>
      <c r="G86" t="s">
        <v>154</v>
      </c>
      <c r="H86" t="str">
        <f t="shared" si="14"/>
        <v xml:space="preserve">{ FssType: 'BS', </v>
      </c>
      <c r="I86" t="str">
        <f t="shared" si="15"/>
        <v xml:space="preserve">Seq: 85, </v>
      </c>
      <c r="J86" t="str">
        <f t="shared" si="16"/>
        <v xml:space="preserve">CatCode: 'LTD', </v>
      </c>
      <c r="K86" t="str">
        <f t="shared" si="17"/>
        <v xml:space="preserve">Item: 'Hire Purchase Creditors', </v>
      </c>
      <c r="L86" t="str">
        <f t="shared" si="18"/>
        <v xml:space="preserve">ItemType: 'ITEM', </v>
      </c>
      <c r="M86" t="str">
        <f t="shared" si="19"/>
        <v xml:space="preserve">Formula: 'NA', </v>
      </c>
      <c r="N86" t="str">
        <f t="shared" si="20"/>
        <v>DependentItems: 'Y0.LTD'},</v>
      </c>
      <c r="O86" t="str">
        <f t="shared" si="21"/>
        <v>{ FssType: 'BS', Seq: 85, CatCode: 'LTD', Item: 'Hire Purchase Creditors', ItemType: 'ITEM', Formula: 'NA', DependentItems: 'Y0.LTD'},</v>
      </c>
    </row>
    <row r="87" spans="1:15" x14ac:dyDescent="0.35">
      <c r="A87" t="s">
        <v>7</v>
      </c>
      <c r="B87">
        <v>86</v>
      </c>
      <c r="C87" t="s">
        <v>151</v>
      </c>
      <c r="D87" t="s">
        <v>155</v>
      </c>
      <c r="E87" t="s">
        <v>14</v>
      </c>
      <c r="F87" t="s">
        <v>15</v>
      </c>
      <c r="G87" t="s">
        <v>154</v>
      </c>
      <c r="H87" t="str">
        <f t="shared" si="14"/>
        <v xml:space="preserve">{ FssType: 'BS', </v>
      </c>
      <c r="I87" t="str">
        <f t="shared" si="15"/>
        <v xml:space="preserve">Seq: 86, </v>
      </c>
      <c r="J87" t="str">
        <f t="shared" si="16"/>
        <v xml:space="preserve">CatCode: 'LTD', </v>
      </c>
      <c r="K87" t="str">
        <f t="shared" si="17"/>
        <v xml:space="preserve">Item: 'Other Debts (Unsecured)', </v>
      </c>
      <c r="L87" t="str">
        <f t="shared" si="18"/>
        <v xml:space="preserve">ItemType: 'ITEM', </v>
      </c>
      <c r="M87" t="str">
        <f t="shared" si="19"/>
        <v xml:space="preserve">Formula: 'NA', </v>
      </c>
      <c r="N87" t="str">
        <f t="shared" si="20"/>
        <v>DependentItems: 'Y0.LTD'},</v>
      </c>
      <c r="O87" t="str">
        <f t="shared" si="21"/>
        <v>{ FssType: 'BS', Seq: 86, CatCode: 'LTD', Item: 'Other Debts (Unsecured)', ItemType: 'ITEM', Formula: 'NA', DependentItems: 'Y0.LTD'},</v>
      </c>
    </row>
    <row r="88" spans="1:15" x14ac:dyDescent="0.35">
      <c r="A88" t="s">
        <v>7</v>
      </c>
      <c r="B88">
        <v>87</v>
      </c>
      <c r="C88" t="s">
        <v>156</v>
      </c>
      <c r="D88" t="s">
        <v>157</v>
      </c>
      <c r="E88" t="s">
        <v>10</v>
      </c>
      <c r="F88" t="s">
        <v>11</v>
      </c>
      <c r="G88" t="s">
        <v>153</v>
      </c>
      <c r="H88" t="str">
        <f t="shared" si="14"/>
        <v xml:space="preserve">{ FssType: 'BS', </v>
      </c>
      <c r="I88" t="str">
        <f t="shared" si="15"/>
        <v xml:space="preserve">Seq: 87, </v>
      </c>
      <c r="J88" t="str">
        <f t="shared" si="16"/>
        <v xml:space="preserve">CatCode: 'SDOCB', </v>
      </c>
      <c r="K88" t="str">
        <f t="shared" si="17"/>
        <v xml:space="preserve">Item: 'Subordinated Debts (to bank)', </v>
      </c>
      <c r="L88" t="str">
        <f t="shared" si="18"/>
        <v xml:space="preserve">ItemType: 'CAT', </v>
      </c>
      <c r="M88" t="str">
        <f t="shared" si="19"/>
        <v xml:space="preserve">Formula: 'SUMUP', </v>
      </c>
      <c r="N88" t="str">
        <f t="shared" si="20"/>
        <v>DependentItems: 'Y0.LTL'},</v>
      </c>
      <c r="O88" t="str">
        <f t="shared" si="21"/>
        <v>{ FssType: 'BS', Seq: 87, CatCode: 'SDOCB', Item: 'Subordinated Debts (to bank)', ItemType: 'CAT', Formula: 'SUMUP', DependentItems: 'Y0.LTL'},</v>
      </c>
    </row>
    <row r="89" spans="1:15" x14ac:dyDescent="0.35">
      <c r="A89" t="s">
        <v>7</v>
      </c>
      <c r="B89">
        <v>88</v>
      </c>
      <c r="C89" t="s">
        <v>156</v>
      </c>
      <c r="D89" t="s">
        <v>157</v>
      </c>
      <c r="E89" t="s">
        <v>14</v>
      </c>
      <c r="F89" t="s">
        <v>15</v>
      </c>
      <c r="G89" t="s">
        <v>158</v>
      </c>
      <c r="H89" t="str">
        <f t="shared" si="14"/>
        <v xml:space="preserve">{ FssType: 'BS', </v>
      </c>
      <c r="I89" t="str">
        <f t="shared" si="15"/>
        <v xml:space="preserve">Seq: 88, </v>
      </c>
      <c r="J89" t="str">
        <f t="shared" si="16"/>
        <v xml:space="preserve">CatCode: 'SDOCB', </v>
      </c>
      <c r="K89" t="str">
        <f t="shared" si="17"/>
        <v xml:space="preserve">Item: 'Subordinated Debts (to bank)', </v>
      </c>
      <c r="L89" t="str">
        <f t="shared" si="18"/>
        <v xml:space="preserve">ItemType: 'ITEM', </v>
      </c>
      <c r="M89" t="str">
        <f t="shared" si="19"/>
        <v xml:space="preserve">Formula: 'NA', </v>
      </c>
      <c r="N89" t="str">
        <f t="shared" si="20"/>
        <v>DependentItems: 'Y0.SDOCB'},</v>
      </c>
      <c r="O89" t="str">
        <f t="shared" si="21"/>
        <v>{ FssType: 'BS', Seq: 88, CatCode: 'SDOCB', Item: 'Subordinated Debts (to bank)', ItemType: 'ITEM', Formula: 'NA', DependentItems: 'Y0.SDOCB'},</v>
      </c>
    </row>
    <row r="90" spans="1:15" x14ac:dyDescent="0.35">
      <c r="A90" t="s">
        <v>7</v>
      </c>
      <c r="B90">
        <v>89</v>
      </c>
      <c r="C90" t="s">
        <v>159</v>
      </c>
      <c r="D90" t="s">
        <v>160</v>
      </c>
      <c r="E90" t="s">
        <v>10</v>
      </c>
      <c r="F90" t="s">
        <v>11</v>
      </c>
      <c r="G90" t="s">
        <v>153</v>
      </c>
      <c r="H90" t="str">
        <f t="shared" si="14"/>
        <v xml:space="preserve">{ FssType: 'BS', </v>
      </c>
      <c r="I90" t="str">
        <f t="shared" si="15"/>
        <v xml:space="preserve">Seq: 89, </v>
      </c>
      <c r="J90" t="str">
        <f t="shared" si="16"/>
        <v xml:space="preserve">CatCode: 'DIT', </v>
      </c>
      <c r="K90" t="str">
        <f t="shared" si="17"/>
        <v xml:space="preserve">Item: 'Deferred Income Tax', </v>
      </c>
      <c r="L90" t="str">
        <f t="shared" si="18"/>
        <v xml:space="preserve">ItemType: 'CAT', </v>
      </c>
      <c r="M90" t="str">
        <f t="shared" si="19"/>
        <v xml:space="preserve">Formula: 'SUMUP', </v>
      </c>
      <c r="N90" t="str">
        <f t="shared" si="20"/>
        <v>DependentItems: 'Y0.LTL'},</v>
      </c>
      <c r="O90" t="str">
        <f t="shared" si="21"/>
        <v>{ FssType: 'BS', Seq: 89, CatCode: 'DIT', Item: 'Deferred Income Tax', ItemType: 'CAT', Formula: 'SUMUP', DependentItems: 'Y0.LTL'},</v>
      </c>
    </row>
    <row r="91" spans="1:15" x14ac:dyDescent="0.35">
      <c r="A91" t="s">
        <v>7</v>
      </c>
      <c r="B91">
        <v>90</v>
      </c>
      <c r="C91" t="s">
        <v>159</v>
      </c>
      <c r="D91" t="s">
        <v>161</v>
      </c>
      <c r="E91" t="s">
        <v>14</v>
      </c>
      <c r="F91" t="s">
        <v>15</v>
      </c>
      <c r="G91" t="s">
        <v>162</v>
      </c>
      <c r="H91" t="str">
        <f t="shared" si="14"/>
        <v xml:space="preserve">{ FssType: 'BS', </v>
      </c>
      <c r="I91" t="str">
        <f t="shared" si="15"/>
        <v xml:space="preserve">Seq: 90, </v>
      </c>
      <c r="J91" t="str">
        <f t="shared" si="16"/>
        <v xml:space="preserve">CatCode: 'DIT', </v>
      </c>
      <c r="K91" t="str">
        <f t="shared" si="17"/>
        <v xml:space="preserve">Item: 'Deferred Tax', </v>
      </c>
      <c r="L91" t="str">
        <f t="shared" si="18"/>
        <v xml:space="preserve">ItemType: 'ITEM', </v>
      </c>
      <c r="M91" t="str">
        <f t="shared" si="19"/>
        <v xml:space="preserve">Formula: 'NA', </v>
      </c>
      <c r="N91" t="str">
        <f t="shared" si="20"/>
        <v>DependentItems: 'Y0.DIT'},</v>
      </c>
      <c r="O91" t="str">
        <f t="shared" si="21"/>
        <v>{ FssType: 'BS', Seq: 90, CatCode: 'DIT', Item: 'Deferred Tax', ItemType: 'ITEM', Formula: 'NA', DependentItems: 'Y0.DIT'},</v>
      </c>
    </row>
    <row r="92" spans="1:15" x14ac:dyDescent="0.35">
      <c r="A92" t="s">
        <v>7</v>
      </c>
      <c r="B92">
        <v>91</v>
      </c>
      <c r="C92" t="s">
        <v>163</v>
      </c>
      <c r="D92" t="s">
        <v>164</v>
      </c>
      <c r="E92" t="s">
        <v>10</v>
      </c>
      <c r="F92" t="s">
        <v>11</v>
      </c>
      <c r="G92" t="s">
        <v>153</v>
      </c>
      <c r="H92" t="str">
        <f t="shared" si="14"/>
        <v xml:space="preserve">{ FssType: 'BS', </v>
      </c>
      <c r="I92" t="str">
        <f t="shared" si="15"/>
        <v xml:space="preserve">Seq: 91, </v>
      </c>
      <c r="J92" t="str">
        <f t="shared" si="16"/>
        <v xml:space="preserve">CatCode: 'ONCL', </v>
      </c>
      <c r="K92" t="str">
        <f t="shared" si="17"/>
        <v xml:space="preserve">Item: 'Other Non Current Libabilities', </v>
      </c>
      <c r="L92" t="str">
        <f t="shared" si="18"/>
        <v xml:space="preserve">ItemType: 'CAT', </v>
      </c>
      <c r="M92" t="str">
        <f t="shared" si="19"/>
        <v xml:space="preserve">Formula: 'SUMUP', </v>
      </c>
      <c r="N92" t="str">
        <f t="shared" si="20"/>
        <v>DependentItems: 'Y0.LTL'},</v>
      </c>
      <c r="O92" t="str">
        <f t="shared" si="21"/>
        <v>{ FssType: 'BS', Seq: 91, CatCode: 'ONCL', Item: 'Other Non Current Libabilities', ItemType: 'CAT', Formula: 'SUMUP', DependentItems: 'Y0.LTL'},</v>
      </c>
    </row>
    <row r="93" spans="1:15" x14ac:dyDescent="0.35">
      <c r="A93" t="s">
        <v>7</v>
      </c>
      <c r="B93">
        <v>92</v>
      </c>
      <c r="C93" t="s">
        <v>163</v>
      </c>
      <c r="D93" t="s">
        <v>165</v>
      </c>
      <c r="E93" t="s">
        <v>14</v>
      </c>
      <c r="F93" t="s">
        <v>15</v>
      </c>
      <c r="G93" t="s">
        <v>166</v>
      </c>
      <c r="H93" t="str">
        <f t="shared" si="14"/>
        <v xml:space="preserve">{ FssType: 'BS', </v>
      </c>
      <c r="I93" t="str">
        <f t="shared" si="15"/>
        <v xml:space="preserve">Seq: 92, </v>
      </c>
      <c r="J93" t="str">
        <f t="shared" si="16"/>
        <v xml:space="preserve">CatCode: 'ONCL', </v>
      </c>
      <c r="K93" t="str">
        <f t="shared" si="17"/>
        <v xml:space="preserve">Item: 'Provision for Directors\' Fee', </v>
      </c>
      <c r="L93" t="str">
        <f t="shared" si="18"/>
        <v xml:space="preserve">ItemType: 'ITEM', </v>
      </c>
      <c r="M93" t="str">
        <f t="shared" si="19"/>
        <v xml:space="preserve">Formula: 'NA', </v>
      </c>
      <c r="N93" t="str">
        <f t="shared" si="20"/>
        <v>DependentItems: 'Y0.ONCL'},</v>
      </c>
      <c r="O93" t="str">
        <f t="shared" si="21"/>
        <v>{ FssType: 'BS', Seq: 92, CatCode: 'ONCL', Item: 'Provision for Directors\' Fee', ItemType: 'ITEM', Formula: 'NA', DependentItems: 'Y0.ONCL'},</v>
      </c>
    </row>
    <row r="94" spans="1:15" x14ac:dyDescent="0.35">
      <c r="A94" t="s">
        <v>7</v>
      </c>
      <c r="B94">
        <v>93</v>
      </c>
      <c r="C94" t="s">
        <v>167</v>
      </c>
      <c r="D94" t="s">
        <v>168</v>
      </c>
      <c r="E94" t="s">
        <v>48</v>
      </c>
      <c r="F94" t="s">
        <v>169</v>
      </c>
      <c r="G94" t="s">
        <v>150</v>
      </c>
      <c r="H94" t="str">
        <f t="shared" si="14"/>
        <v xml:space="preserve">{ FssType: 'BS', </v>
      </c>
      <c r="I94" t="str">
        <f t="shared" si="15"/>
        <v xml:space="preserve">Seq: 93, </v>
      </c>
      <c r="J94" t="str">
        <f t="shared" si="16"/>
        <v xml:space="preserve">CatCode: 'LTL', </v>
      </c>
      <c r="K94" t="str">
        <f t="shared" si="17"/>
        <v xml:space="preserve">Item: 'LONG TERM LIABILITIES', </v>
      </c>
      <c r="L94" t="str">
        <f t="shared" si="18"/>
        <v xml:space="preserve">ItemType: 'CALC_CAT', </v>
      </c>
      <c r="M94" t="str">
        <f t="shared" si="19"/>
        <v xml:space="preserve">Formula: 'Y0.LTD + Y0.DIT + Y0.ONCL', </v>
      </c>
      <c r="N94" t="str">
        <f t="shared" si="20"/>
        <v>DependentItems: 'Y0.TL'},</v>
      </c>
      <c r="O94" t="str">
        <f t="shared" si="21"/>
        <v>{ FssType: 'BS', Seq: 93, CatCode: 'LTL', Item: 'LONG TERM LIABILITIES', ItemType: 'CALC_CAT', Formula: 'Y0.LTD + Y0.DIT + Y0.ONCL', DependentItems: 'Y0.TL'},</v>
      </c>
    </row>
    <row r="95" spans="1:15" x14ac:dyDescent="0.35">
      <c r="A95" t="s">
        <v>7</v>
      </c>
      <c r="B95">
        <v>94</v>
      </c>
      <c r="C95" t="s">
        <v>170</v>
      </c>
      <c r="D95" t="s">
        <v>171</v>
      </c>
      <c r="E95" t="s">
        <v>48</v>
      </c>
      <c r="F95" t="s">
        <v>172</v>
      </c>
      <c r="G95" t="s">
        <v>173</v>
      </c>
      <c r="H95" t="str">
        <f t="shared" si="14"/>
        <v xml:space="preserve">{ FssType: 'BS', </v>
      </c>
      <c r="I95" t="str">
        <f t="shared" si="15"/>
        <v xml:space="preserve">Seq: 94, </v>
      </c>
      <c r="J95" t="str">
        <f t="shared" si="16"/>
        <v xml:space="preserve">CatCode: 'TL', </v>
      </c>
      <c r="K95" t="str">
        <f t="shared" si="17"/>
        <v xml:space="preserve">Item: 'TOTAL LIABILITIES', </v>
      </c>
      <c r="L95" t="str">
        <f t="shared" si="18"/>
        <v xml:space="preserve">ItemType: 'CALC_CAT', </v>
      </c>
      <c r="M95" t="str">
        <f t="shared" si="19"/>
        <v xml:space="preserve">Formula: 'Y0.CL + Y0.LTL', </v>
      </c>
      <c r="N95" t="str">
        <f t="shared" si="20"/>
        <v>DependentItems: 'Y0.TLNW'},</v>
      </c>
      <c r="O95" t="str">
        <f t="shared" si="21"/>
        <v>{ FssType: 'BS', Seq: 94, CatCode: 'TL', Item: 'TOTAL LIABILITIES', ItemType: 'CALC_CAT', Formula: 'Y0.CL + Y0.LTL', DependentItems: 'Y0.TLNW'},</v>
      </c>
    </row>
    <row r="96" spans="1:15" x14ac:dyDescent="0.35">
      <c r="A96" t="s">
        <v>7</v>
      </c>
      <c r="B96">
        <v>95</v>
      </c>
      <c r="C96" t="s">
        <v>174</v>
      </c>
      <c r="D96" t="s">
        <v>175</v>
      </c>
      <c r="E96" t="s">
        <v>10</v>
      </c>
      <c r="F96" t="s">
        <v>11</v>
      </c>
      <c r="G96" t="s">
        <v>176</v>
      </c>
      <c r="H96" t="str">
        <f t="shared" si="14"/>
        <v xml:space="preserve">{ FssType: 'BS', </v>
      </c>
      <c r="I96" t="str">
        <f t="shared" si="15"/>
        <v xml:space="preserve">Seq: 95, </v>
      </c>
      <c r="J96" t="str">
        <f t="shared" si="16"/>
        <v xml:space="preserve">CatCode: 'OS', </v>
      </c>
      <c r="K96" t="str">
        <f t="shared" si="17"/>
        <v xml:space="preserve">Item: 'Ordinary Shares', </v>
      </c>
      <c r="L96" t="str">
        <f t="shared" si="18"/>
        <v xml:space="preserve">ItemType: 'CAT', </v>
      </c>
      <c r="M96" t="str">
        <f t="shared" si="19"/>
        <v xml:space="preserve">Formula: 'SUMUP', </v>
      </c>
      <c r="N96" t="str">
        <f t="shared" si="20"/>
        <v>DependentItems: 'Y0.NW'},</v>
      </c>
      <c r="O96" t="str">
        <f t="shared" si="21"/>
        <v>{ FssType: 'BS', Seq: 95, CatCode: 'OS', Item: 'Ordinary Shares', ItemType: 'CAT', Formula: 'SUMUP', DependentItems: 'Y0.NW'},</v>
      </c>
    </row>
    <row r="97" spans="1:15" x14ac:dyDescent="0.35">
      <c r="A97" t="s">
        <v>7</v>
      </c>
      <c r="B97">
        <v>96</v>
      </c>
      <c r="C97" t="s">
        <v>174</v>
      </c>
      <c r="D97" t="s">
        <v>175</v>
      </c>
      <c r="E97" t="s">
        <v>14</v>
      </c>
      <c r="F97" t="s">
        <v>15</v>
      </c>
      <c r="G97" t="s">
        <v>177</v>
      </c>
      <c r="H97" t="str">
        <f t="shared" si="14"/>
        <v xml:space="preserve">{ FssType: 'BS', </v>
      </c>
      <c r="I97" t="str">
        <f t="shared" si="15"/>
        <v xml:space="preserve">Seq: 96, </v>
      </c>
      <c r="J97" t="str">
        <f t="shared" si="16"/>
        <v xml:space="preserve">CatCode: 'OS', </v>
      </c>
      <c r="K97" t="str">
        <f t="shared" si="17"/>
        <v xml:space="preserve">Item: 'Ordinary Shares', </v>
      </c>
      <c r="L97" t="str">
        <f t="shared" si="18"/>
        <v xml:space="preserve">ItemType: 'ITEM', </v>
      </c>
      <c r="M97" t="str">
        <f t="shared" si="19"/>
        <v xml:space="preserve">Formula: 'NA', </v>
      </c>
      <c r="N97" t="str">
        <f t="shared" si="20"/>
        <v>DependentItems: 'Y0.OS'},</v>
      </c>
      <c r="O97" t="str">
        <f t="shared" si="21"/>
        <v>{ FssType: 'BS', Seq: 96, CatCode: 'OS', Item: 'Ordinary Shares', ItemType: 'ITEM', Formula: 'NA', DependentItems: 'Y0.OS'},</v>
      </c>
    </row>
    <row r="98" spans="1:15" x14ac:dyDescent="0.35">
      <c r="A98" t="s">
        <v>7</v>
      </c>
      <c r="B98">
        <v>97</v>
      </c>
      <c r="C98" t="s">
        <v>178</v>
      </c>
      <c r="D98" t="s">
        <v>179</v>
      </c>
      <c r="E98" t="s">
        <v>10</v>
      </c>
      <c r="F98" t="s">
        <v>11</v>
      </c>
      <c r="G98" t="s">
        <v>176</v>
      </c>
      <c r="H98" t="str">
        <f t="shared" ref="H98:H119" si="22">"{ " &amp; A$1 &amp; ": '" &amp; A98 &amp; "', "</f>
        <v xml:space="preserve">{ FssType: 'BS', </v>
      </c>
      <c r="I98" t="str">
        <f t="shared" ref="I98:I119" si="23">B$1 &amp; ": " &amp; B98 &amp; ", "</f>
        <v xml:space="preserve">Seq: 97, </v>
      </c>
      <c r="J98" t="str">
        <f t="shared" ref="J98:J119" si="24">C$1 &amp; ": '" &amp; C98 &amp; "', "</f>
        <v xml:space="preserve">CatCode: 'PS', </v>
      </c>
      <c r="K98" t="str">
        <f t="shared" ref="K98:K119" si="25">D$1 &amp; ": '" &amp; D98 &amp; "', "</f>
        <v xml:space="preserve">Item: 'Preference Shares', </v>
      </c>
      <c r="L98" t="str">
        <f t="shared" ref="L98:L119" si="26">E$1 &amp; ": '" &amp; E98 &amp; "', "</f>
        <v xml:space="preserve">ItemType: 'CAT', </v>
      </c>
      <c r="M98" t="str">
        <f t="shared" ref="M98:M119" si="27">F$1 &amp; ": '" &amp; F98 &amp; "', "</f>
        <v xml:space="preserve">Formula: 'SUMUP', </v>
      </c>
      <c r="N98" t="str">
        <f t="shared" si="20"/>
        <v>DependentItems: 'Y0.NW'},</v>
      </c>
      <c r="O98" t="str">
        <f t="shared" si="21"/>
        <v>{ FssType: 'BS', Seq: 97, CatCode: 'PS', Item: 'Preference Shares', ItemType: 'CAT', Formula: 'SUMUP', DependentItems: 'Y0.NW'},</v>
      </c>
    </row>
    <row r="99" spans="1:15" x14ac:dyDescent="0.35">
      <c r="A99" t="s">
        <v>7</v>
      </c>
      <c r="B99">
        <v>98</v>
      </c>
      <c r="C99" t="s">
        <v>178</v>
      </c>
      <c r="D99" t="s">
        <v>179</v>
      </c>
      <c r="E99" t="s">
        <v>14</v>
      </c>
      <c r="F99" t="s">
        <v>15</v>
      </c>
      <c r="G99" t="s">
        <v>180</v>
      </c>
      <c r="H99" t="str">
        <f t="shared" si="22"/>
        <v xml:space="preserve">{ FssType: 'BS', </v>
      </c>
      <c r="I99" t="str">
        <f t="shared" si="23"/>
        <v xml:space="preserve">Seq: 98, </v>
      </c>
      <c r="J99" t="str">
        <f t="shared" si="24"/>
        <v xml:space="preserve">CatCode: 'PS', </v>
      </c>
      <c r="K99" t="str">
        <f t="shared" si="25"/>
        <v xml:space="preserve">Item: 'Preference Shares', </v>
      </c>
      <c r="L99" t="str">
        <f t="shared" si="26"/>
        <v xml:space="preserve">ItemType: 'ITEM', </v>
      </c>
      <c r="M99" t="str">
        <f t="shared" si="27"/>
        <v xml:space="preserve">Formula: 'NA', </v>
      </c>
      <c r="N99" t="str">
        <f t="shared" si="20"/>
        <v>DependentItems: 'Y0.PS'},</v>
      </c>
      <c r="O99" t="str">
        <f t="shared" si="21"/>
        <v>{ FssType: 'BS', Seq: 98, CatCode: 'PS', Item: 'Preference Shares', ItemType: 'ITEM', Formula: 'NA', DependentItems: 'Y0.PS'},</v>
      </c>
    </row>
    <row r="100" spans="1:15" x14ac:dyDescent="0.35">
      <c r="A100" t="s">
        <v>7</v>
      </c>
      <c r="B100">
        <v>99</v>
      </c>
      <c r="C100" t="s">
        <v>181</v>
      </c>
      <c r="D100" t="s">
        <v>182</v>
      </c>
      <c r="E100" t="s">
        <v>10</v>
      </c>
      <c r="F100" t="s">
        <v>15</v>
      </c>
      <c r="G100" t="s">
        <v>176</v>
      </c>
      <c r="H100" t="str">
        <f t="shared" si="22"/>
        <v xml:space="preserve">{ FssType: 'BS', </v>
      </c>
      <c r="I100" t="str">
        <f t="shared" si="23"/>
        <v xml:space="preserve">Seq: 99, </v>
      </c>
      <c r="J100" t="str">
        <f t="shared" si="24"/>
        <v xml:space="preserve">CatCode: 'SP', </v>
      </c>
      <c r="K100" t="str">
        <f t="shared" si="25"/>
        <v xml:space="preserve">Item: 'Share Premium', </v>
      </c>
      <c r="L100" t="str">
        <f t="shared" si="26"/>
        <v xml:space="preserve">ItemType: 'CAT', </v>
      </c>
      <c r="M100" t="str">
        <f t="shared" si="27"/>
        <v xml:space="preserve">Formula: 'NA', </v>
      </c>
      <c r="N100" t="str">
        <f t="shared" si="20"/>
        <v>DependentItems: 'Y0.NW'},</v>
      </c>
      <c r="O100" t="str">
        <f t="shared" si="21"/>
        <v>{ FssType: 'BS', Seq: 99, CatCode: 'SP', Item: 'Share Premium', ItemType: 'CAT', Formula: 'NA', DependentItems: 'Y0.NW'},</v>
      </c>
    </row>
    <row r="101" spans="1:15" x14ac:dyDescent="0.35">
      <c r="A101" t="s">
        <v>7</v>
      </c>
      <c r="B101">
        <v>100</v>
      </c>
      <c r="C101" t="s">
        <v>181</v>
      </c>
      <c r="D101" t="s">
        <v>182</v>
      </c>
      <c r="E101" t="s">
        <v>14</v>
      </c>
      <c r="F101" t="s">
        <v>15</v>
      </c>
      <c r="G101" t="s">
        <v>183</v>
      </c>
      <c r="H101" t="str">
        <f t="shared" si="22"/>
        <v xml:space="preserve">{ FssType: 'BS', </v>
      </c>
      <c r="I101" t="str">
        <f t="shared" si="23"/>
        <v xml:space="preserve">Seq: 100, </v>
      </c>
      <c r="J101" t="str">
        <f t="shared" si="24"/>
        <v xml:space="preserve">CatCode: 'SP', </v>
      </c>
      <c r="K101" t="str">
        <f t="shared" si="25"/>
        <v xml:space="preserve">Item: 'Share Premium', </v>
      </c>
      <c r="L101" t="str">
        <f t="shared" si="26"/>
        <v xml:space="preserve">ItemType: 'ITEM', </v>
      </c>
      <c r="M101" t="str">
        <f t="shared" si="27"/>
        <v xml:space="preserve">Formula: 'NA', </v>
      </c>
      <c r="N101" t="str">
        <f t="shared" si="20"/>
        <v>DependentItems: 'Y0.SP'},</v>
      </c>
      <c r="O101" t="str">
        <f t="shared" si="21"/>
        <v>{ FssType: 'BS', Seq: 100, CatCode: 'SP', Item: 'Share Premium', ItemType: 'ITEM', Formula: 'NA', DependentItems: 'Y0.SP'},</v>
      </c>
    </row>
    <row r="102" spans="1:15" x14ac:dyDescent="0.35">
      <c r="A102" t="s">
        <v>7</v>
      </c>
      <c r="B102">
        <v>101</v>
      </c>
      <c r="C102" t="s">
        <v>184</v>
      </c>
      <c r="D102" t="s">
        <v>185</v>
      </c>
      <c r="E102" t="s">
        <v>10</v>
      </c>
      <c r="F102" t="s">
        <v>11</v>
      </c>
      <c r="G102" t="s">
        <v>176</v>
      </c>
      <c r="H102" t="str">
        <f t="shared" si="22"/>
        <v xml:space="preserve">{ FssType: 'BS', </v>
      </c>
      <c r="I102" t="str">
        <f t="shared" si="23"/>
        <v xml:space="preserve">Seq: 101, </v>
      </c>
      <c r="J102" t="str">
        <f t="shared" si="24"/>
        <v xml:space="preserve">CatCode: 'FXGLR', </v>
      </c>
      <c r="K102" t="str">
        <f t="shared" si="25"/>
        <v xml:space="preserve">Item: 'FX Gains and Losses Reserves', </v>
      </c>
      <c r="L102" t="str">
        <f t="shared" si="26"/>
        <v xml:space="preserve">ItemType: 'CAT', </v>
      </c>
      <c r="M102" t="str">
        <f t="shared" si="27"/>
        <v xml:space="preserve">Formula: 'SUMUP', </v>
      </c>
      <c r="N102" t="str">
        <f t="shared" si="20"/>
        <v>DependentItems: 'Y0.NW'},</v>
      </c>
      <c r="O102" t="str">
        <f t="shared" si="21"/>
        <v>{ FssType: 'BS', Seq: 101, CatCode: 'FXGLR', Item: 'FX Gains and Losses Reserves', ItemType: 'CAT', Formula: 'SUMUP', DependentItems: 'Y0.NW'},</v>
      </c>
    </row>
    <row r="103" spans="1:15" x14ac:dyDescent="0.35">
      <c r="A103" t="s">
        <v>7</v>
      </c>
      <c r="B103">
        <v>102</v>
      </c>
      <c r="C103" t="s">
        <v>184</v>
      </c>
      <c r="D103" t="s">
        <v>185</v>
      </c>
      <c r="E103" t="s">
        <v>14</v>
      </c>
      <c r="F103" t="s">
        <v>15</v>
      </c>
      <c r="G103" t="s">
        <v>186</v>
      </c>
      <c r="H103" t="str">
        <f t="shared" si="22"/>
        <v xml:space="preserve">{ FssType: 'BS', </v>
      </c>
      <c r="I103" t="str">
        <f t="shared" si="23"/>
        <v xml:space="preserve">Seq: 102, </v>
      </c>
      <c r="J103" t="str">
        <f t="shared" si="24"/>
        <v xml:space="preserve">CatCode: 'FXGLR', </v>
      </c>
      <c r="K103" t="str">
        <f t="shared" si="25"/>
        <v xml:space="preserve">Item: 'FX Gains and Losses Reserves', </v>
      </c>
      <c r="L103" t="str">
        <f t="shared" si="26"/>
        <v xml:space="preserve">ItemType: 'ITEM', </v>
      </c>
      <c r="M103" t="str">
        <f t="shared" si="27"/>
        <v xml:space="preserve">Formula: 'NA', </v>
      </c>
      <c r="N103" t="str">
        <f t="shared" si="20"/>
        <v>DependentItems: 'Y0.FXGLR'},</v>
      </c>
      <c r="O103" t="str">
        <f t="shared" si="21"/>
        <v>{ FssType: 'BS', Seq: 102, CatCode: 'FXGLR', Item: 'FX Gains and Losses Reserves', ItemType: 'ITEM', Formula: 'NA', DependentItems: 'Y0.FXGLR'},</v>
      </c>
    </row>
    <row r="104" spans="1:15" x14ac:dyDescent="0.35">
      <c r="A104" t="s">
        <v>7</v>
      </c>
      <c r="B104">
        <v>103</v>
      </c>
      <c r="C104" t="s">
        <v>187</v>
      </c>
      <c r="D104" t="s">
        <v>188</v>
      </c>
      <c r="E104" t="s">
        <v>10</v>
      </c>
      <c r="F104" t="s">
        <v>11</v>
      </c>
      <c r="G104" t="s">
        <v>176</v>
      </c>
      <c r="H104" t="str">
        <f t="shared" si="22"/>
        <v xml:space="preserve">{ FssType: 'BS', </v>
      </c>
      <c r="I104" t="str">
        <f t="shared" si="23"/>
        <v xml:space="preserve">Seq: 103, </v>
      </c>
      <c r="J104" t="str">
        <f t="shared" si="24"/>
        <v xml:space="preserve">CatCode: 'RR', </v>
      </c>
      <c r="K104" t="str">
        <f t="shared" si="25"/>
        <v xml:space="preserve">Item: 'Revaluation Reserves', </v>
      </c>
      <c r="L104" t="str">
        <f t="shared" si="26"/>
        <v xml:space="preserve">ItemType: 'CAT', </v>
      </c>
      <c r="M104" t="str">
        <f t="shared" si="27"/>
        <v xml:space="preserve">Formula: 'SUMUP', </v>
      </c>
      <c r="N104" t="str">
        <f t="shared" si="20"/>
        <v>DependentItems: 'Y0.NW'},</v>
      </c>
      <c r="O104" t="str">
        <f t="shared" si="21"/>
        <v>{ FssType: 'BS', Seq: 103, CatCode: 'RR', Item: 'Revaluation Reserves', ItemType: 'CAT', Formula: 'SUMUP', DependentItems: 'Y0.NW'},</v>
      </c>
    </row>
    <row r="105" spans="1:15" x14ac:dyDescent="0.35">
      <c r="A105" t="s">
        <v>7</v>
      </c>
      <c r="B105">
        <v>104</v>
      </c>
      <c r="C105" t="s">
        <v>187</v>
      </c>
      <c r="D105" t="s">
        <v>188</v>
      </c>
      <c r="E105" t="s">
        <v>14</v>
      </c>
      <c r="F105" t="s">
        <v>15</v>
      </c>
      <c r="G105" t="s">
        <v>189</v>
      </c>
      <c r="H105" t="str">
        <f t="shared" si="22"/>
        <v xml:space="preserve">{ FssType: 'BS', </v>
      </c>
      <c r="I105" t="str">
        <f t="shared" si="23"/>
        <v xml:space="preserve">Seq: 104, </v>
      </c>
      <c r="J105" t="str">
        <f t="shared" si="24"/>
        <v xml:space="preserve">CatCode: 'RR', </v>
      </c>
      <c r="K105" t="str">
        <f t="shared" si="25"/>
        <v xml:space="preserve">Item: 'Revaluation Reserves', </v>
      </c>
      <c r="L105" t="str">
        <f t="shared" si="26"/>
        <v xml:space="preserve">ItemType: 'ITEM', </v>
      </c>
      <c r="M105" t="str">
        <f t="shared" si="27"/>
        <v xml:space="preserve">Formula: 'NA', </v>
      </c>
      <c r="N105" t="str">
        <f t="shared" si="20"/>
        <v>DependentItems: 'Y0.RR'},</v>
      </c>
      <c r="O105" t="str">
        <f t="shared" si="21"/>
        <v>{ FssType: 'BS', Seq: 104, CatCode: 'RR', Item: 'Revaluation Reserves', ItemType: 'ITEM', Formula: 'NA', DependentItems: 'Y0.RR'},</v>
      </c>
    </row>
    <row r="106" spans="1:15" x14ac:dyDescent="0.35">
      <c r="A106" t="s">
        <v>7</v>
      </c>
      <c r="B106">
        <v>105</v>
      </c>
      <c r="C106" t="s">
        <v>190</v>
      </c>
      <c r="D106" t="s">
        <v>191</v>
      </c>
      <c r="E106" t="s">
        <v>10</v>
      </c>
      <c r="F106" t="s">
        <v>11</v>
      </c>
      <c r="G106" t="s">
        <v>176</v>
      </c>
      <c r="H106" t="str">
        <f t="shared" si="22"/>
        <v xml:space="preserve">{ FssType: 'BS', </v>
      </c>
      <c r="I106" t="str">
        <f t="shared" si="23"/>
        <v xml:space="preserve">Seq: 105, </v>
      </c>
      <c r="J106" t="str">
        <f t="shared" si="24"/>
        <v xml:space="preserve">CatCode: 'GR', </v>
      </c>
      <c r="K106" t="str">
        <f t="shared" si="25"/>
        <v xml:space="preserve">Item: 'General Reserves', </v>
      </c>
      <c r="L106" t="str">
        <f t="shared" si="26"/>
        <v xml:space="preserve">ItemType: 'CAT', </v>
      </c>
      <c r="M106" t="str">
        <f t="shared" si="27"/>
        <v xml:space="preserve">Formula: 'SUMUP', </v>
      </c>
      <c r="N106" t="str">
        <f t="shared" si="20"/>
        <v>DependentItems: 'Y0.NW'},</v>
      </c>
      <c r="O106" t="str">
        <f t="shared" si="21"/>
        <v>{ FssType: 'BS', Seq: 105, CatCode: 'GR', Item: 'General Reserves', ItemType: 'CAT', Formula: 'SUMUP', DependentItems: 'Y0.NW'},</v>
      </c>
    </row>
    <row r="107" spans="1:15" x14ac:dyDescent="0.35">
      <c r="A107" t="s">
        <v>7</v>
      </c>
      <c r="B107">
        <v>106</v>
      </c>
      <c r="C107" t="s">
        <v>190</v>
      </c>
      <c r="D107" t="s">
        <v>191</v>
      </c>
      <c r="E107" t="s">
        <v>14</v>
      </c>
      <c r="F107" t="s">
        <v>15</v>
      </c>
      <c r="G107" t="s">
        <v>192</v>
      </c>
      <c r="H107" t="str">
        <f t="shared" si="22"/>
        <v xml:space="preserve">{ FssType: 'BS', </v>
      </c>
      <c r="I107" t="str">
        <f t="shared" si="23"/>
        <v xml:space="preserve">Seq: 106, </v>
      </c>
      <c r="J107" t="str">
        <f t="shared" si="24"/>
        <v xml:space="preserve">CatCode: 'GR', </v>
      </c>
      <c r="K107" t="str">
        <f t="shared" si="25"/>
        <v xml:space="preserve">Item: 'General Reserves', </v>
      </c>
      <c r="L107" t="str">
        <f t="shared" si="26"/>
        <v xml:space="preserve">ItemType: 'ITEM', </v>
      </c>
      <c r="M107" t="str">
        <f t="shared" si="27"/>
        <v xml:space="preserve">Formula: 'NA', </v>
      </c>
      <c r="N107" t="str">
        <f t="shared" si="20"/>
        <v>DependentItems: 'Y0.GR'},</v>
      </c>
      <c r="O107" t="str">
        <f t="shared" si="21"/>
        <v>{ FssType: 'BS', Seq: 106, CatCode: 'GR', Item: 'General Reserves', ItemType: 'ITEM', Formula: 'NA', DependentItems: 'Y0.GR'},</v>
      </c>
    </row>
    <row r="108" spans="1:15" x14ac:dyDescent="0.35">
      <c r="A108" t="s">
        <v>7</v>
      </c>
      <c r="B108">
        <v>107</v>
      </c>
      <c r="C108" t="s">
        <v>193</v>
      </c>
      <c r="D108" t="s">
        <v>194</v>
      </c>
      <c r="E108" t="s">
        <v>10</v>
      </c>
      <c r="F108" t="s">
        <v>11</v>
      </c>
      <c r="G108" t="s">
        <v>176</v>
      </c>
      <c r="H108" t="str">
        <f t="shared" si="22"/>
        <v xml:space="preserve">{ FssType: 'BS', </v>
      </c>
      <c r="I108" t="str">
        <f t="shared" si="23"/>
        <v xml:space="preserve">Seq: 107, </v>
      </c>
      <c r="J108" t="str">
        <f t="shared" si="24"/>
        <v xml:space="preserve">CatCode: 'REAL', </v>
      </c>
      <c r="K108" t="str">
        <f t="shared" si="25"/>
        <v xml:space="preserve">Item: 'Retained Earnings / Accumulated Losses', </v>
      </c>
      <c r="L108" t="str">
        <f t="shared" si="26"/>
        <v xml:space="preserve">ItemType: 'CAT', </v>
      </c>
      <c r="M108" t="str">
        <f t="shared" si="27"/>
        <v xml:space="preserve">Formula: 'SUMUP', </v>
      </c>
      <c r="N108" t="str">
        <f t="shared" si="20"/>
        <v>DependentItems: 'Y0.NW'},</v>
      </c>
      <c r="O108" t="str">
        <f t="shared" si="21"/>
        <v>{ FssType: 'BS', Seq: 107, CatCode: 'REAL', Item: 'Retained Earnings / Accumulated Losses', ItemType: 'CAT', Formula: 'SUMUP', DependentItems: 'Y0.NW'},</v>
      </c>
    </row>
    <row r="109" spans="1:15" x14ac:dyDescent="0.35">
      <c r="A109" t="s">
        <v>7</v>
      </c>
      <c r="B109">
        <v>108</v>
      </c>
      <c r="C109" t="s">
        <v>193</v>
      </c>
      <c r="D109" t="s">
        <v>194</v>
      </c>
      <c r="E109" t="s">
        <v>14</v>
      </c>
      <c r="F109" t="s">
        <v>15</v>
      </c>
      <c r="G109" t="s">
        <v>195</v>
      </c>
      <c r="H109" t="str">
        <f t="shared" si="22"/>
        <v xml:space="preserve">{ FssType: 'BS', </v>
      </c>
      <c r="I109" t="str">
        <f t="shared" si="23"/>
        <v xml:space="preserve">Seq: 108, </v>
      </c>
      <c r="J109" t="str">
        <f t="shared" si="24"/>
        <v xml:space="preserve">CatCode: 'REAL', </v>
      </c>
      <c r="K109" t="str">
        <f t="shared" si="25"/>
        <v xml:space="preserve">Item: 'Retained Earnings / Accumulated Losses', </v>
      </c>
      <c r="L109" t="str">
        <f t="shared" si="26"/>
        <v xml:space="preserve">ItemType: 'ITEM', </v>
      </c>
      <c r="M109" t="str">
        <f t="shared" si="27"/>
        <v xml:space="preserve">Formula: 'NA', </v>
      </c>
      <c r="N109" t="str">
        <f t="shared" si="20"/>
        <v>DependentItems: 'Y0.REAL'},</v>
      </c>
      <c r="O109" t="str">
        <f t="shared" si="21"/>
        <v>{ FssType: 'BS', Seq: 108, CatCode: 'REAL', Item: 'Retained Earnings / Accumulated Losses', ItemType: 'ITEM', Formula: 'NA', DependentItems: 'Y0.REAL'},</v>
      </c>
    </row>
    <row r="110" spans="1:15" x14ac:dyDescent="0.35">
      <c r="A110" t="s">
        <v>7</v>
      </c>
      <c r="B110">
        <v>109</v>
      </c>
      <c r="C110" t="s">
        <v>196</v>
      </c>
      <c r="D110" t="s">
        <v>197</v>
      </c>
      <c r="E110" t="s">
        <v>10</v>
      </c>
      <c r="F110" t="s">
        <v>11</v>
      </c>
      <c r="G110" t="s">
        <v>176</v>
      </c>
      <c r="H110" t="str">
        <f t="shared" si="22"/>
        <v xml:space="preserve">{ FssType: 'BS', </v>
      </c>
      <c r="I110" t="str">
        <f t="shared" si="23"/>
        <v xml:space="preserve">Seq: 109, </v>
      </c>
      <c r="J110" t="str">
        <f t="shared" si="24"/>
        <v xml:space="preserve">CatCode: 'SDQU', </v>
      </c>
      <c r="K110" t="str">
        <f t="shared" si="25"/>
        <v xml:space="preserve">Item: 'Quasi Capital', </v>
      </c>
      <c r="L110" t="str">
        <f t="shared" si="26"/>
        <v xml:space="preserve">ItemType: 'CAT', </v>
      </c>
      <c r="M110" t="str">
        <f t="shared" si="27"/>
        <v xml:space="preserve">Formula: 'SUMUP', </v>
      </c>
      <c r="N110" t="str">
        <f t="shared" si="20"/>
        <v>DependentItems: 'Y0.NW'},</v>
      </c>
      <c r="O110" t="str">
        <f t="shared" si="21"/>
        <v>{ FssType: 'BS', Seq: 109, CatCode: 'SDQU', Item: 'Quasi Capital', ItemType: 'CAT', Formula: 'SUMUP', DependentItems: 'Y0.NW'},</v>
      </c>
    </row>
    <row r="111" spans="1:15" x14ac:dyDescent="0.35">
      <c r="A111" t="s">
        <v>7</v>
      </c>
      <c r="B111">
        <v>110</v>
      </c>
      <c r="C111" t="s">
        <v>196</v>
      </c>
      <c r="D111" t="s">
        <v>197</v>
      </c>
      <c r="E111" t="s">
        <v>14</v>
      </c>
      <c r="F111" t="s">
        <v>15</v>
      </c>
      <c r="G111" t="s">
        <v>198</v>
      </c>
      <c r="H111" t="str">
        <f t="shared" si="22"/>
        <v xml:space="preserve">{ FssType: 'BS', </v>
      </c>
      <c r="I111" t="str">
        <f t="shared" si="23"/>
        <v xml:space="preserve">Seq: 110, </v>
      </c>
      <c r="J111" t="str">
        <f t="shared" si="24"/>
        <v xml:space="preserve">CatCode: 'SDQU', </v>
      </c>
      <c r="K111" t="str">
        <f t="shared" si="25"/>
        <v xml:space="preserve">Item: 'Quasi Capital', </v>
      </c>
      <c r="L111" t="str">
        <f t="shared" si="26"/>
        <v xml:space="preserve">ItemType: 'ITEM', </v>
      </c>
      <c r="M111" t="str">
        <f t="shared" si="27"/>
        <v xml:space="preserve">Formula: 'NA', </v>
      </c>
      <c r="N111" t="str">
        <f t="shared" si="20"/>
        <v>DependentItems: 'Y0.SDQU'},</v>
      </c>
      <c r="O111" t="str">
        <f t="shared" si="21"/>
        <v>{ FssType: 'BS', Seq: 110, CatCode: 'SDQU', Item: 'Quasi Capital', ItemType: 'ITEM', Formula: 'NA', DependentItems: 'Y0.SDQU'},</v>
      </c>
    </row>
    <row r="112" spans="1:15" x14ac:dyDescent="0.35">
      <c r="A112" t="s">
        <v>7</v>
      </c>
      <c r="B112">
        <v>111</v>
      </c>
      <c r="C112" t="s">
        <v>199</v>
      </c>
      <c r="D112" t="s">
        <v>200</v>
      </c>
      <c r="E112" t="s">
        <v>48</v>
      </c>
      <c r="F112" t="s">
        <v>201</v>
      </c>
      <c r="G112" t="s">
        <v>173</v>
      </c>
      <c r="H112" t="str">
        <f t="shared" si="22"/>
        <v xml:space="preserve">{ FssType: 'BS', </v>
      </c>
      <c r="I112" t="str">
        <f t="shared" si="23"/>
        <v xml:space="preserve">Seq: 111, </v>
      </c>
      <c r="J112" t="str">
        <f t="shared" si="24"/>
        <v xml:space="preserve">CatCode: 'NW', </v>
      </c>
      <c r="K112" t="str">
        <f t="shared" si="25"/>
        <v xml:space="preserve">Item: 'NET WORTH', </v>
      </c>
      <c r="L112" t="str">
        <f t="shared" si="26"/>
        <v xml:space="preserve">ItemType: 'CALC_CAT', </v>
      </c>
      <c r="M112" t="str">
        <f t="shared" si="27"/>
        <v xml:space="preserve">Formula: 'Y0.OS + Y0.PS + Y0.SP + Y0.FXGLR + Y0.RR + Y0.GR + Y0.FXGLR + Y0.REAL', </v>
      </c>
      <c r="N112" t="str">
        <f t="shared" si="20"/>
        <v>DependentItems: 'Y0.TLNW'},</v>
      </c>
      <c r="O112" t="str">
        <f t="shared" si="21"/>
        <v>{ FssType: 'BS', Seq: 111, CatCode: 'NW', Item: 'NET WORTH', ItemType: 'CALC_CAT', Formula: 'Y0.OS + Y0.PS + Y0.SP + Y0.FXGLR + Y0.RR + Y0.GR + Y0.FXGLR + Y0.REAL', DependentItems: 'Y0.TLNW'},</v>
      </c>
    </row>
    <row r="113" spans="1:15" x14ac:dyDescent="0.35">
      <c r="A113" t="s">
        <v>7</v>
      </c>
      <c r="B113">
        <v>112</v>
      </c>
      <c r="C113" t="s">
        <v>202</v>
      </c>
      <c r="D113" t="s">
        <v>203</v>
      </c>
      <c r="E113" t="s">
        <v>10</v>
      </c>
      <c r="F113" t="s">
        <v>11</v>
      </c>
      <c r="G113" t="s">
        <v>173</v>
      </c>
      <c r="H113" t="str">
        <f t="shared" si="22"/>
        <v xml:space="preserve">{ FssType: 'BS', </v>
      </c>
      <c r="I113" t="str">
        <f t="shared" si="23"/>
        <v xml:space="preserve">Seq: 112, </v>
      </c>
      <c r="J113" t="str">
        <f t="shared" si="24"/>
        <v xml:space="preserve">CatCode: 'MI', </v>
      </c>
      <c r="K113" t="str">
        <f t="shared" si="25"/>
        <v xml:space="preserve">Item: 'Minority Interest', </v>
      </c>
      <c r="L113" t="str">
        <f t="shared" si="26"/>
        <v xml:space="preserve">ItemType: 'CAT', </v>
      </c>
      <c r="M113" t="str">
        <f t="shared" si="27"/>
        <v xml:space="preserve">Formula: 'SUMUP', </v>
      </c>
      <c r="N113" t="str">
        <f t="shared" si="20"/>
        <v>DependentItems: 'Y0.TLNW'},</v>
      </c>
      <c r="O113" t="str">
        <f t="shared" si="21"/>
        <v>{ FssType: 'BS', Seq: 112, CatCode: 'MI', Item: 'Minority Interest', ItemType: 'CAT', Formula: 'SUMUP', DependentItems: 'Y0.TLNW'},</v>
      </c>
    </row>
    <row r="114" spans="1:15" x14ac:dyDescent="0.35">
      <c r="A114" t="s">
        <v>7</v>
      </c>
      <c r="B114">
        <v>113</v>
      </c>
      <c r="C114" t="s">
        <v>202</v>
      </c>
      <c r="D114" t="s">
        <v>203</v>
      </c>
      <c r="E114" t="s">
        <v>14</v>
      </c>
      <c r="F114" t="s">
        <v>15</v>
      </c>
      <c r="G114" t="s">
        <v>204</v>
      </c>
      <c r="H114" t="str">
        <f t="shared" si="22"/>
        <v xml:space="preserve">{ FssType: 'BS', </v>
      </c>
      <c r="I114" t="str">
        <f t="shared" si="23"/>
        <v xml:space="preserve">Seq: 113, </v>
      </c>
      <c r="J114" t="str">
        <f t="shared" si="24"/>
        <v xml:space="preserve">CatCode: 'MI', </v>
      </c>
      <c r="K114" t="str">
        <f t="shared" si="25"/>
        <v xml:space="preserve">Item: 'Minority Interest', </v>
      </c>
      <c r="L114" t="str">
        <f t="shared" si="26"/>
        <v xml:space="preserve">ItemType: 'ITEM', </v>
      </c>
      <c r="M114" t="str">
        <f t="shared" si="27"/>
        <v xml:space="preserve">Formula: 'NA', </v>
      </c>
      <c r="N114" t="str">
        <f t="shared" si="20"/>
        <v>DependentItems: 'Y0.MI'},</v>
      </c>
      <c r="O114" t="str">
        <f t="shared" si="21"/>
        <v>{ FssType: 'BS', Seq: 113, CatCode: 'MI', Item: 'Minority Interest', ItemType: 'ITEM', Formula: 'NA', DependentItems: 'Y0.MI'},</v>
      </c>
    </row>
    <row r="115" spans="1:15" x14ac:dyDescent="0.35">
      <c r="A115" t="s">
        <v>7</v>
      </c>
      <c r="B115">
        <v>114</v>
      </c>
      <c r="C115" t="s">
        <v>205</v>
      </c>
      <c r="D115" t="s">
        <v>206</v>
      </c>
      <c r="E115" t="s">
        <v>48</v>
      </c>
      <c r="F115" t="s">
        <v>207</v>
      </c>
      <c r="G115" t="s">
        <v>95</v>
      </c>
      <c r="H115" t="str">
        <f t="shared" si="22"/>
        <v xml:space="preserve">{ FssType: 'BS', </v>
      </c>
      <c r="I115" t="str">
        <f t="shared" si="23"/>
        <v xml:space="preserve">Seq: 114, </v>
      </c>
      <c r="J115" t="str">
        <f t="shared" si="24"/>
        <v xml:space="preserve">CatCode: 'TLNW', </v>
      </c>
      <c r="K115" t="str">
        <f t="shared" si="25"/>
        <v xml:space="preserve">Item: 'TOTAL LIABILITIES, NET WORTH &amp; M.I.', </v>
      </c>
      <c r="L115" t="str">
        <f t="shared" si="26"/>
        <v xml:space="preserve">ItemType: 'CALC_CAT', </v>
      </c>
      <c r="M115" t="str">
        <f t="shared" si="27"/>
        <v xml:space="preserve">Formula: 'Y0.TL + Y0.NW + Y0.MI', </v>
      </c>
      <c r="N115" t="str">
        <f t="shared" si="20"/>
        <v>DependentItems: 'RECALC'},</v>
      </c>
      <c r="O115" t="str">
        <f t="shared" si="21"/>
        <v>{ FssType: 'BS', Seq: 114, CatCode: 'TLNW', Item: 'TOTAL LIABILITIES, NET WORTH &amp; M.I.', ItemType: 'CALC_CAT', Formula: 'Y0.TL + Y0.NW + Y0.MI', DependentItems: 'RECALC'},</v>
      </c>
    </row>
    <row r="116" spans="1:15" x14ac:dyDescent="0.35">
      <c r="A116" t="s">
        <v>7</v>
      </c>
      <c r="B116">
        <v>115</v>
      </c>
      <c r="C116" t="s">
        <v>208</v>
      </c>
      <c r="D116" t="s">
        <v>209</v>
      </c>
      <c r="E116" t="s">
        <v>10</v>
      </c>
      <c r="F116" t="s">
        <v>11</v>
      </c>
      <c r="H116" t="str">
        <f t="shared" si="22"/>
        <v xml:space="preserve">{ FssType: 'BS', </v>
      </c>
      <c r="I116" t="str">
        <f t="shared" si="23"/>
        <v xml:space="preserve">Seq: 115, </v>
      </c>
      <c r="J116" t="str">
        <f t="shared" si="24"/>
        <v xml:space="preserve">CatCode: 'COL', </v>
      </c>
      <c r="K116" t="str">
        <f t="shared" si="25"/>
        <v xml:space="preserve">Item: 'CONTINGENT LIABILITIES', </v>
      </c>
      <c r="L116" t="str">
        <f t="shared" si="26"/>
        <v xml:space="preserve">ItemType: 'CAT', </v>
      </c>
      <c r="M116" t="str">
        <f t="shared" si="27"/>
        <v xml:space="preserve">Formula: 'SUMUP', </v>
      </c>
      <c r="N116" t="str">
        <f t="shared" si="20"/>
        <v>DependentItems: ''},</v>
      </c>
      <c r="O116" t="str">
        <f t="shared" si="21"/>
        <v>{ FssType: 'BS', Seq: 115, CatCode: 'COL', Item: 'CONTINGENT LIABILITIES', ItemType: 'CAT', Formula: 'SUMUP', DependentItems: ''},</v>
      </c>
    </row>
    <row r="117" spans="1:15" x14ac:dyDescent="0.35">
      <c r="A117" t="s">
        <v>7</v>
      </c>
      <c r="B117">
        <v>116</v>
      </c>
      <c r="C117" t="s">
        <v>208</v>
      </c>
      <c r="D117" t="s">
        <v>209</v>
      </c>
      <c r="E117" t="s">
        <v>14</v>
      </c>
      <c r="F117" t="s">
        <v>15</v>
      </c>
      <c r="G117" t="s">
        <v>210</v>
      </c>
      <c r="H117" t="str">
        <f t="shared" si="22"/>
        <v xml:space="preserve">{ FssType: 'BS', </v>
      </c>
      <c r="I117" t="str">
        <f t="shared" si="23"/>
        <v xml:space="preserve">Seq: 116, </v>
      </c>
      <c r="J117" t="str">
        <f t="shared" si="24"/>
        <v xml:space="preserve">CatCode: 'COL', </v>
      </c>
      <c r="K117" t="str">
        <f t="shared" si="25"/>
        <v xml:space="preserve">Item: 'CONTINGENT LIABILITIES', </v>
      </c>
      <c r="L117" t="str">
        <f t="shared" si="26"/>
        <v xml:space="preserve">ItemType: 'ITEM', </v>
      </c>
      <c r="M117" t="str">
        <f t="shared" si="27"/>
        <v xml:space="preserve">Formula: 'NA', </v>
      </c>
      <c r="N117" t="str">
        <f t="shared" si="20"/>
        <v>DependentItems: 'Y0.COL'},</v>
      </c>
      <c r="O117" t="str">
        <f t="shared" si="21"/>
        <v>{ FssType: 'BS', Seq: 116, CatCode: 'COL', Item: 'CONTINGENT LIABILITIES', ItemType: 'ITEM', Formula: 'NA', DependentItems: 'Y0.COL'},</v>
      </c>
    </row>
    <row r="118" spans="1:15" x14ac:dyDescent="0.35">
      <c r="A118" t="s">
        <v>7</v>
      </c>
      <c r="B118">
        <v>117</v>
      </c>
      <c r="C118" t="s">
        <v>211</v>
      </c>
      <c r="D118" t="s">
        <v>212</v>
      </c>
      <c r="E118" t="s">
        <v>10</v>
      </c>
      <c r="F118" t="s">
        <v>11</v>
      </c>
      <c r="H118" t="str">
        <f t="shared" si="22"/>
        <v xml:space="preserve">{ FssType: 'BS', </v>
      </c>
      <c r="I118" t="str">
        <f t="shared" si="23"/>
        <v xml:space="preserve">Seq: 117, </v>
      </c>
      <c r="J118" t="str">
        <f t="shared" si="24"/>
        <v xml:space="preserve">CatCode: 'COMT', </v>
      </c>
      <c r="K118" t="str">
        <f t="shared" si="25"/>
        <v xml:space="preserve">Item: 'COMMITMENTS', </v>
      </c>
      <c r="L118" t="str">
        <f t="shared" si="26"/>
        <v xml:space="preserve">ItemType: 'CAT', </v>
      </c>
      <c r="M118" t="str">
        <f t="shared" si="27"/>
        <v xml:space="preserve">Formula: 'SUMUP', </v>
      </c>
      <c r="N118" t="str">
        <f t="shared" si="20"/>
        <v>DependentItems: ''},</v>
      </c>
      <c r="O118" t="str">
        <f t="shared" si="21"/>
        <v>{ FssType: 'BS', Seq: 117, CatCode: 'COMT', Item: 'COMMITMENTS', ItemType: 'CAT', Formula: 'SUMUP', DependentItems: ''},</v>
      </c>
    </row>
    <row r="119" spans="1:15" x14ac:dyDescent="0.35">
      <c r="A119" t="s">
        <v>7</v>
      </c>
      <c r="B119">
        <v>118</v>
      </c>
      <c r="C119" t="s">
        <v>211</v>
      </c>
      <c r="D119" t="s">
        <v>212</v>
      </c>
      <c r="E119" t="s">
        <v>14</v>
      </c>
      <c r="F119" t="s">
        <v>15</v>
      </c>
      <c r="G119" t="s">
        <v>213</v>
      </c>
      <c r="H119" t="str">
        <f t="shared" si="22"/>
        <v xml:space="preserve">{ FssType: 'BS', </v>
      </c>
      <c r="I119" t="str">
        <f t="shared" si="23"/>
        <v xml:space="preserve">Seq: 118, </v>
      </c>
      <c r="J119" t="str">
        <f t="shared" si="24"/>
        <v xml:space="preserve">CatCode: 'COMT', </v>
      </c>
      <c r="K119" t="str">
        <f t="shared" si="25"/>
        <v xml:space="preserve">Item: 'COMMITMENTS', </v>
      </c>
      <c r="L119" t="str">
        <f t="shared" si="26"/>
        <v xml:space="preserve">ItemType: 'ITEM', </v>
      </c>
      <c r="M119" t="str">
        <f t="shared" si="27"/>
        <v xml:space="preserve">Formula: 'NA', </v>
      </c>
      <c r="N119" t="str">
        <f t="shared" si="20"/>
        <v>DependentItems: 'Y0.COMT'},</v>
      </c>
      <c r="O119" t="str">
        <f t="shared" si="21"/>
        <v>{ FssType: 'BS', Seq: 118, CatCode: 'COMT', Item: 'COMMITMENTS', ItemType: 'ITEM', Formula: 'NA', DependentItems: 'Y0.COMT'},</v>
      </c>
    </row>
  </sheetData>
  <autoFilter ref="A1:O119" xr:uid="{4495C97F-5BE6-4BE8-AF68-80FFFF990BD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1D340-0105-426E-AC4F-CBFF48185DB9}">
  <dimension ref="A1:O33"/>
  <sheetViews>
    <sheetView topLeftCell="A10" workbookViewId="0">
      <selection activeCell="C16" sqref="C16"/>
    </sheetView>
  </sheetViews>
  <sheetFormatPr defaultRowHeight="14.5" x14ac:dyDescent="0.35"/>
  <cols>
    <col min="2" max="2" width="3.81640625" bestFit="1" customWidth="1"/>
    <col min="3" max="3" width="8" bestFit="1" customWidth="1"/>
    <col min="4" max="4" width="38.08984375" bestFit="1" customWidth="1"/>
    <col min="5" max="5" width="16" customWidth="1"/>
    <col min="6" max="6" width="52.08984375" customWidth="1"/>
    <col min="7" max="7" width="20.269531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x14ac:dyDescent="0.35">
      <c r="A2" t="s">
        <v>214</v>
      </c>
      <c r="B2">
        <v>1</v>
      </c>
      <c r="C2" t="s">
        <v>215</v>
      </c>
      <c r="D2" t="s">
        <v>216</v>
      </c>
      <c r="E2" t="s">
        <v>217</v>
      </c>
      <c r="F2" t="s">
        <v>15</v>
      </c>
      <c r="G2" t="s">
        <v>218</v>
      </c>
      <c r="H2" t="str">
        <f t="shared" ref="H2:H33" si="0">"{ " &amp; A$1 &amp; ": '" &amp; A2 &amp; "', "</f>
        <v xml:space="preserve">{ FssType: 'PL', </v>
      </c>
      <c r="I2" t="str">
        <f t="shared" ref="I2:I33" si="1">B$1 &amp; ": " &amp; B2 &amp; ", "</f>
        <v xml:space="preserve">Seq: 1, </v>
      </c>
      <c r="J2" t="str">
        <f t="shared" ref="J2:J33" si="2">C$1 &amp; ": '" &amp; C2 &amp; "', "</f>
        <v xml:space="preserve">CatCode: 'SR', </v>
      </c>
      <c r="K2" t="str">
        <f t="shared" ref="K2:K33" si="3">D$1 &amp; ": '" &amp; D2 &amp; "', "</f>
        <v xml:space="preserve">Item: 'Net Sales', </v>
      </c>
      <c r="L2" t="str">
        <f t="shared" ref="L2:L33" si="4">E$1 &amp; ": '" &amp; E2 &amp; "', "</f>
        <v xml:space="preserve">ItemType: 'ITEMCAT', </v>
      </c>
      <c r="M2" t="str">
        <f t="shared" ref="M2:M33" si="5">F$1 &amp; ": '" &amp; F2 &amp; "', "</f>
        <v xml:space="preserve">Formula: 'NA', </v>
      </c>
      <c r="N2" t="str">
        <f t="shared" ref="N2:N33" si="6">G$1 &amp; ": '" &amp; G2 &amp; "'}, "</f>
        <v xml:space="preserve">DependentItems: 'Y0.GPL'}, </v>
      </c>
      <c r="O2" t="str">
        <f>H2&amp;I2&amp;J2&amp;K2&amp;L2&amp;M2&amp;N2</f>
        <v xml:space="preserve">{ FssType: 'PL', Seq: 1, CatCode: 'SR', Item: 'Net Sales', ItemType: 'ITEMCAT', Formula: 'NA', DependentItems: 'Y0.GPL'}, </v>
      </c>
    </row>
    <row r="3" spans="1:15" x14ac:dyDescent="0.35">
      <c r="A3" t="s">
        <v>214</v>
      </c>
      <c r="B3">
        <v>2</v>
      </c>
      <c r="C3" t="s">
        <v>219</v>
      </c>
      <c r="D3" t="s">
        <v>220</v>
      </c>
      <c r="E3" t="s">
        <v>217</v>
      </c>
      <c r="F3" t="s">
        <v>15</v>
      </c>
      <c r="G3" t="s">
        <v>218</v>
      </c>
      <c r="H3" t="str">
        <f t="shared" si="0"/>
        <v xml:space="preserve">{ FssType: 'PL', </v>
      </c>
      <c r="I3" t="str">
        <f t="shared" si="1"/>
        <v xml:space="preserve">Seq: 2, </v>
      </c>
      <c r="J3" t="str">
        <f t="shared" si="2"/>
        <v xml:space="preserve">CatCode: 'COGS', </v>
      </c>
      <c r="K3" t="str">
        <f t="shared" si="3"/>
        <v xml:space="preserve">Item: 'Cost of Goods Sold', </v>
      </c>
      <c r="L3" t="str">
        <f t="shared" si="4"/>
        <v xml:space="preserve">ItemType: 'ITEMCAT', </v>
      </c>
      <c r="M3" t="str">
        <f t="shared" si="5"/>
        <v xml:space="preserve">Formula: 'NA', </v>
      </c>
      <c r="N3" t="str">
        <f t="shared" si="6"/>
        <v xml:space="preserve">DependentItems: 'Y0.GPL'}, </v>
      </c>
      <c r="O3" t="str">
        <f t="shared" ref="O3:O33" si="7">H3&amp;I3&amp;J3&amp;K3&amp;L3&amp;M3&amp;N3</f>
        <v xml:space="preserve">{ FssType: 'PL', Seq: 2, CatCode: 'COGS', Item: 'Cost of Goods Sold', ItemType: 'ITEMCAT', Formula: 'NA', DependentItems: 'Y0.GPL'}, </v>
      </c>
    </row>
    <row r="4" spans="1:15" x14ac:dyDescent="0.35">
      <c r="A4" t="s">
        <v>214</v>
      </c>
      <c r="B4">
        <v>3</v>
      </c>
      <c r="C4" t="s">
        <v>221</v>
      </c>
      <c r="D4" t="s">
        <v>222</v>
      </c>
      <c r="E4" t="s">
        <v>48</v>
      </c>
      <c r="F4" t="s">
        <v>223</v>
      </c>
      <c r="G4" t="s">
        <v>224</v>
      </c>
      <c r="H4" t="str">
        <f t="shared" si="0"/>
        <v xml:space="preserve">{ FssType: 'PL', </v>
      </c>
      <c r="I4" t="str">
        <f t="shared" si="1"/>
        <v xml:space="preserve">Seq: 3, </v>
      </c>
      <c r="J4" t="str">
        <f t="shared" si="2"/>
        <v xml:space="preserve">CatCode: 'GPL', </v>
      </c>
      <c r="K4" t="str">
        <f t="shared" si="3"/>
        <v xml:space="preserve">Item: 'Gross Profit (Loss)', </v>
      </c>
      <c r="L4" t="str">
        <f t="shared" si="4"/>
        <v xml:space="preserve">ItemType: 'CALC_CAT', </v>
      </c>
      <c r="M4" t="str">
        <f t="shared" si="5"/>
        <v xml:space="preserve">Formula: 'Y0.SR+Y0.COGS', </v>
      </c>
      <c r="N4" t="str">
        <f t="shared" si="6"/>
        <v xml:space="preserve">DependentItems: 'Y0.OPL'}, </v>
      </c>
      <c r="O4" t="str">
        <f t="shared" si="7"/>
        <v xml:space="preserve">{ FssType: 'PL', Seq: 3, CatCode: 'GPL', Item: 'Gross Profit (Loss)', ItemType: 'CALC_CAT', Formula: 'Y0.SR+Y0.COGS', DependentItems: 'Y0.OPL'}, </v>
      </c>
    </row>
    <row r="5" spans="1:15" x14ac:dyDescent="0.35">
      <c r="A5" t="s">
        <v>214</v>
      </c>
      <c r="B5">
        <v>4</v>
      </c>
      <c r="C5" t="s">
        <v>225</v>
      </c>
      <c r="D5" t="s">
        <v>285</v>
      </c>
      <c r="E5" t="s">
        <v>217</v>
      </c>
      <c r="F5" t="s">
        <v>15</v>
      </c>
      <c r="G5" t="s">
        <v>224</v>
      </c>
      <c r="H5" t="str">
        <f t="shared" si="0"/>
        <v xml:space="preserve">{ FssType: 'PL', </v>
      </c>
      <c r="I5" t="str">
        <f t="shared" si="1"/>
        <v xml:space="preserve">Seq: 4, </v>
      </c>
      <c r="J5" t="str">
        <f t="shared" si="2"/>
        <v xml:space="preserve">CatCode: 'SAE', </v>
      </c>
      <c r="K5" t="str">
        <f t="shared" si="3"/>
        <v xml:space="preserve">Item: 'Selling and Admin Expenses', </v>
      </c>
      <c r="L5" t="str">
        <f t="shared" si="4"/>
        <v xml:space="preserve">ItemType: 'ITEMCAT', </v>
      </c>
      <c r="M5" t="str">
        <f t="shared" si="5"/>
        <v xml:space="preserve">Formula: 'NA', </v>
      </c>
      <c r="N5" t="str">
        <f t="shared" si="6"/>
        <v xml:space="preserve">DependentItems: 'Y0.OPL'}, </v>
      </c>
      <c r="O5" t="str">
        <f t="shared" si="7"/>
        <v xml:space="preserve">{ FssType: 'PL', Seq: 4, CatCode: 'SAE', Item: 'Selling and Admin Expenses', ItemType: 'ITEMCAT', Formula: 'NA', DependentItems: 'Y0.OPL'}, </v>
      </c>
    </row>
    <row r="6" spans="1:15" x14ac:dyDescent="0.35">
      <c r="A6" t="s">
        <v>214</v>
      </c>
      <c r="B6">
        <v>5</v>
      </c>
      <c r="C6" t="s">
        <v>226</v>
      </c>
      <c r="D6" t="s">
        <v>227</v>
      </c>
      <c r="E6" t="s">
        <v>217</v>
      </c>
      <c r="F6" t="s">
        <v>15</v>
      </c>
      <c r="G6" t="s">
        <v>224</v>
      </c>
      <c r="H6" t="str">
        <f t="shared" si="0"/>
        <v xml:space="preserve">{ FssType: 'PL', </v>
      </c>
      <c r="I6" t="str">
        <f t="shared" si="1"/>
        <v xml:space="preserve">Seq: 5, </v>
      </c>
      <c r="J6" t="str">
        <f t="shared" si="2"/>
        <v xml:space="preserve">CatCode: 'DRML', </v>
      </c>
      <c r="K6" t="str">
        <f t="shared" si="3"/>
        <v xml:space="preserve">Item: 'Directors\' Remuneration (Mainboard Listed)', </v>
      </c>
      <c r="L6" t="str">
        <f t="shared" si="4"/>
        <v xml:space="preserve">ItemType: 'ITEMCAT', </v>
      </c>
      <c r="M6" t="str">
        <f t="shared" si="5"/>
        <v xml:space="preserve">Formula: 'NA', </v>
      </c>
      <c r="N6" t="str">
        <f t="shared" si="6"/>
        <v xml:space="preserve">DependentItems: 'Y0.OPL'}, </v>
      </c>
      <c r="O6" t="str">
        <f t="shared" si="7"/>
        <v xml:space="preserve">{ FssType: 'PL', Seq: 5, CatCode: 'DRML', Item: 'Directors\' Remuneration (Mainboard Listed)', ItemType: 'ITEMCAT', Formula: 'NA', DependentItems: 'Y0.OPL'}, </v>
      </c>
    </row>
    <row r="7" spans="1:15" x14ac:dyDescent="0.35">
      <c r="A7" t="s">
        <v>214</v>
      </c>
      <c r="B7">
        <v>6</v>
      </c>
      <c r="C7" t="s">
        <v>228</v>
      </c>
      <c r="D7" t="s">
        <v>229</v>
      </c>
      <c r="E7" t="s">
        <v>217</v>
      </c>
      <c r="F7" t="s">
        <v>15</v>
      </c>
      <c r="G7" t="s">
        <v>224</v>
      </c>
      <c r="H7" t="str">
        <f t="shared" si="0"/>
        <v xml:space="preserve">{ FssType: 'PL', </v>
      </c>
      <c r="I7" t="str">
        <f t="shared" si="1"/>
        <v xml:space="preserve">Seq: 6, </v>
      </c>
      <c r="J7" t="str">
        <f t="shared" si="2"/>
        <v xml:space="preserve">CatCode: 'DRO', </v>
      </c>
      <c r="K7" t="str">
        <f t="shared" si="3"/>
        <v xml:space="preserve">Item: 'Directors\' Remuneration (Others)', </v>
      </c>
      <c r="L7" t="str">
        <f t="shared" si="4"/>
        <v xml:space="preserve">ItemType: 'ITEMCAT', </v>
      </c>
      <c r="M7" t="str">
        <f t="shared" si="5"/>
        <v xml:space="preserve">Formula: 'NA', </v>
      </c>
      <c r="N7" t="str">
        <f t="shared" si="6"/>
        <v xml:space="preserve">DependentItems: 'Y0.OPL'}, </v>
      </c>
      <c r="O7" t="str">
        <f t="shared" si="7"/>
        <v xml:space="preserve">{ FssType: 'PL', Seq: 6, CatCode: 'DRO', Item: 'Directors\' Remuneration (Others)', ItemType: 'ITEMCAT', Formula: 'NA', DependentItems: 'Y0.OPL'}, </v>
      </c>
    </row>
    <row r="8" spans="1:15" x14ac:dyDescent="0.35">
      <c r="A8" t="s">
        <v>214</v>
      </c>
      <c r="B8">
        <v>7</v>
      </c>
      <c r="C8" t="s">
        <v>230</v>
      </c>
      <c r="D8" t="s">
        <v>231</v>
      </c>
      <c r="E8" t="s">
        <v>217</v>
      </c>
      <c r="F8" t="s">
        <v>15</v>
      </c>
      <c r="G8" t="s">
        <v>224</v>
      </c>
      <c r="H8" t="str">
        <f t="shared" si="0"/>
        <v xml:space="preserve">{ FssType: 'PL', </v>
      </c>
      <c r="I8" t="str">
        <f t="shared" si="1"/>
        <v xml:space="preserve">Seq: 7, </v>
      </c>
      <c r="J8" t="str">
        <f t="shared" si="2"/>
        <v xml:space="preserve">CatCode: 'IE', </v>
      </c>
      <c r="K8" t="str">
        <f t="shared" si="3"/>
        <v xml:space="preserve">Item: 'Interest Expense', </v>
      </c>
      <c r="L8" t="str">
        <f t="shared" si="4"/>
        <v xml:space="preserve">ItemType: 'ITEMCAT', </v>
      </c>
      <c r="M8" t="str">
        <f t="shared" si="5"/>
        <v xml:space="preserve">Formula: 'NA', </v>
      </c>
      <c r="N8" t="str">
        <f t="shared" si="6"/>
        <v xml:space="preserve">DependentItems: 'Y0.OPL'}, </v>
      </c>
      <c r="O8" t="str">
        <f t="shared" si="7"/>
        <v xml:space="preserve">{ FssType: 'PL', Seq: 7, CatCode: 'IE', Item: 'Interest Expense', ItemType: 'ITEMCAT', Formula: 'NA', DependentItems: 'Y0.OPL'}, </v>
      </c>
    </row>
    <row r="9" spans="1:15" x14ac:dyDescent="0.35">
      <c r="A9" t="s">
        <v>214</v>
      </c>
      <c r="B9">
        <v>8</v>
      </c>
      <c r="C9" t="s">
        <v>232</v>
      </c>
      <c r="D9" t="s">
        <v>233</v>
      </c>
      <c r="E9" t="s">
        <v>217</v>
      </c>
      <c r="F9" t="s">
        <v>15</v>
      </c>
      <c r="G9" t="s">
        <v>224</v>
      </c>
      <c r="H9" t="str">
        <f t="shared" si="0"/>
        <v xml:space="preserve">{ FssType: 'PL', </v>
      </c>
      <c r="I9" t="str">
        <f t="shared" si="1"/>
        <v xml:space="preserve">Seq: 8, </v>
      </c>
      <c r="J9" t="str">
        <f t="shared" si="2"/>
        <v xml:space="preserve">CatCode: 'DEP', </v>
      </c>
      <c r="K9" t="str">
        <f t="shared" si="3"/>
        <v xml:space="preserve">Item: 'Depreciation', </v>
      </c>
      <c r="L9" t="str">
        <f t="shared" si="4"/>
        <v xml:space="preserve">ItemType: 'ITEMCAT', </v>
      </c>
      <c r="M9" t="str">
        <f t="shared" si="5"/>
        <v xml:space="preserve">Formula: 'NA', </v>
      </c>
      <c r="N9" t="str">
        <f t="shared" si="6"/>
        <v xml:space="preserve">DependentItems: 'Y0.OPL'}, </v>
      </c>
      <c r="O9" t="str">
        <f t="shared" si="7"/>
        <v xml:space="preserve">{ FssType: 'PL', Seq: 8, CatCode: 'DEP', Item: 'Depreciation', ItemType: 'ITEMCAT', Formula: 'NA', DependentItems: 'Y0.OPL'}, </v>
      </c>
    </row>
    <row r="10" spans="1:15" x14ac:dyDescent="0.35">
      <c r="A10" t="s">
        <v>214</v>
      </c>
      <c r="B10">
        <v>9</v>
      </c>
      <c r="C10" t="s">
        <v>234</v>
      </c>
      <c r="D10" t="s">
        <v>235</v>
      </c>
      <c r="E10" t="s">
        <v>217</v>
      </c>
      <c r="F10" t="s">
        <v>15</v>
      </c>
      <c r="G10" t="s">
        <v>224</v>
      </c>
      <c r="H10" t="str">
        <f t="shared" si="0"/>
        <v xml:space="preserve">{ FssType: 'PL', </v>
      </c>
      <c r="I10" t="str">
        <f t="shared" si="1"/>
        <v xml:space="preserve">Seq: 9, </v>
      </c>
      <c r="J10" t="str">
        <f t="shared" si="2"/>
        <v xml:space="preserve">CatCode: 'AMORT', </v>
      </c>
      <c r="K10" t="str">
        <f t="shared" si="3"/>
        <v xml:space="preserve">Item: 'Amortisation', </v>
      </c>
      <c r="L10" t="str">
        <f t="shared" si="4"/>
        <v xml:space="preserve">ItemType: 'ITEMCAT', </v>
      </c>
      <c r="M10" t="str">
        <f t="shared" si="5"/>
        <v xml:space="preserve">Formula: 'NA', </v>
      </c>
      <c r="N10" t="str">
        <f t="shared" si="6"/>
        <v xml:space="preserve">DependentItems: 'Y0.OPL'}, </v>
      </c>
      <c r="O10" t="str">
        <f t="shared" si="7"/>
        <v xml:space="preserve">{ FssType: 'PL', Seq: 9, CatCode: 'AMORT', Item: 'Amortisation', ItemType: 'ITEMCAT', Formula: 'NA', DependentItems: 'Y0.OPL'}, </v>
      </c>
    </row>
    <row r="11" spans="1:15" x14ac:dyDescent="0.35">
      <c r="A11" t="s">
        <v>214</v>
      </c>
      <c r="B11">
        <v>10</v>
      </c>
      <c r="C11" t="s">
        <v>236</v>
      </c>
      <c r="D11" t="s">
        <v>286</v>
      </c>
      <c r="E11" t="s">
        <v>217</v>
      </c>
      <c r="F11" t="s">
        <v>15</v>
      </c>
      <c r="G11" t="s">
        <v>224</v>
      </c>
      <c r="H11" t="str">
        <f t="shared" si="0"/>
        <v xml:space="preserve">{ FssType: 'PL', </v>
      </c>
      <c r="I11" t="str">
        <f t="shared" si="1"/>
        <v xml:space="preserve">Seq: 10, </v>
      </c>
      <c r="J11" t="str">
        <f t="shared" si="2"/>
        <v xml:space="preserve">CatCode: 'FXGL', </v>
      </c>
      <c r="K11" t="str">
        <f t="shared" si="3"/>
        <v xml:space="preserve">Item: 'FX Gains / Losses', </v>
      </c>
      <c r="L11" t="str">
        <f t="shared" si="4"/>
        <v xml:space="preserve">ItemType: 'ITEMCAT', </v>
      </c>
      <c r="M11" t="str">
        <f t="shared" si="5"/>
        <v xml:space="preserve">Formula: 'NA', </v>
      </c>
      <c r="N11" t="str">
        <f t="shared" si="6"/>
        <v xml:space="preserve">DependentItems: 'Y0.OPL'}, </v>
      </c>
      <c r="O11" t="str">
        <f t="shared" si="7"/>
        <v xml:space="preserve">{ FssType: 'PL', Seq: 10, CatCode: 'FXGL', Item: 'FX Gains / Losses', ItemType: 'ITEMCAT', Formula: 'NA', DependentItems: 'Y0.OPL'}, </v>
      </c>
    </row>
    <row r="12" spans="1:15" x14ac:dyDescent="0.35">
      <c r="A12" t="s">
        <v>214</v>
      </c>
      <c r="B12">
        <v>11</v>
      </c>
      <c r="C12" t="s">
        <v>237</v>
      </c>
      <c r="D12" t="s">
        <v>287</v>
      </c>
      <c r="E12" t="s">
        <v>217</v>
      </c>
      <c r="F12" t="s">
        <v>15</v>
      </c>
      <c r="G12" t="s">
        <v>224</v>
      </c>
      <c r="H12" t="str">
        <f t="shared" si="0"/>
        <v xml:space="preserve">{ FssType: 'PL', </v>
      </c>
      <c r="I12" t="str">
        <f t="shared" si="1"/>
        <v xml:space="preserve">Seq: 11, </v>
      </c>
      <c r="J12" t="str">
        <f t="shared" si="2"/>
        <v xml:space="preserve">CatCode: 'OE', </v>
      </c>
      <c r="K12" t="str">
        <f t="shared" si="3"/>
        <v xml:space="preserve">Item: 'Other Expenses', </v>
      </c>
      <c r="L12" t="str">
        <f t="shared" si="4"/>
        <v xml:space="preserve">ItemType: 'ITEMCAT', </v>
      </c>
      <c r="M12" t="str">
        <f t="shared" si="5"/>
        <v xml:space="preserve">Formula: 'NA', </v>
      </c>
      <c r="N12" t="str">
        <f t="shared" si="6"/>
        <v xml:space="preserve">DependentItems: 'Y0.OPL'}, </v>
      </c>
      <c r="O12" t="str">
        <f t="shared" si="7"/>
        <v xml:space="preserve">{ FssType: 'PL', Seq: 11, CatCode: 'OE', Item: 'Other Expenses', ItemType: 'ITEMCAT', Formula: 'NA', DependentItems: 'Y0.OPL'}, </v>
      </c>
    </row>
    <row r="13" spans="1:15" x14ac:dyDescent="0.35">
      <c r="A13" s="1" t="s">
        <v>214</v>
      </c>
      <c r="B13">
        <v>12</v>
      </c>
      <c r="C13" t="s">
        <v>238</v>
      </c>
      <c r="D13" t="s">
        <v>239</v>
      </c>
      <c r="E13" t="s">
        <v>48</v>
      </c>
      <c r="F13" t="s">
        <v>240</v>
      </c>
      <c r="G13" t="s">
        <v>241</v>
      </c>
      <c r="H13" t="str">
        <f t="shared" si="0"/>
        <v xml:space="preserve">{ FssType: 'PL', </v>
      </c>
      <c r="I13" t="str">
        <f t="shared" si="1"/>
        <v xml:space="preserve">Seq: 12, </v>
      </c>
      <c r="J13" t="str">
        <f t="shared" si="2"/>
        <v xml:space="preserve">CatCode: 'OPL', </v>
      </c>
      <c r="K13" t="str">
        <f t="shared" si="3"/>
        <v xml:space="preserve">Item: 'Operating Profit (Loss)', </v>
      </c>
      <c r="L13" t="str">
        <f t="shared" si="4"/>
        <v xml:space="preserve">ItemType: 'CALC_CAT', </v>
      </c>
      <c r="M13" t="str">
        <f t="shared" si="5"/>
        <v xml:space="preserve">Formula: 'Y0.GPL+Y0.SAE+Y0.DRML+Y0.DRO+Y0.IE+Y0.DEP+Y0.AMORT+Y0.FXGL+Y0.OE', </v>
      </c>
      <c r="N13" t="str">
        <f t="shared" si="6"/>
        <v xml:space="preserve">DependentItems: 'Y0.NPBT'}, </v>
      </c>
      <c r="O13" t="str">
        <f t="shared" si="7"/>
        <v xml:space="preserve">{ FssType: 'PL', Seq: 12, CatCode: 'OPL', Item: 'Operating Profit (Loss)', ItemType: 'CALC_CAT', Formula: 'Y0.GPL+Y0.SAE+Y0.DRML+Y0.DRO+Y0.IE+Y0.DEP+Y0.AMORT+Y0.FXGL+Y0.OE', DependentItems: 'Y0.NPBT'}, </v>
      </c>
    </row>
    <row r="14" spans="1:15" x14ac:dyDescent="0.35">
      <c r="A14" t="s">
        <v>214</v>
      </c>
      <c r="B14">
        <v>13</v>
      </c>
      <c r="C14" t="s">
        <v>242</v>
      </c>
      <c r="D14" t="s">
        <v>243</v>
      </c>
      <c r="E14" t="s">
        <v>217</v>
      </c>
      <c r="F14" t="s">
        <v>15</v>
      </c>
      <c r="G14" t="s">
        <v>241</v>
      </c>
      <c r="H14" t="str">
        <f t="shared" si="0"/>
        <v xml:space="preserve">{ FssType: 'PL', </v>
      </c>
      <c r="I14" t="str">
        <f t="shared" si="1"/>
        <v xml:space="preserve">Seq: 13, </v>
      </c>
      <c r="J14" t="str">
        <f t="shared" si="2"/>
        <v xml:space="preserve">CatCode: 'SACPL', </v>
      </c>
      <c r="K14" t="str">
        <f t="shared" si="3"/>
        <v xml:space="preserve">Item: 'Share of Profits (Losses) of Associated Companies', </v>
      </c>
      <c r="L14" t="str">
        <f t="shared" si="4"/>
        <v xml:space="preserve">ItemType: 'ITEMCAT', </v>
      </c>
      <c r="M14" t="str">
        <f t="shared" si="5"/>
        <v xml:space="preserve">Formula: 'NA', </v>
      </c>
      <c r="N14" t="str">
        <f t="shared" si="6"/>
        <v xml:space="preserve">DependentItems: 'Y0.NPBT'}, </v>
      </c>
      <c r="O14" t="str">
        <f t="shared" si="7"/>
        <v xml:space="preserve">{ FssType: 'PL', Seq: 13, CatCode: 'SACPL', Item: 'Share of Profits (Losses) of Associated Companies', ItemType: 'ITEMCAT', Formula: 'NA', DependentItems: 'Y0.NPBT'}, </v>
      </c>
    </row>
    <row r="15" spans="1:15" x14ac:dyDescent="0.35">
      <c r="A15" t="s">
        <v>214</v>
      </c>
      <c r="B15">
        <v>14</v>
      </c>
      <c r="C15" t="s">
        <v>244</v>
      </c>
      <c r="D15" t="s">
        <v>245</v>
      </c>
      <c r="E15" t="s">
        <v>217</v>
      </c>
      <c r="F15" t="s">
        <v>15</v>
      </c>
      <c r="G15" t="s">
        <v>241</v>
      </c>
      <c r="H15" t="str">
        <f t="shared" si="0"/>
        <v xml:space="preserve">{ FssType: 'PL', </v>
      </c>
      <c r="I15" t="str">
        <f t="shared" si="1"/>
        <v xml:space="preserve">Seq: 14, </v>
      </c>
      <c r="J15" t="str">
        <f t="shared" si="2"/>
        <v xml:space="preserve">CatCode: 'OI', </v>
      </c>
      <c r="K15" t="str">
        <f t="shared" si="3"/>
        <v xml:space="preserve">Item: 'FD Interest', </v>
      </c>
      <c r="L15" t="str">
        <f t="shared" si="4"/>
        <v xml:space="preserve">ItemType: 'ITEMCAT', </v>
      </c>
      <c r="M15" t="str">
        <f t="shared" si="5"/>
        <v xml:space="preserve">Formula: 'NA', </v>
      </c>
      <c r="N15" t="str">
        <f t="shared" si="6"/>
        <v xml:space="preserve">DependentItems: 'Y0.NPBT'}, </v>
      </c>
      <c r="O15" t="str">
        <f t="shared" si="7"/>
        <v xml:space="preserve">{ FssType: 'PL', Seq: 14, CatCode: 'OI', Item: 'FD Interest', ItemType: 'ITEMCAT', Formula: 'NA', DependentItems: 'Y0.NPBT'}, </v>
      </c>
    </row>
    <row r="16" spans="1:15" x14ac:dyDescent="0.35">
      <c r="A16" t="s">
        <v>214</v>
      </c>
      <c r="B16">
        <v>15</v>
      </c>
      <c r="C16" t="s">
        <v>244</v>
      </c>
      <c r="D16" t="s">
        <v>246</v>
      </c>
      <c r="E16" t="s">
        <v>217</v>
      </c>
      <c r="F16" t="s">
        <v>15</v>
      </c>
      <c r="G16" t="s">
        <v>241</v>
      </c>
      <c r="H16" t="str">
        <f t="shared" si="0"/>
        <v xml:space="preserve">{ FssType: 'PL', </v>
      </c>
      <c r="I16" t="str">
        <f t="shared" si="1"/>
        <v xml:space="preserve">Seq: 15, </v>
      </c>
      <c r="J16" t="str">
        <f t="shared" si="2"/>
        <v xml:space="preserve">CatCode: 'OI', </v>
      </c>
      <c r="K16" t="str">
        <f t="shared" si="3"/>
        <v xml:space="preserve">Item: 'Non- operating Income', </v>
      </c>
      <c r="L16" t="str">
        <f t="shared" si="4"/>
        <v xml:space="preserve">ItemType: 'ITEMCAT', </v>
      </c>
      <c r="M16" t="str">
        <f t="shared" si="5"/>
        <v xml:space="preserve">Formula: 'NA', </v>
      </c>
      <c r="N16" t="str">
        <f t="shared" si="6"/>
        <v xml:space="preserve">DependentItems: 'Y0.NPBT'}, </v>
      </c>
      <c r="O16" t="str">
        <f t="shared" si="7"/>
        <v xml:space="preserve">{ FssType: 'PL', Seq: 15, CatCode: 'OI', Item: 'Non- operating Income', ItemType: 'ITEMCAT', Formula: 'NA', DependentItems: 'Y0.NPBT'}, </v>
      </c>
    </row>
    <row r="17" spans="1:15" x14ac:dyDescent="0.35">
      <c r="A17" t="s">
        <v>214</v>
      </c>
      <c r="B17">
        <v>16</v>
      </c>
      <c r="C17" t="s">
        <v>247</v>
      </c>
      <c r="D17" t="s">
        <v>248</v>
      </c>
      <c r="E17" t="s">
        <v>217</v>
      </c>
      <c r="F17" t="s">
        <v>15</v>
      </c>
      <c r="G17" t="s">
        <v>241</v>
      </c>
      <c r="H17" t="str">
        <f t="shared" si="0"/>
        <v xml:space="preserve">{ FssType: 'PL', </v>
      </c>
      <c r="I17" t="str">
        <f t="shared" si="1"/>
        <v xml:space="preserve">Seq: 16, </v>
      </c>
      <c r="J17" t="str">
        <f t="shared" si="2"/>
        <v xml:space="preserve">CatCode: 'ONOE', </v>
      </c>
      <c r="K17" t="str">
        <f t="shared" si="3"/>
        <v xml:space="preserve">Item: 'Unrealised Gain/ (Loss) on foreign exchange', </v>
      </c>
      <c r="L17" t="str">
        <f t="shared" si="4"/>
        <v xml:space="preserve">ItemType: 'ITEMCAT', </v>
      </c>
      <c r="M17" t="str">
        <f t="shared" si="5"/>
        <v xml:space="preserve">Formula: 'NA', </v>
      </c>
      <c r="N17" t="str">
        <f t="shared" si="6"/>
        <v xml:space="preserve">DependentItems: 'Y0.NPBT'}, </v>
      </c>
      <c r="O17" t="str">
        <f t="shared" si="7"/>
        <v xml:space="preserve">{ FssType: 'PL', Seq: 16, CatCode: 'ONOE', Item: 'Unrealised Gain/ (Loss) on foreign exchange', ItemType: 'ITEMCAT', Formula: 'NA', DependentItems: 'Y0.NPBT'}, </v>
      </c>
    </row>
    <row r="18" spans="1:15" x14ac:dyDescent="0.35">
      <c r="A18" t="s">
        <v>214</v>
      </c>
      <c r="B18">
        <v>17</v>
      </c>
      <c r="C18" t="s">
        <v>247</v>
      </c>
      <c r="D18" t="s">
        <v>249</v>
      </c>
      <c r="E18" t="s">
        <v>217</v>
      </c>
      <c r="F18" t="s">
        <v>15</v>
      </c>
      <c r="G18" t="s">
        <v>241</v>
      </c>
      <c r="H18" t="str">
        <f t="shared" si="0"/>
        <v xml:space="preserve">{ FssType: 'PL', </v>
      </c>
      <c r="I18" t="str">
        <f t="shared" si="1"/>
        <v xml:space="preserve">Seq: 17, </v>
      </c>
      <c r="J18" t="str">
        <f t="shared" si="2"/>
        <v xml:space="preserve">CatCode: 'ONOE', </v>
      </c>
      <c r="K18" t="str">
        <f t="shared" si="3"/>
        <v xml:space="preserve">Item: 'Other Non-operating Expenses', </v>
      </c>
      <c r="L18" t="str">
        <f t="shared" si="4"/>
        <v xml:space="preserve">ItemType: 'ITEMCAT', </v>
      </c>
      <c r="M18" t="str">
        <f t="shared" si="5"/>
        <v xml:space="preserve">Formula: 'NA', </v>
      </c>
      <c r="N18" t="str">
        <f t="shared" si="6"/>
        <v xml:space="preserve">DependentItems: 'Y0.NPBT'}, </v>
      </c>
      <c r="O18" t="str">
        <f t="shared" si="7"/>
        <v xml:space="preserve">{ FssType: 'PL', Seq: 17, CatCode: 'ONOE', Item: 'Other Non-operating Expenses', ItemType: 'ITEMCAT', Formula: 'NA', DependentItems: 'Y0.NPBT'}, </v>
      </c>
    </row>
    <row r="19" spans="1:15" x14ac:dyDescent="0.35">
      <c r="A19" t="s">
        <v>214</v>
      </c>
      <c r="B19">
        <v>18</v>
      </c>
      <c r="C19" t="s">
        <v>250</v>
      </c>
      <c r="D19" t="s">
        <v>251</v>
      </c>
      <c r="E19" t="s">
        <v>217</v>
      </c>
      <c r="F19" t="s">
        <v>15</v>
      </c>
      <c r="G19" t="s">
        <v>241</v>
      </c>
      <c r="H19" t="str">
        <f t="shared" si="0"/>
        <v xml:space="preserve">{ FssType: 'PL', </v>
      </c>
      <c r="I19" t="str">
        <f t="shared" si="1"/>
        <v xml:space="preserve">Seq: 18, </v>
      </c>
      <c r="J19" t="str">
        <f t="shared" si="2"/>
        <v xml:space="preserve">CatCode: 'GLSFA', </v>
      </c>
      <c r="K19" t="str">
        <f t="shared" si="3"/>
        <v xml:space="preserve">Item: 'Gains/Losses on sale of Fixed Assets', </v>
      </c>
      <c r="L19" t="str">
        <f t="shared" si="4"/>
        <v xml:space="preserve">ItemType: 'ITEMCAT', </v>
      </c>
      <c r="M19" t="str">
        <f t="shared" si="5"/>
        <v xml:space="preserve">Formula: 'NA', </v>
      </c>
      <c r="N19" t="str">
        <f t="shared" si="6"/>
        <v xml:space="preserve">DependentItems: 'Y0.NPBT'}, </v>
      </c>
      <c r="O19" t="str">
        <f t="shared" si="7"/>
        <v xml:space="preserve">{ FssType: 'PL', Seq: 18, CatCode: 'GLSFA', Item: 'Gains/Losses on sale of Fixed Assets', ItemType: 'ITEMCAT', Formula: 'NA', DependentItems: 'Y0.NPBT'}, </v>
      </c>
    </row>
    <row r="20" spans="1:15" x14ac:dyDescent="0.35">
      <c r="A20" t="s">
        <v>214</v>
      </c>
      <c r="B20">
        <v>19</v>
      </c>
      <c r="C20" t="s">
        <v>252</v>
      </c>
      <c r="D20" t="s">
        <v>253</v>
      </c>
      <c r="E20" t="s">
        <v>217</v>
      </c>
      <c r="F20" t="s">
        <v>15</v>
      </c>
      <c r="G20" t="s">
        <v>241</v>
      </c>
      <c r="H20" t="str">
        <f t="shared" si="0"/>
        <v xml:space="preserve">{ FssType: 'PL', </v>
      </c>
      <c r="I20" t="str">
        <f t="shared" si="1"/>
        <v xml:space="preserve">Seq: 19, </v>
      </c>
      <c r="J20" t="str">
        <f t="shared" si="2"/>
        <v xml:space="preserve">CatCode: 'GLSOA', </v>
      </c>
      <c r="K20" t="str">
        <f t="shared" si="3"/>
        <v xml:space="preserve">Item: 'Gains/Losses on sale of Other Assets', </v>
      </c>
      <c r="L20" t="str">
        <f t="shared" si="4"/>
        <v xml:space="preserve">ItemType: 'ITEMCAT', </v>
      </c>
      <c r="M20" t="str">
        <f t="shared" si="5"/>
        <v xml:space="preserve">Formula: 'NA', </v>
      </c>
      <c r="N20" t="str">
        <f t="shared" si="6"/>
        <v xml:space="preserve">DependentItems: 'Y0.NPBT'}, </v>
      </c>
      <c r="O20" t="str">
        <f t="shared" si="7"/>
        <v xml:space="preserve">{ FssType: 'PL', Seq: 19, CatCode: 'GLSOA', Item: 'Gains/Losses on sale of Other Assets', ItemType: 'ITEMCAT', Formula: 'NA', DependentItems: 'Y0.NPBT'}, </v>
      </c>
    </row>
    <row r="21" spans="1:15" x14ac:dyDescent="0.35">
      <c r="A21" s="1" t="s">
        <v>214</v>
      </c>
      <c r="B21">
        <v>20</v>
      </c>
      <c r="C21" t="s">
        <v>254</v>
      </c>
      <c r="D21" t="s">
        <v>255</v>
      </c>
      <c r="E21" t="s">
        <v>48</v>
      </c>
      <c r="F21" t="s">
        <v>256</v>
      </c>
      <c r="G21" t="s">
        <v>257</v>
      </c>
      <c r="H21" t="str">
        <f t="shared" si="0"/>
        <v xml:space="preserve">{ FssType: 'PL', </v>
      </c>
      <c r="I21" t="str">
        <f t="shared" si="1"/>
        <v xml:space="preserve">Seq: 20, </v>
      </c>
      <c r="J21" t="str">
        <f t="shared" si="2"/>
        <v xml:space="preserve">CatCode: 'NPBT', </v>
      </c>
      <c r="K21" t="str">
        <f t="shared" si="3"/>
        <v xml:space="preserve">Item: 'Net Profit (Loss) Before Tax', </v>
      </c>
      <c r="L21" t="str">
        <f t="shared" si="4"/>
        <v xml:space="preserve">ItemType: 'CALC_CAT', </v>
      </c>
      <c r="M21" t="str">
        <f t="shared" si="5"/>
        <v xml:space="preserve">Formula: 'Y0.OPL+Y0.SACPL+Y0.OI+Y0.ONOE+Y0.GLSFA+Y0.GLSOA', </v>
      </c>
      <c r="N21" t="str">
        <f t="shared" si="6"/>
        <v xml:space="preserve">DependentItems: 'Y0.NPAT'}, </v>
      </c>
      <c r="O21" t="str">
        <f t="shared" si="7"/>
        <v xml:space="preserve">{ FssType: 'PL', Seq: 20, CatCode: 'NPBT', Item: 'Net Profit (Loss) Before Tax', ItemType: 'CALC_CAT', Formula: 'Y0.OPL+Y0.SACPL+Y0.OI+Y0.ONOE+Y0.GLSFA+Y0.GLSOA', DependentItems: 'Y0.NPAT'}, </v>
      </c>
    </row>
    <row r="22" spans="1:15" x14ac:dyDescent="0.35">
      <c r="A22" t="s">
        <v>214</v>
      </c>
      <c r="B22">
        <v>21</v>
      </c>
      <c r="C22" t="s">
        <v>258</v>
      </c>
      <c r="D22" t="s">
        <v>259</v>
      </c>
      <c r="E22" t="s">
        <v>217</v>
      </c>
      <c r="F22" t="s">
        <v>15</v>
      </c>
      <c r="G22" t="s">
        <v>257</v>
      </c>
      <c r="H22" t="str">
        <f t="shared" si="0"/>
        <v xml:space="preserve">{ FssType: 'PL', </v>
      </c>
      <c r="I22" t="str">
        <f t="shared" si="1"/>
        <v xml:space="preserve">Seq: 21, </v>
      </c>
      <c r="J22" t="str">
        <f t="shared" si="2"/>
        <v xml:space="preserve">CatCode: 'ITE', </v>
      </c>
      <c r="K22" t="str">
        <f t="shared" si="3"/>
        <v xml:space="preserve">Item: 'Income Tax Expense', </v>
      </c>
      <c r="L22" t="str">
        <f t="shared" si="4"/>
        <v xml:space="preserve">ItemType: 'ITEMCAT', </v>
      </c>
      <c r="M22" t="str">
        <f t="shared" si="5"/>
        <v xml:space="preserve">Formula: 'NA', </v>
      </c>
      <c r="N22" t="str">
        <f t="shared" si="6"/>
        <v xml:space="preserve">DependentItems: 'Y0.NPAT'}, </v>
      </c>
      <c r="O22" t="str">
        <f t="shared" si="7"/>
        <v xml:space="preserve">{ FssType: 'PL', Seq: 21, CatCode: 'ITE', Item: 'Income Tax Expense', ItemType: 'ITEMCAT', Formula: 'NA', DependentItems: 'Y0.NPAT'}, </v>
      </c>
    </row>
    <row r="23" spans="1:15" x14ac:dyDescent="0.35">
      <c r="A23" t="s">
        <v>214</v>
      </c>
      <c r="B23">
        <v>22</v>
      </c>
      <c r="C23" t="s">
        <v>260</v>
      </c>
      <c r="D23" t="s">
        <v>261</v>
      </c>
      <c r="E23" t="s">
        <v>48</v>
      </c>
      <c r="F23" t="s">
        <v>262</v>
      </c>
      <c r="G23" t="s">
        <v>263</v>
      </c>
      <c r="H23" t="str">
        <f t="shared" si="0"/>
        <v xml:space="preserve">{ FssType: 'PL', </v>
      </c>
      <c r="I23" t="str">
        <f t="shared" si="1"/>
        <v xml:space="preserve">Seq: 22, </v>
      </c>
      <c r="J23" t="str">
        <f t="shared" si="2"/>
        <v xml:space="preserve">CatCode: 'NPAT', </v>
      </c>
      <c r="K23" t="str">
        <f t="shared" si="3"/>
        <v xml:space="preserve">Item: 'Net Profit (Loss) After Tax', </v>
      </c>
      <c r="L23" t="str">
        <f t="shared" si="4"/>
        <v xml:space="preserve">ItemType: 'CALC_CAT', </v>
      </c>
      <c r="M23" t="str">
        <f t="shared" si="5"/>
        <v xml:space="preserve">Formula: 'Y0.NPBT+Y0.ITE', </v>
      </c>
      <c r="N23" t="str">
        <f t="shared" si="6"/>
        <v xml:space="preserve">DependentItems: 'Y0.NPATM'}, </v>
      </c>
      <c r="O23" t="str">
        <f t="shared" si="7"/>
        <v xml:space="preserve">{ FssType: 'PL', Seq: 22, CatCode: 'NPAT', Item: 'Net Profit (Loss) After Tax', ItemType: 'CALC_CAT', Formula: 'Y0.NPBT+Y0.ITE', DependentItems: 'Y0.NPATM'}, </v>
      </c>
    </row>
    <row r="24" spans="1:15" x14ac:dyDescent="0.35">
      <c r="A24" t="s">
        <v>214</v>
      </c>
      <c r="B24">
        <v>23</v>
      </c>
      <c r="C24" t="s">
        <v>264</v>
      </c>
      <c r="D24" t="s">
        <v>265</v>
      </c>
      <c r="E24" t="s">
        <v>217</v>
      </c>
      <c r="F24" t="s">
        <v>15</v>
      </c>
      <c r="G24" t="s">
        <v>263</v>
      </c>
      <c r="H24" t="str">
        <f t="shared" si="0"/>
        <v xml:space="preserve">{ FssType: 'PL', </v>
      </c>
      <c r="I24" t="str">
        <f t="shared" si="1"/>
        <v xml:space="preserve">Seq: 23, </v>
      </c>
      <c r="J24" t="str">
        <f t="shared" si="2"/>
        <v xml:space="preserve">CatCode: 'MISPL', </v>
      </c>
      <c r="K24" t="str">
        <f t="shared" si="3"/>
        <v xml:space="preserve">Item: 'Minority Interest Share of P/L', </v>
      </c>
      <c r="L24" t="str">
        <f t="shared" si="4"/>
        <v xml:space="preserve">ItemType: 'ITEMCAT', </v>
      </c>
      <c r="M24" t="str">
        <f t="shared" si="5"/>
        <v xml:space="preserve">Formula: 'NA', </v>
      </c>
      <c r="N24" t="str">
        <f t="shared" si="6"/>
        <v xml:space="preserve">DependentItems: 'Y0.NPATM'}, </v>
      </c>
      <c r="O24" t="str">
        <f t="shared" si="7"/>
        <v xml:space="preserve">{ FssType: 'PL', Seq: 23, CatCode: 'MISPL', Item: 'Minority Interest Share of P/L', ItemType: 'ITEMCAT', Formula: 'NA', DependentItems: 'Y0.NPATM'}, </v>
      </c>
    </row>
    <row r="25" spans="1:15" x14ac:dyDescent="0.35">
      <c r="A25" t="s">
        <v>214</v>
      </c>
      <c r="B25">
        <v>24</v>
      </c>
      <c r="C25" t="s">
        <v>266</v>
      </c>
      <c r="D25" t="s">
        <v>267</v>
      </c>
      <c r="E25" t="s">
        <v>217</v>
      </c>
      <c r="F25" t="s">
        <v>15</v>
      </c>
      <c r="G25" t="s">
        <v>263</v>
      </c>
      <c r="H25" t="str">
        <f t="shared" si="0"/>
        <v xml:space="preserve">{ FssType: 'PL', </v>
      </c>
      <c r="I25" t="str">
        <f t="shared" si="1"/>
        <v xml:space="preserve">Seq: 24, </v>
      </c>
      <c r="J25" t="str">
        <f t="shared" si="2"/>
        <v xml:space="preserve">CatCode: 'EIC', </v>
      </c>
      <c r="K25" t="str">
        <f t="shared" si="3"/>
        <v xml:space="preserve">Item: 'Extraordinary Item (Cash)', </v>
      </c>
      <c r="L25" t="str">
        <f t="shared" si="4"/>
        <v xml:space="preserve">ItemType: 'ITEMCAT', </v>
      </c>
      <c r="M25" t="str">
        <f t="shared" si="5"/>
        <v xml:space="preserve">Formula: 'NA', </v>
      </c>
      <c r="N25" t="str">
        <f t="shared" si="6"/>
        <v xml:space="preserve">DependentItems: 'Y0.NPATM'}, </v>
      </c>
      <c r="O25" t="str">
        <f t="shared" si="7"/>
        <v xml:space="preserve">{ FssType: 'PL', Seq: 24, CatCode: 'EIC', Item: 'Extraordinary Item (Cash)', ItemType: 'ITEMCAT', Formula: 'NA', DependentItems: 'Y0.NPATM'}, </v>
      </c>
    </row>
    <row r="26" spans="1:15" x14ac:dyDescent="0.35">
      <c r="A26" t="s">
        <v>214</v>
      </c>
      <c r="B26">
        <v>25</v>
      </c>
      <c r="C26" t="s">
        <v>268</v>
      </c>
      <c r="D26" t="s">
        <v>269</v>
      </c>
      <c r="E26" t="s">
        <v>217</v>
      </c>
      <c r="F26" t="s">
        <v>15</v>
      </c>
      <c r="G26" t="s">
        <v>263</v>
      </c>
      <c r="H26" t="str">
        <f t="shared" si="0"/>
        <v xml:space="preserve">{ FssType: 'PL', </v>
      </c>
      <c r="I26" t="str">
        <f t="shared" si="1"/>
        <v xml:space="preserve">Seq: 25, </v>
      </c>
      <c r="J26" t="str">
        <f t="shared" si="2"/>
        <v xml:space="preserve">CatCode: 'EINC', </v>
      </c>
      <c r="K26" t="str">
        <f t="shared" si="3"/>
        <v xml:space="preserve">Item: 'Extraordinary Item (Non Cash)', </v>
      </c>
      <c r="L26" t="str">
        <f t="shared" si="4"/>
        <v xml:space="preserve">ItemType: 'ITEMCAT', </v>
      </c>
      <c r="M26" t="str">
        <f t="shared" si="5"/>
        <v xml:space="preserve">Formula: 'NA', </v>
      </c>
      <c r="N26" t="str">
        <f t="shared" si="6"/>
        <v xml:space="preserve">DependentItems: 'Y0.NPATM'}, </v>
      </c>
      <c r="O26" t="str">
        <f t="shared" si="7"/>
        <v xml:space="preserve">{ FssType: 'PL', Seq: 25, CatCode: 'EINC', Item: 'Extraordinary Item (Non Cash)', ItemType: 'ITEMCAT', Formula: 'NA', DependentItems: 'Y0.NPATM'}, </v>
      </c>
    </row>
    <row r="27" spans="1:15" x14ac:dyDescent="0.35">
      <c r="A27" t="s">
        <v>214</v>
      </c>
      <c r="B27">
        <v>26</v>
      </c>
      <c r="C27" t="s">
        <v>270</v>
      </c>
      <c r="D27" t="s">
        <v>271</v>
      </c>
      <c r="E27" t="s">
        <v>48</v>
      </c>
      <c r="F27" t="s">
        <v>272</v>
      </c>
      <c r="G27" t="s">
        <v>95</v>
      </c>
      <c r="H27" t="str">
        <f t="shared" si="0"/>
        <v xml:space="preserve">{ FssType: 'PL', </v>
      </c>
      <c r="I27" t="str">
        <f t="shared" si="1"/>
        <v xml:space="preserve">Seq: 26, </v>
      </c>
      <c r="J27" t="str">
        <f t="shared" si="2"/>
        <v xml:space="preserve">CatCode: 'NPATM', </v>
      </c>
      <c r="K27" t="str">
        <f t="shared" si="3"/>
        <v xml:space="preserve">Item: 'Net Profit (Loss) After Tax, M.I &amp; E.I.', </v>
      </c>
      <c r="L27" t="str">
        <f t="shared" si="4"/>
        <v xml:space="preserve">ItemType: 'CALC_CAT', </v>
      </c>
      <c r="M27" t="str">
        <f t="shared" si="5"/>
        <v xml:space="preserve">Formula: 'Y0.NPAT+Y0.MISPL+Y0.EIC+Y0.EINC+Y0.EINC', </v>
      </c>
      <c r="N27" t="str">
        <f t="shared" si="6"/>
        <v xml:space="preserve">DependentItems: 'RECALC'}, </v>
      </c>
      <c r="O27" t="str">
        <f t="shared" si="7"/>
        <v xml:space="preserve">{ FssType: 'PL', Seq: 26, CatCode: 'NPATM', Item: 'Net Profit (Loss) After Tax, M.I &amp; E.I.', ItemType: 'CALC_CAT', Formula: 'Y0.NPAT+Y0.MISPL+Y0.EIC+Y0.EINC+Y0.EINC', DependentItems: 'RECALC'}, </v>
      </c>
    </row>
    <row r="28" spans="1:15" x14ac:dyDescent="0.35">
      <c r="A28" t="s">
        <v>214</v>
      </c>
      <c r="B28">
        <v>27</v>
      </c>
      <c r="C28" t="s">
        <v>273</v>
      </c>
      <c r="D28" t="s">
        <v>274</v>
      </c>
      <c r="E28" t="s">
        <v>217</v>
      </c>
      <c r="F28" t="s">
        <v>15</v>
      </c>
      <c r="G28" t="s">
        <v>95</v>
      </c>
      <c r="H28" t="str">
        <f t="shared" si="0"/>
        <v xml:space="preserve">{ FssType: 'PL', </v>
      </c>
      <c r="I28" t="str">
        <f t="shared" si="1"/>
        <v xml:space="preserve">Seq: 27, </v>
      </c>
      <c r="J28" t="str">
        <f t="shared" si="2"/>
        <v xml:space="preserve">CatCode: 'DML', </v>
      </c>
      <c r="K28" t="str">
        <f t="shared" si="3"/>
        <v xml:space="preserve">Item: 'Dividends (Mainboard Listed)', </v>
      </c>
      <c r="L28" t="str">
        <f t="shared" si="4"/>
        <v xml:space="preserve">ItemType: 'ITEMCAT', </v>
      </c>
      <c r="M28" t="str">
        <f t="shared" si="5"/>
        <v xml:space="preserve">Formula: 'NA', </v>
      </c>
      <c r="N28" t="str">
        <f t="shared" si="6"/>
        <v xml:space="preserve">DependentItems: 'RECALC'}, </v>
      </c>
      <c r="O28" t="str">
        <f t="shared" si="7"/>
        <v xml:space="preserve">{ FssType: 'PL', Seq: 27, CatCode: 'DML', Item: 'Dividends (Mainboard Listed)', ItemType: 'ITEMCAT', Formula: 'NA', DependentItems: 'RECALC'}, </v>
      </c>
    </row>
    <row r="29" spans="1:15" x14ac:dyDescent="0.35">
      <c r="A29" t="s">
        <v>214</v>
      </c>
      <c r="B29">
        <v>28</v>
      </c>
      <c r="C29" t="s">
        <v>275</v>
      </c>
      <c r="D29" t="s">
        <v>276</v>
      </c>
      <c r="E29" t="s">
        <v>217</v>
      </c>
      <c r="F29" t="s">
        <v>15</v>
      </c>
      <c r="G29" t="s">
        <v>95</v>
      </c>
      <c r="H29" t="str">
        <f t="shared" si="0"/>
        <v xml:space="preserve">{ FssType: 'PL', </v>
      </c>
      <c r="I29" t="str">
        <f t="shared" si="1"/>
        <v xml:space="preserve">Seq: 28, </v>
      </c>
      <c r="J29" t="str">
        <f t="shared" si="2"/>
        <v xml:space="preserve">CatCode: 'DO', </v>
      </c>
      <c r="K29" t="str">
        <f t="shared" si="3"/>
        <v xml:space="preserve">Item: 'Dividends (Others)', </v>
      </c>
      <c r="L29" t="str">
        <f t="shared" si="4"/>
        <v xml:space="preserve">ItemType: 'ITEMCAT', </v>
      </c>
      <c r="M29" t="str">
        <f t="shared" si="5"/>
        <v xml:space="preserve">Formula: 'NA', </v>
      </c>
      <c r="N29" t="str">
        <f t="shared" si="6"/>
        <v xml:space="preserve">DependentItems: 'RECALC'}, </v>
      </c>
      <c r="O29" t="str">
        <f t="shared" si="7"/>
        <v xml:space="preserve">{ FssType: 'PL', Seq: 28, CatCode: 'DO', Item: 'Dividends (Others)', ItemType: 'ITEMCAT', Formula: 'NA', DependentItems: 'RECALC'}, </v>
      </c>
    </row>
    <row r="30" spans="1:15" x14ac:dyDescent="0.35">
      <c r="A30" t="s">
        <v>214</v>
      </c>
      <c r="B30">
        <v>29</v>
      </c>
      <c r="C30" t="s">
        <v>277</v>
      </c>
      <c r="D30" t="s">
        <v>278</v>
      </c>
      <c r="E30" t="s">
        <v>217</v>
      </c>
      <c r="F30" t="s">
        <v>15</v>
      </c>
      <c r="G30" t="s">
        <v>95</v>
      </c>
      <c r="H30" t="str">
        <f t="shared" si="0"/>
        <v xml:space="preserve">{ FssType: 'PL', </v>
      </c>
      <c r="I30" t="str">
        <f t="shared" si="1"/>
        <v xml:space="preserve">Seq: 29, </v>
      </c>
      <c r="J30" t="str">
        <f t="shared" si="2"/>
        <v xml:space="preserve">CatCode: 'RM', </v>
      </c>
      <c r="K30" t="str">
        <f t="shared" si="3"/>
        <v xml:space="preserve">Item: 'Reserves movements', </v>
      </c>
      <c r="L30" t="str">
        <f t="shared" si="4"/>
        <v xml:space="preserve">ItemType: 'ITEMCAT', </v>
      </c>
      <c r="M30" t="str">
        <f t="shared" si="5"/>
        <v xml:space="preserve">Formula: 'NA', </v>
      </c>
      <c r="N30" t="str">
        <f t="shared" si="6"/>
        <v xml:space="preserve">DependentItems: 'RECALC'}, </v>
      </c>
      <c r="O30" t="str">
        <f t="shared" si="7"/>
        <v xml:space="preserve">{ FssType: 'PL', Seq: 29, CatCode: 'RM', Item: 'Reserves movements', ItemType: 'ITEMCAT', Formula: 'NA', DependentItems: 'RECALC'}, </v>
      </c>
    </row>
    <row r="31" spans="1:15" x14ac:dyDescent="0.35">
      <c r="A31" t="s">
        <v>214</v>
      </c>
      <c r="B31">
        <v>30</v>
      </c>
      <c r="C31" t="s">
        <v>279</v>
      </c>
      <c r="D31" t="s">
        <v>280</v>
      </c>
      <c r="E31" t="s">
        <v>217</v>
      </c>
      <c r="F31" t="s">
        <v>15</v>
      </c>
      <c r="G31" t="s">
        <v>95</v>
      </c>
      <c r="H31" t="str">
        <f t="shared" si="0"/>
        <v xml:space="preserve">{ FssType: 'PL', </v>
      </c>
      <c r="I31" t="str">
        <f t="shared" si="1"/>
        <v xml:space="preserve">Seq: 30, </v>
      </c>
      <c r="J31" t="str">
        <f t="shared" si="2"/>
        <v xml:space="preserve">CatCode: 'TGR', </v>
      </c>
      <c r="K31" t="str">
        <f t="shared" si="3"/>
        <v xml:space="preserve">Item: 'Transfer from (to) General Reserves', </v>
      </c>
      <c r="L31" t="str">
        <f t="shared" si="4"/>
        <v xml:space="preserve">ItemType: 'ITEMCAT', </v>
      </c>
      <c r="M31" t="str">
        <f t="shared" si="5"/>
        <v xml:space="preserve">Formula: 'NA', </v>
      </c>
      <c r="N31" t="str">
        <f t="shared" si="6"/>
        <v xml:space="preserve">DependentItems: 'RECALC'}, </v>
      </c>
      <c r="O31" t="str">
        <f t="shared" si="7"/>
        <v xml:space="preserve">{ FssType: 'PL', Seq: 30, CatCode: 'TGR', Item: 'Transfer from (to) General Reserves', ItemType: 'ITEMCAT', Formula: 'NA', DependentItems: 'RECALC'}, </v>
      </c>
    </row>
    <row r="32" spans="1:15" x14ac:dyDescent="0.35">
      <c r="A32" t="s">
        <v>214</v>
      </c>
      <c r="B32">
        <v>31</v>
      </c>
      <c r="C32" t="s">
        <v>281</v>
      </c>
      <c r="D32" t="s">
        <v>282</v>
      </c>
      <c r="E32" t="s">
        <v>217</v>
      </c>
      <c r="F32" t="s">
        <v>15</v>
      </c>
      <c r="G32" t="s">
        <v>95</v>
      </c>
      <c r="H32" t="str">
        <f t="shared" si="0"/>
        <v xml:space="preserve">{ FssType: 'PL', </v>
      </c>
      <c r="I32" t="str">
        <f t="shared" si="1"/>
        <v xml:space="preserve">Seq: 31, </v>
      </c>
      <c r="J32" t="str">
        <f t="shared" si="2"/>
        <v xml:space="preserve">CatCode: 'TRR', </v>
      </c>
      <c r="K32" t="str">
        <f t="shared" si="3"/>
        <v xml:space="preserve">Item: 'Transfer from (to) Revaluation Reserves', </v>
      </c>
      <c r="L32" t="str">
        <f t="shared" si="4"/>
        <v xml:space="preserve">ItemType: 'ITEMCAT', </v>
      </c>
      <c r="M32" t="str">
        <f t="shared" si="5"/>
        <v xml:space="preserve">Formula: 'NA', </v>
      </c>
      <c r="N32" t="str">
        <f t="shared" si="6"/>
        <v xml:space="preserve">DependentItems: 'RECALC'}, </v>
      </c>
      <c r="O32" t="str">
        <f t="shared" si="7"/>
        <v xml:space="preserve">{ FssType: 'PL', Seq: 31, CatCode: 'TRR', Item: 'Transfer from (to) Revaluation Reserves', ItemType: 'ITEMCAT', Formula: 'NA', DependentItems: 'RECALC'}, </v>
      </c>
    </row>
    <row r="33" spans="1:15" x14ac:dyDescent="0.35">
      <c r="A33" t="s">
        <v>214</v>
      </c>
      <c r="B33">
        <v>32</v>
      </c>
      <c r="C33" t="s">
        <v>283</v>
      </c>
      <c r="D33" t="s">
        <v>284</v>
      </c>
      <c r="E33" t="s">
        <v>217</v>
      </c>
      <c r="F33" t="s">
        <v>15</v>
      </c>
      <c r="G33" t="s">
        <v>95</v>
      </c>
      <c r="H33" t="str">
        <f t="shared" si="0"/>
        <v xml:space="preserve">{ FssType: 'PL', </v>
      </c>
      <c r="I33" t="str">
        <f t="shared" si="1"/>
        <v xml:space="preserve">Seq: 32, </v>
      </c>
      <c r="J33" t="str">
        <f t="shared" si="2"/>
        <v xml:space="preserve">CatCode: 'TPUCB', </v>
      </c>
      <c r="K33" t="str">
        <f t="shared" si="3"/>
        <v xml:space="preserve">Item: 'Transfer (to) Paid Up Capital (Bonus Issue)', </v>
      </c>
      <c r="L33" t="str">
        <f t="shared" si="4"/>
        <v xml:space="preserve">ItemType: 'ITEMCAT', </v>
      </c>
      <c r="M33" t="str">
        <f t="shared" si="5"/>
        <v xml:space="preserve">Formula: 'NA', </v>
      </c>
      <c r="N33" t="str">
        <f t="shared" si="6"/>
        <v xml:space="preserve">DependentItems: 'RECALC'}, </v>
      </c>
      <c r="O33" t="str">
        <f t="shared" si="7"/>
        <v xml:space="preserve">{ FssType: 'PL', Seq: 32, CatCode: 'TPUCB', Item: 'Transfer (to) Paid Up Capital (Bonus Issue)', ItemType: 'ITEMCAT', Formula: 'NA', DependentItems: 'RECALC'},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F417-273A-47EB-A198-73BF7D1B2138}">
  <dimension ref="A1:O20"/>
  <sheetViews>
    <sheetView topLeftCell="A10" workbookViewId="0">
      <selection activeCell="O2" sqref="O2:O20"/>
    </sheetView>
  </sheetViews>
  <sheetFormatPr defaultRowHeight="14.5" x14ac:dyDescent="0.35"/>
  <cols>
    <col min="4" max="5" width="31.26953125" customWidth="1"/>
    <col min="6" max="7" width="22.54296875" customWidth="1"/>
    <col min="14" max="14" width="9.906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x14ac:dyDescent="0.35">
      <c r="A2" t="s">
        <v>288</v>
      </c>
      <c r="B2">
        <v>1</v>
      </c>
      <c r="C2" t="s">
        <v>289</v>
      </c>
      <c r="D2" t="s">
        <v>290</v>
      </c>
      <c r="E2" t="s">
        <v>291</v>
      </c>
      <c r="F2" t="s">
        <v>292</v>
      </c>
      <c r="G2" t="s">
        <v>293</v>
      </c>
      <c r="H2" t="str">
        <f t="shared" ref="H2:H20" si="0">"{ " &amp; A$1 &amp; ": '" &amp; A2 &amp; "', "</f>
        <v xml:space="preserve">{ FssType: 'RC', </v>
      </c>
      <c r="I2" t="str">
        <f t="shared" ref="I2:I20" si="1">B$1 &amp; ": " &amp; B2 &amp; ", "</f>
        <v xml:space="preserve">Seq: 1, </v>
      </c>
      <c r="J2" t="str">
        <f t="shared" ref="J2:J20" si="2">C$1 &amp; ": '" &amp; C2 &amp; "', "</f>
        <v xml:space="preserve">CatCode: 'RC1', </v>
      </c>
      <c r="K2" t="str">
        <f t="shared" ref="K2:K20" si="3">D$1 &amp; ": '" &amp; D2 &amp; "', "</f>
        <v xml:space="preserve">Item: 'Opening Retained Earnings', </v>
      </c>
      <c r="L2" t="str">
        <f t="shared" ref="L2:L20" si="4">E$1 &amp; ": '" &amp; E2 &amp; "', "</f>
        <v xml:space="preserve">ItemType: 'CALC_ITEM', </v>
      </c>
      <c r="M2" t="str">
        <f t="shared" ref="M2:M20" si="5">F$1 &amp; ": '" &amp; F2 &amp; "', "</f>
        <v xml:space="preserve">Formula: 'H1.REAL', </v>
      </c>
      <c r="N2" t="str">
        <f t="shared" ref="N2:N20" si="6">G$1 &amp; ": '" &amp; G2 &amp; "'},"</f>
        <v>DependentItems: 'Y0.RC4'},</v>
      </c>
      <c r="O2" t="str">
        <f>H2&amp;I2&amp;J2&amp;K2&amp;L2&amp;M2&amp;N2</f>
        <v>{ FssType: 'RC', Seq: 1, CatCode: 'RC1', Item: 'Opening Retained Earnings', ItemType: 'CALC_ITEM', Formula: 'H1.REAL', DependentItems: 'Y0.RC4'},</v>
      </c>
    </row>
    <row r="3" spans="1:15" x14ac:dyDescent="0.35">
      <c r="A3" t="s">
        <v>288</v>
      </c>
      <c r="B3">
        <v>2</v>
      </c>
      <c r="C3" t="s">
        <v>294</v>
      </c>
      <c r="D3" t="s">
        <v>295</v>
      </c>
      <c r="E3" t="s">
        <v>291</v>
      </c>
      <c r="F3" t="s">
        <v>263</v>
      </c>
      <c r="G3" t="s">
        <v>293</v>
      </c>
      <c r="H3" t="str">
        <f t="shared" si="0"/>
        <v xml:space="preserve">{ FssType: 'RC', </v>
      </c>
      <c r="I3" t="str">
        <f t="shared" si="1"/>
        <v xml:space="preserve">Seq: 2, </v>
      </c>
      <c r="J3" t="str">
        <f t="shared" si="2"/>
        <v xml:space="preserve">CatCode: 'RC2', </v>
      </c>
      <c r="K3" t="str">
        <f t="shared" si="3"/>
        <v xml:space="preserve">Item: '(+) Add Net Profit/Loss', </v>
      </c>
      <c r="L3" t="str">
        <f t="shared" si="4"/>
        <v xml:space="preserve">ItemType: 'CALC_ITEM', </v>
      </c>
      <c r="M3" t="str">
        <f t="shared" si="5"/>
        <v xml:space="preserve">Formula: 'Y0.NPATM', </v>
      </c>
      <c r="N3" t="str">
        <f t="shared" si="6"/>
        <v>DependentItems: 'Y0.RC4'},</v>
      </c>
      <c r="O3" t="str">
        <f t="shared" ref="O3:O20" si="7">H3&amp;I3&amp;J3&amp;K3&amp;L3&amp;M3&amp;N3</f>
        <v>{ FssType: 'RC', Seq: 2, CatCode: 'RC2', Item: '(+) Add Net Profit/Loss', ItemType: 'CALC_ITEM', Formula: 'Y0.NPATM', DependentItems: 'Y0.RC4'},</v>
      </c>
    </row>
    <row r="4" spans="1:15" x14ac:dyDescent="0.35">
      <c r="A4" t="s">
        <v>288</v>
      </c>
      <c r="B4">
        <v>3</v>
      </c>
      <c r="C4" t="s">
        <v>296</v>
      </c>
      <c r="D4" t="s">
        <v>297</v>
      </c>
      <c r="E4" t="s">
        <v>291</v>
      </c>
      <c r="F4" t="s">
        <v>298</v>
      </c>
      <c r="G4" t="s">
        <v>293</v>
      </c>
      <c r="H4" t="str">
        <f t="shared" si="0"/>
        <v xml:space="preserve">{ FssType: 'RC', </v>
      </c>
      <c r="I4" t="str">
        <f t="shared" si="1"/>
        <v xml:space="preserve">Seq: 3, </v>
      </c>
      <c r="J4" t="str">
        <f t="shared" si="2"/>
        <v xml:space="preserve">CatCode: 'RC3', </v>
      </c>
      <c r="K4" t="str">
        <f t="shared" si="3"/>
        <v xml:space="preserve">Item: '(-) Less Dividents', </v>
      </c>
      <c r="L4" t="str">
        <f t="shared" si="4"/>
        <v xml:space="preserve">ItemType: 'CALC_ITEM', </v>
      </c>
      <c r="M4" t="str">
        <f t="shared" si="5"/>
        <v xml:space="preserve">Formula: 'Y0.DML + Y0.DO', </v>
      </c>
      <c r="N4" t="str">
        <f t="shared" si="6"/>
        <v>DependentItems: 'Y0.RC4'},</v>
      </c>
      <c r="O4" t="str">
        <f t="shared" si="7"/>
        <v>{ FssType: 'RC', Seq: 3, CatCode: 'RC3', Item: '(-) Less Dividents', ItemType: 'CALC_ITEM', Formula: 'Y0.DML + Y0.DO', DependentItems: 'Y0.RC4'},</v>
      </c>
    </row>
    <row r="5" spans="1:15" x14ac:dyDescent="0.35">
      <c r="A5" t="s">
        <v>288</v>
      </c>
      <c r="B5">
        <v>4</v>
      </c>
      <c r="C5" t="s">
        <v>299</v>
      </c>
      <c r="D5" t="s">
        <v>300</v>
      </c>
      <c r="E5" t="s">
        <v>291</v>
      </c>
      <c r="F5" t="s">
        <v>301</v>
      </c>
      <c r="G5" t="s">
        <v>302</v>
      </c>
      <c r="H5" t="str">
        <f t="shared" si="0"/>
        <v xml:space="preserve">{ FssType: 'RC', </v>
      </c>
      <c r="I5" t="str">
        <f t="shared" si="1"/>
        <v xml:space="preserve">Seq: 4, </v>
      </c>
      <c r="J5" t="str">
        <f t="shared" si="2"/>
        <v xml:space="preserve">CatCode: 'RC4', </v>
      </c>
      <c r="K5" t="str">
        <f t="shared" si="3"/>
        <v xml:space="preserve">Item: 'Closing Retained Earnings', </v>
      </c>
      <c r="L5" t="str">
        <f t="shared" si="4"/>
        <v xml:space="preserve">ItemType: 'CALC_ITEM', </v>
      </c>
      <c r="M5" t="str">
        <f t="shared" si="5"/>
        <v xml:space="preserve">Formula: 'Y0.RC1+Y0.RC2+Y0.RC3', </v>
      </c>
      <c r="N5" t="str">
        <f t="shared" si="6"/>
        <v>DependentItems: 'Y0.RC6'},</v>
      </c>
      <c r="O5" t="str">
        <f t="shared" si="7"/>
        <v>{ FssType: 'RC', Seq: 4, CatCode: 'RC4', Item: 'Closing Retained Earnings', ItemType: 'CALC_ITEM', Formula: 'Y0.RC1+Y0.RC2+Y0.RC3', DependentItems: 'Y0.RC6'},</v>
      </c>
    </row>
    <row r="6" spans="1:15" x14ac:dyDescent="0.35">
      <c r="A6" t="s">
        <v>288</v>
      </c>
      <c r="B6">
        <v>5</v>
      </c>
      <c r="C6" t="s">
        <v>303</v>
      </c>
      <c r="D6" t="s">
        <v>304</v>
      </c>
      <c r="E6" t="s">
        <v>291</v>
      </c>
      <c r="F6" t="s">
        <v>195</v>
      </c>
      <c r="G6" t="s">
        <v>302</v>
      </c>
      <c r="H6" t="str">
        <f t="shared" si="0"/>
        <v xml:space="preserve">{ FssType: 'RC', </v>
      </c>
      <c r="I6" t="str">
        <f t="shared" si="1"/>
        <v xml:space="preserve">Seq: 5, </v>
      </c>
      <c r="J6" t="str">
        <f t="shared" si="2"/>
        <v xml:space="preserve">CatCode: 'RC5', </v>
      </c>
      <c r="K6" t="str">
        <f t="shared" si="3"/>
        <v xml:space="preserve">Item: 'Closing Retained Earnings per B/S', </v>
      </c>
      <c r="L6" t="str">
        <f t="shared" si="4"/>
        <v xml:space="preserve">ItemType: 'CALC_ITEM', </v>
      </c>
      <c r="M6" t="str">
        <f t="shared" si="5"/>
        <v xml:space="preserve">Formula: 'Y0.REAL', </v>
      </c>
      <c r="N6" t="str">
        <f t="shared" si="6"/>
        <v>DependentItems: 'Y0.RC6'},</v>
      </c>
      <c r="O6" t="str">
        <f t="shared" si="7"/>
        <v>{ FssType: 'RC', Seq: 5, CatCode: 'RC5', Item: 'Closing Retained Earnings per B/S', ItemType: 'CALC_ITEM', Formula: 'Y0.REAL', DependentItems: 'Y0.RC6'},</v>
      </c>
    </row>
    <row r="7" spans="1:15" x14ac:dyDescent="0.35">
      <c r="A7" t="s">
        <v>288</v>
      </c>
      <c r="B7">
        <v>6</v>
      </c>
      <c r="C7" t="s">
        <v>305</v>
      </c>
      <c r="D7" t="s">
        <v>306</v>
      </c>
      <c r="E7" t="s">
        <v>48</v>
      </c>
      <c r="F7" t="s">
        <v>307</v>
      </c>
      <c r="G7" t="s">
        <v>308</v>
      </c>
      <c r="H7" t="str">
        <f t="shared" si="0"/>
        <v xml:space="preserve">{ FssType: 'RC', </v>
      </c>
      <c r="I7" t="str">
        <f t="shared" si="1"/>
        <v xml:space="preserve">Seq: 6, </v>
      </c>
      <c r="J7" t="str">
        <f t="shared" si="2"/>
        <v xml:space="preserve">CatCode: 'RC6', </v>
      </c>
      <c r="K7" t="str">
        <f t="shared" si="3"/>
        <v xml:space="preserve">Item: 'Different', </v>
      </c>
      <c r="L7" t="str">
        <f t="shared" si="4"/>
        <v xml:space="preserve">ItemType: 'CALC_CAT', </v>
      </c>
      <c r="M7" t="str">
        <f t="shared" si="5"/>
        <v xml:space="preserve">Formula: 'Y0.RC4 - Y0.RC5', </v>
      </c>
      <c r="N7" t="str">
        <f t="shared" si="6"/>
        <v>DependentItems: 'Y0.RC10'},</v>
      </c>
      <c r="O7" t="str">
        <f t="shared" si="7"/>
        <v>{ FssType: 'RC', Seq: 6, CatCode: 'RC6', Item: 'Different', ItemType: 'CALC_CAT', Formula: 'Y0.RC4 - Y0.RC5', DependentItems: 'Y0.RC10'},</v>
      </c>
    </row>
    <row r="8" spans="1:15" x14ac:dyDescent="0.35">
      <c r="A8" t="s">
        <v>288</v>
      </c>
      <c r="B8">
        <v>7</v>
      </c>
      <c r="C8" t="s">
        <v>15</v>
      </c>
      <c r="E8" t="s">
        <v>15</v>
      </c>
      <c r="H8" t="str">
        <f t="shared" si="0"/>
        <v xml:space="preserve">{ FssType: 'RC', </v>
      </c>
      <c r="I8" t="str">
        <f t="shared" si="1"/>
        <v xml:space="preserve">Seq: 7, </v>
      </c>
      <c r="J8" t="str">
        <f t="shared" si="2"/>
        <v xml:space="preserve">CatCode: 'NA', </v>
      </c>
      <c r="K8" t="str">
        <f t="shared" si="3"/>
        <v xml:space="preserve">Item: '', </v>
      </c>
      <c r="L8" t="str">
        <f t="shared" si="4"/>
        <v xml:space="preserve">ItemType: 'NA', </v>
      </c>
      <c r="M8" t="str">
        <f t="shared" si="5"/>
        <v xml:space="preserve">Formula: '', </v>
      </c>
      <c r="N8" t="str">
        <f t="shared" si="6"/>
        <v>DependentItems: ''},</v>
      </c>
      <c r="O8" t="str">
        <f t="shared" si="7"/>
        <v>{ FssType: 'RC', Seq: 7, CatCode: 'NA', Item: '', ItemType: 'NA', Formula: '', DependentItems: ''},</v>
      </c>
    </row>
    <row r="9" spans="1:15" x14ac:dyDescent="0.35">
      <c r="A9" t="s">
        <v>288</v>
      </c>
      <c r="B9">
        <v>8</v>
      </c>
      <c r="C9" t="s">
        <v>15</v>
      </c>
      <c r="D9" t="s">
        <v>309</v>
      </c>
      <c r="E9" t="s">
        <v>15</v>
      </c>
      <c r="H9" t="str">
        <f t="shared" si="0"/>
        <v xml:space="preserve">{ FssType: 'RC', </v>
      </c>
      <c r="I9" t="str">
        <f t="shared" si="1"/>
        <v xml:space="preserve">Seq: 8, </v>
      </c>
      <c r="J9" t="str">
        <f t="shared" si="2"/>
        <v xml:space="preserve">CatCode: 'NA', </v>
      </c>
      <c r="K9" t="str">
        <f t="shared" si="3"/>
        <v xml:space="preserve">Item: 'Add Transfer from/(to)', </v>
      </c>
      <c r="L9" t="str">
        <f t="shared" si="4"/>
        <v xml:space="preserve">ItemType: 'NA', </v>
      </c>
      <c r="M9" t="str">
        <f t="shared" si="5"/>
        <v xml:space="preserve">Formula: '', </v>
      </c>
      <c r="N9" t="str">
        <f t="shared" si="6"/>
        <v>DependentItems: ''},</v>
      </c>
      <c r="O9" t="str">
        <f t="shared" si="7"/>
        <v>{ FssType: 'RC', Seq: 8, CatCode: 'NA', Item: 'Add Transfer from/(to)', ItemType: 'NA', Formula: '', DependentItems: ''},</v>
      </c>
    </row>
    <row r="10" spans="1:15" x14ac:dyDescent="0.35">
      <c r="A10" t="s">
        <v>288</v>
      </c>
      <c r="B10">
        <v>9</v>
      </c>
      <c r="C10" t="s">
        <v>310</v>
      </c>
      <c r="D10" t="s">
        <v>311</v>
      </c>
      <c r="E10" t="s">
        <v>291</v>
      </c>
      <c r="F10" t="s">
        <v>312</v>
      </c>
      <c r="G10" t="s">
        <v>308</v>
      </c>
      <c r="H10" t="str">
        <f t="shared" si="0"/>
        <v xml:space="preserve">{ FssType: 'RC', </v>
      </c>
      <c r="I10" t="str">
        <f t="shared" si="1"/>
        <v xml:space="preserve">Seq: 9, </v>
      </c>
      <c r="J10" t="str">
        <f t="shared" si="2"/>
        <v xml:space="preserve">CatCode: 'RC7', </v>
      </c>
      <c r="K10" t="str">
        <f t="shared" si="3"/>
        <v xml:space="preserve">Item: '(+) Bonus Issued', </v>
      </c>
      <c r="L10" t="str">
        <f t="shared" si="4"/>
        <v xml:space="preserve">ItemType: 'CALC_ITEM', </v>
      </c>
      <c r="M10" t="str">
        <f t="shared" si="5"/>
        <v xml:space="preserve">Formula: 'Y0.TPUCB', </v>
      </c>
      <c r="N10" t="str">
        <f t="shared" si="6"/>
        <v>DependentItems: 'Y0.RC10'},</v>
      </c>
      <c r="O10" t="str">
        <f t="shared" si="7"/>
        <v>{ FssType: 'RC', Seq: 9, CatCode: 'RC7', Item: '(+) Bonus Issued', ItemType: 'CALC_ITEM', Formula: 'Y0.TPUCB', DependentItems: 'Y0.RC10'},</v>
      </c>
    </row>
    <row r="11" spans="1:15" x14ac:dyDescent="0.35">
      <c r="A11" t="s">
        <v>288</v>
      </c>
      <c r="B11">
        <v>10</v>
      </c>
      <c r="C11" t="s">
        <v>313</v>
      </c>
      <c r="D11" t="s">
        <v>314</v>
      </c>
      <c r="E11" t="s">
        <v>291</v>
      </c>
      <c r="F11" t="s">
        <v>315</v>
      </c>
      <c r="G11" t="s">
        <v>308</v>
      </c>
      <c r="H11" t="str">
        <f t="shared" si="0"/>
        <v xml:space="preserve">{ FssType: 'RC', </v>
      </c>
      <c r="I11" t="str">
        <f t="shared" si="1"/>
        <v xml:space="preserve">Seq: 10, </v>
      </c>
      <c r="J11" t="str">
        <f t="shared" si="2"/>
        <v xml:space="preserve">CatCode: 'RC8', </v>
      </c>
      <c r="K11" t="str">
        <f t="shared" si="3"/>
        <v xml:space="preserve">Item: '(+) General Reserved', </v>
      </c>
      <c r="L11" t="str">
        <f t="shared" si="4"/>
        <v xml:space="preserve">ItemType: 'CALC_ITEM', </v>
      </c>
      <c r="M11" t="str">
        <f t="shared" si="5"/>
        <v xml:space="preserve">Formula: 'Y0.TGR', </v>
      </c>
      <c r="N11" t="str">
        <f t="shared" si="6"/>
        <v>DependentItems: 'Y0.RC10'},</v>
      </c>
      <c r="O11" t="str">
        <f t="shared" si="7"/>
        <v>{ FssType: 'RC', Seq: 10, CatCode: 'RC8', Item: '(+) General Reserved', ItemType: 'CALC_ITEM', Formula: 'Y0.TGR', DependentItems: 'Y0.RC10'},</v>
      </c>
    </row>
    <row r="12" spans="1:15" x14ac:dyDescent="0.35">
      <c r="A12" t="s">
        <v>288</v>
      </c>
      <c r="B12">
        <v>11</v>
      </c>
      <c r="C12" t="s">
        <v>316</v>
      </c>
      <c r="D12" t="s">
        <v>317</v>
      </c>
      <c r="E12" t="s">
        <v>291</v>
      </c>
      <c r="F12" t="s">
        <v>318</v>
      </c>
      <c r="G12" t="s">
        <v>308</v>
      </c>
      <c r="H12" t="str">
        <f t="shared" si="0"/>
        <v xml:space="preserve">{ FssType: 'RC', </v>
      </c>
      <c r="I12" t="str">
        <f t="shared" si="1"/>
        <v xml:space="preserve">Seq: 11, </v>
      </c>
      <c r="J12" t="str">
        <f t="shared" si="2"/>
        <v xml:space="preserve">CatCode: 'RC9', </v>
      </c>
      <c r="K12" t="str">
        <f t="shared" si="3"/>
        <v xml:space="preserve">Item: '(+) Revaluation Reserves', </v>
      </c>
      <c r="L12" t="str">
        <f t="shared" si="4"/>
        <v xml:space="preserve">ItemType: 'CALC_ITEM', </v>
      </c>
      <c r="M12" t="str">
        <f t="shared" si="5"/>
        <v xml:space="preserve">Formula: 'Y0.TRR', </v>
      </c>
      <c r="N12" t="str">
        <f t="shared" si="6"/>
        <v>DependentItems: 'Y0.RC10'},</v>
      </c>
      <c r="O12" t="str">
        <f t="shared" si="7"/>
        <v>{ FssType: 'RC', Seq: 11, CatCode: 'RC9', Item: '(+) Revaluation Reserves', ItemType: 'CALC_ITEM', Formula: 'Y0.TRR', DependentItems: 'Y0.RC10'},</v>
      </c>
    </row>
    <row r="13" spans="1:15" x14ac:dyDescent="0.35">
      <c r="A13" t="s">
        <v>288</v>
      </c>
      <c r="B13">
        <v>12</v>
      </c>
      <c r="C13" t="s">
        <v>319</v>
      </c>
      <c r="D13" t="s">
        <v>320</v>
      </c>
      <c r="E13" t="s">
        <v>48</v>
      </c>
      <c r="F13" t="s">
        <v>321</v>
      </c>
      <c r="G13" t="s">
        <v>322</v>
      </c>
      <c r="H13" t="str">
        <f t="shared" si="0"/>
        <v xml:space="preserve">{ FssType: 'RC', </v>
      </c>
      <c r="I13" t="str">
        <f t="shared" si="1"/>
        <v xml:space="preserve">Seq: 12, </v>
      </c>
      <c r="J13" t="str">
        <f t="shared" si="2"/>
        <v xml:space="preserve">CatCode: 'RC10', </v>
      </c>
      <c r="K13" t="str">
        <f t="shared" si="3"/>
        <v xml:space="preserve">Item: 'Recon Different', </v>
      </c>
      <c r="L13" t="str">
        <f t="shared" si="4"/>
        <v xml:space="preserve">ItemType: 'CALC_CAT', </v>
      </c>
      <c r="M13" t="str">
        <f t="shared" si="5"/>
        <v xml:space="preserve">Formula: 'Y0.RC6 + Y0.RC7 + Y0.RC8 + Y0.RC9', </v>
      </c>
      <c r="N13" t="str">
        <f t="shared" si="6"/>
        <v>DependentItems: 'Y0.RC14'},</v>
      </c>
      <c r="O13" t="str">
        <f t="shared" si="7"/>
        <v>{ FssType: 'RC', Seq: 12, CatCode: 'RC10', Item: 'Recon Different', ItemType: 'CALC_CAT', Formula: 'Y0.RC6 + Y0.RC7 + Y0.RC8 + Y0.RC9', DependentItems: 'Y0.RC14'},</v>
      </c>
    </row>
    <row r="14" spans="1:15" x14ac:dyDescent="0.35">
      <c r="A14" t="s">
        <v>288</v>
      </c>
      <c r="B14">
        <v>13</v>
      </c>
      <c r="C14" t="s">
        <v>15</v>
      </c>
      <c r="E14" t="s">
        <v>15</v>
      </c>
      <c r="H14" t="str">
        <f t="shared" si="0"/>
        <v xml:space="preserve">{ FssType: 'RC', </v>
      </c>
      <c r="I14" t="str">
        <f t="shared" si="1"/>
        <v xml:space="preserve">Seq: 13, </v>
      </c>
      <c r="J14" t="str">
        <f t="shared" si="2"/>
        <v xml:space="preserve">CatCode: 'NA', </v>
      </c>
      <c r="K14" t="str">
        <f t="shared" si="3"/>
        <v xml:space="preserve">Item: '', </v>
      </c>
      <c r="L14" t="str">
        <f t="shared" si="4"/>
        <v xml:space="preserve">ItemType: 'NA', </v>
      </c>
      <c r="M14" t="str">
        <f t="shared" si="5"/>
        <v xml:space="preserve">Formula: '', </v>
      </c>
      <c r="N14" t="str">
        <f t="shared" si="6"/>
        <v>DependentItems: ''},</v>
      </c>
      <c r="O14" t="str">
        <f t="shared" si="7"/>
        <v>{ FssType: 'RC', Seq: 13, CatCode: 'NA', Item: '', ItemType: 'NA', Formula: '', DependentItems: ''},</v>
      </c>
    </row>
    <row r="15" spans="1:15" x14ac:dyDescent="0.35">
      <c r="A15" t="s">
        <v>288</v>
      </c>
      <c r="B15">
        <v>14</v>
      </c>
      <c r="C15" t="s">
        <v>15</v>
      </c>
      <c r="D15" t="s">
        <v>323</v>
      </c>
      <c r="E15" t="s">
        <v>15</v>
      </c>
      <c r="H15" t="str">
        <f t="shared" si="0"/>
        <v xml:space="preserve">{ FssType: 'RC', </v>
      </c>
      <c r="I15" t="str">
        <f t="shared" si="1"/>
        <v xml:space="preserve">Seq: 14, </v>
      </c>
      <c r="J15" t="str">
        <f t="shared" si="2"/>
        <v xml:space="preserve">CatCode: 'NA', </v>
      </c>
      <c r="K15" t="str">
        <f t="shared" si="3"/>
        <v xml:space="preserve">Item: 'Balance Sheet Recon', </v>
      </c>
      <c r="L15" t="str">
        <f t="shared" si="4"/>
        <v xml:space="preserve">ItemType: 'NA', </v>
      </c>
      <c r="M15" t="str">
        <f t="shared" si="5"/>
        <v xml:space="preserve">Formula: '', </v>
      </c>
      <c r="N15" t="str">
        <f t="shared" si="6"/>
        <v>DependentItems: ''},</v>
      </c>
      <c r="O15" t="str">
        <f t="shared" si="7"/>
        <v>{ FssType: 'RC', Seq: 14, CatCode: 'NA', Item: 'Balance Sheet Recon', ItemType: 'NA', Formula: '', DependentItems: ''},</v>
      </c>
    </row>
    <row r="16" spans="1:15" x14ac:dyDescent="0.35">
      <c r="A16" t="s">
        <v>288</v>
      </c>
      <c r="B16">
        <v>15</v>
      </c>
      <c r="C16" t="s">
        <v>324</v>
      </c>
      <c r="D16" t="s">
        <v>325</v>
      </c>
      <c r="E16" t="s">
        <v>291</v>
      </c>
      <c r="F16" t="s">
        <v>50</v>
      </c>
      <c r="G16" t="s">
        <v>326</v>
      </c>
      <c r="H16" t="str">
        <f t="shared" si="0"/>
        <v xml:space="preserve">{ FssType: 'RC', </v>
      </c>
      <c r="I16" t="str">
        <f t="shared" si="1"/>
        <v xml:space="preserve">Seq: 15, </v>
      </c>
      <c r="J16" t="str">
        <f t="shared" si="2"/>
        <v xml:space="preserve">CatCode: 'RC11', </v>
      </c>
      <c r="K16" t="str">
        <f t="shared" si="3"/>
        <v xml:space="preserve">Item: 'Total Assets', </v>
      </c>
      <c r="L16" t="str">
        <f t="shared" si="4"/>
        <v xml:space="preserve">ItemType: 'CALC_ITEM', </v>
      </c>
      <c r="M16" t="str">
        <f t="shared" si="5"/>
        <v xml:space="preserve">Formula: 'Y0.TA', </v>
      </c>
      <c r="N16" t="str">
        <f t="shared" si="6"/>
        <v>DependentItems: 'Y0.RC13'},</v>
      </c>
      <c r="O16" t="str">
        <f t="shared" si="7"/>
        <v>{ FssType: 'RC', Seq: 15, CatCode: 'RC11', Item: 'Total Assets', ItemType: 'CALC_ITEM', Formula: 'Y0.TA', DependentItems: 'Y0.RC13'},</v>
      </c>
    </row>
    <row r="17" spans="1:15" x14ac:dyDescent="0.35">
      <c r="A17" t="s">
        <v>288</v>
      </c>
      <c r="B17">
        <v>16</v>
      </c>
      <c r="C17" t="s">
        <v>327</v>
      </c>
      <c r="D17" t="s">
        <v>328</v>
      </c>
      <c r="E17" t="s">
        <v>291</v>
      </c>
      <c r="F17" t="s">
        <v>173</v>
      </c>
      <c r="G17" t="s">
        <v>326</v>
      </c>
      <c r="H17" t="str">
        <f t="shared" si="0"/>
        <v xml:space="preserve">{ FssType: 'RC', </v>
      </c>
      <c r="I17" t="str">
        <f t="shared" si="1"/>
        <v xml:space="preserve">Seq: 16, </v>
      </c>
      <c r="J17" t="str">
        <f t="shared" si="2"/>
        <v xml:space="preserve">CatCode: 'RC12', </v>
      </c>
      <c r="K17" t="str">
        <f t="shared" si="3"/>
        <v xml:space="preserve">Item: 'Total Liabilities &amp; Networth', </v>
      </c>
      <c r="L17" t="str">
        <f t="shared" si="4"/>
        <v xml:space="preserve">ItemType: 'CALC_ITEM', </v>
      </c>
      <c r="M17" t="str">
        <f t="shared" si="5"/>
        <v xml:space="preserve">Formula: 'Y0.TLNW', </v>
      </c>
      <c r="N17" t="str">
        <f t="shared" si="6"/>
        <v>DependentItems: 'Y0.RC13'},</v>
      </c>
      <c r="O17" t="str">
        <f t="shared" si="7"/>
        <v>{ FssType: 'RC', Seq: 16, CatCode: 'RC12', Item: 'Total Liabilities &amp; Networth', ItemType: 'CALC_ITEM', Formula: 'Y0.TLNW', DependentItems: 'Y0.RC13'},</v>
      </c>
    </row>
    <row r="18" spans="1:15" x14ac:dyDescent="0.35">
      <c r="A18" t="s">
        <v>288</v>
      </c>
      <c r="B18">
        <v>17</v>
      </c>
      <c r="C18" t="s">
        <v>329</v>
      </c>
      <c r="D18" t="s">
        <v>306</v>
      </c>
      <c r="E18" t="s">
        <v>48</v>
      </c>
      <c r="F18" t="s">
        <v>330</v>
      </c>
      <c r="G18" t="s">
        <v>322</v>
      </c>
      <c r="H18" t="str">
        <f t="shared" si="0"/>
        <v xml:space="preserve">{ FssType: 'RC', </v>
      </c>
      <c r="I18" t="str">
        <f t="shared" si="1"/>
        <v xml:space="preserve">Seq: 17, </v>
      </c>
      <c r="J18" t="str">
        <f t="shared" si="2"/>
        <v xml:space="preserve">CatCode: 'RC13', </v>
      </c>
      <c r="K18" t="str">
        <f t="shared" si="3"/>
        <v xml:space="preserve">Item: 'Different', </v>
      </c>
      <c r="L18" t="str">
        <f t="shared" si="4"/>
        <v xml:space="preserve">ItemType: 'CALC_CAT', </v>
      </c>
      <c r="M18" t="str">
        <f t="shared" si="5"/>
        <v xml:space="preserve">Formula: 'Y0.RC11 - Y0.RC12', </v>
      </c>
      <c r="N18" t="str">
        <f t="shared" si="6"/>
        <v>DependentItems: 'Y0.RC14'},</v>
      </c>
      <c r="O18" t="str">
        <f t="shared" si="7"/>
        <v>{ FssType: 'RC', Seq: 17, CatCode: 'RC13', Item: 'Different', ItemType: 'CALC_CAT', Formula: 'Y0.RC11 - Y0.RC12', DependentItems: 'Y0.RC14'},</v>
      </c>
    </row>
    <row r="19" spans="1:15" x14ac:dyDescent="0.35">
      <c r="A19" t="s">
        <v>288</v>
      </c>
      <c r="B19">
        <v>18</v>
      </c>
      <c r="C19" t="s">
        <v>15</v>
      </c>
      <c r="E19" t="s">
        <v>15</v>
      </c>
      <c r="H19" t="str">
        <f t="shared" si="0"/>
        <v xml:space="preserve">{ FssType: 'RC', </v>
      </c>
      <c r="I19" t="str">
        <f t="shared" si="1"/>
        <v xml:space="preserve">Seq: 18, </v>
      </c>
      <c r="J19" t="str">
        <f t="shared" si="2"/>
        <v xml:space="preserve">CatCode: 'NA', </v>
      </c>
      <c r="K19" t="str">
        <f t="shared" si="3"/>
        <v xml:space="preserve">Item: '', </v>
      </c>
      <c r="L19" t="str">
        <f t="shared" si="4"/>
        <v xml:space="preserve">ItemType: 'NA', </v>
      </c>
      <c r="M19" t="str">
        <f t="shared" si="5"/>
        <v xml:space="preserve">Formula: '', </v>
      </c>
      <c r="N19" t="str">
        <f t="shared" si="6"/>
        <v>DependentItems: ''},</v>
      </c>
      <c r="O19" t="str">
        <f t="shared" si="7"/>
        <v>{ FssType: 'RC', Seq: 18, CatCode: 'NA', Item: '', ItemType: 'NA', Formula: '', DependentItems: ''},</v>
      </c>
    </row>
    <row r="20" spans="1:15" x14ac:dyDescent="0.35">
      <c r="A20" t="s">
        <v>288</v>
      </c>
      <c r="B20">
        <v>19</v>
      </c>
      <c r="C20" t="s">
        <v>331</v>
      </c>
      <c r="D20" t="s">
        <v>332</v>
      </c>
      <c r="E20" t="s">
        <v>48</v>
      </c>
      <c r="F20" t="s">
        <v>333</v>
      </c>
      <c r="H20" t="str">
        <f t="shared" si="0"/>
        <v xml:space="preserve">{ FssType: 'RC', </v>
      </c>
      <c r="I20" t="str">
        <f t="shared" si="1"/>
        <v xml:space="preserve">Seq: 19, </v>
      </c>
      <c r="J20" t="str">
        <f t="shared" si="2"/>
        <v xml:space="preserve">CatCode: 'RECON_RESULT', </v>
      </c>
      <c r="K20" t="str">
        <f t="shared" si="3"/>
        <v xml:space="preserve">Item: 'Recon Results', </v>
      </c>
      <c r="L20" t="str">
        <f t="shared" si="4"/>
        <v xml:space="preserve">ItemType: 'CALC_CAT', </v>
      </c>
      <c r="M20" t="str">
        <f t="shared" si="5"/>
        <v xml:space="preserve">Formula: 'abs(Y0.RC10)&lt;1 &amp; abs(Y0.RC13)&lt;1', </v>
      </c>
      <c r="N20" t="str">
        <f t="shared" si="6"/>
        <v>DependentItems: ''},</v>
      </c>
      <c r="O20" t="str">
        <f t="shared" si="7"/>
        <v>{ FssType: 'RC', Seq: 19, CatCode: 'RECON_RESULT', Item: 'Recon Results', ItemType: 'CALC_CAT', Formula: 'abs(Y0.RC10)&lt;1 &amp; abs(Y0.RC13)&lt;1', DependentItems: ''},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D173A-8FAA-401D-9186-44147DA751B8}">
  <dimension ref="A1:O76"/>
  <sheetViews>
    <sheetView workbookViewId="0">
      <selection activeCell="E65" sqref="E65:E66"/>
    </sheetView>
  </sheetViews>
  <sheetFormatPr defaultRowHeight="14.5" x14ac:dyDescent="0.35"/>
  <cols>
    <col min="3" max="3" width="4.81640625" hidden="1" customWidth="1"/>
    <col min="4" max="4" width="28" customWidth="1"/>
    <col min="5" max="5" width="10.26953125" customWidth="1"/>
    <col min="6" max="6" width="44.81640625" customWidth="1"/>
    <col min="7" max="7" width="16.1796875" customWidth="1"/>
    <col min="8" max="9" width="16.453125" customWidth="1"/>
    <col min="11" max="11" width="8.1796875" customWidth="1"/>
  </cols>
  <sheetData>
    <row r="1" spans="1:15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15" x14ac:dyDescent="0.35">
      <c r="A2" t="s">
        <v>334</v>
      </c>
      <c r="B2" t="s">
        <v>335</v>
      </c>
      <c r="C2">
        <v>1</v>
      </c>
      <c r="D2" t="s">
        <v>336</v>
      </c>
      <c r="E2" t="s">
        <v>291</v>
      </c>
      <c r="F2" t="s">
        <v>337</v>
      </c>
      <c r="H2" t="str">
        <f t="shared" ref="H2:H33" si="0">"{ " &amp; A$1 &amp; ": '" &amp; A2 &amp; "', "</f>
        <v xml:space="preserve">{ FssType: 'CF', </v>
      </c>
      <c r="I2" t="str">
        <f t="shared" ref="I2:I33" si="1">B$1 &amp; ": '" &amp; B2 &amp; "', "</f>
        <v xml:space="preserve">CatCode: 'CF1', </v>
      </c>
      <c r="J2" t="str">
        <f t="shared" ref="J2:J33" si="2">C$1 &amp; ": " &amp; C2 &amp; ", "</f>
        <v xml:space="preserve">Seq: 1, </v>
      </c>
      <c r="K2" t="str">
        <f t="shared" ref="K2:K33" si="3">D$1 &amp; ": '" &amp; D2 &amp; "', "</f>
        <v xml:space="preserve">Item: 'Sales Revenue', </v>
      </c>
      <c r="L2" t="str">
        <f t="shared" ref="L2:L33" si="4">E$1 &amp; ": '" &amp; E2 &amp; "', "</f>
        <v xml:space="preserve">ItemType: 'CALC_ITEM', </v>
      </c>
      <c r="M2" t="str">
        <f t="shared" ref="M2:M33" si="5">F$1 &amp; ": '" &amp; F2 &amp; "', "</f>
        <v xml:space="preserve">Formula: 'Y0.SR ', </v>
      </c>
      <c r="N2" t="str">
        <f t="shared" ref="N2:N33" si="6">G$1 &amp; ": '" &amp; G2 &amp; "'},"</f>
        <v>DependentItems: ''},</v>
      </c>
      <c r="O2" t="str">
        <f>H2&amp;I2&amp;J2&amp;K2&amp;L2&amp;M2&amp;N2</f>
        <v>{ FssType: 'CF', CatCode: 'CF1', Seq: 1, Item: 'Sales Revenue', ItemType: 'CALC_ITEM', Formula: 'Y0.SR ', DependentItems: ''},</v>
      </c>
    </row>
    <row r="3" spans="1:15" x14ac:dyDescent="0.35">
      <c r="A3" t="s">
        <v>334</v>
      </c>
      <c r="B3" t="s">
        <v>338</v>
      </c>
      <c r="C3">
        <v>2</v>
      </c>
      <c r="D3" t="s">
        <v>339</v>
      </c>
      <c r="E3" t="s">
        <v>291</v>
      </c>
      <c r="F3" t="s">
        <v>340</v>
      </c>
      <c r="H3" t="str">
        <f t="shared" si="0"/>
        <v xml:space="preserve">{ FssType: 'CF', </v>
      </c>
      <c r="I3" t="str">
        <f t="shared" si="1"/>
        <v xml:space="preserve">CatCode: 'CF2', </v>
      </c>
      <c r="J3" t="str">
        <f t="shared" si="2"/>
        <v xml:space="preserve">Seq: 2, </v>
      </c>
      <c r="K3" t="str">
        <f t="shared" si="3"/>
        <v xml:space="preserve">Item: '^ A/C Receivables (Non-Related Parties)', </v>
      </c>
      <c r="L3" t="str">
        <f t="shared" si="4"/>
        <v xml:space="preserve">ItemType: 'CALC_ITEM', </v>
      </c>
      <c r="M3" t="str">
        <f t="shared" si="5"/>
        <v xml:space="preserve">Formula: '(H1.HASDATA_IND)?(Y0.NAR  - H1.NAR  ) * ( -1 ) : ""', </v>
      </c>
      <c r="N3" t="str">
        <f t="shared" si="6"/>
        <v>DependentItems: ''},</v>
      </c>
      <c r="O3" t="str">
        <f t="shared" ref="O3:O66" si="7">H3&amp;I3&amp;J3&amp;K3&amp;L3&amp;M3&amp;N3</f>
        <v>{ FssType: 'CF', CatCode: 'CF2', Seq: 2, Item: '^ A/C Receivables (Non-Related Parties)', ItemType: 'CALC_ITEM', Formula: '(H1.HASDATA_IND)?(Y0.NAR  - H1.NAR  ) * ( -1 ) : ""', DependentItems: ''},</v>
      </c>
    </row>
    <row r="4" spans="1:15" x14ac:dyDescent="0.35">
      <c r="A4" t="s">
        <v>334</v>
      </c>
      <c r="B4" t="s">
        <v>341</v>
      </c>
      <c r="C4">
        <v>3</v>
      </c>
      <c r="D4" t="s">
        <v>342</v>
      </c>
      <c r="E4" t="s">
        <v>291</v>
      </c>
      <c r="F4" t="s">
        <v>343</v>
      </c>
      <c r="H4" t="str">
        <f t="shared" si="0"/>
        <v xml:space="preserve">{ FssType: 'CF', </v>
      </c>
      <c r="I4" t="str">
        <f t="shared" si="1"/>
        <v xml:space="preserve">CatCode: 'CF3', </v>
      </c>
      <c r="J4" t="str">
        <f t="shared" si="2"/>
        <v xml:space="preserve">Seq: 3, </v>
      </c>
      <c r="K4" t="str">
        <f t="shared" si="3"/>
        <v xml:space="preserve">Item: '^ A/C Receivables (Related Parties)', </v>
      </c>
      <c r="L4" t="str">
        <f t="shared" si="4"/>
        <v xml:space="preserve">ItemType: 'CALC_ITEM', </v>
      </c>
      <c r="M4" t="str">
        <f t="shared" si="5"/>
        <v xml:space="preserve">Formula: '(H1.HASDATA_IND)?(Y0.NARRP - H1.NARRP ) * ( -1 ) : ""', </v>
      </c>
      <c r="N4" t="str">
        <f t="shared" si="6"/>
        <v>DependentItems: ''},</v>
      </c>
      <c r="O4" t="str">
        <f t="shared" si="7"/>
        <v>{ FssType: 'CF', CatCode: 'CF3', Seq: 3, Item: '^ A/C Receivables (Related Parties)', ItemType: 'CALC_ITEM', Formula: '(H1.HASDATA_IND)?(Y0.NARRP - H1.NARRP ) * ( -1 ) : ""', DependentItems: ''},</v>
      </c>
    </row>
    <row r="5" spans="1:15" x14ac:dyDescent="0.35">
      <c r="A5" t="s">
        <v>334</v>
      </c>
      <c r="B5" t="s">
        <v>344</v>
      </c>
      <c r="C5">
        <v>4</v>
      </c>
      <c r="D5" t="s">
        <v>345</v>
      </c>
      <c r="E5" t="s">
        <v>48</v>
      </c>
      <c r="F5" t="s">
        <v>346</v>
      </c>
      <c r="H5" t="str">
        <f t="shared" si="0"/>
        <v xml:space="preserve">{ FssType: 'CF', </v>
      </c>
      <c r="I5" t="str">
        <f t="shared" si="1"/>
        <v xml:space="preserve">CatCode: 'CF4', </v>
      </c>
      <c r="J5" t="str">
        <f t="shared" si="2"/>
        <v xml:space="preserve">Seq: 4, </v>
      </c>
      <c r="K5" t="str">
        <f t="shared" si="3"/>
        <v xml:space="preserve">Item: 'Cash from sales', </v>
      </c>
      <c r="L5" t="str">
        <f t="shared" si="4"/>
        <v xml:space="preserve">ItemType: 'CALC_CAT', </v>
      </c>
      <c r="M5" t="str">
        <f t="shared" si="5"/>
        <v xml:space="preserve">Formula: 'Y0.CF1 + Y0.CF2 + Y0.CF3', </v>
      </c>
      <c r="N5" t="str">
        <f t="shared" si="6"/>
        <v>DependentItems: ''},</v>
      </c>
      <c r="O5" t="str">
        <f t="shared" si="7"/>
        <v>{ FssType: 'CF', CatCode: 'CF4', Seq: 4, Item: 'Cash from sales', ItemType: 'CALC_CAT', Formula: 'Y0.CF1 + Y0.CF2 + Y0.CF3', DependentItems: ''},</v>
      </c>
    </row>
    <row r="6" spans="1:15" x14ac:dyDescent="0.35">
      <c r="A6" t="s">
        <v>334</v>
      </c>
      <c r="B6" t="s">
        <v>15</v>
      </c>
      <c r="C6">
        <v>5</v>
      </c>
      <c r="H6" t="str">
        <f t="shared" si="0"/>
        <v xml:space="preserve">{ FssType: 'CF', </v>
      </c>
      <c r="I6" t="str">
        <f t="shared" si="1"/>
        <v xml:space="preserve">CatCode: 'NA', </v>
      </c>
      <c r="J6" t="str">
        <f t="shared" si="2"/>
        <v xml:space="preserve">Seq: 5, </v>
      </c>
      <c r="K6" t="str">
        <f t="shared" si="3"/>
        <v xml:space="preserve">Item: '', </v>
      </c>
      <c r="L6" t="str">
        <f t="shared" si="4"/>
        <v xml:space="preserve">ItemType: '', </v>
      </c>
      <c r="M6" t="str">
        <f t="shared" si="5"/>
        <v xml:space="preserve">Formula: '', </v>
      </c>
      <c r="N6" t="str">
        <f t="shared" si="6"/>
        <v>DependentItems: ''},</v>
      </c>
      <c r="O6" t="str">
        <f t="shared" si="7"/>
        <v>{ FssType: 'CF', CatCode: 'NA', Seq: 5, Item: '', ItemType: '', Formula: '', DependentItems: ''},</v>
      </c>
    </row>
    <row r="7" spans="1:15" x14ac:dyDescent="0.35">
      <c r="A7" t="s">
        <v>334</v>
      </c>
      <c r="B7" t="s">
        <v>347</v>
      </c>
      <c r="C7">
        <v>6</v>
      </c>
      <c r="D7" t="s">
        <v>348</v>
      </c>
      <c r="E7" t="s">
        <v>291</v>
      </c>
      <c r="F7" t="s">
        <v>349</v>
      </c>
      <c r="H7" t="str">
        <f t="shared" si="0"/>
        <v xml:space="preserve">{ FssType: 'CF', </v>
      </c>
      <c r="I7" t="str">
        <f t="shared" si="1"/>
        <v xml:space="preserve">CatCode: 'CF5', </v>
      </c>
      <c r="J7" t="str">
        <f t="shared" si="2"/>
        <v xml:space="preserve">Seq: 6, </v>
      </c>
      <c r="K7" t="str">
        <f t="shared" si="3"/>
        <v xml:space="preserve">Item: 'Cost of Goods Sold (less Non-cash COGS)', </v>
      </c>
      <c r="L7" t="str">
        <f t="shared" si="4"/>
        <v xml:space="preserve">ItemType: 'CALC_ITEM', </v>
      </c>
      <c r="M7" t="str">
        <f t="shared" si="5"/>
        <v xml:space="preserve">Formula: 'Y0.COGS', </v>
      </c>
      <c r="N7" t="str">
        <f t="shared" si="6"/>
        <v>DependentItems: ''},</v>
      </c>
      <c r="O7" t="str">
        <f t="shared" si="7"/>
        <v>{ FssType: 'CF', CatCode: 'CF5', Seq: 6, Item: 'Cost of Goods Sold (less Non-cash COGS)', ItemType: 'CALC_ITEM', Formula: 'Y0.COGS', DependentItems: ''},</v>
      </c>
    </row>
    <row r="8" spans="1:15" x14ac:dyDescent="0.35">
      <c r="A8" t="s">
        <v>334</v>
      </c>
      <c r="B8" t="s">
        <v>350</v>
      </c>
      <c r="C8">
        <v>7</v>
      </c>
      <c r="D8" t="s">
        <v>351</v>
      </c>
      <c r="E8" t="s">
        <v>291</v>
      </c>
      <c r="F8" t="s">
        <v>352</v>
      </c>
      <c r="H8" t="str">
        <f t="shared" si="0"/>
        <v xml:space="preserve">{ FssType: 'CF', </v>
      </c>
      <c r="I8" t="str">
        <f t="shared" si="1"/>
        <v xml:space="preserve">CatCode: 'CF6', </v>
      </c>
      <c r="J8" t="str">
        <f t="shared" si="2"/>
        <v xml:space="preserve">Seq: 7, </v>
      </c>
      <c r="K8" t="str">
        <f t="shared" si="3"/>
        <v xml:space="preserve">Item: '^ Inventory', </v>
      </c>
      <c r="L8" t="str">
        <f t="shared" si="4"/>
        <v xml:space="preserve">ItemType: 'CALC_ITEM', </v>
      </c>
      <c r="M8" t="str">
        <f t="shared" si="5"/>
        <v xml:space="preserve">Formula: '(H1.HASDATA_IND)?(Y0.INV - H1.INV) * ( -1) : ""', </v>
      </c>
      <c r="N8" t="str">
        <f t="shared" si="6"/>
        <v>DependentItems: ''},</v>
      </c>
      <c r="O8" t="str">
        <f t="shared" si="7"/>
        <v>{ FssType: 'CF', CatCode: 'CF6', Seq: 7, Item: '^ Inventory', ItemType: 'CALC_ITEM', Formula: '(H1.HASDATA_IND)?(Y0.INV - H1.INV) * ( -1) : ""', DependentItems: ''},</v>
      </c>
    </row>
    <row r="9" spans="1:15" x14ac:dyDescent="0.35">
      <c r="A9" t="s">
        <v>334</v>
      </c>
      <c r="B9" t="s">
        <v>353</v>
      </c>
      <c r="C9">
        <v>8</v>
      </c>
      <c r="D9" t="s">
        <v>354</v>
      </c>
      <c r="E9" t="s">
        <v>291</v>
      </c>
      <c r="F9" t="s">
        <v>355</v>
      </c>
      <c r="H9" t="str">
        <f t="shared" si="0"/>
        <v xml:space="preserve">{ FssType: 'CF', </v>
      </c>
      <c r="I9" t="str">
        <f t="shared" si="1"/>
        <v xml:space="preserve">CatCode: 'CF7', </v>
      </c>
      <c r="J9" t="str">
        <f t="shared" si="2"/>
        <v xml:space="preserve">Seq: 8, </v>
      </c>
      <c r="K9" t="str">
        <f t="shared" si="3"/>
        <v xml:space="preserve">Item: '^ A/C Payables (Non-Related Parties)', </v>
      </c>
      <c r="L9" t="str">
        <f t="shared" si="4"/>
        <v xml:space="preserve">ItemType: 'CALC_ITEM', </v>
      </c>
      <c r="M9" t="str">
        <f t="shared" si="5"/>
        <v xml:space="preserve">Formula: '(H1.HASDATA_IND)? Y0.AP - H1.AP : ""', </v>
      </c>
      <c r="N9" t="str">
        <f t="shared" si="6"/>
        <v>DependentItems: ''},</v>
      </c>
      <c r="O9" t="str">
        <f t="shared" si="7"/>
        <v>{ FssType: 'CF', CatCode: 'CF7', Seq: 8, Item: '^ A/C Payables (Non-Related Parties)', ItemType: 'CALC_ITEM', Formula: '(H1.HASDATA_IND)? Y0.AP - H1.AP : ""', DependentItems: ''},</v>
      </c>
    </row>
    <row r="10" spans="1:15" x14ac:dyDescent="0.35">
      <c r="A10" t="s">
        <v>334</v>
      </c>
      <c r="B10" t="s">
        <v>356</v>
      </c>
      <c r="C10">
        <v>9</v>
      </c>
      <c r="D10" t="s">
        <v>357</v>
      </c>
      <c r="E10" t="s">
        <v>291</v>
      </c>
      <c r="F10" t="s">
        <v>358</v>
      </c>
      <c r="H10" t="str">
        <f t="shared" si="0"/>
        <v xml:space="preserve">{ FssType: 'CF', </v>
      </c>
      <c r="I10" t="str">
        <f t="shared" si="1"/>
        <v xml:space="preserve">CatCode: 'CF8', </v>
      </c>
      <c r="J10" t="str">
        <f t="shared" si="2"/>
        <v xml:space="preserve">Seq: 9, </v>
      </c>
      <c r="K10" t="str">
        <f t="shared" si="3"/>
        <v xml:space="preserve">Item: '^ A/C Payables (Related Parties)', </v>
      </c>
      <c r="L10" t="str">
        <f t="shared" si="4"/>
        <v xml:space="preserve">ItemType: 'CALC_ITEM', </v>
      </c>
      <c r="M10" t="str">
        <f t="shared" si="5"/>
        <v xml:space="preserve">Formula: '(H1.HASDATA_IND)? Y0.APRP - H1.APRP : ""', </v>
      </c>
      <c r="N10" t="str">
        <f t="shared" si="6"/>
        <v>DependentItems: ''},</v>
      </c>
      <c r="O10" t="str">
        <f t="shared" si="7"/>
        <v>{ FssType: 'CF', CatCode: 'CF8', Seq: 9, Item: '^ A/C Payables (Related Parties)', ItemType: 'CALC_ITEM', Formula: '(H1.HASDATA_IND)? Y0.APRP - H1.APRP : ""', DependentItems: ''},</v>
      </c>
    </row>
    <row r="11" spans="1:15" x14ac:dyDescent="0.35">
      <c r="A11" t="s">
        <v>334</v>
      </c>
      <c r="B11" t="s">
        <v>359</v>
      </c>
      <c r="C11">
        <v>10</v>
      </c>
      <c r="D11" t="s">
        <v>360</v>
      </c>
      <c r="E11" t="s">
        <v>48</v>
      </c>
      <c r="F11" t="s">
        <v>361</v>
      </c>
      <c r="H11" t="str">
        <f t="shared" si="0"/>
        <v xml:space="preserve">{ FssType: 'CF', </v>
      </c>
      <c r="I11" t="str">
        <f t="shared" si="1"/>
        <v xml:space="preserve">CatCode: 'CF9', </v>
      </c>
      <c r="J11" t="str">
        <f t="shared" si="2"/>
        <v xml:space="preserve">Seq: 10, </v>
      </c>
      <c r="K11" t="str">
        <f t="shared" si="3"/>
        <v xml:space="preserve">Item: 'Cash paid for production', </v>
      </c>
      <c r="L11" t="str">
        <f t="shared" si="4"/>
        <v xml:space="preserve">ItemType: 'CALC_CAT', </v>
      </c>
      <c r="M11" t="str">
        <f t="shared" si="5"/>
        <v xml:space="preserve">Formula: 'Y0.CF5 + Y0.CF6  + Y0.CF7 + Y0.CF8', </v>
      </c>
      <c r="N11" t="str">
        <f t="shared" si="6"/>
        <v>DependentItems: ''},</v>
      </c>
      <c r="O11" t="str">
        <f t="shared" si="7"/>
        <v>{ FssType: 'CF', CatCode: 'CF9', Seq: 10, Item: 'Cash paid for production', ItemType: 'CALC_CAT', Formula: 'Y0.CF5 + Y0.CF6  + Y0.CF7 + Y0.CF8', DependentItems: ''},</v>
      </c>
    </row>
    <row r="12" spans="1:15" x14ac:dyDescent="0.35">
      <c r="A12" t="s">
        <v>334</v>
      </c>
      <c r="B12" t="s">
        <v>362</v>
      </c>
      <c r="C12">
        <v>11</v>
      </c>
      <c r="D12" t="s">
        <v>363</v>
      </c>
      <c r="E12" t="s">
        <v>48</v>
      </c>
      <c r="F12" t="s">
        <v>364</v>
      </c>
      <c r="H12" t="str">
        <f t="shared" si="0"/>
        <v xml:space="preserve">{ FssType: 'CF', </v>
      </c>
      <c r="I12" t="str">
        <f t="shared" si="1"/>
        <v xml:space="preserve">CatCode: 'CF10', </v>
      </c>
      <c r="J12" t="str">
        <f t="shared" si="2"/>
        <v xml:space="preserve">Seq: 11, </v>
      </c>
      <c r="K12" t="str">
        <f t="shared" si="3"/>
        <v xml:space="preserve">Item: 'Cash from trading activities', </v>
      </c>
      <c r="L12" t="str">
        <f t="shared" si="4"/>
        <v xml:space="preserve">ItemType: 'CALC_CAT', </v>
      </c>
      <c r="M12" t="str">
        <f t="shared" si="5"/>
        <v xml:space="preserve">Formula: 'Y0.CF4 + Y0.CF9', </v>
      </c>
      <c r="N12" t="str">
        <f t="shared" si="6"/>
        <v>DependentItems: ''},</v>
      </c>
      <c r="O12" t="str">
        <f t="shared" si="7"/>
        <v>{ FssType: 'CF', CatCode: 'CF10', Seq: 11, Item: 'Cash from trading activities', ItemType: 'CALC_CAT', Formula: 'Y0.CF4 + Y0.CF9', DependentItems: ''},</v>
      </c>
    </row>
    <row r="13" spans="1:15" x14ac:dyDescent="0.35">
      <c r="A13" t="s">
        <v>334</v>
      </c>
      <c r="B13" t="s">
        <v>15</v>
      </c>
      <c r="C13">
        <v>12</v>
      </c>
      <c r="H13" t="str">
        <f t="shared" si="0"/>
        <v xml:space="preserve">{ FssType: 'CF', </v>
      </c>
      <c r="I13" t="str">
        <f t="shared" si="1"/>
        <v xml:space="preserve">CatCode: 'NA', </v>
      </c>
      <c r="J13" t="str">
        <f t="shared" si="2"/>
        <v xml:space="preserve">Seq: 12, </v>
      </c>
      <c r="K13" t="str">
        <f t="shared" si="3"/>
        <v xml:space="preserve">Item: '', </v>
      </c>
      <c r="L13" t="str">
        <f t="shared" si="4"/>
        <v xml:space="preserve">ItemType: '', </v>
      </c>
      <c r="M13" t="str">
        <f t="shared" si="5"/>
        <v xml:space="preserve">Formula: '', </v>
      </c>
      <c r="N13" t="str">
        <f t="shared" si="6"/>
        <v>DependentItems: ''},</v>
      </c>
      <c r="O13" t="str">
        <f t="shared" si="7"/>
        <v>{ FssType: 'CF', CatCode: 'NA', Seq: 12, Item: '', ItemType: '', Formula: '', DependentItems: ''},</v>
      </c>
    </row>
    <row r="14" spans="1:15" x14ac:dyDescent="0.35">
      <c r="A14" t="s">
        <v>334</v>
      </c>
      <c r="B14" t="s">
        <v>365</v>
      </c>
      <c r="C14">
        <v>13</v>
      </c>
      <c r="D14" t="s">
        <v>366</v>
      </c>
      <c r="E14" t="s">
        <v>291</v>
      </c>
      <c r="F14" t="s">
        <v>367</v>
      </c>
      <c r="H14" t="str">
        <f t="shared" si="0"/>
        <v xml:space="preserve">{ FssType: 'CF', </v>
      </c>
      <c r="I14" t="str">
        <f t="shared" si="1"/>
        <v xml:space="preserve">CatCode: 'CF11', </v>
      </c>
      <c r="J14" t="str">
        <f t="shared" si="2"/>
        <v xml:space="preserve">Seq: 13, </v>
      </c>
      <c r="K14" t="str">
        <f t="shared" si="3"/>
        <v xml:space="preserve">Item: 'Selling, General &amp; Admin Expenses', </v>
      </c>
      <c r="L14" t="str">
        <f t="shared" si="4"/>
        <v xml:space="preserve">ItemType: 'CALC_ITEM', </v>
      </c>
      <c r="M14" t="str">
        <f t="shared" si="5"/>
        <v xml:space="preserve">Formula: 'Y0.SAE', </v>
      </c>
      <c r="N14" t="str">
        <f t="shared" si="6"/>
        <v>DependentItems: ''},</v>
      </c>
      <c r="O14" t="str">
        <f t="shared" si="7"/>
        <v>{ FssType: 'CF', CatCode: 'CF11', Seq: 13, Item: 'Selling, General &amp; Admin Expenses', ItemType: 'CALC_ITEM', Formula: 'Y0.SAE', DependentItems: ''},</v>
      </c>
    </row>
    <row r="15" spans="1:15" x14ac:dyDescent="0.35">
      <c r="A15" t="s">
        <v>334</v>
      </c>
      <c r="B15" t="s">
        <v>368</v>
      </c>
      <c r="C15">
        <v>14</v>
      </c>
      <c r="D15" t="s">
        <v>369</v>
      </c>
      <c r="E15" t="s">
        <v>291</v>
      </c>
      <c r="F15" t="s">
        <v>370</v>
      </c>
      <c r="H15" t="str">
        <f t="shared" si="0"/>
        <v xml:space="preserve">{ FssType: 'CF', </v>
      </c>
      <c r="I15" t="str">
        <f t="shared" si="1"/>
        <v xml:space="preserve">CatCode: 'CF12', </v>
      </c>
      <c r="J15" t="str">
        <f t="shared" si="2"/>
        <v xml:space="preserve">Seq: 14, </v>
      </c>
      <c r="K15" t="str">
        <f t="shared" si="3"/>
        <v xml:space="preserve">Item: 'Directors Remuneration/Fees (Mainboard-listed)', </v>
      </c>
      <c r="L15" t="str">
        <f t="shared" si="4"/>
        <v xml:space="preserve">ItemType: 'CALC_ITEM', </v>
      </c>
      <c r="M15" t="str">
        <f t="shared" si="5"/>
        <v xml:space="preserve">Formula: 'Y0.DRML', </v>
      </c>
      <c r="N15" t="str">
        <f t="shared" si="6"/>
        <v>DependentItems: ''},</v>
      </c>
      <c r="O15" t="str">
        <f t="shared" si="7"/>
        <v>{ FssType: 'CF', CatCode: 'CF12', Seq: 14, Item: 'Directors Remuneration/Fees (Mainboard-listed)', ItemType: 'CALC_ITEM', Formula: 'Y0.DRML', DependentItems: ''},</v>
      </c>
    </row>
    <row r="16" spans="1:15" x14ac:dyDescent="0.35">
      <c r="A16" t="s">
        <v>334</v>
      </c>
      <c r="B16" t="s">
        <v>371</v>
      </c>
      <c r="C16">
        <v>15</v>
      </c>
      <c r="D16" t="s">
        <v>372</v>
      </c>
      <c r="E16" t="s">
        <v>291</v>
      </c>
      <c r="F16" t="s">
        <v>373</v>
      </c>
      <c r="H16" t="str">
        <f t="shared" si="0"/>
        <v xml:space="preserve">{ FssType: 'CF', </v>
      </c>
      <c r="I16" t="str">
        <f t="shared" si="1"/>
        <v xml:space="preserve">CatCode: 'CF13', </v>
      </c>
      <c r="J16" t="str">
        <f t="shared" si="2"/>
        <v xml:space="preserve">Seq: 15, </v>
      </c>
      <c r="K16" t="str">
        <f t="shared" si="3"/>
        <v xml:space="preserve">Item: '^ Prepaid Expenses', </v>
      </c>
      <c r="L16" t="str">
        <f t="shared" si="4"/>
        <v xml:space="preserve">ItemType: 'CALC_ITEM', </v>
      </c>
      <c r="M16" t="str">
        <f t="shared" si="5"/>
        <v xml:space="preserve">Formula: '(H1.HASDATA_IND)? (Y0.PE - H1.PE) * ( -1 ) : ""', </v>
      </c>
      <c r="N16" t="str">
        <f t="shared" si="6"/>
        <v>DependentItems: ''},</v>
      </c>
      <c r="O16" t="str">
        <f t="shared" si="7"/>
        <v>{ FssType: 'CF', CatCode: 'CF13', Seq: 15, Item: '^ Prepaid Expenses', ItemType: 'CALC_ITEM', Formula: '(H1.HASDATA_IND)? (Y0.PE - H1.PE) * ( -1 ) : ""', DependentItems: ''},</v>
      </c>
    </row>
    <row r="17" spans="1:15" x14ac:dyDescent="0.35">
      <c r="A17" t="s">
        <v>334</v>
      </c>
      <c r="B17" t="s">
        <v>374</v>
      </c>
      <c r="C17">
        <v>16</v>
      </c>
      <c r="D17" t="s">
        <v>375</v>
      </c>
      <c r="E17" t="s">
        <v>291</v>
      </c>
      <c r="F17" t="s">
        <v>376</v>
      </c>
      <c r="H17" t="str">
        <f t="shared" si="0"/>
        <v xml:space="preserve">{ FssType: 'CF', </v>
      </c>
      <c r="I17" t="str">
        <f t="shared" si="1"/>
        <v xml:space="preserve">CatCode: 'CF14', </v>
      </c>
      <c r="J17" t="str">
        <f t="shared" si="2"/>
        <v xml:space="preserve">Seq: 16, </v>
      </c>
      <c r="K17" t="str">
        <f t="shared" si="3"/>
        <v xml:space="preserve">Item: '^ Accrued Expenses', </v>
      </c>
      <c r="L17" t="str">
        <f t="shared" si="4"/>
        <v xml:space="preserve">ItemType: 'CALC_ITEM', </v>
      </c>
      <c r="M17" t="str">
        <f t="shared" si="5"/>
        <v xml:space="preserve">Formula: '(H1.HASDATA_IND)? Y0.AE - H1.AE : ""', </v>
      </c>
      <c r="N17" t="str">
        <f t="shared" si="6"/>
        <v>DependentItems: ''},</v>
      </c>
      <c r="O17" t="str">
        <f t="shared" si="7"/>
        <v>{ FssType: 'CF', CatCode: 'CF14', Seq: 16, Item: '^ Accrued Expenses', ItemType: 'CALC_ITEM', Formula: '(H1.HASDATA_IND)? Y0.AE - H1.AE : ""', DependentItems: ''},</v>
      </c>
    </row>
    <row r="18" spans="1:15" x14ac:dyDescent="0.35">
      <c r="A18" t="s">
        <v>334</v>
      </c>
      <c r="B18" t="s">
        <v>377</v>
      </c>
      <c r="C18">
        <v>17</v>
      </c>
      <c r="D18" t="s">
        <v>378</v>
      </c>
      <c r="E18" t="s">
        <v>48</v>
      </c>
      <c r="F18" t="s">
        <v>379</v>
      </c>
      <c r="H18" t="str">
        <f t="shared" si="0"/>
        <v xml:space="preserve">{ FssType: 'CF', </v>
      </c>
      <c r="I18" t="str">
        <f t="shared" si="1"/>
        <v xml:space="preserve">CatCode: 'CF15', </v>
      </c>
      <c r="J18" t="str">
        <f t="shared" si="2"/>
        <v xml:space="preserve">Seq: 17, </v>
      </c>
      <c r="K18" t="str">
        <f t="shared" si="3"/>
        <v xml:space="preserve">Item: ' Cash paid for operating costs', </v>
      </c>
      <c r="L18" t="str">
        <f t="shared" si="4"/>
        <v xml:space="preserve">ItemType: 'CALC_CAT', </v>
      </c>
      <c r="M18" t="str">
        <f t="shared" si="5"/>
        <v xml:space="preserve">Formula: 'Y0.CF11 + Y0.CF12 + Y0.CF13 + Y0.CF14', </v>
      </c>
      <c r="N18" t="str">
        <f t="shared" si="6"/>
        <v>DependentItems: ''},</v>
      </c>
      <c r="O18" t="str">
        <f t="shared" si="7"/>
        <v>{ FssType: 'CF', CatCode: 'CF15', Seq: 17, Item: ' Cash paid for operating costs', ItemType: 'CALC_CAT', Formula: 'Y0.CF11 + Y0.CF12 + Y0.CF13 + Y0.CF14', DependentItems: ''},</v>
      </c>
    </row>
    <row r="19" spans="1:15" x14ac:dyDescent="0.35">
      <c r="A19" t="s">
        <v>334</v>
      </c>
      <c r="B19" t="s">
        <v>380</v>
      </c>
      <c r="C19">
        <v>18</v>
      </c>
      <c r="D19" t="s">
        <v>381</v>
      </c>
      <c r="E19" t="s">
        <v>48</v>
      </c>
      <c r="F19" t="s">
        <v>382</v>
      </c>
      <c r="H19" t="str">
        <f t="shared" si="0"/>
        <v xml:space="preserve">{ FssType: 'CF', </v>
      </c>
      <c r="I19" t="str">
        <f t="shared" si="1"/>
        <v xml:space="preserve">CatCode: 'CF16', </v>
      </c>
      <c r="J19" t="str">
        <f t="shared" si="2"/>
        <v xml:space="preserve">Seq: 18, </v>
      </c>
      <c r="K19" t="str">
        <f t="shared" si="3"/>
        <v xml:space="preserve">Item: 'Cash after operations', </v>
      </c>
      <c r="L19" t="str">
        <f t="shared" si="4"/>
        <v xml:space="preserve">ItemType: 'CALC_CAT', </v>
      </c>
      <c r="M19" t="str">
        <f t="shared" si="5"/>
        <v xml:space="preserve">Formula: 'Y0.CF10 + Y0.CF15', </v>
      </c>
      <c r="N19" t="str">
        <f t="shared" si="6"/>
        <v>DependentItems: ''},</v>
      </c>
      <c r="O19" t="str">
        <f t="shared" si="7"/>
        <v>{ FssType: 'CF', CatCode: 'CF16', Seq: 18, Item: 'Cash after operations', ItemType: 'CALC_CAT', Formula: 'Y0.CF10 + Y0.CF15', DependentItems: ''},</v>
      </c>
    </row>
    <row r="20" spans="1:15" x14ac:dyDescent="0.35">
      <c r="A20" t="s">
        <v>334</v>
      </c>
      <c r="B20" t="s">
        <v>15</v>
      </c>
      <c r="C20">
        <v>19</v>
      </c>
      <c r="H20" t="str">
        <f t="shared" si="0"/>
        <v xml:space="preserve">{ FssType: 'CF', </v>
      </c>
      <c r="I20" t="str">
        <f t="shared" si="1"/>
        <v xml:space="preserve">CatCode: 'NA', </v>
      </c>
      <c r="J20" t="str">
        <f t="shared" si="2"/>
        <v xml:space="preserve">Seq: 19, </v>
      </c>
      <c r="K20" t="str">
        <f t="shared" si="3"/>
        <v xml:space="preserve">Item: '', </v>
      </c>
      <c r="L20" t="str">
        <f t="shared" si="4"/>
        <v xml:space="preserve">ItemType: '', </v>
      </c>
      <c r="M20" t="str">
        <f t="shared" si="5"/>
        <v xml:space="preserve">Formula: '', </v>
      </c>
      <c r="N20" t="str">
        <f t="shared" si="6"/>
        <v>DependentItems: ''},</v>
      </c>
      <c r="O20" t="str">
        <f t="shared" si="7"/>
        <v>{ FssType: 'CF', CatCode: 'NA', Seq: 19, Item: '', ItemType: '', Formula: '', DependentItems: ''},</v>
      </c>
    </row>
    <row r="21" spans="1:15" x14ac:dyDescent="0.35">
      <c r="A21" t="s">
        <v>334</v>
      </c>
      <c r="B21" t="s">
        <v>383</v>
      </c>
      <c r="C21">
        <v>20</v>
      </c>
      <c r="D21" t="s">
        <v>384</v>
      </c>
      <c r="E21" t="s">
        <v>291</v>
      </c>
      <c r="F21" t="s">
        <v>385</v>
      </c>
      <c r="H21" t="str">
        <f t="shared" si="0"/>
        <v xml:space="preserve">{ FssType: 'CF', </v>
      </c>
      <c r="I21" t="str">
        <f t="shared" si="1"/>
        <v xml:space="preserve">CatCode: 'CF17', </v>
      </c>
      <c r="J21" t="str">
        <f t="shared" si="2"/>
        <v xml:space="preserve">Seq: 20, </v>
      </c>
      <c r="K21" t="str">
        <f t="shared" si="3"/>
        <v xml:space="preserve">Item: 'Other Income (Expense)', </v>
      </c>
      <c r="L21" t="str">
        <f t="shared" si="4"/>
        <v xml:space="preserve">ItemType: 'CALC_ITEM', </v>
      </c>
      <c r="M21" t="str">
        <f t="shared" si="5"/>
        <v xml:space="preserve">Formula: 'Y0.OI + Y0.OE + Y0.ONOE', </v>
      </c>
      <c r="N21" t="str">
        <f t="shared" si="6"/>
        <v>DependentItems: ''},</v>
      </c>
      <c r="O21" t="str">
        <f t="shared" si="7"/>
        <v>{ FssType: 'CF', CatCode: 'CF17', Seq: 20, Item: 'Other Income (Expense)', ItemType: 'CALC_ITEM', Formula: 'Y0.OI + Y0.OE + Y0.ONOE', DependentItems: ''},</v>
      </c>
    </row>
    <row r="22" spans="1:15" x14ac:dyDescent="0.35">
      <c r="A22" t="s">
        <v>334</v>
      </c>
      <c r="B22" t="s">
        <v>386</v>
      </c>
      <c r="C22">
        <v>21</v>
      </c>
      <c r="D22" t="s">
        <v>387</v>
      </c>
      <c r="E22" t="s">
        <v>291</v>
      </c>
      <c r="F22" t="s">
        <v>388</v>
      </c>
      <c r="H22" t="str">
        <f t="shared" si="0"/>
        <v xml:space="preserve">{ FssType: 'CF', </v>
      </c>
      <c r="I22" t="str">
        <f t="shared" si="1"/>
        <v xml:space="preserve">CatCode: 'CF18', </v>
      </c>
      <c r="J22" t="str">
        <f t="shared" si="2"/>
        <v xml:space="preserve">Seq: 21, </v>
      </c>
      <c r="K22" t="str">
        <f t="shared" si="3"/>
        <v xml:space="preserve">Item: 'Gains (Losses) on Sale of Fixed Assets', </v>
      </c>
      <c r="L22" t="str">
        <f t="shared" si="4"/>
        <v xml:space="preserve">ItemType: 'CALC_ITEM', </v>
      </c>
      <c r="M22" t="str">
        <f t="shared" si="5"/>
        <v xml:space="preserve">Formula: 'Y0.GLSFA ', </v>
      </c>
      <c r="N22" t="str">
        <f t="shared" si="6"/>
        <v>DependentItems: ''},</v>
      </c>
      <c r="O22" t="str">
        <f t="shared" si="7"/>
        <v>{ FssType: 'CF', CatCode: 'CF18', Seq: 21, Item: 'Gains (Losses) on Sale of Fixed Assets', ItemType: 'CALC_ITEM', Formula: 'Y0.GLSFA ', DependentItems: ''},</v>
      </c>
    </row>
    <row r="23" spans="1:15" x14ac:dyDescent="0.35">
      <c r="A23" t="s">
        <v>334</v>
      </c>
      <c r="B23" t="s">
        <v>389</v>
      </c>
      <c r="C23">
        <v>22</v>
      </c>
      <c r="D23" t="s">
        <v>390</v>
      </c>
      <c r="E23" t="s">
        <v>291</v>
      </c>
      <c r="F23" t="s">
        <v>391</v>
      </c>
      <c r="H23" t="str">
        <f t="shared" si="0"/>
        <v xml:space="preserve">{ FssType: 'CF', </v>
      </c>
      <c r="I23" t="str">
        <f t="shared" si="1"/>
        <v xml:space="preserve">CatCode: 'CF19', </v>
      </c>
      <c r="J23" t="str">
        <f t="shared" si="2"/>
        <v xml:space="preserve">Seq: 22, </v>
      </c>
      <c r="K23" t="str">
        <f t="shared" si="3"/>
        <v xml:space="preserve">Item: 'Gains (Losses) from Non-Operating Activities', </v>
      </c>
      <c r="L23" t="str">
        <f t="shared" si="4"/>
        <v xml:space="preserve">ItemType: 'CALC_ITEM', </v>
      </c>
      <c r="M23" t="str">
        <f t="shared" si="5"/>
        <v xml:space="preserve">Formula: 'Y0.GLSOA', </v>
      </c>
      <c r="N23" t="str">
        <f t="shared" si="6"/>
        <v>DependentItems: ''},</v>
      </c>
      <c r="O23" t="str">
        <f t="shared" si="7"/>
        <v>{ FssType: 'CF', CatCode: 'CF19', Seq: 22, Item: 'Gains (Losses) from Non-Operating Activities', ItemType: 'CALC_ITEM', Formula: 'Y0.GLSOA', DependentItems: ''},</v>
      </c>
    </row>
    <row r="24" spans="1:15" x14ac:dyDescent="0.35">
      <c r="A24" t="s">
        <v>334</v>
      </c>
      <c r="B24" t="s">
        <v>392</v>
      </c>
      <c r="C24">
        <v>23</v>
      </c>
      <c r="D24" t="s">
        <v>393</v>
      </c>
      <c r="E24" t="s">
        <v>291</v>
      </c>
      <c r="F24" t="s">
        <v>394</v>
      </c>
      <c r="H24" t="str">
        <f t="shared" si="0"/>
        <v xml:space="preserve">{ FssType: 'CF', </v>
      </c>
      <c r="I24" t="str">
        <f t="shared" si="1"/>
        <v xml:space="preserve">CatCode: 'CF20', </v>
      </c>
      <c r="J24" t="str">
        <f t="shared" si="2"/>
        <v xml:space="preserve">Seq: 23, </v>
      </c>
      <c r="K24" t="str">
        <f t="shared" si="3"/>
        <v xml:space="preserve">Item: 'FX Gains (Losses)', </v>
      </c>
      <c r="L24" t="str">
        <f t="shared" si="4"/>
        <v xml:space="preserve">ItemType: 'CALC_ITEM', </v>
      </c>
      <c r="M24" t="str">
        <f t="shared" si="5"/>
        <v xml:space="preserve">Formula: '(H1.HASDATA_IND)? (Y0.FXGLR - H1.FXGLR) + Y0.FXGL : ""', </v>
      </c>
      <c r="N24" t="str">
        <f t="shared" si="6"/>
        <v>DependentItems: ''},</v>
      </c>
      <c r="O24" t="str">
        <f t="shared" si="7"/>
        <v>{ FssType: 'CF', CatCode: 'CF20', Seq: 23, Item: 'FX Gains (Losses)', ItemType: 'CALC_ITEM', Formula: '(H1.HASDATA_IND)? (Y0.FXGLR - H1.FXGLR) + Y0.FXGL : ""', DependentItems: ''},</v>
      </c>
    </row>
    <row r="25" spans="1:15" x14ac:dyDescent="0.35">
      <c r="A25" t="s">
        <v>334</v>
      </c>
      <c r="B25" t="s">
        <v>395</v>
      </c>
      <c r="C25">
        <v>24</v>
      </c>
      <c r="D25" t="s">
        <v>396</v>
      </c>
      <c r="E25" t="s">
        <v>291</v>
      </c>
      <c r="F25" t="s">
        <v>397</v>
      </c>
      <c r="H25" t="str">
        <f t="shared" si="0"/>
        <v xml:space="preserve">{ FssType: 'CF', </v>
      </c>
      <c r="I25" t="str">
        <f t="shared" si="1"/>
        <v xml:space="preserve">CatCode: 'CF21', </v>
      </c>
      <c r="J25" t="str">
        <f t="shared" si="2"/>
        <v xml:space="preserve">Seq: 24, </v>
      </c>
      <c r="K25" t="str">
        <f t="shared" si="3"/>
        <v xml:space="preserve">Item: '^ Other Current Asset accounts', </v>
      </c>
      <c r="L25" t="str">
        <f t="shared" si="4"/>
        <v xml:space="preserve">ItemType: 'CALC_ITEM', </v>
      </c>
      <c r="M25" t="str">
        <f t="shared" si="5"/>
        <v xml:space="preserve">Formula: '(H1.HASDATA_IND)? ((Y0.OCA - H1.OCA) + (Y0.MS - H1.MS)) * (-1 ) : ""', </v>
      </c>
      <c r="N25" t="str">
        <f t="shared" si="6"/>
        <v>DependentItems: ''},</v>
      </c>
      <c r="O25" t="str">
        <f t="shared" si="7"/>
        <v>{ FssType: 'CF', CatCode: 'CF21', Seq: 24, Item: '^ Other Current Asset accounts', ItemType: 'CALC_ITEM', Formula: '(H1.HASDATA_IND)? ((Y0.OCA - H1.OCA) + (Y0.MS - H1.MS)) * (-1 ) : ""', DependentItems: ''},</v>
      </c>
    </row>
    <row r="26" spans="1:15" x14ac:dyDescent="0.35">
      <c r="A26" t="s">
        <v>334</v>
      </c>
      <c r="B26" t="s">
        <v>398</v>
      </c>
      <c r="C26">
        <v>25</v>
      </c>
      <c r="D26" t="s">
        <v>399</v>
      </c>
      <c r="E26" t="s">
        <v>291</v>
      </c>
      <c r="F26" t="s">
        <v>400</v>
      </c>
      <c r="H26" t="str">
        <f t="shared" si="0"/>
        <v xml:space="preserve">{ FssType: 'CF', </v>
      </c>
      <c r="I26" t="str">
        <f t="shared" si="1"/>
        <v xml:space="preserve">CatCode: 'CF22', </v>
      </c>
      <c r="J26" t="str">
        <f t="shared" si="2"/>
        <v xml:space="preserve">Seq: 25, </v>
      </c>
      <c r="K26" t="str">
        <f t="shared" si="3"/>
        <v xml:space="preserve">Item: '^ Other Non-current Asset accounts', </v>
      </c>
      <c r="L26" t="str">
        <f t="shared" si="4"/>
        <v xml:space="preserve">ItemType: 'CALC_ITEM', </v>
      </c>
      <c r="M26" t="str">
        <f t="shared" si="5"/>
        <v xml:space="preserve">Formula: '(H1.HASDATA_IND)? ( Y0.ONCA - H1.ONCA ) * ( - 1 ) : ""', </v>
      </c>
      <c r="N26" t="str">
        <f t="shared" si="6"/>
        <v>DependentItems: ''},</v>
      </c>
      <c r="O26" t="str">
        <f t="shared" si="7"/>
        <v>{ FssType: 'CF', CatCode: 'CF22', Seq: 25, Item: '^ Other Non-current Asset accounts', ItemType: 'CALC_ITEM', Formula: '(H1.HASDATA_IND)? ( Y0.ONCA - H1.ONCA ) * ( - 1 ) : ""', DependentItems: ''},</v>
      </c>
    </row>
    <row r="27" spans="1:15" x14ac:dyDescent="0.35">
      <c r="A27" t="s">
        <v>334</v>
      </c>
      <c r="B27" t="s">
        <v>401</v>
      </c>
      <c r="C27">
        <v>26</v>
      </c>
      <c r="D27" t="s">
        <v>402</v>
      </c>
      <c r="E27" t="s">
        <v>291</v>
      </c>
      <c r="F27" t="s">
        <v>403</v>
      </c>
      <c r="H27" t="str">
        <f t="shared" si="0"/>
        <v xml:space="preserve">{ FssType: 'CF', </v>
      </c>
      <c r="I27" t="str">
        <f t="shared" si="1"/>
        <v xml:space="preserve">CatCode: 'CF23', </v>
      </c>
      <c r="J27" t="str">
        <f t="shared" si="2"/>
        <v xml:space="preserve">Seq: 26, </v>
      </c>
      <c r="K27" t="str">
        <f t="shared" si="3"/>
        <v xml:space="preserve">Item: '^ Other Current Liabilities accounts', </v>
      </c>
      <c r="L27" t="str">
        <f t="shared" si="4"/>
        <v xml:space="preserve">ItemType: 'CALC_ITEM', </v>
      </c>
      <c r="M27" t="str">
        <f t="shared" si="5"/>
        <v xml:space="preserve">Formula: ' (H1.HASDATA_IND)? Y0.OCL - H1.OCL : ""', </v>
      </c>
      <c r="N27" t="str">
        <f t="shared" si="6"/>
        <v>DependentItems: ''},</v>
      </c>
      <c r="O27" t="str">
        <f t="shared" si="7"/>
        <v>{ FssType: 'CF', CatCode: 'CF23', Seq: 26, Item: '^ Other Current Liabilities accounts', ItemType: 'CALC_ITEM', Formula: ' (H1.HASDATA_IND)? Y0.OCL - H1.OCL : ""', DependentItems: ''},</v>
      </c>
    </row>
    <row r="28" spans="1:15" x14ac:dyDescent="0.35">
      <c r="A28" t="s">
        <v>334</v>
      </c>
      <c r="B28" t="s">
        <v>404</v>
      </c>
      <c r="C28">
        <v>27</v>
      </c>
      <c r="D28" t="s">
        <v>405</v>
      </c>
      <c r="E28" t="s">
        <v>291</v>
      </c>
      <c r="F28" t="s">
        <v>406</v>
      </c>
      <c r="H28" t="str">
        <f t="shared" si="0"/>
        <v xml:space="preserve">{ FssType: 'CF', </v>
      </c>
      <c r="I28" t="str">
        <f t="shared" si="1"/>
        <v xml:space="preserve">CatCode: 'CF24', </v>
      </c>
      <c r="J28" t="str">
        <f t="shared" si="2"/>
        <v xml:space="preserve">Seq: 27, </v>
      </c>
      <c r="K28" t="str">
        <f t="shared" si="3"/>
        <v xml:space="preserve">Item: '^ Other Non-current Liabilities accounts', </v>
      </c>
      <c r="L28" t="str">
        <f t="shared" si="4"/>
        <v xml:space="preserve">ItemType: 'CALC_ITEM', </v>
      </c>
      <c r="M28" t="str">
        <f t="shared" si="5"/>
        <v xml:space="preserve">Formula: '(H1.HASDATA_IND)? Y0.ONCL - H1.ONCL : ""', </v>
      </c>
      <c r="N28" t="str">
        <f t="shared" si="6"/>
        <v>DependentItems: ''},</v>
      </c>
      <c r="O28" t="str">
        <f t="shared" si="7"/>
        <v>{ FssType: 'CF', CatCode: 'CF24', Seq: 27, Item: '^ Other Non-current Liabilities accounts', ItemType: 'CALC_ITEM', Formula: '(H1.HASDATA_IND)? Y0.ONCL - H1.ONCL : ""', DependentItems: ''},</v>
      </c>
    </row>
    <row r="29" spans="1:15" x14ac:dyDescent="0.35">
      <c r="A29" t="s">
        <v>334</v>
      </c>
      <c r="B29" t="s">
        <v>407</v>
      </c>
      <c r="C29">
        <v>28</v>
      </c>
      <c r="D29" t="s">
        <v>259</v>
      </c>
      <c r="E29" t="s">
        <v>291</v>
      </c>
      <c r="F29" t="s">
        <v>408</v>
      </c>
      <c r="H29" t="str">
        <f t="shared" si="0"/>
        <v xml:space="preserve">{ FssType: 'CF', </v>
      </c>
      <c r="I29" t="str">
        <f t="shared" si="1"/>
        <v xml:space="preserve">CatCode: 'CF25', </v>
      </c>
      <c r="J29" t="str">
        <f t="shared" si="2"/>
        <v xml:space="preserve">Seq: 28, </v>
      </c>
      <c r="K29" t="str">
        <f t="shared" si="3"/>
        <v xml:space="preserve">Item: 'Income Tax Expense', </v>
      </c>
      <c r="L29" t="str">
        <f t="shared" si="4"/>
        <v xml:space="preserve">ItemType: 'CALC_ITEM', </v>
      </c>
      <c r="M29" t="str">
        <f t="shared" si="5"/>
        <v xml:space="preserve">Formula: 'Y0.ITE', </v>
      </c>
      <c r="N29" t="str">
        <f t="shared" si="6"/>
        <v>DependentItems: ''},</v>
      </c>
      <c r="O29" t="str">
        <f t="shared" si="7"/>
        <v>{ FssType: 'CF', CatCode: 'CF25', Seq: 28, Item: 'Income Tax Expense', ItemType: 'CALC_ITEM', Formula: 'Y0.ITE', DependentItems: ''},</v>
      </c>
    </row>
    <row r="30" spans="1:15" x14ac:dyDescent="0.35">
      <c r="A30" t="s">
        <v>334</v>
      </c>
      <c r="B30" t="s">
        <v>409</v>
      </c>
      <c r="C30">
        <v>29</v>
      </c>
      <c r="D30" t="s">
        <v>410</v>
      </c>
      <c r="E30" t="s">
        <v>291</v>
      </c>
      <c r="F30" t="s">
        <v>411</v>
      </c>
      <c r="H30" t="str">
        <f t="shared" si="0"/>
        <v xml:space="preserve">{ FssType: 'CF', </v>
      </c>
      <c r="I30" t="str">
        <f t="shared" si="1"/>
        <v xml:space="preserve">CatCode: 'CF26', </v>
      </c>
      <c r="J30" t="str">
        <f t="shared" si="2"/>
        <v xml:space="preserve">Seq: 29, </v>
      </c>
      <c r="K30" t="str">
        <f t="shared" si="3"/>
        <v xml:space="preserve">Item: '^ Deferred Tax', </v>
      </c>
      <c r="L30" t="str">
        <f t="shared" si="4"/>
        <v xml:space="preserve">ItemType: 'CALC_ITEM', </v>
      </c>
      <c r="M30" t="str">
        <f t="shared" si="5"/>
        <v xml:space="preserve">Formula: '(H1.HASDATA_IND)? Y0.DIT - H1.DIT : ""', </v>
      </c>
      <c r="N30" t="str">
        <f t="shared" si="6"/>
        <v>DependentItems: ''},</v>
      </c>
      <c r="O30" t="str">
        <f t="shared" si="7"/>
        <v>{ FssType: 'CF', CatCode: 'CF26', Seq: 29, Item: '^ Deferred Tax', ItemType: 'CALC_ITEM', Formula: '(H1.HASDATA_IND)? Y0.DIT - H1.DIT : ""', DependentItems: ''},</v>
      </c>
    </row>
    <row r="31" spans="1:15" x14ac:dyDescent="0.35">
      <c r="A31" t="s">
        <v>334</v>
      </c>
      <c r="B31" t="s">
        <v>412</v>
      </c>
      <c r="C31">
        <v>30</v>
      </c>
      <c r="D31" t="s">
        <v>413</v>
      </c>
      <c r="E31" t="s">
        <v>291</v>
      </c>
      <c r="F31" t="s">
        <v>414</v>
      </c>
      <c r="H31" t="str">
        <f t="shared" si="0"/>
        <v xml:space="preserve">{ FssType: 'CF', </v>
      </c>
      <c r="I31" t="str">
        <f t="shared" si="1"/>
        <v xml:space="preserve">CatCode: 'CF27', </v>
      </c>
      <c r="J31" t="str">
        <f t="shared" si="2"/>
        <v xml:space="preserve">Seq: 30, </v>
      </c>
      <c r="K31" t="str">
        <f t="shared" si="3"/>
        <v xml:space="preserve">Item: '^ Taxes Payable', </v>
      </c>
      <c r="L31" t="str">
        <f t="shared" si="4"/>
        <v xml:space="preserve">ItemType: 'CALC_ITEM', </v>
      </c>
      <c r="M31" t="str">
        <f t="shared" si="5"/>
        <v xml:space="preserve">Formula: '(H1.HASDATA_IND)? Y0.ITP - H1.ITP : ""', </v>
      </c>
      <c r="N31" t="str">
        <f t="shared" si="6"/>
        <v>DependentItems: ''},</v>
      </c>
      <c r="O31" t="str">
        <f t="shared" si="7"/>
        <v>{ FssType: 'CF', CatCode: 'CF27', Seq: 30, Item: '^ Taxes Payable', ItemType: 'CALC_ITEM', Formula: '(H1.HASDATA_IND)? Y0.ITP - H1.ITP : ""', DependentItems: ''},</v>
      </c>
    </row>
    <row r="32" spans="1:15" x14ac:dyDescent="0.35">
      <c r="A32" t="s">
        <v>334</v>
      </c>
      <c r="B32" t="s">
        <v>415</v>
      </c>
      <c r="C32">
        <v>31</v>
      </c>
      <c r="D32" t="s">
        <v>416</v>
      </c>
      <c r="E32" t="s">
        <v>48</v>
      </c>
      <c r="F32" t="s">
        <v>417</v>
      </c>
      <c r="H32" t="str">
        <f t="shared" si="0"/>
        <v xml:space="preserve">{ FssType: 'CF', </v>
      </c>
      <c r="I32" t="str">
        <f t="shared" si="1"/>
        <v xml:space="preserve">CatCode: 'CF28', </v>
      </c>
      <c r="J32" t="str">
        <f t="shared" si="2"/>
        <v xml:space="preserve">Seq: 31, </v>
      </c>
      <c r="K32" t="str">
        <f t="shared" si="3"/>
        <v xml:space="preserve">Item: 'Taxes paid and other income (expense)', </v>
      </c>
      <c r="L32" t="str">
        <f t="shared" si="4"/>
        <v xml:space="preserve">ItemType: 'CALC_CAT', </v>
      </c>
      <c r="M32" t="str">
        <f t="shared" si="5"/>
        <v xml:space="preserve">Formula: 'Y0.CF17 + Y0.CF18 + Y0.CF19 + Y0.CF20 + Y0.CF21 + Y0.CF22 + Y0.CF23 + Y0.CF24 + Y0.CF25 + Y0.CF26 + Y0.CF27', </v>
      </c>
      <c r="N32" t="str">
        <f t="shared" si="6"/>
        <v>DependentItems: ''},</v>
      </c>
      <c r="O32" t="str">
        <f t="shared" si="7"/>
        <v>{ FssType: 'CF', CatCode: 'CF28', Seq: 31, Item: 'Taxes paid and other income (expense)', ItemType: 'CALC_CAT', Formula: 'Y0.CF17 + Y0.CF18 + Y0.CF19 + Y0.CF20 + Y0.CF21 + Y0.CF22 + Y0.CF23 + Y0.CF24 + Y0.CF25 + Y0.CF26 + Y0.CF27', DependentItems: ''},</v>
      </c>
    </row>
    <row r="33" spans="1:15" x14ac:dyDescent="0.35">
      <c r="A33" t="s">
        <v>334</v>
      </c>
      <c r="B33" t="s">
        <v>418</v>
      </c>
      <c r="C33">
        <v>32</v>
      </c>
      <c r="D33" t="s">
        <v>419</v>
      </c>
      <c r="E33" t="s">
        <v>48</v>
      </c>
      <c r="F33" t="s">
        <v>420</v>
      </c>
      <c r="H33" t="str">
        <f t="shared" si="0"/>
        <v xml:space="preserve">{ FssType: 'CF', </v>
      </c>
      <c r="I33" t="str">
        <f t="shared" si="1"/>
        <v xml:space="preserve">CatCode: 'CF29', </v>
      </c>
      <c r="J33" t="str">
        <f t="shared" si="2"/>
        <v xml:space="preserve">Seq: 32, </v>
      </c>
      <c r="K33" t="str">
        <f t="shared" si="3"/>
        <v xml:space="preserve">Item: 'Net cash after operations', </v>
      </c>
      <c r="L33" t="str">
        <f t="shared" si="4"/>
        <v xml:space="preserve">ItemType: 'CALC_CAT', </v>
      </c>
      <c r="M33" t="str">
        <f t="shared" si="5"/>
        <v xml:space="preserve">Formula: 'Y0.CF16 + Y0.CF28', </v>
      </c>
      <c r="N33" t="str">
        <f t="shared" si="6"/>
        <v>DependentItems: ''},</v>
      </c>
      <c r="O33" t="str">
        <f t="shared" si="7"/>
        <v>{ FssType: 'CF', CatCode: 'CF29', Seq: 32, Item: 'Net cash after operations', ItemType: 'CALC_CAT', Formula: 'Y0.CF16 + Y0.CF28', DependentItems: ''},</v>
      </c>
    </row>
    <row r="34" spans="1:15" x14ac:dyDescent="0.35">
      <c r="A34" t="s">
        <v>334</v>
      </c>
      <c r="B34" t="s">
        <v>15</v>
      </c>
      <c r="C34">
        <v>33</v>
      </c>
      <c r="H34" t="str">
        <f t="shared" ref="H34:H65" si="8">"{ " &amp; A$1 &amp; ": '" &amp; A34 &amp; "', "</f>
        <v xml:space="preserve">{ FssType: 'CF', </v>
      </c>
      <c r="I34" t="str">
        <f t="shared" ref="I34:I65" si="9">B$1 &amp; ": '" &amp; B34 &amp; "', "</f>
        <v xml:space="preserve">CatCode: 'NA', </v>
      </c>
      <c r="J34" t="str">
        <f t="shared" ref="J34:J65" si="10">C$1 &amp; ": " &amp; C34 &amp; ", "</f>
        <v xml:space="preserve">Seq: 33, </v>
      </c>
      <c r="K34" t="str">
        <f t="shared" ref="K34:K65" si="11">D$1 &amp; ": '" &amp; D34 &amp; "', "</f>
        <v xml:space="preserve">Item: '', </v>
      </c>
      <c r="L34" t="str">
        <f t="shared" ref="L34:L65" si="12">E$1 &amp; ": '" &amp; E34 &amp; "', "</f>
        <v xml:space="preserve">ItemType: '', </v>
      </c>
      <c r="M34" t="str">
        <f t="shared" ref="M34:M65" si="13">F$1 &amp; ": '" &amp; F34 &amp; "', "</f>
        <v xml:space="preserve">Formula: '', </v>
      </c>
      <c r="N34" t="str">
        <f t="shared" ref="N34:N65" si="14">G$1 &amp; ": '" &amp; G34 &amp; "'},"</f>
        <v>DependentItems: ''},</v>
      </c>
      <c r="O34" t="str">
        <f t="shared" si="7"/>
        <v>{ FssType: 'CF', CatCode: 'NA', Seq: 33, Item: '', ItemType: '', Formula: '', DependentItems: ''},</v>
      </c>
    </row>
    <row r="35" spans="1:15" x14ac:dyDescent="0.35">
      <c r="A35" t="s">
        <v>334</v>
      </c>
      <c r="B35" t="s">
        <v>421</v>
      </c>
      <c r="C35">
        <v>34</v>
      </c>
      <c r="D35" t="s">
        <v>231</v>
      </c>
      <c r="E35" t="s">
        <v>291</v>
      </c>
      <c r="F35" t="s">
        <v>422</v>
      </c>
      <c r="H35" t="str">
        <f t="shared" si="8"/>
        <v xml:space="preserve">{ FssType: 'CF', </v>
      </c>
      <c r="I35" t="str">
        <f t="shared" si="9"/>
        <v xml:space="preserve">CatCode: 'CF30', </v>
      </c>
      <c r="J35" t="str">
        <f t="shared" si="10"/>
        <v xml:space="preserve">Seq: 34, </v>
      </c>
      <c r="K35" t="str">
        <f t="shared" si="11"/>
        <v xml:space="preserve">Item: 'Interest Expense', </v>
      </c>
      <c r="L35" t="str">
        <f t="shared" si="12"/>
        <v xml:space="preserve">ItemType: 'CALC_ITEM', </v>
      </c>
      <c r="M35" t="str">
        <f t="shared" si="13"/>
        <v xml:space="preserve">Formula: 'Y0.IE', </v>
      </c>
      <c r="N35" t="str">
        <f t="shared" si="14"/>
        <v>DependentItems: ''},</v>
      </c>
      <c r="O35" t="str">
        <f t="shared" si="7"/>
        <v>{ FssType: 'CF', CatCode: 'CF30', Seq: 34, Item: 'Interest Expense', ItemType: 'CALC_ITEM', Formula: 'Y0.IE', DependentItems: ''},</v>
      </c>
    </row>
    <row r="36" spans="1:15" x14ac:dyDescent="0.35">
      <c r="A36" t="s">
        <v>334</v>
      </c>
      <c r="B36" t="s">
        <v>423</v>
      </c>
      <c r="C36">
        <v>35</v>
      </c>
      <c r="D36" t="s">
        <v>424</v>
      </c>
      <c r="E36" t="s">
        <v>291</v>
      </c>
      <c r="F36" t="s">
        <v>425</v>
      </c>
      <c r="H36" t="str">
        <f t="shared" si="8"/>
        <v xml:space="preserve">{ FssType: 'CF', </v>
      </c>
      <c r="I36" t="str">
        <f t="shared" si="9"/>
        <v xml:space="preserve">CatCode: 'CF31', </v>
      </c>
      <c r="J36" t="str">
        <f t="shared" si="10"/>
        <v xml:space="preserve">Seq: 35, </v>
      </c>
      <c r="K36" t="str">
        <f t="shared" si="11"/>
        <v xml:space="preserve">Item: '^ Interest Payable', </v>
      </c>
      <c r="L36" t="str">
        <f t="shared" si="12"/>
        <v xml:space="preserve">ItemType: 'CALC_ITEM', </v>
      </c>
      <c r="M36" t="str">
        <f t="shared" si="13"/>
        <v xml:space="preserve">Formula: '(H1.HASDATA_IND)? Y0.IP - H1.IP : ""', </v>
      </c>
      <c r="N36" t="str">
        <f t="shared" si="14"/>
        <v>DependentItems: ''},</v>
      </c>
      <c r="O36" t="str">
        <f t="shared" si="7"/>
        <v>{ FssType: 'CF', CatCode: 'CF31', Seq: 35, Item: '^ Interest Payable', ItemType: 'CALC_ITEM', Formula: '(H1.HASDATA_IND)? Y0.IP - H1.IP : ""', DependentItems: ''},</v>
      </c>
    </row>
    <row r="37" spans="1:15" x14ac:dyDescent="0.35">
      <c r="A37" t="s">
        <v>334</v>
      </c>
      <c r="B37" t="s">
        <v>426</v>
      </c>
      <c r="C37">
        <v>36</v>
      </c>
      <c r="D37" t="s">
        <v>427</v>
      </c>
      <c r="E37" t="s">
        <v>291</v>
      </c>
      <c r="F37" t="s">
        <v>428</v>
      </c>
      <c r="H37" t="str">
        <f t="shared" si="8"/>
        <v xml:space="preserve">{ FssType: 'CF', </v>
      </c>
      <c r="I37" t="str">
        <f t="shared" si="9"/>
        <v xml:space="preserve">CatCode: 'CF32', </v>
      </c>
      <c r="J37" t="str">
        <f t="shared" si="10"/>
        <v xml:space="preserve">Seq: 36, </v>
      </c>
      <c r="K37" t="str">
        <f t="shared" si="11"/>
        <v xml:space="preserve">Item: 'Dividends Declared (Mainboard Listed)', </v>
      </c>
      <c r="L37" t="str">
        <f t="shared" si="12"/>
        <v xml:space="preserve">ItemType: 'CALC_ITEM', </v>
      </c>
      <c r="M37" t="str">
        <f t="shared" si="13"/>
        <v xml:space="preserve">Formula: 'Y0.DML', </v>
      </c>
      <c r="N37" t="str">
        <f t="shared" si="14"/>
        <v>DependentItems: ''},</v>
      </c>
      <c r="O37" t="str">
        <f t="shared" si="7"/>
        <v>{ FssType: 'CF', CatCode: 'CF32', Seq: 36, Item: 'Dividends Declared (Mainboard Listed)', ItemType: 'CALC_ITEM', Formula: 'Y0.DML', DependentItems: ''},</v>
      </c>
    </row>
    <row r="38" spans="1:15" x14ac:dyDescent="0.35">
      <c r="A38" t="s">
        <v>334</v>
      </c>
      <c r="B38" t="s">
        <v>429</v>
      </c>
      <c r="C38">
        <v>37</v>
      </c>
      <c r="D38" t="s">
        <v>430</v>
      </c>
      <c r="E38" t="s">
        <v>291</v>
      </c>
      <c r="F38" t="s">
        <v>431</v>
      </c>
      <c r="H38" t="str">
        <f t="shared" si="8"/>
        <v xml:space="preserve">{ FssType: 'CF', </v>
      </c>
      <c r="I38" t="str">
        <f t="shared" si="9"/>
        <v xml:space="preserve">CatCode: 'CF33', </v>
      </c>
      <c r="J38" t="str">
        <f t="shared" si="10"/>
        <v xml:space="preserve">Seq: 37, </v>
      </c>
      <c r="K38" t="str">
        <f t="shared" si="11"/>
        <v xml:space="preserve">Item: '^ Dividends Payable (Mainboard Listed)', </v>
      </c>
      <c r="L38" t="str">
        <f t="shared" si="12"/>
        <v xml:space="preserve">ItemType: 'CALC_ITEM', </v>
      </c>
      <c r="M38" t="str">
        <f t="shared" si="13"/>
        <v xml:space="preserve">Formula: '(H1.HASDATA_IND)? Y0.DPML - H1.DPML : ""', </v>
      </c>
      <c r="N38" t="str">
        <f t="shared" si="14"/>
        <v>DependentItems: ''},</v>
      </c>
      <c r="O38" t="str">
        <f t="shared" si="7"/>
        <v>{ FssType: 'CF', CatCode: 'CF33', Seq: 37, Item: '^ Dividends Payable (Mainboard Listed)', ItemType: 'CALC_ITEM', Formula: '(H1.HASDATA_IND)? Y0.DPML - H1.DPML : ""', DependentItems: ''},</v>
      </c>
    </row>
    <row r="39" spans="1:15" x14ac:dyDescent="0.35">
      <c r="A39" t="s">
        <v>334</v>
      </c>
      <c r="B39" t="s">
        <v>432</v>
      </c>
      <c r="C39">
        <v>38</v>
      </c>
      <c r="D39" t="s">
        <v>433</v>
      </c>
      <c r="E39" t="s">
        <v>48</v>
      </c>
      <c r="F39" t="s">
        <v>434</v>
      </c>
      <c r="H39" t="str">
        <f t="shared" si="8"/>
        <v xml:space="preserve">{ FssType: 'CF', </v>
      </c>
      <c r="I39" t="str">
        <f t="shared" si="9"/>
        <v xml:space="preserve">CatCode: 'CF34', </v>
      </c>
      <c r="J39" t="str">
        <f t="shared" si="10"/>
        <v xml:space="preserve">Seq: 38, </v>
      </c>
      <c r="K39" t="str">
        <f t="shared" si="11"/>
        <v xml:space="preserve">Item: 'Cash paid for dividends and interest', </v>
      </c>
      <c r="L39" t="str">
        <f t="shared" si="12"/>
        <v xml:space="preserve">ItemType: 'CALC_CAT', </v>
      </c>
      <c r="M39" t="str">
        <f t="shared" si="13"/>
        <v xml:space="preserve">Formula: 'Y0.CF30 + Y0.CF31 + Y0.CF32 + Y0.CF33', </v>
      </c>
      <c r="N39" t="str">
        <f t="shared" si="14"/>
        <v>DependentItems: ''},</v>
      </c>
      <c r="O39" t="str">
        <f t="shared" si="7"/>
        <v>{ FssType: 'CF', CatCode: 'CF34', Seq: 38, Item: 'Cash paid for dividends and interest', ItemType: 'CALC_CAT', Formula: 'Y0.CF30 + Y0.CF31 + Y0.CF32 + Y0.CF33', DependentItems: ''},</v>
      </c>
    </row>
    <row r="40" spans="1:15" x14ac:dyDescent="0.35">
      <c r="A40" t="s">
        <v>334</v>
      </c>
      <c r="B40" t="s">
        <v>435</v>
      </c>
      <c r="C40">
        <v>39</v>
      </c>
      <c r="D40" t="s">
        <v>436</v>
      </c>
      <c r="E40" t="s">
        <v>48</v>
      </c>
      <c r="F40" t="s">
        <v>437</v>
      </c>
      <c r="H40" t="str">
        <f t="shared" si="8"/>
        <v xml:space="preserve">{ FssType: 'CF', </v>
      </c>
      <c r="I40" t="str">
        <f t="shared" si="9"/>
        <v xml:space="preserve">CatCode: 'CF35', </v>
      </c>
      <c r="J40" t="str">
        <f t="shared" si="10"/>
        <v xml:space="preserve">Seq: 39, </v>
      </c>
      <c r="K40" t="str">
        <f t="shared" si="11"/>
        <v xml:space="preserve">Item: 'Cash after financing costs', </v>
      </c>
      <c r="L40" t="str">
        <f t="shared" si="12"/>
        <v xml:space="preserve">ItemType: 'CALC_CAT', </v>
      </c>
      <c r="M40" t="str">
        <f t="shared" si="13"/>
        <v xml:space="preserve">Formula: 'Y0.CF29 + Y0.CF34', </v>
      </c>
      <c r="N40" t="str">
        <f t="shared" si="14"/>
        <v>DependentItems: ''},</v>
      </c>
      <c r="O40" t="str">
        <f t="shared" si="7"/>
        <v>{ FssType: 'CF', CatCode: 'CF35', Seq: 39, Item: 'Cash after financing costs', ItemType: 'CALC_CAT', Formula: 'Y0.CF29 + Y0.CF34', DependentItems: ''},</v>
      </c>
    </row>
    <row r="41" spans="1:15" x14ac:dyDescent="0.35">
      <c r="A41" t="s">
        <v>334</v>
      </c>
      <c r="B41" t="s">
        <v>15</v>
      </c>
      <c r="C41">
        <v>40</v>
      </c>
      <c r="H41" t="str">
        <f t="shared" si="8"/>
        <v xml:space="preserve">{ FssType: 'CF', </v>
      </c>
      <c r="I41" t="str">
        <f t="shared" si="9"/>
        <v xml:space="preserve">CatCode: 'NA', </v>
      </c>
      <c r="J41" t="str">
        <f t="shared" si="10"/>
        <v xml:space="preserve">Seq: 40, </v>
      </c>
      <c r="K41" t="str">
        <f t="shared" si="11"/>
        <v xml:space="preserve">Item: '', </v>
      </c>
      <c r="L41" t="str">
        <f t="shared" si="12"/>
        <v xml:space="preserve">ItemType: '', </v>
      </c>
      <c r="M41" t="str">
        <f t="shared" si="13"/>
        <v xml:space="preserve">Formula: '', </v>
      </c>
      <c r="N41" t="str">
        <f t="shared" si="14"/>
        <v>DependentItems: ''},</v>
      </c>
      <c r="O41" t="str">
        <f t="shared" si="7"/>
        <v>{ FssType: 'CF', CatCode: 'NA', Seq: 40, Item: '', ItemType: '', Formula: '', DependentItems: ''},</v>
      </c>
    </row>
    <row r="42" spans="1:15" x14ac:dyDescent="0.35">
      <c r="A42" t="s">
        <v>334</v>
      </c>
      <c r="B42" t="s">
        <v>438</v>
      </c>
      <c r="C42">
        <v>41</v>
      </c>
      <c r="D42" t="s">
        <v>439</v>
      </c>
      <c r="E42" t="s">
        <v>291</v>
      </c>
      <c r="F42" t="s">
        <v>440</v>
      </c>
      <c r="H42" t="str">
        <f t="shared" si="8"/>
        <v xml:space="preserve">{ FssType: 'CF', </v>
      </c>
      <c r="I42" t="str">
        <f t="shared" si="9"/>
        <v xml:space="preserve">CatCode: 'CF36', </v>
      </c>
      <c r="J42" t="str">
        <f t="shared" si="10"/>
        <v xml:space="preserve">Seq: 41, </v>
      </c>
      <c r="K42" t="str">
        <f t="shared" si="11"/>
        <v xml:space="preserve">Item: 'Current Portion of Long Term Debts (prior year)', </v>
      </c>
      <c r="L42" t="str">
        <f t="shared" si="12"/>
        <v xml:space="preserve">ItemType: 'CALC_ITEM', </v>
      </c>
      <c r="M42" t="str">
        <f t="shared" si="13"/>
        <v xml:space="preserve">Formula: '(H1.HASDATA_IND)? H1.CPLTD*(-1) : ""', </v>
      </c>
      <c r="N42" t="str">
        <f t="shared" si="14"/>
        <v>DependentItems: ''},</v>
      </c>
      <c r="O42" t="str">
        <f t="shared" si="7"/>
        <v>{ FssType: 'CF', CatCode: 'CF36', Seq: 41, Item: 'Current Portion of Long Term Debts (prior year)', ItemType: 'CALC_ITEM', Formula: '(H1.HASDATA_IND)? H1.CPLTD*(-1) : ""', DependentItems: ''},</v>
      </c>
    </row>
    <row r="43" spans="1:15" x14ac:dyDescent="0.35">
      <c r="A43" t="s">
        <v>334</v>
      </c>
      <c r="B43" t="s">
        <v>441</v>
      </c>
      <c r="C43">
        <v>42</v>
      </c>
      <c r="D43" t="s">
        <v>442</v>
      </c>
      <c r="E43" t="s">
        <v>48</v>
      </c>
      <c r="F43" t="s">
        <v>443</v>
      </c>
      <c r="H43" t="str">
        <f t="shared" si="8"/>
        <v xml:space="preserve">{ FssType: 'CF', </v>
      </c>
      <c r="I43" t="str">
        <f t="shared" si="9"/>
        <v xml:space="preserve">CatCode: 'CF37', </v>
      </c>
      <c r="J43" t="str">
        <f t="shared" si="10"/>
        <v xml:space="preserve">Seq: 42, </v>
      </c>
      <c r="K43" t="str">
        <f t="shared" si="11"/>
        <v xml:space="preserve">Item: 'Cash after debt amortisation', </v>
      </c>
      <c r="L43" t="str">
        <f t="shared" si="12"/>
        <v xml:space="preserve">ItemType: 'CALC_CAT', </v>
      </c>
      <c r="M43" t="str">
        <f t="shared" si="13"/>
        <v xml:space="preserve">Formula: 'Y0.CF35 + Y0.CF36', </v>
      </c>
      <c r="N43" t="str">
        <f t="shared" si="14"/>
        <v>DependentItems: ''},</v>
      </c>
      <c r="O43" t="str">
        <f t="shared" si="7"/>
        <v>{ FssType: 'CF', CatCode: 'CF37', Seq: 42, Item: 'Cash after debt amortisation', ItemType: 'CALC_CAT', Formula: 'Y0.CF35 + Y0.CF36', DependentItems: ''},</v>
      </c>
    </row>
    <row r="44" spans="1:15" x14ac:dyDescent="0.35">
      <c r="A44" t="s">
        <v>334</v>
      </c>
      <c r="B44" t="s">
        <v>15</v>
      </c>
      <c r="C44">
        <v>43</v>
      </c>
      <c r="H44" t="str">
        <f t="shared" si="8"/>
        <v xml:space="preserve">{ FssType: 'CF', </v>
      </c>
      <c r="I44" t="str">
        <f t="shared" si="9"/>
        <v xml:space="preserve">CatCode: 'NA', </v>
      </c>
      <c r="J44" t="str">
        <f t="shared" si="10"/>
        <v xml:space="preserve">Seq: 43, </v>
      </c>
      <c r="K44" t="str">
        <f t="shared" si="11"/>
        <v xml:space="preserve">Item: '', </v>
      </c>
      <c r="L44" t="str">
        <f t="shared" si="12"/>
        <v xml:space="preserve">ItemType: '', </v>
      </c>
      <c r="M44" t="str">
        <f t="shared" si="13"/>
        <v xml:space="preserve">Formula: '', </v>
      </c>
      <c r="N44" t="str">
        <f t="shared" si="14"/>
        <v>DependentItems: ''},</v>
      </c>
      <c r="O44" t="str">
        <f t="shared" si="7"/>
        <v>{ FssType: 'CF', CatCode: 'NA', Seq: 43, Item: '', ItemType: '', Formula: '', DependentItems: ''},</v>
      </c>
    </row>
    <row r="45" spans="1:15" x14ac:dyDescent="0.35">
      <c r="A45" t="s">
        <v>334</v>
      </c>
      <c r="B45" t="s">
        <v>444</v>
      </c>
      <c r="C45">
        <v>44</v>
      </c>
      <c r="D45" t="s">
        <v>445</v>
      </c>
      <c r="E45" t="s">
        <v>291</v>
      </c>
      <c r="F45" t="s">
        <v>446</v>
      </c>
      <c r="H45" t="str">
        <f t="shared" si="8"/>
        <v xml:space="preserve">{ FssType: 'CF', </v>
      </c>
      <c r="I45" t="str">
        <f t="shared" si="9"/>
        <v xml:space="preserve">CatCode: 'CF38', </v>
      </c>
      <c r="J45" t="str">
        <f t="shared" si="10"/>
        <v xml:space="preserve">Seq: 44, </v>
      </c>
      <c r="K45" t="str">
        <f t="shared" si="11"/>
        <v xml:space="preserve">Item: '^ Fixed Assets', </v>
      </c>
      <c r="L45" t="str">
        <f t="shared" si="12"/>
        <v xml:space="preserve">ItemType: 'CALC_ITEM', </v>
      </c>
      <c r="M45" t="str">
        <f t="shared" si="13"/>
        <v xml:space="preserve">Formula: '(H1.HASDATA_IND)? ((Y0.NFA) - ( H1.NFA))*(-1) + (Y0.DEP) : ""', </v>
      </c>
      <c r="N45" t="str">
        <f t="shared" si="14"/>
        <v>DependentItems: ''},</v>
      </c>
      <c r="O45" t="str">
        <f t="shared" si="7"/>
        <v>{ FssType: 'CF', CatCode: 'CF38', Seq: 44, Item: '^ Fixed Assets', ItemType: 'CALC_ITEM', Formula: '(H1.HASDATA_IND)? ((Y0.NFA) - ( H1.NFA))*(-1) + (Y0.DEP) : ""', DependentItems: ''},</v>
      </c>
    </row>
    <row r="46" spans="1:15" x14ac:dyDescent="0.35">
      <c r="A46" t="s">
        <v>334</v>
      </c>
      <c r="B46" t="s">
        <v>447</v>
      </c>
      <c r="C46">
        <v>45</v>
      </c>
      <c r="D46" t="s">
        <v>448</v>
      </c>
      <c r="E46" t="s">
        <v>291</v>
      </c>
      <c r="F46" t="s">
        <v>449</v>
      </c>
      <c r="H46" t="str">
        <f t="shared" si="8"/>
        <v xml:space="preserve">{ FssType: 'CF', </v>
      </c>
      <c r="I46" t="str">
        <f t="shared" si="9"/>
        <v xml:space="preserve">CatCode: 'CF39', </v>
      </c>
      <c r="J46" t="str">
        <f t="shared" si="10"/>
        <v xml:space="preserve">Seq: 45, </v>
      </c>
      <c r="K46" t="str">
        <f t="shared" si="11"/>
        <v xml:space="preserve">Item: '^ Capitalised Interest', </v>
      </c>
      <c r="L46" t="str">
        <f t="shared" si="12"/>
        <v xml:space="preserve">ItemType: 'CALC_ITEM', </v>
      </c>
      <c r="M46" t="str">
        <f t="shared" si="13"/>
        <v xml:space="preserve">Formula: '(H1.HASDATA_IND)? (H1.CI - Y0.CI)*(1) : ""', </v>
      </c>
      <c r="N46" t="str">
        <f t="shared" si="14"/>
        <v>DependentItems: ''},</v>
      </c>
      <c r="O46" t="str">
        <f t="shared" si="7"/>
        <v>{ FssType: 'CF', CatCode: 'CF39', Seq: 45, Item: '^ Capitalised Interest', ItemType: 'CALC_ITEM', Formula: '(H1.HASDATA_IND)? (H1.CI - Y0.CI)*(1) : ""', DependentItems: ''},</v>
      </c>
    </row>
    <row r="47" spans="1:15" x14ac:dyDescent="0.35">
      <c r="A47" t="s">
        <v>334</v>
      </c>
      <c r="B47" t="s">
        <v>450</v>
      </c>
      <c r="C47">
        <v>46</v>
      </c>
      <c r="D47" t="s">
        <v>451</v>
      </c>
      <c r="E47" t="s">
        <v>291</v>
      </c>
      <c r="F47" t="s">
        <v>452</v>
      </c>
      <c r="H47" t="str">
        <f t="shared" si="8"/>
        <v xml:space="preserve">{ FssType: 'CF', </v>
      </c>
      <c r="I47" t="str">
        <f t="shared" si="9"/>
        <v xml:space="preserve">CatCode: 'CF40', </v>
      </c>
      <c r="J47" t="str">
        <f t="shared" si="10"/>
        <v xml:space="preserve">Seq: 46, </v>
      </c>
      <c r="K47" t="str">
        <f t="shared" si="11"/>
        <v xml:space="preserve">Item: '^ Investments', </v>
      </c>
      <c r="L47" t="str">
        <f t="shared" si="12"/>
        <v xml:space="preserve">ItemType: 'CALC_ITEM', </v>
      </c>
      <c r="M47" t="str">
        <f t="shared" si="13"/>
        <v xml:space="preserve">Formula: '(H1.HASDATA_IND)? (H1.INS - Y0.INS) + Y0.SACPL : ""', </v>
      </c>
      <c r="N47" t="str">
        <f t="shared" si="14"/>
        <v>DependentItems: ''},</v>
      </c>
      <c r="O47" t="str">
        <f t="shared" si="7"/>
        <v>{ FssType: 'CF', CatCode: 'CF40', Seq: 46, Item: '^ Investments', ItemType: 'CALC_ITEM', Formula: '(H1.HASDATA_IND)? (H1.INS - Y0.INS) + Y0.SACPL : ""', DependentItems: ''},</v>
      </c>
    </row>
    <row r="48" spans="1:15" x14ac:dyDescent="0.35">
      <c r="A48" t="s">
        <v>334</v>
      </c>
      <c r="B48" t="s">
        <v>453</v>
      </c>
      <c r="C48">
        <v>47</v>
      </c>
      <c r="D48" t="s">
        <v>454</v>
      </c>
      <c r="E48" t="s">
        <v>291</v>
      </c>
      <c r="F48" t="s">
        <v>455</v>
      </c>
      <c r="H48" t="str">
        <f t="shared" si="8"/>
        <v xml:space="preserve">{ FssType: 'CF', </v>
      </c>
      <c r="I48" t="str">
        <f t="shared" si="9"/>
        <v xml:space="preserve">CatCode: 'CF41', </v>
      </c>
      <c r="J48" t="str">
        <f t="shared" si="10"/>
        <v xml:space="preserve">Seq: 47, </v>
      </c>
      <c r="K48" t="str">
        <f t="shared" si="11"/>
        <v xml:space="preserve">Item: '^ Intangibles', </v>
      </c>
      <c r="L48" t="str">
        <f t="shared" si="12"/>
        <v xml:space="preserve">ItemType: 'CALC_ITEM', </v>
      </c>
      <c r="M48" t="str">
        <f t="shared" si="13"/>
        <v xml:space="preserve">Formula: '(H1.HASDATA_IND)? (H1.INT - Y0.INT ) + Y0.AMORT : ""', </v>
      </c>
      <c r="N48" t="str">
        <f t="shared" si="14"/>
        <v>DependentItems: ''},</v>
      </c>
      <c r="O48" t="str">
        <f t="shared" si="7"/>
        <v>{ FssType: 'CF', CatCode: 'CF41', Seq: 47, Item: '^ Intangibles', ItemType: 'CALC_ITEM', Formula: '(H1.HASDATA_IND)? (H1.INT - Y0.INT ) + Y0.AMORT : ""', DependentItems: ''},</v>
      </c>
    </row>
    <row r="49" spans="1:15" x14ac:dyDescent="0.35">
      <c r="A49" t="s">
        <v>334</v>
      </c>
      <c r="B49" t="s">
        <v>456</v>
      </c>
      <c r="C49">
        <v>48</v>
      </c>
      <c r="D49" t="s">
        <v>457</v>
      </c>
      <c r="E49" t="s">
        <v>48</v>
      </c>
      <c r="F49" t="s">
        <v>458</v>
      </c>
      <c r="H49" t="str">
        <f t="shared" si="8"/>
        <v xml:space="preserve">{ FssType: 'CF', </v>
      </c>
      <c r="I49" t="str">
        <f t="shared" si="9"/>
        <v xml:space="preserve">CatCode: 'CF42', </v>
      </c>
      <c r="J49" t="str">
        <f t="shared" si="10"/>
        <v xml:space="preserve">Seq: 48, </v>
      </c>
      <c r="K49" t="str">
        <f t="shared" si="11"/>
        <v xml:space="preserve">Item: 'Cash paid for plant and investments', </v>
      </c>
      <c r="L49" t="str">
        <f t="shared" si="12"/>
        <v xml:space="preserve">ItemType: 'CALC_CAT', </v>
      </c>
      <c r="M49" t="str">
        <f t="shared" si="13"/>
        <v xml:space="preserve">Formula: 'Y0.CF38 + Y0.CF39 + Y0.CF40 + Y0.CF41', </v>
      </c>
      <c r="N49" t="str">
        <f t="shared" si="14"/>
        <v>DependentItems: ''},</v>
      </c>
      <c r="O49" t="str">
        <f t="shared" si="7"/>
        <v>{ FssType: 'CF', CatCode: 'CF42', Seq: 48, Item: 'Cash paid for plant and investments', ItemType: 'CALC_CAT', Formula: 'Y0.CF38 + Y0.CF39 + Y0.CF40 + Y0.CF41', DependentItems: ''},</v>
      </c>
    </row>
    <row r="50" spans="1:15" x14ac:dyDescent="0.35">
      <c r="A50" t="s">
        <v>334</v>
      </c>
      <c r="B50" t="s">
        <v>459</v>
      </c>
      <c r="C50">
        <v>49</v>
      </c>
      <c r="D50" t="s">
        <v>460</v>
      </c>
      <c r="E50" t="s">
        <v>48</v>
      </c>
      <c r="F50" t="s">
        <v>461</v>
      </c>
      <c r="H50" t="str">
        <f t="shared" si="8"/>
        <v xml:space="preserve">{ FssType: 'CF', </v>
      </c>
      <c r="I50" t="str">
        <f t="shared" si="9"/>
        <v xml:space="preserve">CatCode: 'CF43', </v>
      </c>
      <c r="J50" t="str">
        <f t="shared" si="10"/>
        <v xml:space="preserve">Seq: 49, </v>
      </c>
      <c r="K50" t="str">
        <f t="shared" si="11"/>
        <v xml:space="preserve">Item: 'Cash after capital &amp; investment expenditure', </v>
      </c>
      <c r="L50" t="str">
        <f t="shared" si="12"/>
        <v xml:space="preserve">ItemType: 'CALC_CAT', </v>
      </c>
      <c r="M50" t="str">
        <f t="shared" si="13"/>
        <v xml:space="preserve">Formula: 'Y0.CF37 + Y0.CF42', </v>
      </c>
      <c r="N50" t="str">
        <f t="shared" si="14"/>
        <v>DependentItems: ''},</v>
      </c>
      <c r="O50" t="str">
        <f t="shared" si="7"/>
        <v>{ FssType: 'CF', CatCode: 'CF43', Seq: 49, Item: 'Cash after capital &amp; investment expenditure', ItemType: 'CALC_CAT', Formula: 'Y0.CF37 + Y0.CF42', DependentItems: ''},</v>
      </c>
    </row>
    <row r="51" spans="1:15" x14ac:dyDescent="0.35">
      <c r="A51" t="s">
        <v>334</v>
      </c>
      <c r="B51" t="s">
        <v>15</v>
      </c>
      <c r="C51">
        <v>50</v>
      </c>
      <c r="H51" t="str">
        <f t="shared" si="8"/>
        <v xml:space="preserve">{ FssType: 'CF', </v>
      </c>
      <c r="I51" t="str">
        <f t="shared" si="9"/>
        <v xml:space="preserve">CatCode: 'NA', </v>
      </c>
      <c r="J51" t="str">
        <f t="shared" si="10"/>
        <v xml:space="preserve">Seq: 50, </v>
      </c>
      <c r="K51" t="str">
        <f t="shared" si="11"/>
        <v xml:space="preserve">Item: '', </v>
      </c>
      <c r="L51" t="str">
        <f t="shared" si="12"/>
        <v xml:space="preserve">ItemType: '', </v>
      </c>
      <c r="M51" t="str">
        <f t="shared" si="13"/>
        <v xml:space="preserve">Formula: '', </v>
      </c>
      <c r="N51" t="str">
        <f t="shared" si="14"/>
        <v>DependentItems: ''},</v>
      </c>
      <c r="O51" t="str">
        <f t="shared" si="7"/>
        <v>{ FssType: 'CF', CatCode: 'NA', Seq: 50, Item: '', ItemType: '', Formula: '', DependentItems: ''},</v>
      </c>
    </row>
    <row r="52" spans="1:15" x14ac:dyDescent="0.35">
      <c r="A52" t="s">
        <v>334</v>
      </c>
      <c r="B52" t="s">
        <v>462</v>
      </c>
      <c r="C52">
        <v>51</v>
      </c>
      <c r="D52" t="s">
        <v>463</v>
      </c>
      <c r="E52" t="s">
        <v>291</v>
      </c>
      <c r="F52" t="s">
        <v>464</v>
      </c>
      <c r="H52" t="str">
        <f t="shared" si="8"/>
        <v xml:space="preserve">{ FssType: 'CF', </v>
      </c>
      <c r="I52" t="str">
        <f t="shared" si="9"/>
        <v xml:space="preserve">CatCode: 'CF44', </v>
      </c>
      <c r="J52" t="str">
        <f t="shared" si="10"/>
        <v xml:space="preserve">Seq: 51, </v>
      </c>
      <c r="K52" t="str">
        <f t="shared" si="11"/>
        <v xml:space="preserve">Item: 'Extraordinary Items (Cash)', </v>
      </c>
      <c r="L52" t="str">
        <f t="shared" si="12"/>
        <v xml:space="preserve">ItemType: 'CALC_ITEM', </v>
      </c>
      <c r="M52" t="str">
        <f t="shared" si="13"/>
        <v xml:space="preserve">Formula: 'Y0.EIC', </v>
      </c>
      <c r="N52" t="str">
        <f t="shared" si="14"/>
        <v>DependentItems: ''},</v>
      </c>
      <c r="O52" t="str">
        <f t="shared" si="7"/>
        <v>{ FssType: 'CF', CatCode: 'CF44', Seq: 51, Item: 'Extraordinary Items (Cash)', ItemType: 'CALC_ITEM', Formula: 'Y0.EIC', DependentItems: ''},</v>
      </c>
    </row>
    <row r="53" spans="1:15" x14ac:dyDescent="0.35">
      <c r="A53" t="s">
        <v>334</v>
      </c>
      <c r="B53" t="s">
        <v>465</v>
      </c>
      <c r="C53">
        <v>52</v>
      </c>
      <c r="D53" t="s">
        <v>466</v>
      </c>
      <c r="E53" t="s">
        <v>291</v>
      </c>
      <c r="F53" t="s">
        <v>467</v>
      </c>
      <c r="H53" t="str">
        <f t="shared" si="8"/>
        <v xml:space="preserve">{ FssType: 'CF', </v>
      </c>
      <c r="I53" t="str">
        <f t="shared" si="9"/>
        <v xml:space="preserve">CatCode: 'CF45', </v>
      </c>
      <c r="J53" t="str">
        <f t="shared" si="10"/>
        <v xml:space="preserve">Seq: 52, </v>
      </c>
      <c r="K53" t="str">
        <f t="shared" si="11"/>
        <v xml:space="preserve">Item: 'Extraordinary Items (Non-cash)', </v>
      </c>
      <c r="L53" t="str">
        <f t="shared" si="12"/>
        <v xml:space="preserve">ItemType: 'CALC_ITEM', </v>
      </c>
      <c r="M53" t="str">
        <f t="shared" si="13"/>
        <v xml:space="preserve">Formula: 'Y0.EINC', </v>
      </c>
      <c r="N53" t="str">
        <f t="shared" si="14"/>
        <v>DependentItems: ''},</v>
      </c>
      <c r="O53" t="str">
        <f t="shared" si="7"/>
        <v>{ FssType: 'CF', CatCode: 'CF45', Seq: 52, Item: 'Extraordinary Items (Non-cash)', ItemType: 'CALC_ITEM', Formula: 'Y0.EINC', DependentItems: ''},</v>
      </c>
    </row>
    <row r="54" spans="1:15" x14ac:dyDescent="0.35">
      <c r="A54" t="s">
        <v>334</v>
      </c>
      <c r="B54" t="s">
        <v>468</v>
      </c>
      <c r="C54">
        <v>53</v>
      </c>
      <c r="D54" t="s">
        <v>469</v>
      </c>
      <c r="E54" t="s">
        <v>48</v>
      </c>
      <c r="F54" t="s">
        <v>470</v>
      </c>
      <c r="H54" t="str">
        <f t="shared" si="8"/>
        <v xml:space="preserve">{ FssType: 'CF', </v>
      </c>
      <c r="I54" t="str">
        <f t="shared" si="9"/>
        <v xml:space="preserve">CatCode: 'CF46', </v>
      </c>
      <c r="J54" t="str">
        <f t="shared" si="10"/>
        <v xml:space="preserve">Seq: 53, </v>
      </c>
      <c r="K54" t="str">
        <f t="shared" si="11"/>
        <v xml:space="preserve">Item: 'Cash after extraordinary items', </v>
      </c>
      <c r="L54" t="str">
        <f t="shared" si="12"/>
        <v xml:space="preserve">ItemType: 'CALC_CAT', </v>
      </c>
      <c r="M54" t="str">
        <f t="shared" si="13"/>
        <v xml:space="preserve">Formula: 'Y0.CF43 + Y0.CF44 + Y0.CF45', </v>
      </c>
      <c r="N54" t="str">
        <f t="shared" si="14"/>
        <v>DependentItems: ''},</v>
      </c>
      <c r="O54" t="str">
        <f t="shared" si="7"/>
        <v>{ FssType: 'CF', CatCode: 'CF46', Seq: 53, Item: 'Cash after extraordinary items', ItemType: 'CALC_CAT', Formula: 'Y0.CF43 + Y0.CF44 + Y0.CF45', DependentItems: ''},</v>
      </c>
    </row>
    <row r="55" spans="1:15" x14ac:dyDescent="0.35">
      <c r="A55" t="s">
        <v>334</v>
      </c>
      <c r="B55" t="s">
        <v>15</v>
      </c>
      <c r="C55">
        <v>54</v>
      </c>
      <c r="H55" t="str">
        <f t="shared" si="8"/>
        <v xml:space="preserve">{ FssType: 'CF', </v>
      </c>
      <c r="I55" t="str">
        <f t="shared" si="9"/>
        <v xml:space="preserve">CatCode: 'NA', </v>
      </c>
      <c r="J55" t="str">
        <f t="shared" si="10"/>
        <v xml:space="preserve">Seq: 54, </v>
      </c>
      <c r="K55" t="str">
        <f t="shared" si="11"/>
        <v xml:space="preserve">Item: '', </v>
      </c>
      <c r="L55" t="str">
        <f t="shared" si="12"/>
        <v xml:space="preserve">ItemType: '', </v>
      </c>
      <c r="M55" t="str">
        <f t="shared" si="13"/>
        <v xml:space="preserve">Formula: '', </v>
      </c>
      <c r="N55" t="str">
        <f t="shared" si="14"/>
        <v>DependentItems: ''},</v>
      </c>
      <c r="O55" t="str">
        <f t="shared" si="7"/>
        <v>{ FssType: 'CF', CatCode: 'NA', Seq: 54, Item: '', ItemType: '', Formula: '', DependentItems: ''},</v>
      </c>
    </row>
    <row r="56" spans="1:15" x14ac:dyDescent="0.35">
      <c r="A56" t="s">
        <v>334</v>
      </c>
      <c r="B56" t="s">
        <v>471</v>
      </c>
      <c r="C56">
        <v>55</v>
      </c>
      <c r="D56" t="s">
        <v>472</v>
      </c>
      <c r="E56" t="s">
        <v>291</v>
      </c>
      <c r="F56" t="s">
        <v>473</v>
      </c>
      <c r="H56" t="str">
        <f t="shared" si="8"/>
        <v xml:space="preserve">{ FssType: 'CF', </v>
      </c>
      <c r="I56" t="str">
        <f t="shared" si="9"/>
        <v xml:space="preserve">CatCode: 'CF47', </v>
      </c>
      <c r="J56" t="str">
        <f t="shared" si="10"/>
        <v xml:space="preserve">Seq: 55, </v>
      </c>
      <c r="K56" t="str">
        <f t="shared" si="11"/>
        <v xml:space="preserve">Item: 'Directors Remuneration / Fee (Others)', </v>
      </c>
      <c r="L56" t="str">
        <f t="shared" si="12"/>
        <v xml:space="preserve">ItemType: 'CALC_ITEM', </v>
      </c>
      <c r="M56" t="str">
        <f t="shared" si="13"/>
        <v xml:space="preserve">Formula: 'Y0.DRO', </v>
      </c>
      <c r="N56" t="str">
        <f t="shared" si="14"/>
        <v>DependentItems: ''},</v>
      </c>
      <c r="O56" t="str">
        <f t="shared" si="7"/>
        <v>{ FssType: 'CF', CatCode: 'CF47', Seq: 55, Item: 'Directors Remuneration / Fee (Others)', ItemType: 'CALC_ITEM', Formula: 'Y0.DRO', DependentItems: ''},</v>
      </c>
    </row>
    <row r="57" spans="1:15" x14ac:dyDescent="0.35">
      <c r="A57" t="s">
        <v>334</v>
      </c>
      <c r="B57" t="s">
        <v>474</v>
      </c>
      <c r="C57">
        <v>56</v>
      </c>
      <c r="D57" t="s">
        <v>475</v>
      </c>
      <c r="E57" t="s">
        <v>291</v>
      </c>
      <c r="F57" t="s">
        <v>476</v>
      </c>
      <c r="H57" t="str">
        <f t="shared" si="8"/>
        <v xml:space="preserve">{ FssType: 'CF', </v>
      </c>
      <c r="I57" t="str">
        <f t="shared" si="9"/>
        <v xml:space="preserve">CatCode: 'CF48', </v>
      </c>
      <c r="J57" t="str">
        <f t="shared" si="10"/>
        <v xml:space="preserve">Seq: 56, </v>
      </c>
      <c r="K57" t="str">
        <f t="shared" si="11"/>
        <v xml:space="preserve">Item: 'Dividend declared / Owners withdrawal (Others)', </v>
      </c>
      <c r="L57" t="str">
        <f t="shared" si="12"/>
        <v xml:space="preserve">ItemType: 'CALC_ITEM', </v>
      </c>
      <c r="M57" t="str">
        <f t="shared" si="13"/>
        <v xml:space="preserve">Formula: 'Y0.DO', </v>
      </c>
      <c r="N57" t="str">
        <f t="shared" si="14"/>
        <v>DependentItems: ''},</v>
      </c>
      <c r="O57" t="str">
        <f t="shared" si="7"/>
        <v>{ FssType: 'CF', CatCode: 'CF48', Seq: 56, Item: 'Dividend declared / Owners withdrawal (Others)', ItemType: 'CALC_ITEM', Formula: 'Y0.DO', DependentItems: ''},</v>
      </c>
    </row>
    <row r="58" spans="1:15" x14ac:dyDescent="0.35">
      <c r="A58" t="s">
        <v>334</v>
      </c>
      <c r="B58" t="s">
        <v>477</v>
      </c>
      <c r="C58">
        <v>57</v>
      </c>
      <c r="D58" t="s">
        <v>478</v>
      </c>
      <c r="E58" t="s">
        <v>291</v>
      </c>
      <c r="F58" t="s">
        <v>479</v>
      </c>
      <c r="H58" t="str">
        <f t="shared" si="8"/>
        <v xml:space="preserve">{ FssType: 'CF', </v>
      </c>
      <c r="I58" t="str">
        <f t="shared" si="9"/>
        <v xml:space="preserve">CatCode: 'CF49', </v>
      </c>
      <c r="J58" t="str">
        <f t="shared" si="10"/>
        <v xml:space="preserve">Seq: 57, </v>
      </c>
      <c r="K58" t="str">
        <f t="shared" si="11"/>
        <v xml:space="preserve">Item: '^ Dividends Payable (Others)', </v>
      </c>
      <c r="L58" t="str">
        <f t="shared" si="12"/>
        <v xml:space="preserve">ItemType: 'CALC_ITEM', </v>
      </c>
      <c r="M58" t="str">
        <f t="shared" si="13"/>
        <v xml:space="preserve">Formula: '(H1.HASDATA_IND)? Y0.DPO - H1.DPO : ""', </v>
      </c>
      <c r="N58" t="str">
        <f t="shared" si="14"/>
        <v>DependentItems: ''},</v>
      </c>
      <c r="O58" t="str">
        <f t="shared" si="7"/>
        <v>{ FssType: 'CF', CatCode: 'CF49', Seq: 57, Item: '^ Dividends Payable (Others)', ItemType: 'CALC_ITEM', Formula: '(H1.HASDATA_IND)? Y0.DPO - H1.DPO : ""', DependentItems: ''},</v>
      </c>
    </row>
    <row r="59" spans="1:15" x14ac:dyDescent="0.35">
      <c r="A59" t="s">
        <v>334</v>
      </c>
      <c r="B59" t="s">
        <v>480</v>
      </c>
      <c r="C59">
        <v>58</v>
      </c>
      <c r="D59" t="s">
        <v>481</v>
      </c>
      <c r="E59" t="s">
        <v>291</v>
      </c>
      <c r="F59" t="s">
        <v>482</v>
      </c>
      <c r="H59" t="str">
        <f t="shared" si="8"/>
        <v xml:space="preserve">{ FssType: 'CF', </v>
      </c>
      <c r="I59" t="str">
        <f t="shared" si="9"/>
        <v xml:space="preserve">CatCode: 'CF50', </v>
      </c>
      <c r="J59" t="str">
        <f t="shared" si="10"/>
        <v xml:space="preserve">Seq: 58, </v>
      </c>
      <c r="K59" t="str">
        <f t="shared" si="11"/>
        <v xml:space="preserve">Item: '^ Related Parties Assets', </v>
      </c>
      <c r="L59" t="str">
        <f t="shared" si="12"/>
        <v xml:space="preserve">ItemType: 'CALC_ITEM', </v>
      </c>
      <c r="M59" t="str">
        <f t="shared" si="13"/>
        <v xml:space="preserve">Formula: '(H1.HASDATA_IND)? (Y0.RPA - H1.RPA)*(-1) : ""', </v>
      </c>
      <c r="N59" t="str">
        <f t="shared" si="14"/>
        <v>DependentItems: ''},</v>
      </c>
      <c r="O59" t="str">
        <f t="shared" si="7"/>
        <v>{ FssType: 'CF', CatCode: 'CF50', Seq: 58, Item: '^ Related Parties Assets', ItemType: 'CALC_ITEM', Formula: '(H1.HASDATA_IND)? (Y0.RPA - H1.RPA)*(-1) : ""', DependentItems: ''},</v>
      </c>
    </row>
    <row r="60" spans="1:15" x14ac:dyDescent="0.35">
      <c r="A60" t="s">
        <v>334</v>
      </c>
      <c r="B60" t="s">
        <v>483</v>
      </c>
      <c r="C60">
        <v>59</v>
      </c>
      <c r="D60" t="s">
        <v>484</v>
      </c>
      <c r="E60" t="s">
        <v>291</v>
      </c>
      <c r="F60" t="s">
        <v>485</v>
      </c>
      <c r="H60" t="str">
        <f t="shared" si="8"/>
        <v xml:space="preserve">{ FssType: 'CF', </v>
      </c>
      <c r="I60" t="str">
        <f t="shared" si="9"/>
        <v xml:space="preserve">CatCode: 'CF51', </v>
      </c>
      <c r="J60" t="str">
        <f t="shared" si="10"/>
        <v xml:space="preserve">Seq: 59, </v>
      </c>
      <c r="K60" t="str">
        <f t="shared" si="11"/>
        <v xml:space="preserve">Item: '^ Related Parties Liabilities', </v>
      </c>
      <c r="L60" t="str">
        <f t="shared" si="12"/>
        <v xml:space="preserve">ItemType: 'CALC_ITEM', </v>
      </c>
      <c r="M60" t="str">
        <f t="shared" si="13"/>
        <v xml:space="preserve">Formula: '(H1.HASDATA_IND)? Y0.RPL - H1.RPL : ""', </v>
      </c>
      <c r="N60" t="str">
        <f t="shared" si="14"/>
        <v>DependentItems: ''},</v>
      </c>
      <c r="O60" t="str">
        <f t="shared" si="7"/>
        <v>{ FssType: 'CF', CatCode: 'CF51', Seq: 59, Item: '^ Related Parties Liabilities', ItemType: 'CALC_ITEM', Formula: '(H1.HASDATA_IND)? Y0.RPL - H1.RPL : ""', DependentItems: ''},</v>
      </c>
    </row>
    <row r="61" spans="1:15" x14ac:dyDescent="0.35">
      <c r="A61" t="s">
        <v>334</v>
      </c>
      <c r="B61" t="s">
        <v>486</v>
      </c>
      <c r="C61">
        <v>60</v>
      </c>
      <c r="D61" t="s">
        <v>487</v>
      </c>
      <c r="E61" t="s">
        <v>291</v>
      </c>
      <c r="F61" t="s">
        <v>488</v>
      </c>
      <c r="H61" t="str">
        <f t="shared" si="8"/>
        <v xml:space="preserve">{ FssType: 'CF', </v>
      </c>
      <c r="I61" t="str">
        <f t="shared" si="9"/>
        <v xml:space="preserve">CatCode: 'CF52', </v>
      </c>
      <c r="J61" t="str">
        <f t="shared" si="10"/>
        <v xml:space="preserve">Seq: 60, </v>
      </c>
      <c r="K61" t="str">
        <f t="shared" si="11"/>
        <v xml:space="preserve">Item: '^ Subordinated Debts (to OCBC)', </v>
      </c>
      <c r="L61" t="str">
        <f t="shared" si="12"/>
        <v xml:space="preserve">ItemType: 'CALC_ITEM', </v>
      </c>
      <c r="M61" t="str">
        <f t="shared" si="13"/>
        <v xml:space="preserve">Formula: '(H1.HASDATA_IND)? Y0.SDOCB - H1.SDOCB : ""', </v>
      </c>
      <c r="N61" t="str">
        <f t="shared" si="14"/>
        <v>DependentItems: ''},</v>
      </c>
      <c r="O61" t="str">
        <f t="shared" si="7"/>
        <v>{ FssType: 'CF', CatCode: 'CF52', Seq: 60, Item: '^ Subordinated Debts (to OCBC)', ItemType: 'CALC_ITEM', Formula: '(H1.HASDATA_IND)? Y0.SDOCB - H1.SDOCB : ""', DependentItems: ''},</v>
      </c>
    </row>
    <row r="62" spans="1:15" x14ac:dyDescent="0.35">
      <c r="A62" t="s">
        <v>334</v>
      </c>
      <c r="B62" t="s">
        <v>489</v>
      </c>
      <c r="C62">
        <v>61</v>
      </c>
      <c r="D62" t="s">
        <v>490</v>
      </c>
      <c r="E62" t="s">
        <v>291</v>
      </c>
      <c r="F62" t="s">
        <v>491</v>
      </c>
      <c r="H62" t="str">
        <f t="shared" si="8"/>
        <v xml:space="preserve">{ FssType: 'CF', </v>
      </c>
      <c r="I62" t="str">
        <f t="shared" si="9"/>
        <v xml:space="preserve">CatCode: 'CF53', </v>
      </c>
      <c r="J62" t="str">
        <f t="shared" si="10"/>
        <v xml:space="preserve">Seq: 61, </v>
      </c>
      <c r="K62" t="str">
        <f t="shared" si="11"/>
        <v xml:space="preserve">Item: '^ Ordinary Shares', </v>
      </c>
      <c r="L62" t="str">
        <f t="shared" si="12"/>
        <v xml:space="preserve">ItemType: 'CALC_ITEM', </v>
      </c>
      <c r="M62" t="str">
        <f t="shared" si="13"/>
        <v xml:space="preserve">Formula: '(H1.HASDATA_IND)? (Y0.OS - H1.OS) + Y0.TPUCB : ""', </v>
      </c>
      <c r="N62" t="str">
        <f t="shared" si="14"/>
        <v>DependentItems: ''},</v>
      </c>
      <c r="O62" t="str">
        <f t="shared" si="7"/>
        <v>{ FssType: 'CF', CatCode: 'CF53', Seq: 61, Item: '^ Ordinary Shares', ItemType: 'CALC_ITEM', Formula: '(H1.HASDATA_IND)? (Y0.OS - H1.OS) + Y0.TPUCB : ""', DependentItems: ''},</v>
      </c>
    </row>
    <row r="63" spans="1:15" x14ac:dyDescent="0.35">
      <c r="A63" t="s">
        <v>334</v>
      </c>
      <c r="B63" t="s">
        <v>492</v>
      </c>
      <c r="C63">
        <v>62</v>
      </c>
      <c r="D63" t="s">
        <v>493</v>
      </c>
      <c r="E63" t="s">
        <v>291</v>
      </c>
      <c r="F63" t="s">
        <v>494</v>
      </c>
      <c r="H63" t="str">
        <f t="shared" si="8"/>
        <v xml:space="preserve">{ FssType: 'CF', </v>
      </c>
      <c r="I63" t="str">
        <f t="shared" si="9"/>
        <v xml:space="preserve">CatCode: 'CF54', </v>
      </c>
      <c r="J63" t="str">
        <f t="shared" si="10"/>
        <v xml:space="preserve">Seq: 62, </v>
      </c>
      <c r="K63" t="str">
        <f t="shared" si="11"/>
        <v xml:space="preserve">Item: '^ Preference Shares', </v>
      </c>
      <c r="L63" t="str">
        <f t="shared" si="12"/>
        <v xml:space="preserve">ItemType: 'CALC_ITEM', </v>
      </c>
      <c r="M63" t="str">
        <f t="shared" si="13"/>
        <v xml:space="preserve">Formula: '(H1.HASDATA_IND)? Y0.PS - H1.PS : ""', </v>
      </c>
      <c r="N63" t="str">
        <f t="shared" si="14"/>
        <v>DependentItems: ''},</v>
      </c>
      <c r="O63" t="str">
        <f t="shared" si="7"/>
        <v>{ FssType: 'CF', CatCode: 'CF54', Seq: 62, Item: '^ Preference Shares', ItemType: 'CALC_ITEM', Formula: '(H1.HASDATA_IND)? Y0.PS - H1.PS : ""', DependentItems: ''},</v>
      </c>
    </row>
    <row r="64" spans="1:15" x14ac:dyDescent="0.35">
      <c r="A64" t="s">
        <v>334</v>
      </c>
      <c r="B64" t="s">
        <v>495</v>
      </c>
      <c r="C64">
        <v>63</v>
      </c>
      <c r="D64" t="s">
        <v>496</v>
      </c>
      <c r="E64" t="s">
        <v>291</v>
      </c>
      <c r="F64" t="s">
        <v>497</v>
      </c>
      <c r="H64" t="str">
        <f t="shared" si="8"/>
        <v xml:space="preserve">{ FssType: 'CF', </v>
      </c>
      <c r="I64" t="str">
        <f t="shared" si="9"/>
        <v xml:space="preserve">CatCode: 'CF55', </v>
      </c>
      <c r="J64" t="str">
        <f t="shared" si="10"/>
        <v xml:space="preserve">Seq: 63, </v>
      </c>
      <c r="K64" t="str">
        <f t="shared" si="11"/>
        <v xml:space="preserve">Item: '^ Other Capital', </v>
      </c>
      <c r="L64" t="str">
        <f t="shared" si="12"/>
        <v xml:space="preserve">ItemType: 'CALC_ITEM', </v>
      </c>
      <c r="M64" t="str">
        <f t="shared" si="13"/>
        <v xml:space="preserve">Formula: '(H1.HASDATA_IND)? (Y0.SP - H1.SP )+ (Y0.RR - H1.RR )+ (Y0.GR - H1.GR )+ (Y0.SDQU - H1.SDQU )+ Y0.TGR+ Y0.TRR : ""', </v>
      </c>
      <c r="N64" t="str">
        <f t="shared" si="14"/>
        <v>DependentItems: ''},</v>
      </c>
      <c r="O64" t="str">
        <f t="shared" si="7"/>
        <v>{ FssType: 'CF', CatCode: 'CF55', Seq: 63, Item: '^ Other Capital', ItemType: 'CALC_ITEM', Formula: '(H1.HASDATA_IND)? (Y0.SP - H1.SP )+ (Y0.RR - H1.RR )+ (Y0.GR - H1.GR )+ (Y0.SDQU - H1.SDQU )+ Y0.TGR+ Y0.TRR : ""', DependentItems: ''},</v>
      </c>
    </row>
    <row r="65" spans="1:15" x14ac:dyDescent="0.35">
      <c r="A65" t="s">
        <v>334</v>
      </c>
      <c r="B65" t="s">
        <v>498</v>
      </c>
      <c r="C65">
        <v>64</v>
      </c>
      <c r="D65" t="s">
        <v>499</v>
      </c>
      <c r="E65" t="s">
        <v>291</v>
      </c>
      <c r="F65" t="s">
        <v>500</v>
      </c>
      <c r="H65" t="str">
        <f t="shared" si="8"/>
        <v xml:space="preserve">{ FssType: 'CF', </v>
      </c>
      <c r="I65" t="str">
        <f t="shared" si="9"/>
        <v xml:space="preserve">CatCode: 'CF56', </v>
      </c>
      <c r="J65" t="str">
        <f t="shared" si="10"/>
        <v xml:space="preserve">Seq: 64, </v>
      </c>
      <c r="K65" t="str">
        <f t="shared" si="11"/>
        <v xml:space="preserve">Item: '^ Minority Interest', </v>
      </c>
      <c r="L65" t="str">
        <f t="shared" si="12"/>
        <v xml:space="preserve">ItemType: 'CALC_ITEM', </v>
      </c>
      <c r="M65" t="str">
        <f t="shared" si="13"/>
        <v xml:space="preserve">Formula: '(H1.HASDATA_IND)? (Y0.MI - H1.MI) + Y0.MISPL : ""', </v>
      </c>
      <c r="N65" t="str">
        <f t="shared" si="14"/>
        <v>DependentItems: ''},</v>
      </c>
      <c r="O65" t="str">
        <f t="shared" si="7"/>
        <v>{ FssType: 'CF', CatCode: 'CF56', Seq: 64, Item: '^ Minority Interest', ItemType: 'CALC_ITEM', Formula: '(H1.HASDATA_IND)? (Y0.MI - H1.MI) + Y0.MISPL : ""', DependentItems: ''},</v>
      </c>
    </row>
    <row r="66" spans="1:15" x14ac:dyDescent="0.35">
      <c r="A66" t="s">
        <v>334</v>
      </c>
      <c r="B66" t="s">
        <v>501</v>
      </c>
      <c r="C66">
        <v>65</v>
      </c>
      <c r="D66" t="s">
        <v>502</v>
      </c>
      <c r="E66" t="s">
        <v>48</v>
      </c>
      <c r="F66" t="s">
        <v>503</v>
      </c>
      <c r="H66" t="str">
        <f t="shared" ref="H66:H76" si="15">"{ " &amp; A$1 &amp; ": '" &amp; A66 &amp; "', "</f>
        <v xml:space="preserve">{ FssType: 'CF', </v>
      </c>
      <c r="I66" t="str">
        <f t="shared" ref="I66:I76" si="16">B$1 &amp; ": '" &amp; B66 &amp; "', "</f>
        <v xml:space="preserve">CatCode: 'CF57', </v>
      </c>
      <c r="J66" t="str">
        <f t="shared" ref="J66:J76" si="17">C$1 &amp; ": " &amp; C66 &amp; ", "</f>
        <v xml:space="preserve">Seq: 65, </v>
      </c>
      <c r="K66" t="str">
        <f t="shared" ref="K66:K76" si="18">D$1 &amp; ": '" &amp; D66 &amp; "', "</f>
        <v xml:space="preserve">Item: 'Total internal financing', </v>
      </c>
      <c r="L66" t="str">
        <f t="shared" ref="L66:L76" si="19">E$1 &amp; ": '" &amp; E66 &amp; "', "</f>
        <v xml:space="preserve">ItemType: 'CALC_CAT', </v>
      </c>
      <c r="M66" t="str">
        <f t="shared" ref="M66:M76" si="20">F$1 &amp; ": '" &amp; F66 &amp; "', "</f>
        <v xml:space="preserve">Formula: 'Y0.CF47 + Y0.CF48 + Y0.CF49 + Y0.CF50 + Y0.CF51 + Y0.CF52 + Y0.CF53 + Y0.CF54 + Y0.CF55 + Y0.CF56', </v>
      </c>
      <c r="N66" t="str">
        <f t="shared" ref="N66:N76" si="21">G$1 &amp; ": '" &amp; G66 &amp; "'},"</f>
        <v>DependentItems: ''},</v>
      </c>
      <c r="O66" t="str">
        <f t="shared" si="7"/>
        <v>{ FssType: 'CF', CatCode: 'CF57', Seq: 65, Item: 'Total internal financing', ItemType: 'CALC_CAT', Formula: 'Y0.CF47 + Y0.CF48 + Y0.CF49 + Y0.CF50 + Y0.CF51 + Y0.CF52 + Y0.CF53 + Y0.CF54 + Y0.CF55 + Y0.CF56', DependentItems: ''},</v>
      </c>
    </row>
    <row r="67" spans="1:15" x14ac:dyDescent="0.35">
      <c r="A67" t="s">
        <v>334</v>
      </c>
      <c r="B67" t="s">
        <v>504</v>
      </c>
      <c r="C67">
        <v>66</v>
      </c>
      <c r="D67" t="s">
        <v>505</v>
      </c>
      <c r="E67" t="s">
        <v>48</v>
      </c>
      <c r="F67" t="s">
        <v>506</v>
      </c>
      <c r="H67" t="str">
        <f t="shared" si="15"/>
        <v xml:space="preserve">{ FssType: 'CF', </v>
      </c>
      <c r="I67" t="str">
        <f t="shared" si="16"/>
        <v xml:space="preserve">CatCode: 'CF58', </v>
      </c>
      <c r="J67" t="str">
        <f t="shared" si="17"/>
        <v xml:space="preserve">Seq: 66, </v>
      </c>
      <c r="K67" t="str">
        <f t="shared" si="18"/>
        <v xml:space="preserve">Item: 'Financing surplus (requirement)', </v>
      </c>
      <c r="L67" t="str">
        <f t="shared" si="19"/>
        <v xml:space="preserve">ItemType: 'CALC_CAT', </v>
      </c>
      <c r="M67" t="str">
        <f t="shared" si="20"/>
        <v xml:space="preserve">Formula: 'Y0.CF46 + Y0.CF57', </v>
      </c>
      <c r="N67" t="str">
        <f t="shared" si="21"/>
        <v>DependentItems: ''},</v>
      </c>
      <c r="O67" t="str">
        <f t="shared" ref="O67:O76" si="22">H67&amp;I67&amp;J67&amp;K67&amp;L67&amp;M67&amp;N67</f>
        <v>{ FssType: 'CF', CatCode: 'CF58', Seq: 66, Item: 'Financing surplus (requirement)', ItemType: 'CALC_CAT', Formula: 'Y0.CF46 + Y0.CF57', DependentItems: ''},</v>
      </c>
    </row>
    <row r="68" spans="1:15" x14ac:dyDescent="0.35">
      <c r="A68" t="s">
        <v>334</v>
      </c>
      <c r="B68" t="s">
        <v>15</v>
      </c>
      <c r="C68">
        <v>67</v>
      </c>
      <c r="H68" t="str">
        <f t="shared" si="15"/>
        <v xml:space="preserve">{ FssType: 'CF', </v>
      </c>
      <c r="I68" t="str">
        <f t="shared" si="16"/>
        <v xml:space="preserve">CatCode: 'NA', </v>
      </c>
      <c r="J68" t="str">
        <f t="shared" si="17"/>
        <v xml:space="preserve">Seq: 67, </v>
      </c>
      <c r="K68" t="str">
        <f t="shared" si="18"/>
        <v xml:space="preserve">Item: '', </v>
      </c>
      <c r="L68" t="str">
        <f t="shared" si="19"/>
        <v xml:space="preserve">ItemType: '', </v>
      </c>
      <c r="M68" t="str">
        <f t="shared" si="20"/>
        <v xml:space="preserve">Formula: '', </v>
      </c>
      <c r="N68" t="str">
        <f t="shared" si="21"/>
        <v>DependentItems: ''},</v>
      </c>
      <c r="O68" t="str">
        <f t="shared" si="22"/>
        <v>{ FssType: 'CF', CatCode: 'NA', Seq: 67, Item: '', ItemType: '', Formula: '', DependentItems: ''},</v>
      </c>
    </row>
    <row r="69" spans="1:15" x14ac:dyDescent="0.35">
      <c r="A69" t="s">
        <v>334</v>
      </c>
      <c r="B69" t="s">
        <v>507</v>
      </c>
      <c r="C69">
        <v>68</v>
      </c>
      <c r="D69" t="s">
        <v>508</v>
      </c>
      <c r="E69" t="s">
        <v>291</v>
      </c>
      <c r="F69" t="s">
        <v>509</v>
      </c>
      <c r="H69" t="str">
        <f t="shared" si="15"/>
        <v xml:space="preserve">{ FssType: 'CF', </v>
      </c>
      <c r="I69" t="str">
        <f t="shared" si="16"/>
        <v xml:space="preserve">CatCode: 'CF59', </v>
      </c>
      <c r="J69" t="str">
        <f t="shared" si="17"/>
        <v xml:space="preserve">Seq: 68, </v>
      </c>
      <c r="K69" t="str">
        <f t="shared" si="18"/>
        <v xml:space="preserve">Item: '^ Bills Payables', </v>
      </c>
      <c r="L69" t="str">
        <f t="shared" si="19"/>
        <v xml:space="preserve">ItemType: 'CALC_ITEM', </v>
      </c>
      <c r="M69" t="str">
        <f t="shared" si="20"/>
        <v xml:space="preserve">Formula: '(H1.HASDATA_IND)? Y0.BP - H1.BP : ""', </v>
      </c>
      <c r="N69" t="str">
        <f t="shared" si="21"/>
        <v>DependentItems: ''},</v>
      </c>
      <c r="O69" t="str">
        <f t="shared" si="22"/>
        <v>{ FssType: 'CF', CatCode: 'CF59', Seq: 68, Item: '^ Bills Payables', ItemType: 'CALC_ITEM', Formula: '(H1.HASDATA_IND)? Y0.BP - H1.BP : ""', DependentItems: ''},</v>
      </c>
    </row>
    <row r="70" spans="1:15" x14ac:dyDescent="0.35">
      <c r="A70" t="s">
        <v>334</v>
      </c>
      <c r="B70" t="s">
        <v>510</v>
      </c>
      <c r="C70">
        <v>69</v>
      </c>
      <c r="D70" t="s">
        <v>511</v>
      </c>
      <c r="E70" t="s">
        <v>291</v>
      </c>
      <c r="F70" t="s">
        <v>512</v>
      </c>
      <c r="H70" t="str">
        <f t="shared" si="15"/>
        <v xml:space="preserve">{ FssType: 'CF', </v>
      </c>
      <c r="I70" t="str">
        <f t="shared" si="16"/>
        <v xml:space="preserve">CatCode: 'CF60', </v>
      </c>
      <c r="J70" t="str">
        <f t="shared" si="17"/>
        <v xml:space="preserve">Seq: 69, </v>
      </c>
      <c r="K70" t="str">
        <f t="shared" si="18"/>
        <v xml:space="preserve">Item: '^ Short Term Debts', </v>
      </c>
      <c r="L70" t="str">
        <f t="shared" si="19"/>
        <v xml:space="preserve">ItemType: 'CALC_ITEM', </v>
      </c>
      <c r="M70" t="str">
        <f t="shared" si="20"/>
        <v xml:space="preserve">Formula: '(H1.HASDATA_IND)? Y0.STD - H1.STD : ""', </v>
      </c>
      <c r="N70" t="str">
        <f t="shared" si="21"/>
        <v>DependentItems: ''},</v>
      </c>
      <c r="O70" t="str">
        <f t="shared" si="22"/>
        <v>{ FssType: 'CF', CatCode: 'CF60', Seq: 69, Item: '^ Short Term Debts', ItemType: 'CALC_ITEM', Formula: '(H1.HASDATA_IND)? Y0.STD - H1.STD : ""', DependentItems: ''},</v>
      </c>
    </row>
    <row r="71" spans="1:15" x14ac:dyDescent="0.35">
      <c r="A71" t="s">
        <v>334</v>
      </c>
      <c r="B71" t="s">
        <v>513</v>
      </c>
      <c r="C71">
        <v>70</v>
      </c>
      <c r="D71" t="s">
        <v>514</v>
      </c>
      <c r="E71" t="s">
        <v>291</v>
      </c>
      <c r="F71" t="s">
        <v>515</v>
      </c>
      <c r="H71" t="str">
        <f t="shared" si="15"/>
        <v xml:space="preserve">{ FssType: 'CF', </v>
      </c>
      <c r="I71" t="str">
        <f t="shared" si="16"/>
        <v xml:space="preserve">CatCode: 'CF61', </v>
      </c>
      <c r="J71" t="str">
        <f t="shared" si="17"/>
        <v xml:space="preserve">Seq: 70, </v>
      </c>
      <c r="K71" t="str">
        <f t="shared" si="18"/>
        <v xml:space="preserve">Item: '^ Long Term Debts', </v>
      </c>
      <c r="L71" t="str">
        <f t="shared" si="19"/>
        <v xml:space="preserve">ItemType: 'CALC_ITEM', </v>
      </c>
      <c r="M71" t="str">
        <f t="shared" si="20"/>
        <v xml:space="preserve">Formula: '(H1.HASDATA_IND)? (Y0.LTD - H1.LTD ) + Y0.CPLTD : ""', </v>
      </c>
      <c r="N71" t="str">
        <f t="shared" si="21"/>
        <v>DependentItems: ''},</v>
      </c>
      <c r="O71" t="str">
        <f t="shared" si="22"/>
        <v>{ FssType: 'CF', CatCode: 'CF61', Seq: 70, Item: '^ Long Term Debts', ItemType: 'CALC_ITEM', Formula: '(H1.HASDATA_IND)? (Y0.LTD - H1.LTD ) + Y0.CPLTD : ""', DependentItems: ''},</v>
      </c>
    </row>
    <row r="72" spans="1:15" x14ac:dyDescent="0.35">
      <c r="A72" t="s">
        <v>334</v>
      </c>
      <c r="B72" t="s">
        <v>516</v>
      </c>
      <c r="C72">
        <v>71</v>
      </c>
      <c r="D72" t="s">
        <v>517</v>
      </c>
      <c r="E72" t="s">
        <v>48</v>
      </c>
      <c r="F72" t="s">
        <v>518</v>
      </c>
      <c r="H72" t="str">
        <f t="shared" si="15"/>
        <v xml:space="preserve">{ FssType: 'CF', </v>
      </c>
      <c r="I72" t="str">
        <f t="shared" si="16"/>
        <v xml:space="preserve">CatCode: 'CF62', </v>
      </c>
      <c r="J72" t="str">
        <f t="shared" si="17"/>
        <v xml:space="preserve">Seq: 71, </v>
      </c>
      <c r="K72" t="str">
        <f t="shared" si="18"/>
        <v xml:space="preserve">Item: 'Total external financing', </v>
      </c>
      <c r="L72" t="str">
        <f t="shared" si="19"/>
        <v xml:space="preserve">ItemType: 'CALC_CAT', </v>
      </c>
      <c r="M72" t="str">
        <f t="shared" si="20"/>
        <v xml:space="preserve">Formula: 'Y0.CF59 + Y0.CF60 + Y0.CF61', </v>
      </c>
      <c r="N72" t="str">
        <f t="shared" si="21"/>
        <v>DependentItems: ''},</v>
      </c>
      <c r="O72" t="str">
        <f t="shared" si="22"/>
        <v>{ FssType: 'CF', CatCode: 'CF62', Seq: 71, Item: 'Total external financing', ItemType: 'CALC_CAT', Formula: 'Y0.CF59 + Y0.CF60 + Y0.CF61', DependentItems: ''},</v>
      </c>
    </row>
    <row r="73" spans="1:15" x14ac:dyDescent="0.35">
      <c r="A73" t="s">
        <v>334</v>
      </c>
      <c r="B73" t="s">
        <v>519</v>
      </c>
      <c r="C73">
        <v>72</v>
      </c>
      <c r="D73" t="s">
        <v>520</v>
      </c>
      <c r="E73" t="s">
        <v>48</v>
      </c>
      <c r="F73" t="s">
        <v>521</v>
      </c>
      <c r="H73" t="str">
        <f t="shared" si="15"/>
        <v xml:space="preserve">{ FssType: 'CF', </v>
      </c>
      <c r="I73" t="str">
        <f t="shared" si="16"/>
        <v xml:space="preserve">CatCode: 'CF63', </v>
      </c>
      <c r="J73" t="str">
        <f t="shared" si="17"/>
        <v xml:space="preserve">Seq: 72, </v>
      </c>
      <c r="K73" t="str">
        <f t="shared" si="18"/>
        <v xml:space="preserve">Item: 'Net cash after financing', </v>
      </c>
      <c r="L73" t="str">
        <f t="shared" si="19"/>
        <v xml:space="preserve">ItemType: 'CALC_CAT', </v>
      </c>
      <c r="M73" t="str">
        <f t="shared" si="20"/>
        <v xml:space="preserve">Formula: 'Y0.CF58 + Y0.CF62', </v>
      </c>
      <c r="N73" t="str">
        <f t="shared" si="21"/>
        <v>DependentItems: ''},</v>
      </c>
      <c r="O73" t="str">
        <f t="shared" si="22"/>
        <v>{ FssType: 'CF', CatCode: 'CF63', Seq: 72, Item: 'Net cash after financing', ItemType: 'CALC_CAT', Formula: 'Y0.CF58 + Y0.CF62', DependentItems: ''},</v>
      </c>
    </row>
    <row r="74" spans="1:15" x14ac:dyDescent="0.35">
      <c r="A74" t="s">
        <v>334</v>
      </c>
      <c r="B74" t="s">
        <v>15</v>
      </c>
      <c r="C74">
        <v>73</v>
      </c>
      <c r="H74" t="str">
        <f t="shared" si="15"/>
        <v xml:space="preserve">{ FssType: 'CF', </v>
      </c>
      <c r="I74" t="str">
        <f t="shared" si="16"/>
        <v xml:space="preserve">CatCode: 'NA', </v>
      </c>
      <c r="J74" t="str">
        <f t="shared" si="17"/>
        <v xml:space="preserve">Seq: 73, </v>
      </c>
      <c r="K74" t="str">
        <f t="shared" si="18"/>
        <v xml:space="preserve">Item: '', </v>
      </c>
      <c r="L74" t="str">
        <f t="shared" si="19"/>
        <v xml:space="preserve">ItemType: '', </v>
      </c>
      <c r="M74" t="str">
        <f t="shared" si="20"/>
        <v xml:space="preserve">Formula: '', </v>
      </c>
      <c r="N74" t="str">
        <f t="shared" si="21"/>
        <v>DependentItems: ''},</v>
      </c>
      <c r="O74" t="str">
        <f t="shared" si="22"/>
        <v>{ FssType: 'CF', CatCode: 'NA', Seq: 73, Item: '', ItemType: '', Formula: '', DependentItems: ''},</v>
      </c>
    </row>
    <row r="75" spans="1:15" x14ac:dyDescent="0.35">
      <c r="A75" t="s">
        <v>334</v>
      </c>
      <c r="B75" t="s">
        <v>522</v>
      </c>
      <c r="C75">
        <v>74</v>
      </c>
      <c r="D75" t="s">
        <v>523</v>
      </c>
      <c r="E75" t="s">
        <v>291</v>
      </c>
      <c r="F75" t="s">
        <v>524</v>
      </c>
      <c r="H75" t="str">
        <f t="shared" si="15"/>
        <v xml:space="preserve">{ FssType: 'CF', </v>
      </c>
      <c r="I75" t="str">
        <f t="shared" si="16"/>
        <v xml:space="preserve">CatCode: 'CF64', </v>
      </c>
      <c r="J75" t="str">
        <f t="shared" si="17"/>
        <v xml:space="preserve">Seq: 74, </v>
      </c>
      <c r="K75" t="str">
        <f t="shared" si="18"/>
        <v xml:space="preserve">Item: 'PROOF:  Cash, FD and govt securities', </v>
      </c>
      <c r="L75" t="str">
        <f t="shared" si="19"/>
        <v xml:space="preserve">ItemType: 'CALC_ITEM', </v>
      </c>
      <c r="M75" t="str">
        <f t="shared" si="20"/>
        <v xml:space="preserve">Formula: '(H1.HASDATA_IND)? (Y0.CFD +Y0.GS) - (H1.CFD + H1.GS) : ""', </v>
      </c>
      <c r="N75" t="str">
        <f t="shared" si="21"/>
        <v>DependentItems: ''},</v>
      </c>
      <c r="O75" t="str">
        <f t="shared" si="22"/>
        <v>{ FssType: 'CF', CatCode: 'CF64', Seq: 74, Item: 'PROOF:  Cash, FD and govt securities', ItemType: 'CALC_ITEM', Formula: '(H1.HASDATA_IND)? (Y0.CFD +Y0.GS) - (H1.CFD + H1.GS) : ""', DependentItems: ''},</v>
      </c>
    </row>
    <row r="76" spans="1:15" x14ac:dyDescent="0.35">
      <c r="A76" t="s">
        <v>334</v>
      </c>
      <c r="B76" t="s">
        <v>525</v>
      </c>
      <c r="C76">
        <v>75</v>
      </c>
      <c r="D76" t="s">
        <v>526</v>
      </c>
      <c r="E76" t="s">
        <v>48</v>
      </c>
      <c r="F76" t="s">
        <v>527</v>
      </c>
      <c r="H76" t="str">
        <f t="shared" si="15"/>
        <v xml:space="preserve">{ FssType: 'CF', </v>
      </c>
      <c r="I76" t="str">
        <f t="shared" si="16"/>
        <v xml:space="preserve">CatCode: 'CF65', </v>
      </c>
      <c r="J76" t="str">
        <f t="shared" si="17"/>
        <v xml:space="preserve">Seq: 75, </v>
      </c>
      <c r="K76" t="str">
        <f t="shared" si="18"/>
        <v xml:space="preserve">Item: 'Difference', </v>
      </c>
      <c r="L76" t="str">
        <f t="shared" si="19"/>
        <v xml:space="preserve">ItemType: 'CALC_CAT', </v>
      </c>
      <c r="M76" t="str">
        <f t="shared" si="20"/>
        <v xml:space="preserve">Formula: 'Y0.CF63 - Y0.CF64', </v>
      </c>
      <c r="N76" t="str">
        <f t="shared" si="21"/>
        <v>DependentItems: ''},</v>
      </c>
      <c r="O76" t="str">
        <f t="shared" si="22"/>
        <v>{ FssType: 'CF', CatCode: 'CF65', Seq: 75, Item: 'Difference', ItemType: 'CALC_CAT', Formula: 'Y0.CF63 - Y0.CF64', DependentItems: ''},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F994B-BBCE-4D4E-A20C-1BD208B74714}">
  <dimension ref="A1:Q108"/>
  <sheetViews>
    <sheetView tabSelected="1" topLeftCell="L13" workbookViewId="0">
      <selection activeCell="O17" sqref="O17"/>
    </sheetView>
  </sheetViews>
  <sheetFormatPr defaultRowHeight="14.5" x14ac:dyDescent="0.35"/>
  <cols>
    <col min="3" max="3" width="3.81640625" bestFit="1" customWidth="1"/>
    <col min="4" max="4" width="24.54296875" customWidth="1"/>
    <col min="5" max="5" width="26.81640625" customWidth="1"/>
    <col min="6" max="6" width="17.7265625" customWidth="1"/>
    <col min="7" max="7" width="22.1796875" customWidth="1"/>
    <col min="15" max="15" width="14.26953125" customWidth="1"/>
  </cols>
  <sheetData>
    <row r="1" spans="1:17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528</v>
      </c>
    </row>
    <row r="2" spans="1:17" x14ac:dyDescent="0.35">
      <c r="A2" t="s">
        <v>529</v>
      </c>
      <c r="B2" t="s">
        <v>15</v>
      </c>
      <c r="C2">
        <v>1</v>
      </c>
      <c r="D2" t="s">
        <v>530</v>
      </c>
      <c r="E2" t="s">
        <v>531</v>
      </c>
      <c r="H2" t="s">
        <v>15</v>
      </c>
      <c r="I2" t="str">
        <f t="shared" ref="I2:I33" si="0">"{ " &amp; A$1 &amp; ": '" &amp; A2 &amp; "', "</f>
        <v xml:space="preserve">{ FssType: 'RATIO', </v>
      </c>
      <c r="J2" t="str">
        <f t="shared" ref="J2:J33" si="1">C$1 &amp; ": " &amp; C2 &amp; ", "</f>
        <v xml:space="preserve">Seq: 1, </v>
      </c>
      <c r="K2" t="str">
        <f t="shared" ref="K2:K33" si="2">B$1 &amp; ": '" &amp; B2 &amp; "', "</f>
        <v xml:space="preserve">CatCode: 'NA', </v>
      </c>
      <c r="L2" t="str">
        <f t="shared" ref="L2:L33" si="3">D$1 &amp; ": '" &amp; D2 &amp; "', "</f>
        <v xml:space="preserve">Item: 'Risk Grading', </v>
      </c>
      <c r="M2" t="str">
        <f t="shared" ref="M2:M33" si="4">E$1 &amp; ": '" &amp; E2 &amp; "', "</f>
        <v xml:space="preserve">ItemType: 'DISPLAY_BOLD', </v>
      </c>
      <c r="N2" t="str">
        <f t="shared" ref="N2:O33" si="5">F$1 &amp; ": '" &amp; F2 &amp; "', "</f>
        <v xml:space="preserve">Formula: '', </v>
      </c>
      <c r="O2" t="str">
        <f>H$1 &amp; ": '" &amp; H2 &amp; "', "</f>
        <v xml:space="preserve">Format: 'NA', </v>
      </c>
      <c r="P2" t="str">
        <f t="shared" ref="P2:P33" si="6">G$1 &amp; ": '" &amp; G2 &amp; "'},"</f>
        <v>DependentItems: ''},</v>
      </c>
      <c r="Q2" t="str">
        <f>I2&amp;J2&amp;K2&amp;L2&amp;M2&amp;N2&amp;O2&amp;P2</f>
        <v>{ FssType: 'RATIO', Seq: 1, CatCode: 'NA', Item: 'Risk Grading', ItemType: 'DISPLAY_BOLD', Formula: '', Format: 'NA', DependentItems: ''},</v>
      </c>
    </row>
    <row r="3" spans="1:17" x14ac:dyDescent="0.35">
      <c r="A3" t="s">
        <v>529</v>
      </c>
      <c r="B3" t="s">
        <v>532</v>
      </c>
      <c r="C3">
        <v>2</v>
      </c>
      <c r="D3" t="s">
        <v>533</v>
      </c>
      <c r="E3" t="s">
        <v>291</v>
      </c>
      <c r="F3" t="s">
        <v>534</v>
      </c>
      <c r="H3" t="s">
        <v>535</v>
      </c>
      <c r="I3" t="str">
        <f t="shared" si="0"/>
        <v xml:space="preserve">{ FssType: 'RATIO', </v>
      </c>
      <c r="J3" t="str">
        <f t="shared" si="1"/>
        <v xml:space="preserve">Seq: 2, </v>
      </c>
      <c r="K3" t="str">
        <f t="shared" si="2"/>
        <v xml:space="preserve">CatCode: 'RT1', </v>
      </c>
      <c r="L3" t="str">
        <f t="shared" si="3"/>
        <v xml:space="preserve">Item: 'EBITDA', </v>
      </c>
      <c r="M3" t="str">
        <f t="shared" si="4"/>
        <v xml:space="preserve">ItemType: 'CALC_ITEM', </v>
      </c>
      <c r="N3" t="str">
        <f t="shared" si="5"/>
        <v xml:space="preserve">Formula: '(Y0.NPBT - Y0.IE - Y0.DEP - Y0.AMORT ) * (12 / Y0.MthCover ) ', </v>
      </c>
      <c r="O3" t="str">
        <f t="shared" ref="O3:O66" si="7">H$1 &amp; ": '" &amp; H3 &amp; "', "</f>
        <v xml:space="preserve">Format: '#', </v>
      </c>
      <c r="P3" t="str">
        <f t="shared" si="6"/>
        <v>DependentItems: ''},</v>
      </c>
      <c r="Q3" t="str">
        <f t="shared" ref="Q3:Q66" si="8">I3&amp;J3&amp;K3&amp;L3&amp;M3&amp;N3&amp;O3&amp;P3</f>
        <v>{ FssType: 'RATIO', Seq: 2, CatCode: 'RT1', Item: 'EBITDA', ItemType: 'CALC_ITEM', Formula: '(Y0.NPBT - Y0.IE - Y0.DEP - Y0.AMORT ) * (12 / Y0.MthCover ) ', Format: '#', DependentItems: ''},</v>
      </c>
    </row>
    <row r="4" spans="1:17" x14ac:dyDescent="0.35">
      <c r="A4" t="s">
        <v>529</v>
      </c>
      <c r="B4" t="s">
        <v>536</v>
      </c>
      <c r="C4">
        <v>3</v>
      </c>
      <c r="D4" t="s">
        <v>537</v>
      </c>
      <c r="E4" t="s">
        <v>291</v>
      </c>
      <c r="F4" t="s">
        <v>538</v>
      </c>
      <c r="H4" t="s">
        <v>539</v>
      </c>
      <c r="I4" t="str">
        <f t="shared" si="0"/>
        <v xml:space="preserve">{ FssType: 'RATIO', </v>
      </c>
      <c r="J4" t="str">
        <f t="shared" si="1"/>
        <v xml:space="preserve">Seq: 3, </v>
      </c>
      <c r="K4" t="str">
        <f t="shared" si="2"/>
        <v xml:space="preserve">CatCode: 'RT2', </v>
      </c>
      <c r="L4" t="str">
        <f t="shared" si="3"/>
        <v xml:space="preserve">Item: 'Net Profit Margin (%)', </v>
      </c>
      <c r="M4" t="str">
        <f t="shared" si="4"/>
        <v xml:space="preserve">ItemType: 'CALC_ITEM', </v>
      </c>
      <c r="N4" t="str">
        <f t="shared" si="5"/>
        <v xml:space="preserve">Formula: '(Y0.SR != 0)? Y0.NPAT / Y0.SR : 0', </v>
      </c>
      <c r="O4" t="str">
        <f t="shared" si="7"/>
        <v xml:space="preserve">Format: '%', </v>
      </c>
      <c r="P4" t="str">
        <f t="shared" si="6"/>
        <v>DependentItems: ''},</v>
      </c>
      <c r="Q4" t="str">
        <f t="shared" si="8"/>
        <v>{ FssType: 'RATIO', Seq: 3, CatCode: 'RT2', Item: 'Net Profit Margin (%)', ItemType: 'CALC_ITEM', Formula: '(Y0.SR != 0)? Y0.NPAT / Y0.SR : 0', Format: '%', DependentItems: ''},</v>
      </c>
    </row>
    <row r="5" spans="1:17" x14ac:dyDescent="0.35">
      <c r="A5" t="s">
        <v>529</v>
      </c>
      <c r="B5" t="s">
        <v>540</v>
      </c>
      <c r="C5">
        <v>4</v>
      </c>
      <c r="D5" t="s">
        <v>541</v>
      </c>
      <c r="E5" t="s">
        <v>291</v>
      </c>
      <c r="F5" t="s">
        <v>542</v>
      </c>
      <c r="H5" t="s">
        <v>539</v>
      </c>
      <c r="I5" t="str">
        <f t="shared" si="0"/>
        <v xml:space="preserve">{ FssType: 'RATIO', </v>
      </c>
      <c r="J5" t="str">
        <f t="shared" si="1"/>
        <v xml:space="preserve">Seq: 4, </v>
      </c>
      <c r="K5" t="str">
        <f t="shared" si="2"/>
        <v xml:space="preserve">CatCode: 'RT3', </v>
      </c>
      <c r="L5" t="str">
        <f t="shared" si="3"/>
        <v xml:space="preserve">Item: 'Total Liab / Tangible NW', </v>
      </c>
      <c r="M5" t="str">
        <f t="shared" si="4"/>
        <v xml:space="preserve">ItemType: 'CALC_ITEM', </v>
      </c>
      <c r="N5" t="str">
        <f t="shared" si="5"/>
        <v xml:space="preserve">Formula: 'Y0.TL / ( Y0.NW - Y0.INT ) ', </v>
      </c>
      <c r="O5" t="str">
        <f t="shared" si="7"/>
        <v xml:space="preserve">Format: '%', </v>
      </c>
      <c r="P5" t="str">
        <f t="shared" si="6"/>
        <v>DependentItems: ''},</v>
      </c>
      <c r="Q5" t="str">
        <f t="shared" si="8"/>
        <v>{ FssType: 'RATIO', Seq: 4, CatCode: 'RT3', Item: 'Total Liab / Tangible NW', ItemType: 'CALC_ITEM', Formula: 'Y0.TL / ( Y0.NW - Y0.INT ) ', Format: '%', DependentItems: ''},</v>
      </c>
    </row>
    <row r="6" spans="1:17" x14ac:dyDescent="0.35">
      <c r="A6" t="s">
        <v>529</v>
      </c>
      <c r="B6" t="s">
        <v>543</v>
      </c>
      <c r="C6">
        <v>5</v>
      </c>
      <c r="D6" t="s">
        <v>544</v>
      </c>
      <c r="E6" t="s">
        <v>291</v>
      </c>
      <c r="F6" t="s">
        <v>545</v>
      </c>
      <c r="H6" t="s">
        <v>539</v>
      </c>
      <c r="I6" t="str">
        <f t="shared" si="0"/>
        <v xml:space="preserve">{ FssType: 'RATIO', </v>
      </c>
      <c r="J6" t="str">
        <f t="shared" si="1"/>
        <v xml:space="preserve">Seq: 5, </v>
      </c>
      <c r="K6" t="str">
        <f t="shared" si="2"/>
        <v xml:space="preserve">CatCode: 'RT4', </v>
      </c>
      <c r="L6" t="str">
        <f t="shared" si="3"/>
        <v xml:space="preserve">Item: 'Tangible NW / (Int + ST Debt + CPLTD)', </v>
      </c>
      <c r="M6" t="str">
        <f t="shared" si="4"/>
        <v xml:space="preserve">ItemType: 'CALC_ITEM', </v>
      </c>
      <c r="N6" t="str">
        <f t="shared" si="5"/>
        <v xml:space="preserve">Formula: '(H1.HASDATA_IND)?  ((((-Y0.IE * 12 / Y0.MthCover )  + Y0.STD + H1.CPLTD )  == 0)? "" :  (Y0.NW - Y0.INT ) / ((-Y0.IE * 12 / Y0.MthCover )  + Y0.STD + H1.CPLTD))  : "" ', </v>
      </c>
      <c r="O6" t="str">
        <f t="shared" si="7"/>
        <v xml:space="preserve">Format: '%', </v>
      </c>
      <c r="P6" t="str">
        <f t="shared" si="6"/>
        <v>DependentItems: ''},</v>
      </c>
      <c r="Q6" t="str">
        <f t="shared" si="8"/>
        <v>{ FssType: 'RATIO', Seq: 5, CatCode: 'RT4', Item: 'Tangible NW / (Int + ST Debt + CPLTD)', ItemType: 'CALC_ITEM', Formula: '(H1.HASDATA_IND)?  ((((-Y0.IE * 12 / Y0.MthCover )  + Y0.STD + H1.CPLTD )  == 0)? "" :  (Y0.NW - Y0.INT ) / ((-Y0.IE * 12 / Y0.MthCover )  + Y0.STD + H1.CPLTD))  : "" ', Format: '%', DependentItems: ''},</v>
      </c>
    </row>
    <row r="7" spans="1:17" x14ac:dyDescent="0.35">
      <c r="A7" t="s">
        <v>529</v>
      </c>
      <c r="B7" t="s">
        <v>546</v>
      </c>
      <c r="C7">
        <v>6</v>
      </c>
      <c r="D7" t="s">
        <v>547</v>
      </c>
      <c r="E7" t="s">
        <v>291</v>
      </c>
      <c r="F7" t="s">
        <v>548</v>
      </c>
      <c r="H7" t="s">
        <v>539</v>
      </c>
      <c r="I7" t="str">
        <f t="shared" si="0"/>
        <v xml:space="preserve">{ FssType: 'RATIO', </v>
      </c>
      <c r="J7" t="str">
        <f t="shared" si="1"/>
        <v xml:space="preserve">Seq: 6, </v>
      </c>
      <c r="K7" t="str">
        <f t="shared" si="2"/>
        <v xml:space="preserve">CatCode: 'RT5', </v>
      </c>
      <c r="L7" t="str">
        <f t="shared" si="3"/>
        <v xml:space="preserve">Item: 'Cash after Ops / (Int + ST Debt + CPLTD)', </v>
      </c>
      <c r="M7" t="str">
        <f t="shared" si="4"/>
        <v xml:space="preserve">ItemType: 'CALC_ITEM', </v>
      </c>
      <c r="N7" t="str">
        <f t="shared" si="5"/>
        <v xml:space="preserve">Formula: '((H1.HASDATA_IND) &amp;  (( (-Y0.IE * 12 / Y0.MthCover) + Y0.STD + H1.CPLTD ) !=0) )? (Y0.CF16 * 12 / Y0.MthCover) / ( (-Y0.IE * 12 / Y0.MthCover) + Y0.STD + H1.CPLTD ) : ""', </v>
      </c>
      <c r="O7" t="str">
        <f t="shared" si="7"/>
        <v xml:space="preserve">Format: '%', </v>
      </c>
      <c r="P7" t="str">
        <f t="shared" si="6"/>
        <v>DependentItems: ''},</v>
      </c>
      <c r="Q7" t="str">
        <f t="shared" si="8"/>
        <v>{ FssType: 'RATIO', Seq: 6, CatCode: 'RT5', Item: 'Cash after Ops / (Int + ST Debt + CPLTD)', ItemType: 'CALC_ITEM', Formula: '((H1.HASDATA_IND) &amp;  (( (-Y0.IE * 12 / Y0.MthCover) + Y0.STD + H1.CPLTD ) !=0) )? (Y0.CF16 * 12 / Y0.MthCover) / ( (-Y0.IE * 12 / Y0.MthCover) + Y0.STD + H1.CPLTD ) : ""', Format: '%', DependentItems: ''},</v>
      </c>
    </row>
    <row r="8" spans="1:17" x14ac:dyDescent="0.35">
      <c r="A8" t="s">
        <v>529</v>
      </c>
      <c r="B8" t="s">
        <v>549</v>
      </c>
      <c r="C8">
        <v>7</v>
      </c>
      <c r="D8" t="s">
        <v>550</v>
      </c>
      <c r="E8" t="s">
        <v>291</v>
      </c>
      <c r="F8" t="s">
        <v>551</v>
      </c>
      <c r="H8" t="s">
        <v>539</v>
      </c>
      <c r="I8" t="str">
        <f t="shared" si="0"/>
        <v xml:space="preserve">{ FssType: 'RATIO', </v>
      </c>
      <c r="J8" t="str">
        <f t="shared" si="1"/>
        <v xml:space="preserve">Seq: 7, </v>
      </c>
      <c r="K8" t="str">
        <f t="shared" si="2"/>
        <v xml:space="preserve">CatCode: 'RT6', </v>
      </c>
      <c r="L8" t="str">
        <f t="shared" si="3"/>
        <v xml:space="preserve">Item: 'Sales / Total Assets', </v>
      </c>
      <c r="M8" t="str">
        <f t="shared" si="4"/>
        <v xml:space="preserve">ItemType: 'CALC_ITEM', </v>
      </c>
      <c r="N8" t="str">
        <f t="shared" si="5"/>
        <v xml:space="preserve">Formula: '(Y0.SR * 12 / Y0.MthCover) / Y0.TA', </v>
      </c>
      <c r="O8" t="str">
        <f t="shared" si="7"/>
        <v xml:space="preserve">Format: '%', </v>
      </c>
      <c r="P8" t="str">
        <f t="shared" si="6"/>
        <v>DependentItems: ''},</v>
      </c>
      <c r="Q8" t="str">
        <f t="shared" si="8"/>
        <v>{ FssType: 'RATIO', Seq: 7, CatCode: 'RT6', Item: 'Sales / Total Assets', ItemType: 'CALC_ITEM', Formula: '(Y0.SR * 12 / Y0.MthCover) / Y0.TA', Format: '%', DependentItems: ''},</v>
      </c>
    </row>
    <row r="9" spans="1:17" x14ac:dyDescent="0.35">
      <c r="A9" t="s">
        <v>529</v>
      </c>
      <c r="B9" t="s">
        <v>552</v>
      </c>
      <c r="C9">
        <v>8</v>
      </c>
      <c r="D9" t="s">
        <v>553</v>
      </c>
      <c r="E9" t="s">
        <v>291</v>
      </c>
      <c r="F9" t="s">
        <v>554</v>
      </c>
      <c r="H9" t="s">
        <v>539</v>
      </c>
      <c r="I9" t="str">
        <f t="shared" si="0"/>
        <v xml:space="preserve">{ FssType: 'RATIO', </v>
      </c>
      <c r="J9" t="str">
        <f t="shared" si="1"/>
        <v xml:space="preserve">Seq: 8, </v>
      </c>
      <c r="K9" t="str">
        <f t="shared" si="2"/>
        <v xml:space="preserve">CatCode: 'RT7', </v>
      </c>
      <c r="L9" t="str">
        <f t="shared" si="3"/>
        <v xml:space="preserve">Item: 'Sales Growth', </v>
      </c>
      <c r="M9" t="str">
        <f t="shared" si="4"/>
        <v xml:space="preserve">ItemType: 'CALC_ITEM', </v>
      </c>
      <c r="N9" t="str">
        <f t="shared" si="5"/>
        <v xml:space="preserve">Formula: '(H1.HASDATA_IND)? ((Y0.SR * 12 / Y0.MthCover ) - (H1.SR * 12 / H1.MthCover )) / (H1.SR * 12 / H1.MthCover) : ""', </v>
      </c>
      <c r="O9" t="str">
        <f t="shared" si="7"/>
        <v xml:space="preserve">Format: '%', </v>
      </c>
      <c r="P9" t="str">
        <f t="shared" si="6"/>
        <v>DependentItems: ''},</v>
      </c>
      <c r="Q9" t="str">
        <f t="shared" si="8"/>
        <v>{ FssType: 'RATIO', Seq: 8, CatCode: 'RT7', Item: 'Sales Growth', ItemType: 'CALC_ITEM', Formula: '(H1.HASDATA_IND)? ((Y0.SR * 12 / Y0.MthCover ) - (H1.SR * 12 / H1.MthCover )) / (H1.SR * 12 / H1.MthCover) : ""', Format: '%', DependentItems: ''},</v>
      </c>
    </row>
    <row r="10" spans="1:17" x14ac:dyDescent="0.35">
      <c r="A10" t="s">
        <v>529</v>
      </c>
      <c r="B10" t="s">
        <v>555</v>
      </c>
      <c r="C10">
        <v>9</v>
      </c>
      <c r="D10" t="s">
        <v>556</v>
      </c>
      <c r="E10" t="s">
        <v>291</v>
      </c>
      <c r="F10" t="s">
        <v>557</v>
      </c>
      <c r="H10" t="s">
        <v>539</v>
      </c>
      <c r="I10" t="str">
        <f t="shared" si="0"/>
        <v xml:space="preserve">{ FssType: 'RATIO', </v>
      </c>
      <c r="J10" t="str">
        <f t="shared" si="1"/>
        <v xml:space="preserve">Seq: 9, </v>
      </c>
      <c r="K10" t="str">
        <f t="shared" si="2"/>
        <v xml:space="preserve">CatCode: 'RT8', </v>
      </c>
      <c r="L10" t="str">
        <f t="shared" si="3"/>
        <v xml:space="preserve">Item: 'Adj. Liquid Assets / Adj. Curr Liab', </v>
      </c>
      <c r="M10" t="str">
        <f t="shared" si="4"/>
        <v xml:space="preserve">ItemType: 'CALC_ITEM', </v>
      </c>
      <c r="N10" t="str">
        <f t="shared" si="5"/>
        <v xml:space="preserve">Formula: '(Y0.GS + Y0.CFD + Y0.MS *0.5 )*12 / ( Y0.BP + Y0.STD + Y0.CPLTD + Y0.AP + Y0.APRP + Y0.ITP + Y0.IP )  ', </v>
      </c>
      <c r="O10" t="str">
        <f t="shared" si="7"/>
        <v xml:space="preserve">Format: '%', </v>
      </c>
      <c r="P10" t="str">
        <f t="shared" si="6"/>
        <v>DependentItems: ''},</v>
      </c>
      <c r="Q10" t="str">
        <f t="shared" si="8"/>
        <v>{ FssType: 'RATIO', Seq: 9, CatCode: 'RT8', Item: 'Adj. Liquid Assets / Adj. Curr Liab', ItemType: 'CALC_ITEM', Formula: '(Y0.GS + Y0.CFD + Y0.MS *0.5 )*12 / ( Y0.BP + Y0.STD + Y0.CPLTD + Y0.AP + Y0.APRP + Y0.ITP + Y0.IP )  ', Format: '%', DependentItems: ''},</v>
      </c>
    </row>
    <row r="11" spans="1:17" x14ac:dyDescent="0.35">
      <c r="A11" t="s">
        <v>529</v>
      </c>
      <c r="B11" t="s">
        <v>558</v>
      </c>
      <c r="C11">
        <v>10</v>
      </c>
      <c r="D11" t="s">
        <v>559</v>
      </c>
      <c r="E11" t="s">
        <v>291</v>
      </c>
      <c r="F11" t="s">
        <v>560</v>
      </c>
      <c r="H11" t="s">
        <v>561</v>
      </c>
      <c r="I11" t="str">
        <f t="shared" si="0"/>
        <v xml:space="preserve">{ FssType: 'RATIO', </v>
      </c>
      <c r="J11" t="str">
        <f t="shared" si="1"/>
        <v xml:space="preserve">Seq: 10, </v>
      </c>
      <c r="K11" t="str">
        <f t="shared" si="2"/>
        <v xml:space="preserve">CatCode: 'RT9', </v>
      </c>
      <c r="L11" t="str">
        <f t="shared" si="3"/>
        <v xml:space="preserve">Item: 'Tangible Net Worth', </v>
      </c>
      <c r="M11" t="str">
        <f t="shared" si="4"/>
        <v xml:space="preserve">ItemType: 'CALC_ITEM', </v>
      </c>
      <c r="N11" t="str">
        <f t="shared" si="5"/>
        <v xml:space="preserve">Formula: 'Y0.NW - Y0.INT ', </v>
      </c>
      <c r="O11" t="str">
        <f t="shared" si="7"/>
        <v xml:space="preserve">Format: '$', </v>
      </c>
      <c r="P11" t="str">
        <f t="shared" si="6"/>
        <v>DependentItems: ''},</v>
      </c>
      <c r="Q11" t="str">
        <f t="shared" si="8"/>
        <v>{ FssType: 'RATIO', Seq: 10, CatCode: 'RT9', Item: 'Tangible Net Worth', ItemType: 'CALC_ITEM', Formula: 'Y0.NW - Y0.INT ', Format: '$', DependentItems: ''},</v>
      </c>
    </row>
    <row r="12" spans="1:17" x14ac:dyDescent="0.35">
      <c r="A12" t="s">
        <v>529</v>
      </c>
      <c r="B12" t="s">
        <v>15</v>
      </c>
      <c r="C12">
        <v>11</v>
      </c>
      <c r="H12" t="s">
        <v>15</v>
      </c>
      <c r="I12" t="str">
        <f t="shared" si="0"/>
        <v xml:space="preserve">{ FssType: 'RATIO', </v>
      </c>
      <c r="J12" t="str">
        <f t="shared" si="1"/>
        <v xml:space="preserve">Seq: 11, </v>
      </c>
      <c r="K12" t="str">
        <f t="shared" si="2"/>
        <v xml:space="preserve">CatCode: 'NA', </v>
      </c>
      <c r="L12" t="str">
        <f t="shared" si="3"/>
        <v xml:space="preserve">Item: '', </v>
      </c>
      <c r="M12" t="str">
        <f t="shared" si="4"/>
        <v xml:space="preserve">ItemType: '', </v>
      </c>
      <c r="N12" t="str">
        <f t="shared" si="5"/>
        <v xml:space="preserve">Formula: '', </v>
      </c>
      <c r="O12" t="str">
        <f t="shared" si="7"/>
        <v xml:space="preserve">Format: 'NA', </v>
      </c>
      <c r="P12" t="str">
        <f t="shared" si="6"/>
        <v>DependentItems: ''},</v>
      </c>
      <c r="Q12" t="str">
        <f t="shared" si="8"/>
        <v>{ FssType: 'RATIO', Seq: 11, CatCode: 'NA', Item: '', ItemType: '', Formula: '', Format: 'NA', DependentItems: ''},</v>
      </c>
    </row>
    <row r="13" spans="1:17" x14ac:dyDescent="0.35">
      <c r="A13" t="s">
        <v>529</v>
      </c>
      <c r="B13" t="s">
        <v>15</v>
      </c>
      <c r="C13">
        <v>12</v>
      </c>
      <c r="D13" t="s">
        <v>562</v>
      </c>
      <c r="E13" t="s">
        <v>531</v>
      </c>
      <c r="H13" t="s">
        <v>15</v>
      </c>
      <c r="I13" t="str">
        <f t="shared" si="0"/>
        <v xml:space="preserve">{ FssType: 'RATIO', </v>
      </c>
      <c r="J13" t="str">
        <f t="shared" si="1"/>
        <v xml:space="preserve">Seq: 12, </v>
      </c>
      <c r="K13" t="str">
        <f t="shared" si="2"/>
        <v xml:space="preserve">CatCode: 'NA', </v>
      </c>
      <c r="L13" t="str">
        <f t="shared" si="3"/>
        <v xml:space="preserve">Item: 'Growth', </v>
      </c>
      <c r="M13" t="str">
        <f t="shared" si="4"/>
        <v xml:space="preserve">ItemType: 'DISPLAY_BOLD', </v>
      </c>
      <c r="N13" t="str">
        <f t="shared" si="5"/>
        <v xml:space="preserve">Formula: '', </v>
      </c>
      <c r="O13" t="str">
        <f t="shared" si="7"/>
        <v xml:space="preserve">Format: 'NA', </v>
      </c>
      <c r="P13" t="str">
        <f t="shared" si="6"/>
        <v>DependentItems: ''},</v>
      </c>
      <c r="Q13" t="str">
        <f t="shared" si="8"/>
        <v>{ FssType: 'RATIO', Seq: 12, CatCode: 'NA', Item: 'Growth', ItemType: 'DISPLAY_BOLD', Formula: '', Format: 'NA', DependentItems: ''},</v>
      </c>
    </row>
    <row r="14" spans="1:17" x14ac:dyDescent="0.35">
      <c r="A14" t="s">
        <v>529</v>
      </c>
      <c r="B14" t="s">
        <v>563</v>
      </c>
      <c r="C14">
        <v>13</v>
      </c>
      <c r="D14" t="s">
        <v>553</v>
      </c>
      <c r="E14" t="s">
        <v>291</v>
      </c>
      <c r="F14" t="s">
        <v>564</v>
      </c>
      <c r="H14" t="s">
        <v>539</v>
      </c>
      <c r="I14" t="str">
        <f t="shared" si="0"/>
        <v xml:space="preserve">{ FssType: 'RATIO', </v>
      </c>
      <c r="J14" t="str">
        <f t="shared" si="1"/>
        <v xml:space="preserve">Seq: 13, </v>
      </c>
      <c r="K14" t="str">
        <f t="shared" si="2"/>
        <v xml:space="preserve">CatCode: 'RT10', </v>
      </c>
      <c r="L14" t="str">
        <f t="shared" si="3"/>
        <v xml:space="preserve">Item: 'Sales Growth', </v>
      </c>
      <c r="M14" t="str">
        <f t="shared" si="4"/>
        <v xml:space="preserve">ItemType: 'CALC_ITEM', </v>
      </c>
      <c r="N14" t="str">
        <f t="shared" si="5"/>
        <v xml:space="preserve">Formula: 'Y0.RT7', </v>
      </c>
      <c r="O14" t="str">
        <f t="shared" si="7"/>
        <v xml:space="preserve">Format: '%', </v>
      </c>
      <c r="P14" t="str">
        <f t="shared" si="6"/>
        <v>DependentItems: ''},</v>
      </c>
      <c r="Q14" t="str">
        <f t="shared" si="8"/>
        <v>{ FssType: 'RATIO', Seq: 13, CatCode: 'RT10', Item: 'Sales Growth', ItemType: 'CALC_ITEM', Formula: 'Y0.RT7', Format: '%', DependentItems: ''},</v>
      </c>
    </row>
    <row r="15" spans="1:17" x14ac:dyDescent="0.35">
      <c r="A15" t="s">
        <v>529</v>
      </c>
      <c r="B15" t="s">
        <v>565</v>
      </c>
      <c r="C15">
        <v>14</v>
      </c>
      <c r="D15" t="s">
        <v>566</v>
      </c>
      <c r="E15" t="s">
        <v>291</v>
      </c>
      <c r="F15" t="s">
        <v>567</v>
      </c>
      <c r="H15" t="s">
        <v>539</v>
      </c>
      <c r="I15" t="str">
        <f t="shared" si="0"/>
        <v xml:space="preserve">{ FssType: 'RATIO', </v>
      </c>
      <c r="J15" t="str">
        <f t="shared" si="1"/>
        <v xml:space="preserve">Seq: 14, </v>
      </c>
      <c r="K15" t="str">
        <f t="shared" si="2"/>
        <v xml:space="preserve">CatCode: 'RT11', </v>
      </c>
      <c r="L15" t="str">
        <f t="shared" si="3"/>
        <v xml:space="preserve">Item: 'Net Income Growth', </v>
      </c>
      <c r="M15" t="str">
        <f t="shared" si="4"/>
        <v xml:space="preserve">ItemType: 'CALC_ITEM', </v>
      </c>
      <c r="N15" t="str">
        <f t="shared" si="5"/>
        <v xml:space="preserve">Formula: '(H1.HASDATA_IND)? (( Y0.NPAT * 12/Y0.MthCover) - (H1.NPAT * 12/H1.MthCover)) / ( abs(H1.NPAT)* 12/H1.MthCover) : ""', </v>
      </c>
      <c r="O15" t="str">
        <f t="shared" si="7"/>
        <v xml:space="preserve">Format: '%', </v>
      </c>
      <c r="P15" t="str">
        <f t="shared" si="6"/>
        <v>DependentItems: ''},</v>
      </c>
      <c r="Q15" t="str">
        <f t="shared" si="8"/>
        <v>{ FssType: 'RATIO', Seq: 14, CatCode: 'RT11', Item: 'Net Income Growth', ItemType: 'CALC_ITEM', Formula: '(H1.HASDATA_IND)? (( Y0.NPAT * 12/Y0.MthCover) - (H1.NPAT * 12/H1.MthCover)) / ( abs(H1.NPAT)* 12/H1.MthCover) : ""', Format: '%', DependentItems: ''},</v>
      </c>
    </row>
    <row r="16" spans="1:17" x14ac:dyDescent="0.35">
      <c r="A16" t="s">
        <v>529</v>
      </c>
      <c r="B16" t="s">
        <v>568</v>
      </c>
      <c r="C16">
        <v>15</v>
      </c>
      <c r="D16" t="s">
        <v>569</v>
      </c>
      <c r="E16" t="s">
        <v>291</v>
      </c>
      <c r="F16" t="s">
        <v>570</v>
      </c>
      <c r="H16" t="s">
        <v>539</v>
      </c>
      <c r="I16" t="str">
        <f t="shared" si="0"/>
        <v xml:space="preserve">{ FssType: 'RATIO', </v>
      </c>
      <c r="J16" t="str">
        <f t="shared" si="1"/>
        <v xml:space="preserve">Seq: 15, </v>
      </c>
      <c r="K16" t="str">
        <f t="shared" si="2"/>
        <v xml:space="preserve">CatCode: 'RT12', </v>
      </c>
      <c r="L16" t="str">
        <f t="shared" si="3"/>
        <v xml:space="preserve">Item: 'Total Asset Growth', </v>
      </c>
      <c r="M16" t="str">
        <f t="shared" si="4"/>
        <v xml:space="preserve">ItemType: 'CALC_ITEM', </v>
      </c>
      <c r="N16" t="str">
        <f t="shared" si="5"/>
        <v xml:space="preserve">Formula: '(H1.HASDATA_IND)? ( Y0.TA - H1.TA ) / H1.TA : ""', </v>
      </c>
      <c r="O16" t="str">
        <f t="shared" si="7"/>
        <v xml:space="preserve">Format: '%', </v>
      </c>
      <c r="P16" t="str">
        <f t="shared" si="6"/>
        <v>DependentItems: ''},</v>
      </c>
      <c r="Q16" t="str">
        <f t="shared" si="8"/>
        <v>{ FssType: 'RATIO', Seq: 15, CatCode: 'RT12', Item: 'Total Asset Growth', ItemType: 'CALC_ITEM', Formula: '(H1.HASDATA_IND)? ( Y0.TA - H1.TA ) / H1.TA : ""', Format: '%', DependentItems: ''},</v>
      </c>
    </row>
    <row r="17" spans="1:17" x14ac:dyDescent="0.35">
      <c r="A17" t="s">
        <v>529</v>
      </c>
      <c r="B17" t="s">
        <v>15</v>
      </c>
      <c r="C17">
        <v>16</v>
      </c>
      <c r="H17" t="s">
        <v>15</v>
      </c>
      <c r="I17" t="str">
        <f t="shared" si="0"/>
        <v xml:space="preserve">{ FssType: 'RATIO', </v>
      </c>
      <c r="J17" t="str">
        <f t="shared" si="1"/>
        <v xml:space="preserve">Seq: 16, </v>
      </c>
      <c r="K17" t="str">
        <f t="shared" si="2"/>
        <v xml:space="preserve">CatCode: 'NA', </v>
      </c>
      <c r="L17" t="str">
        <f t="shared" si="3"/>
        <v xml:space="preserve">Item: '', </v>
      </c>
      <c r="M17" t="str">
        <f t="shared" si="4"/>
        <v xml:space="preserve">ItemType: '', </v>
      </c>
      <c r="N17" t="str">
        <f t="shared" si="5"/>
        <v xml:space="preserve">Formula: '', </v>
      </c>
      <c r="O17" t="str">
        <f t="shared" si="7"/>
        <v xml:space="preserve">Format: 'NA', </v>
      </c>
      <c r="P17" t="str">
        <f t="shared" si="6"/>
        <v>DependentItems: ''},</v>
      </c>
      <c r="Q17" t="str">
        <f t="shared" si="8"/>
        <v>{ FssType: 'RATIO', Seq: 16, CatCode: 'NA', Item: '', ItemType: '', Formula: '', Format: 'NA', DependentItems: ''},</v>
      </c>
    </row>
    <row r="18" spans="1:17" x14ac:dyDescent="0.35">
      <c r="A18" t="s">
        <v>529</v>
      </c>
      <c r="B18" t="s">
        <v>15</v>
      </c>
      <c r="C18">
        <v>17</v>
      </c>
      <c r="D18" t="s">
        <v>571</v>
      </c>
      <c r="E18" t="s">
        <v>531</v>
      </c>
      <c r="H18" t="s">
        <v>15</v>
      </c>
      <c r="I18" t="str">
        <f t="shared" si="0"/>
        <v xml:space="preserve">{ FssType: 'RATIO', </v>
      </c>
      <c r="J18" t="str">
        <f t="shared" si="1"/>
        <v xml:space="preserve">Seq: 17, </v>
      </c>
      <c r="K18" t="str">
        <f t="shared" si="2"/>
        <v xml:space="preserve">CatCode: 'NA', </v>
      </c>
      <c r="L18" t="str">
        <f t="shared" si="3"/>
        <v xml:space="preserve">Item: 'Performance', </v>
      </c>
      <c r="M18" t="str">
        <f t="shared" si="4"/>
        <v xml:space="preserve">ItemType: 'DISPLAY_BOLD', </v>
      </c>
      <c r="N18" t="str">
        <f t="shared" si="5"/>
        <v xml:space="preserve">Formula: '', </v>
      </c>
      <c r="O18" t="str">
        <f t="shared" si="7"/>
        <v xml:space="preserve">Format: 'NA', </v>
      </c>
      <c r="P18" t="str">
        <f t="shared" si="6"/>
        <v>DependentItems: ''},</v>
      </c>
      <c r="Q18" t="str">
        <f t="shared" si="8"/>
        <v>{ FssType: 'RATIO', Seq: 17, CatCode: 'NA', Item: 'Performance', ItemType: 'DISPLAY_BOLD', Formula: '', Format: 'NA', DependentItems: ''},</v>
      </c>
    </row>
    <row r="19" spans="1:17" x14ac:dyDescent="0.35">
      <c r="A19" t="s">
        <v>529</v>
      </c>
      <c r="B19" t="s">
        <v>565</v>
      </c>
      <c r="C19">
        <v>18</v>
      </c>
      <c r="D19" t="s">
        <v>572</v>
      </c>
      <c r="E19" t="s">
        <v>291</v>
      </c>
      <c r="F19" t="s">
        <v>573</v>
      </c>
      <c r="H19" t="s">
        <v>539</v>
      </c>
      <c r="I19" t="str">
        <f t="shared" si="0"/>
        <v xml:space="preserve">{ FssType: 'RATIO', </v>
      </c>
      <c r="J19" t="str">
        <f t="shared" si="1"/>
        <v xml:space="preserve">Seq: 18, </v>
      </c>
      <c r="K19" t="str">
        <f t="shared" si="2"/>
        <v xml:space="preserve">CatCode: 'RT11', </v>
      </c>
      <c r="L19" t="str">
        <f t="shared" si="3"/>
        <v xml:space="preserve">Item: 'Return on Assets', </v>
      </c>
      <c r="M19" t="str">
        <f t="shared" si="4"/>
        <v xml:space="preserve">ItemType: 'CALC_ITEM', </v>
      </c>
      <c r="N19" t="str">
        <f t="shared" si="5"/>
        <v xml:space="preserve">Formula: ' (Y0.NPAT / Y0.TA )* 12/Y0.MthCover', </v>
      </c>
      <c r="O19" t="str">
        <f t="shared" si="7"/>
        <v xml:space="preserve">Format: '%', </v>
      </c>
      <c r="P19" t="str">
        <f t="shared" si="6"/>
        <v>DependentItems: ''},</v>
      </c>
      <c r="Q19" t="str">
        <f t="shared" si="8"/>
        <v>{ FssType: 'RATIO', Seq: 18, CatCode: 'RT11', Item: 'Return on Assets', ItemType: 'CALC_ITEM', Formula: ' (Y0.NPAT / Y0.TA )* 12/Y0.MthCover', Format: '%', DependentItems: ''},</v>
      </c>
    </row>
    <row r="20" spans="1:17" x14ac:dyDescent="0.35">
      <c r="A20" t="s">
        <v>529</v>
      </c>
      <c r="B20" t="s">
        <v>568</v>
      </c>
      <c r="C20">
        <v>19</v>
      </c>
      <c r="D20" t="s">
        <v>574</v>
      </c>
      <c r="E20" t="s">
        <v>291</v>
      </c>
      <c r="F20" t="s">
        <v>575</v>
      </c>
      <c r="H20" t="s">
        <v>539</v>
      </c>
      <c r="I20" t="str">
        <f t="shared" si="0"/>
        <v xml:space="preserve">{ FssType: 'RATIO', </v>
      </c>
      <c r="J20" t="str">
        <f t="shared" si="1"/>
        <v xml:space="preserve">Seq: 19, </v>
      </c>
      <c r="K20" t="str">
        <f t="shared" si="2"/>
        <v xml:space="preserve">CatCode: 'RT12', </v>
      </c>
      <c r="L20" t="str">
        <f t="shared" si="3"/>
        <v xml:space="preserve">Item: 'Return on Equity', </v>
      </c>
      <c r="M20" t="str">
        <f t="shared" si="4"/>
        <v xml:space="preserve">ItemType: 'CALC_ITEM', </v>
      </c>
      <c r="N20" t="str">
        <f t="shared" si="5"/>
        <v xml:space="preserve">Formula: '(Y0.NPAT / (Y0.NW - Y0.INT ) ) * 12/Y0.MthCover', </v>
      </c>
      <c r="O20" t="str">
        <f t="shared" si="7"/>
        <v xml:space="preserve">Format: '%', </v>
      </c>
      <c r="P20" t="str">
        <f t="shared" si="6"/>
        <v>DependentItems: ''},</v>
      </c>
      <c r="Q20" t="str">
        <f t="shared" si="8"/>
        <v>{ FssType: 'RATIO', Seq: 19, CatCode: 'RT12', Item: 'Return on Equity', ItemType: 'CALC_ITEM', Formula: '(Y0.NPAT / (Y0.NW - Y0.INT ) ) * 12/Y0.MthCover', Format: '%', DependentItems: ''},</v>
      </c>
    </row>
    <row r="21" spans="1:17" x14ac:dyDescent="0.35">
      <c r="A21" t="s">
        <v>529</v>
      </c>
      <c r="B21" t="s">
        <v>15</v>
      </c>
      <c r="C21">
        <v>20</v>
      </c>
      <c r="I21" t="str">
        <f t="shared" si="0"/>
        <v xml:space="preserve">{ FssType: 'RATIO', </v>
      </c>
      <c r="J21" t="str">
        <f t="shared" si="1"/>
        <v xml:space="preserve">Seq: 20, </v>
      </c>
      <c r="K21" t="str">
        <f t="shared" si="2"/>
        <v xml:space="preserve">CatCode: 'NA', </v>
      </c>
      <c r="L21" t="str">
        <f t="shared" si="3"/>
        <v xml:space="preserve">Item: '', </v>
      </c>
      <c r="M21" t="str">
        <f t="shared" si="4"/>
        <v xml:space="preserve">ItemType: '', </v>
      </c>
      <c r="N21" t="str">
        <f t="shared" si="5"/>
        <v xml:space="preserve">Formula: '', </v>
      </c>
      <c r="O21" t="str">
        <f t="shared" si="7"/>
        <v xml:space="preserve">Format: '', </v>
      </c>
      <c r="P21" t="str">
        <f t="shared" si="6"/>
        <v>DependentItems: ''},</v>
      </c>
      <c r="Q21" t="str">
        <f t="shared" si="8"/>
        <v>{ FssType: 'RATIO', Seq: 20, CatCode: 'NA', Item: '', ItemType: '', Formula: '', Format: '', DependentItems: ''},</v>
      </c>
    </row>
    <row r="22" spans="1:17" x14ac:dyDescent="0.35">
      <c r="A22" t="s">
        <v>529</v>
      </c>
      <c r="B22" t="s">
        <v>15</v>
      </c>
      <c r="C22">
        <v>21</v>
      </c>
      <c r="D22" t="s">
        <v>576</v>
      </c>
      <c r="E22" t="s">
        <v>531</v>
      </c>
      <c r="I22" t="str">
        <f t="shared" si="0"/>
        <v xml:space="preserve">{ FssType: 'RATIO', </v>
      </c>
      <c r="J22" t="str">
        <f t="shared" si="1"/>
        <v xml:space="preserve">Seq: 21, </v>
      </c>
      <c r="K22" t="str">
        <f t="shared" si="2"/>
        <v xml:space="preserve">CatCode: 'NA', </v>
      </c>
      <c r="L22" t="str">
        <f t="shared" si="3"/>
        <v xml:space="preserve">Item: 'Coverage', </v>
      </c>
      <c r="M22" t="str">
        <f t="shared" si="4"/>
        <v xml:space="preserve">ItemType: 'DISPLAY_BOLD', </v>
      </c>
      <c r="N22" t="str">
        <f t="shared" si="5"/>
        <v xml:space="preserve">Formula: '', </v>
      </c>
      <c r="O22" t="str">
        <f t="shared" si="7"/>
        <v xml:space="preserve">Format: '', </v>
      </c>
      <c r="P22" t="str">
        <f t="shared" si="6"/>
        <v>DependentItems: ''},</v>
      </c>
      <c r="Q22" t="str">
        <f t="shared" si="8"/>
        <v>{ FssType: 'RATIO', Seq: 21, CatCode: 'NA', Item: 'Coverage', ItemType: 'DISPLAY_BOLD', Formula: '', Format: '', DependentItems: ''},</v>
      </c>
    </row>
    <row r="23" spans="1:17" x14ac:dyDescent="0.35">
      <c r="A23" t="s">
        <v>529</v>
      </c>
      <c r="B23" t="s">
        <v>577</v>
      </c>
      <c r="C23">
        <v>22</v>
      </c>
      <c r="D23" t="s">
        <v>578</v>
      </c>
      <c r="E23" t="s">
        <v>291</v>
      </c>
      <c r="F23" t="s">
        <v>579</v>
      </c>
      <c r="I23" t="str">
        <f t="shared" si="0"/>
        <v xml:space="preserve">{ FssType: 'RATIO', </v>
      </c>
      <c r="J23" t="str">
        <f t="shared" si="1"/>
        <v xml:space="preserve">Seq: 22, </v>
      </c>
      <c r="K23" t="str">
        <f t="shared" si="2"/>
        <v xml:space="preserve">CatCode: 'CORP_RC_CO_EBITOSTDEBT', </v>
      </c>
      <c r="L23" t="str">
        <f t="shared" si="3"/>
        <v xml:space="preserve">Item: 'EBIT / (Int + ST Debt + CPLTD + BP)', </v>
      </c>
      <c r="M23" t="str">
        <f t="shared" si="4"/>
        <v xml:space="preserve">ItemType: 'CALC_ITEM', </v>
      </c>
      <c r="N23" t="str">
        <f t="shared" si="5"/>
        <v xml:space="preserve">Formula: '(( Y0.NPBT - Y0.IE) * 12/ Y0.MthCover)   / ( (-Y0.IE * 12/ Y0.MthCover) + Y0.STD + Y0.CPLTD  + Y0.BP )', </v>
      </c>
      <c r="O23" t="str">
        <f t="shared" si="7"/>
        <v xml:space="preserve">Format: '', </v>
      </c>
      <c r="P23" t="str">
        <f t="shared" si="6"/>
        <v>DependentItems: ''},</v>
      </c>
      <c r="Q23" t="str">
        <f t="shared" si="8"/>
        <v>{ FssType: 'RATIO', Seq: 22, CatCode: 'CORP_RC_CO_EBITOSTDEBT', Item: 'EBIT / (Int + ST Debt + CPLTD + BP)', ItemType: 'CALC_ITEM', Formula: '(( Y0.NPBT - Y0.IE) * 12/ Y0.MthCover)   / ( (-Y0.IE * 12/ Y0.MthCover) + Y0.STD + Y0.CPLTD  + Y0.BP )', Format: '', DependentItems: ''},</v>
      </c>
    </row>
    <row r="24" spans="1:17" x14ac:dyDescent="0.35">
      <c r="A24" t="s">
        <v>529</v>
      </c>
      <c r="B24" t="s">
        <v>580</v>
      </c>
      <c r="C24">
        <v>23</v>
      </c>
      <c r="D24" t="s">
        <v>581</v>
      </c>
      <c r="E24" t="s">
        <v>291</v>
      </c>
      <c r="F24" t="s">
        <v>582</v>
      </c>
      <c r="I24" t="str">
        <f t="shared" si="0"/>
        <v xml:space="preserve">{ FssType: 'RATIO', </v>
      </c>
      <c r="J24" t="str">
        <f t="shared" si="1"/>
        <v xml:space="preserve">Seq: 23, </v>
      </c>
      <c r="K24" t="str">
        <f t="shared" si="2"/>
        <v xml:space="preserve">CatCode: 'CORP_RC_CO_EBITOINT', </v>
      </c>
      <c r="L24" t="str">
        <f t="shared" si="3"/>
        <v xml:space="preserve">Item: 'EBIT / Int', </v>
      </c>
      <c r="M24" t="str">
        <f t="shared" si="4"/>
        <v xml:space="preserve">ItemType: 'CALC_ITEM', </v>
      </c>
      <c r="N24" t="str">
        <f t="shared" si="5"/>
        <v xml:space="preserve">Formula: '( Y0.NPBT - Y0.IE )  / ( -Y0.IE ) ', </v>
      </c>
      <c r="O24" t="str">
        <f t="shared" si="7"/>
        <v xml:space="preserve">Format: '', </v>
      </c>
      <c r="P24" t="str">
        <f t="shared" si="6"/>
        <v>DependentItems: ''},</v>
      </c>
      <c r="Q24" t="str">
        <f t="shared" si="8"/>
        <v>{ FssType: 'RATIO', Seq: 23, CatCode: 'CORP_RC_CO_EBITOINT', Item: 'EBIT / Int', ItemType: 'CALC_ITEM', Formula: '( Y0.NPBT - Y0.IE )  / ( -Y0.IE ) ', Format: '', DependentItems: ''},</v>
      </c>
    </row>
    <row r="25" spans="1:17" x14ac:dyDescent="0.35">
      <c r="A25" t="s">
        <v>529</v>
      </c>
      <c r="B25" t="s">
        <v>583</v>
      </c>
      <c r="C25">
        <v>24</v>
      </c>
      <c r="D25" t="s">
        <v>584</v>
      </c>
      <c r="E25" t="s">
        <v>291</v>
      </c>
      <c r="F25" t="s">
        <v>585</v>
      </c>
      <c r="I25" t="str">
        <f t="shared" si="0"/>
        <v xml:space="preserve">{ FssType: 'RATIO', </v>
      </c>
      <c r="J25" t="str">
        <f t="shared" si="1"/>
        <v xml:space="preserve">Seq: 24, </v>
      </c>
      <c r="K25" t="str">
        <f t="shared" si="2"/>
        <v xml:space="preserve">CatCode: 'CORP_RC_CO_EBITDAOSTDEBT', </v>
      </c>
      <c r="L25" t="str">
        <f t="shared" si="3"/>
        <v xml:space="preserve">Item: 'EBITDA / (Int + ST Debt + CPLTD + BP)', </v>
      </c>
      <c r="M25" t="str">
        <f t="shared" si="4"/>
        <v xml:space="preserve">ItemType: 'CALC_ITEM', </v>
      </c>
      <c r="N25" t="str">
        <f t="shared" si="5"/>
        <v xml:space="preserve">Formula: ' ( Y0.NPBT - Y0.IE - Y0.DEP -  Y0.AMORT ) * 12/ Y0.MthCover  / (  -Y0.IE * 12/Y0.MthCover   + Y0.STD + Y0.CPLTD + Y0.BP ) ', </v>
      </c>
      <c r="O25" t="str">
        <f t="shared" si="7"/>
        <v xml:space="preserve">Format: '', </v>
      </c>
      <c r="P25" t="str">
        <f t="shared" si="6"/>
        <v>DependentItems: ''},</v>
      </c>
      <c r="Q25" t="str">
        <f t="shared" si="8"/>
        <v>{ FssType: 'RATIO', Seq: 24, CatCode: 'CORP_RC_CO_EBITDAOSTDEBT', Item: 'EBITDA / (Int + ST Debt + CPLTD + BP)', ItemType: 'CALC_ITEM', Formula: ' ( Y0.NPBT - Y0.IE - Y0.DEP -  Y0.AMORT ) * 12/ Y0.MthCover  / (  -Y0.IE * 12/Y0.MthCover   + Y0.STD + Y0.CPLTD + Y0.BP ) ', Format: '', DependentItems: ''},</v>
      </c>
    </row>
    <row r="26" spans="1:17" x14ac:dyDescent="0.35">
      <c r="A26" t="s">
        <v>529</v>
      </c>
      <c r="B26" t="s">
        <v>586</v>
      </c>
      <c r="C26">
        <v>25</v>
      </c>
      <c r="D26" t="s">
        <v>587</v>
      </c>
      <c r="E26" t="s">
        <v>291</v>
      </c>
      <c r="F26" t="s">
        <v>588</v>
      </c>
      <c r="I26" t="str">
        <f t="shared" si="0"/>
        <v xml:space="preserve">{ FssType: 'RATIO', </v>
      </c>
      <c r="J26" t="str">
        <f t="shared" si="1"/>
        <v xml:space="preserve">Seq: 25, </v>
      </c>
      <c r="K26" t="str">
        <f t="shared" si="2"/>
        <v xml:space="preserve">CatCode: 'CORP_RC_CO_EBITDAOINT', </v>
      </c>
      <c r="L26" t="str">
        <f t="shared" si="3"/>
        <v xml:space="preserve">Item: 'EBITDA / Int', </v>
      </c>
      <c r="M26" t="str">
        <f t="shared" si="4"/>
        <v xml:space="preserve">ItemType: 'CALC_ITEM', </v>
      </c>
      <c r="N26" t="str">
        <f t="shared" si="5"/>
        <v xml:space="preserve">Formula: ' ( Y0.NPBT - Y0.IE - Y0.DEP - Y0.AMORT ) / ( -Y0.IE ) ', </v>
      </c>
      <c r="O26" t="str">
        <f t="shared" si="7"/>
        <v xml:space="preserve">Format: '', </v>
      </c>
      <c r="P26" t="str">
        <f t="shared" si="6"/>
        <v>DependentItems: ''},</v>
      </c>
      <c r="Q26" t="str">
        <f t="shared" si="8"/>
        <v>{ FssType: 'RATIO', Seq: 25, CatCode: 'CORP_RC_CO_EBITDAOINT', Item: 'EBITDA / Int', ItemType: 'CALC_ITEM', Formula: ' ( Y0.NPBT - Y0.IE - Y0.DEP - Y0.AMORT ) / ( -Y0.IE ) ', Format: '', DependentItems: ''},</v>
      </c>
    </row>
    <row r="27" spans="1:17" x14ac:dyDescent="0.35">
      <c r="A27" t="s">
        <v>529</v>
      </c>
      <c r="B27" t="s">
        <v>589</v>
      </c>
      <c r="C27">
        <v>26</v>
      </c>
      <c r="D27" t="s">
        <v>590</v>
      </c>
      <c r="E27" t="s">
        <v>291</v>
      </c>
      <c r="F27" t="s">
        <v>591</v>
      </c>
      <c r="I27" t="str">
        <f t="shared" si="0"/>
        <v xml:space="preserve">{ FssType: 'RATIO', </v>
      </c>
      <c r="J27" t="str">
        <f t="shared" si="1"/>
        <v xml:space="preserve">Seq: 26, </v>
      </c>
      <c r="K27" t="str">
        <f t="shared" si="2"/>
        <v xml:space="preserve">CatCode: 'CORP_RC_CO_NCAOPOSTDEBT', </v>
      </c>
      <c r="L27" t="str">
        <f t="shared" si="3"/>
        <v xml:space="preserve">Item: 'Net Cash after Ops / (Int + ST Debt + CPLTD + BP)', </v>
      </c>
      <c r="M27" t="str">
        <f t="shared" si="4"/>
        <v xml:space="preserve">ItemType: 'CALC_ITEM', </v>
      </c>
      <c r="N27" t="str">
        <f t="shared" si="5"/>
        <v xml:space="preserve">Formula: ' (Y0.CORP_CF_NCAOP * 12 / Y0.MthCover) / ( (-Y0.IE * 12 / Y0.MthCover) + Y0.STD + Y0.CPLTD  + Y0.BP )', </v>
      </c>
      <c r="O27" t="str">
        <f t="shared" si="7"/>
        <v xml:space="preserve">Format: '', </v>
      </c>
      <c r="P27" t="str">
        <f t="shared" si="6"/>
        <v>DependentItems: ''},</v>
      </c>
      <c r="Q27" t="str">
        <f t="shared" si="8"/>
        <v>{ FssType: 'RATIO', Seq: 26, CatCode: 'CORP_RC_CO_NCAOPOSTDEBT', Item: 'Net Cash after Ops / (Int + ST Debt + CPLTD + BP)', ItemType: 'CALC_ITEM', Formula: ' (Y0.CORP_CF_NCAOP * 12 / Y0.MthCover) / ( (-Y0.IE * 12 / Y0.MthCover) + Y0.STD + Y0.CPLTD  + Y0.BP )', Format: '', DependentItems: ''},</v>
      </c>
    </row>
    <row r="28" spans="1:17" x14ac:dyDescent="0.35">
      <c r="A28" t="s">
        <v>529</v>
      </c>
      <c r="B28" t="s">
        <v>592</v>
      </c>
      <c r="C28">
        <v>27</v>
      </c>
      <c r="D28" t="s">
        <v>593</v>
      </c>
      <c r="E28" t="s">
        <v>291</v>
      </c>
      <c r="F28" t="s">
        <v>594</v>
      </c>
      <c r="I28" t="str">
        <f t="shared" si="0"/>
        <v xml:space="preserve">{ FssType: 'RATIO', </v>
      </c>
      <c r="J28" t="str">
        <f t="shared" si="1"/>
        <v xml:space="preserve">Seq: 27, </v>
      </c>
      <c r="K28" t="str">
        <f t="shared" si="2"/>
        <v xml:space="preserve">CatCode: 'CORP_RC_CO_NCAOPOINT', </v>
      </c>
      <c r="L28" t="str">
        <f t="shared" si="3"/>
        <v xml:space="preserve">Item: 'Net Cash after Ops / Int ', </v>
      </c>
      <c r="M28" t="str">
        <f t="shared" si="4"/>
        <v xml:space="preserve">ItemType: 'CALC_ITEM', </v>
      </c>
      <c r="N28" t="str">
        <f t="shared" si="5"/>
        <v xml:space="preserve">Formula: ' (Y0.CORP_CF_NCAOP * 12 / Y0.MthCover) / (-Y0.IE * 12 / Y0.MthCover) ', </v>
      </c>
      <c r="O28" t="str">
        <f t="shared" si="7"/>
        <v xml:space="preserve">Format: '', </v>
      </c>
      <c r="P28" t="str">
        <f t="shared" si="6"/>
        <v>DependentItems: ''},</v>
      </c>
      <c r="Q28" t="str">
        <f t="shared" si="8"/>
        <v>{ FssType: 'RATIO', Seq: 27, CatCode: 'CORP_RC_CO_NCAOPOINT', Item: 'Net Cash after Ops / Int ', ItemType: 'CALC_ITEM', Formula: ' (Y0.CORP_CF_NCAOP * 12 / Y0.MthCover) / (-Y0.IE * 12 / Y0.MthCover) ', Format: '', DependentItems: ''},</v>
      </c>
    </row>
    <row r="29" spans="1:17" x14ac:dyDescent="0.35">
      <c r="A29" t="s">
        <v>529</v>
      </c>
      <c r="B29" t="s">
        <v>595</v>
      </c>
      <c r="C29">
        <v>28</v>
      </c>
      <c r="D29" t="s">
        <v>596</v>
      </c>
      <c r="E29" t="s">
        <v>291</v>
      </c>
      <c r="F29" t="s">
        <v>597</v>
      </c>
      <c r="I29" t="str">
        <f t="shared" si="0"/>
        <v xml:space="preserve">{ FssType: 'RATIO', </v>
      </c>
      <c r="J29" t="str">
        <f t="shared" si="1"/>
        <v xml:space="preserve">Seq: 28, </v>
      </c>
      <c r="K29" t="str">
        <f t="shared" si="2"/>
        <v xml:space="preserve">CatCode: 'CORP_RC_RG_CAOPOSTDEBT', </v>
      </c>
      <c r="L29" t="str">
        <f t="shared" si="3"/>
        <v xml:space="preserve">Item: 'Cash after Ops / (Int + ST Debt + CPLTD + BP)', </v>
      </c>
      <c r="M29" t="str">
        <f t="shared" si="4"/>
        <v xml:space="preserve">ItemType: 'CALC_ITEM', </v>
      </c>
      <c r="N29" t="str">
        <f t="shared" si="5"/>
        <v xml:space="preserve">Formula: '(Y0.CORP_CF_CAOP * 12 / Y0.MthCover) / ( (-Y0.IE * 12 / Y0.MthCover)  + Y0.STD + Y0.CPLTD + Y0.BP )', </v>
      </c>
      <c r="O29" t="str">
        <f t="shared" si="7"/>
        <v xml:space="preserve">Format: '', </v>
      </c>
      <c r="P29" t="str">
        <f t="shared" si="6"/>
        <v>DependentItems: ''},</v>
      </c>
      <c r="Q29" t="str">
        <f t="shared" si="8"/>
        <v>{ FssType: 'RATIO', Seq: 28, CatCode: 'CORP_RC_RG_CAOPOSTDEBT', Item: 'Cash after Ops / (Int + ST Debt + CPLTD + BP)', ItemType: 'CALC_ITEM', Formula: '(Y0.CORP_CF_CAOP * 12 / Y0.MthCover) / ( (-Y0.IE * 12 / Y0.MthCover)  + Y0.STD + Y0.CPLTD + Y0.BP )', Format: '', DependentItems: ''},</v>
      </c>
    </row>
    <row r="30" spans="1:17" x14ac:dyDescent="0.35">
      <c r="A30" t="s">
        <v>529</v>
      </c>
      <c r="C30">
        <v>29</v>
      </c>
      <c r="I30" t="str">
        <f t="shared" si="0"/>
        <v xml:space="preserve">{ FssType: 'RATIO', </v>
      </c>
      <c r="J30" t="str">
        <f t="shared" si="1"/>
        <v xml:space="preserve">Seq: 29, </v>
      </c>
      <c r="K30" t="str">
        <f t="shared" si="2"/>
        <v xml:space="preserve">CatCode: '', </v>
      </c>
      <c r="L30" t="str">
        <f t="shared" si="3"/>
        <v xml:space="preserve">Item: '', </v>
      </c>
      <c r="M30" t="str">
        <f t="shared" si="4"/>
        <v xml:space="preserve">ItemType: '', </v>
      </c>
      <c r="N30" t="str">
        <f t="shared" si="5"/>
        <v xml:space="preserve">Formula: '', </v>
      </c>
      <c r="O30" t="str">
        <f t="shared" si="7"/>
        <v xml:space="preserve">Format: '', </v>
      </c>
      <c r="P30" t="str">
        <f t="shared" si="6"/>
        <v>DependentItems: ''},</v>
      </c>
      <c r="Q30" t="str">
        <f t="shared" si="8"/>
        <v>{ FssType: 'RATIO', Seq: 29, CatCode: '', Item: '', ItemType: '', Formula: '', Format: '', DependentItems: ''},</v>
      </c>
    </row>
    <row r="31" spans="1:17" x14ac:dyDescent="0.35">
      <c r="A31" t="s">
        <v>529</v>
      </c>
      <c r="C31">
        <v>30</v>
      </c>
      <c r="D31" t="s">
        <v>598</v>
      </c>
      <c r="E31" t="s">
        <v>531</v>
      </c>
      <c r="I31" t="str">
        <f t="shared" si="0"/>
        <v xml:space="preserve">{ FssType: 'RATIO', </v>
      </c>
      <c r="J31" t="str">
        <f t="shared" si="1"/>
        <v xml:space="preserve">Seq: 30, </v>
      </c>
      <c r="K31" t="str">
        <f t="shared" si="2"/>
        <v xml:space="preserve">CatCode: '', </v>
      </c>
      <c r="L31" t="str">
        <f t="shared" si="3"/>
        <v xml:space="preserve">Item: 'Liquidity', </v>
      </c>
      <c r="M31" t="str">
        <f t="shared" si="4"/>
        <v xml:space="preserve">ItemType: 'DISPLAY_BOLD', </v>
      </c>
      <c r="N31" t="str">
        <f t="shared" si="5"/>
        <v xml:space="preserve">Formula: '', </v>
      </c>
      <c r="O31" t="str">
        <f t="shared" si="7"/>
        <v xml:space="preserve">Format: '', </v>
      </c>
      <c r="P31" t="str">
        <f t="shared" si="6"/>
        <v>DependentItems: ''},</v>
      </c>
      <c r="Q31" t="str">
        <f t="shared" si="8"/>
        <v>{ FssType: 'RATIO', Seq: 30, CatCode: '', Item: 'Liquidity', ItemType: 'DISPLAY_BOLD', Formula: '', Format: '', DependentItems: ''},</v>
      </c>
    </row>
    <row r="32" spans="1:17" x14ac:dyDescent="0.35">
      <c r="A32" t="s">
        <v>529</v>
      </c>
      <c r="B32" t="s">
        <v>599</v>
      </c>
      <c r="C32">
        <v>31</v>
      </c>
      <c r="D32" t="s">
        <v>600</v>
      </c>
      <c r="E32" t="s">
        <v>291</v>
      </c>
      <c r="F32" t="s">
        <v>601</v>
      </c>
      <c r="I32" t="str">
        <f t="shared" si="0"/>
        <v xml:space="preserve">{ FssType: 'RATIO', </v>
      </c>
      <c r="J32" t="str">
        <f t="shared" si="1"/>
        <v xml:space="preserve">Seq: 31, </v>
      </c>
      <c r="K32" t="str">
        <f t="shared" si="2"/>
        <v xml:space="preserve">CatCode: 'CORP_RC_LQ_WCAP', </v>
      </c>
      <c r="L32" t="str">
        <f t="shared" si="3"/>
        <v xml:space="preserve">Item: 'Working Capital', </v>
      </c>
      <c r="M32" t="str">
        <f t="shared" si="4"/>
        <v xml:space="preserve">ItemType: 'CALC_ITEM', </v>
      </c>
      <c r="N32" t="str">
        <f t="shared" si="5"/>
        <v xml:space="preserve">Formula: 'Y0.CA - Y0.CL ', </v>
      </c>
      <c r="O32" t="str">
        <f t="shared" si="7"/>
        <v xml:space="preserve">Format: '', </v>
      </c>
      <c r="P32" t="str">
        <f t="shared" si="6"/>
        <v>DependentItems: ''},</v>
      </c>
      <c r="Q32" t="str">
        <f t="shared" si="8"/>
        <v>{ FssType: 'RATIO', Seq: 31, CatCode: 'CORP_RC_LQ_WCAP', Item: 'Working Capital', ItemType: 'CALC_ITEM', Formula: 'Y0.CA - Y0.CL ', Format: '', DependentItems: ''},</v>
      </c>
    </row>
    <row r="33" spans="1:17" x14ac:dyDescent="0.35">
      <c r="A33" t="s">
        <v>529</v>
      </c>
      <c r="B33" t="s">
        <v>602</v>
      </c>
      <c r="C33">
        <v>32</v>
      </c>
      <c r="D33" t="s">
        <v>603</v>
      </c>
      <c r="E33" t="s">
        <v>291</v>
      </c>
      <c r="F33" t="s">
        <v>604</v>
      </c>
      <c r="I33" t="str">
        <f t="shared" si="0"/>
        <v xml:space="preserve">{ FssType: 'RATIO', </v>
      </c>
      <c r="J33" t="str">
        <f t="shared" si="1"/>
        <v xml:space="preserve">Seq: 32, </v>
      </c>
      <c r="K33" t="str">
        <f t="shared" si="2"/>
        <v xml:space="preserve">CatCode: 'CORP_RC_LQ_QUICKRAT', </v>
      </c>
      <c r="L33" t="str">
        <f t="shared" si="3"/>
        <v xml:space="preserve">Item: 'Quick Ratio', </v>
      </c>
      <c r="M33" t="str">
        <f t="shared" si="4"/>
        <v xml:space="preserve">ItemType: 'CALC_ITEM', </v>
      </c>
      <c r="N33" t="str">
        <f t="shared" si="5"/>
        <v xml:space="preserve">Formula: '( Y0.CA - Y0.INV ) / Y0.CL ', </v>
      </c>
      <c r="O33" t="str">
        <f t="shared" si="7"/>
        <v xml:space="preserve">Format: '', </v>
      </c>
      <c r="P33" t="str">
        <f t="shared" si="6"/>
        <v>DependentItems: ''},</v>
      </c>
      <c r="Q33" t="str">
        <f t="shared" si="8"/>
        <v>{ FssType: 'RATIO', Seq: 32, CatCode: 'CORP_RC_LQ_QUICKRAT', Item: 'Quick Ratio', ItemType: 'CALC_ITEM', Formula: '( Y0.CA - Y0.INV ) / Y0.CL ', Format: '', DependentItems: ''},</v>
      </c>
    </row>
    <row r="34" spans="1:17" x14ac:dyDescent="0.35">
      <c r="A34" t="s">
        <v>529</v>
      </c>
      <c r="B34" t="s">
        <v>605</v>
      </c>
      <c r="C34">
        <v>33</v>
      </c>
      <c r="D34" t="s">
        <v>606</v>
      </c>
      <c r="E34" t="s">
        <v>291</v>
      </c>
      <c r="F34" t="s">
        <v>607</v>
      </c>
      <c r="I34" t="str">
        <f t="shared" ref="I34:I65" si="9">"{ " &amp; A$1 &amp; ": '" &amp; A34 &amp; "', "</f>
        <v xml:space="preserve">{ FssType: 'RATIO', </v>
      </c>
      <c r="J34" t="str">
        <f t="shared" ref="J34:J65" si="10">C$1 &amp; ": " &amp; C34 &amp; ", "</f>
        <v xml:space="preserve">Seq: 33, </v>
      </c>
      <c r="K34" t="str">
        <f t="shared" ref="K34:K65" si="11">B$1 &amp; ": '" &amp; B34 &amp; "', "</f>
        <v xml:space="preserve">CatCode: 'CORP_RC_LQ_CURRRAT', </v>
      </c>
      <c r="L34" t="str">
        <f t="shared" ref="L34:L65" si="12">D$1 &amp; ": '" &amp; D34 &amp; "', "</f>
        <v xml:space="preserve">Item: 'Current Ratio', </v>
      </c>
      <c r="M34" t="str">
        <f t="shared" ref="M34:M65" si="13">E$1 &amp; ": '" &amp; E34 &amp; "', "</f>
        <v xml:space="preserve">ItemType: 'CALC_ITEM', </v>
      </c>
      <c r="N34" t="str">
        <f t="shared" ref="N34:N65" si="14">F$1 &amp; ": '" &amp; F34 &amp; "', "</f>
        <v xml:space="preserve">Formula: 'Y0.CA / Y0.CL ', </v>
      </c>
      <c r="O34" t="str">
        <f t="shared" si="7"/>
        <v xml:space="preserve">Format: '', </v>
      </c>
      <c r="P34" t="str">
        <f t="shared" ref="P34:P65" si="15">G$1 &amp; ": '" &amp; G34 &amp; "'},"</f>
        <v>DependentItems: ''},</v>
      </c>
      <c r="Q34" t="str">
        <f t="shared" si="8"/>
        <v>{ FssType: 'RATIO', Seq: 33, CatCode: 'CORP_RC_LQ_CURRRAT', Item: 'Current Ratio', ItemType: 'CALC_ITEM', Formula: 'Y0.CA / Y0.CL ', Format: '', DependentItems: ''},</v>
      </c>
    </row>
    <row r="35" spans="1:17" x14ac:dyDescent="0.35">
      <c r="A35" t="s">
        <v>529</v>
      </c>
      <c r="B35" t="s">
        <v>608</v>
      </c>
      <c r="C35">
        <v>34</v>
      </c>
      <c r="D35" t="s">
        <v>609</v>
      </c>
      <c r="E35" t="s">
        <v>291</v>
      </c>
      <c r="F35" t="s">
        <v>610</v>
      </c>
      <c r="I35" t="str">
        <f t="shared" si="9"/>
        <v xml:space="preserve">{ FssType: 'RATIO', </v>
      </c>
      <c r="J35" t="str">
        <f t="shared" si="10"/>
        <v xml:space="preserve">Seq: 34, </v>
      </c>
      <c r="K35" t="str">
        <f t="shared" si="11"/>
        <v xml:space="preserve">CatCode: 'CORP_RC_LQ_LIQASSOTOTASS', </v>
      </c>
      <c r="L35" t="str">
        <f t="shared" si="12"/>
        <v xml:space="preserve">Item: 'Liquid Assets / Total Assets', </v>
      </c>
      <c r="M35" t="str">
        <f t="shared" si="13"/>
        <v xml:space="preserve">ItemType: 'CALC_ITEM', </v>
      </c>
      <c r="N35" t="str">
        <f t="shared" si="14"/>
        <v xml:space="preserve">Formula: '( Y0.CFD + Y0.GS + Y0.MS*0.5 ) / Y0.TA ', </v>
      </c>
      <c r="O35" t="str">
        <f t="shared" si="7"/>
        <v xml:space="preserve">Format: '', </v>
      </c>
      <c r="P35" t="str">
        <f t="shared" si="15"/>
        <v>DependentItems: ''},</v>
      </c>
      <c r="Q35" t="str">
        <f t="shared" si="8"/>
        <v>{ FssType: 'RATIO', Seq: 34, CatCode: 'CORP_RC_LQ_LIQASSOTOTASS', Item: 'Liquid Assets / Total Assets', ItemType: 'CALC_ITEM', Formula: '( Y0.CFD + Y0.GS + Y0.MS*0.5 ) / Y0.TA ', Format: '', DependentItems: ''},</v>
      </c>
    </row>
    <row r="36" spans="1:17" x14ac:dyDescent="0.35">
      <c r="A36" t="s">
        <v>529</v>
      </c>
      <c r="B36" t="s">
        <v>611</v>
      </c>
      <c r="C36">
        <v>35</v>
      </c>
      <c r="D36" t="s">
        <v>612</v>
      </c>
      <c r="E36" t="s">
        <v>291</v>
      </c>
      <c r="F36" t="s">
        <v>613</v>
      </c>
      <c r="I36" t="str">
        <f t="shared" si="9"/>
        <v xml:space="preserve">{ FssType: 'RATIO', </v>
      </c>
      <c r="J36" t="str">
        <f t="shared" si="10"/>
        <v xml:space="preserve">Seq: 35, </v>
      </c>
      <c r="K36" t="str">
        <f t="shared" si="11"/>
        <v xml:space="preserve">CatCode: 'CORP_RC_LQ_LIQASSOSTDEBT', </v>
      </c>
      <c r="L36" t="str">
        <f t="shared" si="12"/>
        <v xml:space="preserve">Item: 'Liquid Assets / (ST Debt + CPLTD +BP)', </v>
      </c>
      <c r="M36" t="str">
        <f t="shared" si="13"/>
        <v xml:space="preserve">ItemType: 'CALC_ITEM', </v>
      </c>
      <c r="N36" t="str">
        <f t="shared" si="14"/>
        <v xml:space="preserve">Formula: '(Y0.CFD + Y0.GS + (Y0.MS * 0.5  )) / ( Y0.STD + Y0.CPLTD + Y0.BP ) ', </v>
      </c>
      <c r="O36" t="str">
        <f t="shared" si="7"/>
        <v xml:space="preserve">Format: '', </v>
      </c>
      <c r="P36" t="str">
        <f t="shared" si="15"/>
        <v>DependentItems: ''},</v>
      </c>
      <c r="Q36" t="str">
        <f t="shared" si="8"/>
        <v>{ FssType: 'RATIO', Seq: 35, CatCode: 'CORP_RC_LQ_LIQASSOSTDEBT', Item: 'Liquid Assets / (ST Debt + CPLTD +BP)', ItemType: 'CALC_ITEM', Formula: '(Y0.CFD + Y0.GS + (Y0.MS * 0.5  )) / ( Y0.STD + Y0.CPLTD + Y0.BP ) ', Format: '', DependentItems: ''},</v>
      </c>
    </row>
    <row r="37" spans="1:17" x14ac:dyDescent="0.35">
      <c r="A37" t="s">
        <v>529</v>
      </c>
      <c r="B37" t="s">
        <v>614</v>
      </c>
      <c r="C37">
        <v>36</v>
      </c>
      <c r="D37" t="s">
        <v>615</v>
      </c>
      <c r="E37" t="s">
        <v>291</v>
      </c>
      <c r="F37" t="s">
        <v>616</v>
      </c>
      <c r="I37" t="str">
        <f t="shared" si="9"/>
        <v xml:space="preserve">{ FssType: 'RATIO', </v>
      </c>
      <c r="J37" t="str">
        <f t="shared" si="10"/>
        <v xml:space="preserve">Seq: 36, </v>
      </c>
      <c r="K37" t="str">
        <f t="shared" si="11"/>
        <v xml:space="preserve">CatCode: 'CORP_RC_LQ_LIQASSOTCURRLIAB', </v>
      </c>
      <c r="L37" t="str">
        <f t="shared" si="12"/>
        <v xml:space="preserve">Item: 'Adj. Liquid Assets / Adj. Total Curr Liab', </v>
      </c>
      <c r="M37" t="str">
        <f t="shared" si="13"/>
        <v xml:space="preserve">ItemType: 'CALC_ITEM', </v>
      </c>
      <c r="N37" t="str">
        <f t="shared" si="14"/>
        <v xml:space="preserve">Formula: ' ( Y0.CFD + Y0.GS + Y0.MS*0.5 )*12 / ( Y0.BP + Y0.STD + Y0.CPLTD + Y0.AP + Y0.APRP + Y0.ITP + Y0.IP ) ', </v>
      </c>
      <c r="O37" t="str">
        <f t="shared" si="7"/>
        <v xml:space="preserve">Format: '', </v>
      </c>
      <c r="P37" t="str">
        <f t="shared" si="15"/>
        <v>DependentItems: ''},</v>
      </c>
      <c r="Q37" t="str">
        <f t="shared" si="8"/>
        <v>{ FssType: 'RATIO', Seq: 36, CatCode: 'CORP_RC_LQ_LIQASSOTCURRLIAB', Item: 'Adj. Liquid Assets / Adj. Total Curr Liab', ItemType: 'CALC_ITEM', Formula: ' ( Y0.CFD + Y0.GS + Y0.MS*0.5 )*12 / ( Y0.BP + Y0.STD + Y0.CPLTD + Y0.AP + Y0.APRP + Y0.ITP + Y0.IP ) ', Format: '', DependentItems: ''},</v>
      </c>
    </row>
    <row r="38" spans="1:17" x14ac:dyDescent="0.35">
      <c r="A38" t="s">
        <v>529</v>
      </c>
      <c r="C38">
        <v>37</v>
      </c>
      <c r="I38" t="str">
        <f t="shared" si="9"/>
        <v xml:space="preserve">{ FssType: 'RATIO', </v>
      </c>
      <c r="J38" t="str">
        <f t="shared" si="10"/>
        <v xml:space="preserve">Seq: 37, </v>
      </c>
      <c r="K38" t="str">
        <f t="shared" si="11"/>
        <v xml:space="preserve">CatCode: '', </v>
      </c>
      <c r="L38" t="str">
        <f t="shared" si="12"/>
        <v xml:space="preserve">Item: '', </v>
      </c>
      <c r="M38" t="str">
        <f t="shared" si="13"/>
        <v xml:space="preserve">ItemType: '', </v>
      </c>
      <c r="N38" t="str">
        <f t="shared" si="14"/>
        <v xml:space="preserve">Formula: '', </v>
      </c>
      <c r="O38" t="str">
        <f t="shared" si="7"/>
        <v xml:space="preserve">Format: '', </v>
      </c>
      <c r="P38" t="str">
        <f t="shared" si="15"/>
        <v>DependentItems: ''},</v>
      </c>
      <c r="Q38" t="str">
        <f t="shared" si="8"/>
        <v>{ FssType: 'RATIO', Seq: 37, CatCode: '', Item: '', ItemType: '', Formula: '', Format: '', DependentItems: ''},</v>
      </c>
    </row>
    <row r="39" spans="1:17" x14ac:dyDescent="0.35">
      <c r="A39" t="s">
        <v>529</v>
      </c>
      <c r="C39">
        <v>38</v>
      </c>
      <c r="D39" t="s">
        <v>617</v>
      </c>
      <c r="E39" t="s">
        <v>531</v>
      </c>
      <c r="I39" t="str">
        <f t="shared" si="9"/>
        <v xml:space="preserve">{ FssType: 'RATIO', </v>
      </c>
      <c r="J39" t="str">
        <f t="shared" si="10"/>
        <v xml:space="preserve">Seq: 38, </v>
      </c>
      <c r="K39" t="str">
        <f t="shared" si="11"/>
        <v xml:space="preserve">CatCode: '', </v>
      </c>
      <c r="L39" t="str">
        <f t="shared" si="12"/>
        <v xml:space="preserve">Item: 'Leverage', </v>
      </c>
      <c r="M39" t="str">
        <f t="shared" si="13"/>
        <v xml:space="preserve">ItemType: 'DISPLAY_BOLD', </v>
      </c>
      <c r="N39" t="str">
        <f t="shared" si="14"/>
        <v xml:space="preserve">Formula: '', </v>
      </c>
      <c r="O39" t="str">
        <f t="shared" si="7"/>
        <v xml:space="preserve">Format: '', </v>
      </c>
      <c r="P39" t="str">
        <f t="shared" si="15"/>
        <v>DependentItems: ''},</v>
      </c>
      <c r="Q39" t="str">
        <f t="shared" si="8"/>
        <v>{ FssType: 'RATIO', Seq: 38, CatCode: '', Item: 'Leverage', ItemType: 'DISPLAY_BOLD', Formula: '', Format: '', DependentItems: ''},</v>
      </c>
    </row>
    <row r="40" spans="1:17" x14ac:dyDescent="0.35">
      <c r="A40" t="s">
        <v>529</v>
      </c>
      <c r="B40" t="s">
        <v>618</v>
      </c>
      <c r="C40">
        <v>39</v>
      </c>
      <c r="D40" t="s">
        <v>619</v>
      </c>
      <c r="E40" t="s">
        <v>291</v>
      </c>
      <c r="F40" t="s">
        <v>620</v>
      </c>
      <c r="I40" t="str">
        <f t="shared" si="9"/>
        <v xml:space="preserve">{ FssType: 'RATIO', </v>
      </c>
      <c r="J40" t="str">
        <f t="shared" si="10"/>
        <v xml:space="preserve">Seq: 39, </v>
      </c>
      <c r="K40" t="str">
        <f t="shared" si="11"/>
        <v xml:space="preserve">CatCode: 'CORP_RC_LV_TLIABOEBITDA', </v>
      </c>
      <c r="L40" t="str">
        <f t="shared" si="12"/>
        <v xml:space="preserve">Item: 'Total Liab / EBITDA', </v>
      </c>
      <c r="M40" t="str">
        <f t="shared" si="13"/>
        <v xml:space="preserve">ItemType: 'CALC_ITEM', </v>
      </c>
      <c r="N40" t="str">
        <f t="shared" si="14"/>
        <v xml:space="preserve">Formula: '(Y0.TL)  / (( Y0.NPBT - Y0.IE - Y0.DEP - Y0.AMORT ) * 12 / Y0.MthCover)', </v>
      </c>
      <c r="O40" t="str">
        <f t="shared" si="7"/>
        <v xml:space="preserve">Format: '', </v>
      </c>
      <c r="P40" t="str">
        <f t="shared" si="15"/>
        <v>DependentItems: ''},</v>
      </c>
      <c r="Q40" t="str">
        <f t="shared" si="8"/>
        <v>{ FssType: 'RATIO', Seq: 39, CatCode: 'CORP_RC_LV_TLIABOEBITDA', Item: 'Total Liab / EBITDA', ItemType: 'CALC_ITEM', Formula: '(Y0.TL)  / (( Y0.NPBT - Y0.IE - Y0.DEP - Y0.AMORT ) * 12 / Y0.MthCover)', Format: '', DependentItems: ''},</v>
      </c>
    </row>
    <row r="41" spans="1:17" x14ac:dyDescent="0.35">
      <c r="A41" t="s">
        <v>529</v>
      </c>
      <c r="B41" t="s">
        <v>621</v>
      </c>
      <c r="C41">
        <v>40</v>
      </c>
      <c r="D41" t="s">
        <v>541</v>
      </c>
      <c r="E41" t="s">
        <v>291</v>
      </c>
      <c r="F41" t="s">
        <v>542</v>
      </c>
      <c r="I41" t="str">
        <f t="shared" si="9"/>
        <v xml:space="preserve">{ FssType: 'RATIO', </v>
      </c>
      <c r="J41" t="str">
        <f t="shared" si="10"/>
        <v xml:space="preserve">Seq: 40, </v>
      </c>
      <c r="K41" t="str">
        <f t="shared" si="11"/>
        <v xml:space="preserve">CatCode: 'CORP_RC_LV_TLIABOTGNW', </v>
      </c>
      <c r="L41" t="str">
        <f t="shared" si="12"/>
        <v xml:space="preserve">Item: 'Total Liab / Tangible NW', </v>
      </c>
      <c r="M41" t="str">
        <f t="shared" si="13"/>
        <v xml:space="preserve">ItemType: 'CALC_ITEM', </v>
      </c>
      <c r="N41" t="str">
        <f t="shared" si="14"/>
        <v xml:space="preserve">Formula: 'Y0.TL / ( Y0.NW - Y0.INT ) ', </v>
      </c>
      <c r="O41" t="str">
        <f t="shared" si="7"/>
        <v xml:space="preserve">Format: '', </v>
      </c>
      <c r="P41" t="str">
        <f t="shared" si="15"/>
        <v>DependentItems: ''},</v>
      </c>
      <c r="Q41" t="str">
        <f t="shared" si="8"/>
        <v>{ FssType: 'RATIO', Seq: 40, CatCode: 'CORP_RC_LV_TLIABOTGNW', Item: 'Total Liab / Tangible NW', ItemType: 'CALC_ITEM', Formula: 'Y0.TL / ( Y0.NW - Y0.INT ) ', Format: '', DependentItems: ''},</v>
      </c>
    </row>
    <row r="42" spans="1:17" x14ac:dyDescent="0.35">
      <c r="A42" t="s">
        <v>529</v>
      </c>
      <c r="B42" t="s">
        <v>622</v>
      </c>
      <c r="C42">
        <v>41</v>
      </c>
      <c r="D42" t="s">
        <v>623</v>
      </c>
      <c r="E42" t="s">
        <v>291</v>
      </c>
      <c r="F42" t="s">
        <v>624</v>
      </c>
      <c r="I42" t="str">
        <f t="shared" si="9"/>
        <v xml:space="preserve">{ FssType: 'RATIO', </v>
      </c>
      <c r="J42" t="str">
        <f t="shared" si="10"/>
        <v xml:space="preserve">Seq: 41, </v>
      </c>
      <c r="K42" t="str">
        <f t="shared" si="11"/>
        <v xml:space="preserve">CatCode: 'CORP_RC_LV_TSLIABOTGNW', </v>
      </c>
      <c r="L42" t="str">
        <f t="shared" si="12"/>
        <v xml:space="preserve">Item: 'Tot Snr Liab / (Tangible NW + Sub Debt + Quasi Capital)', </v>
      </c>
      <c r="M42" t="str">
        <f t="shared" si="13"/>
        <v xml:space="preserve">ItemType: 'CALC_ITEM', </v>
      </c>
      <c r="N42" t="str">
        <f t="shared" si="14"/>
        <v xml:space="preserve">Formula: '( Y0.TL - Y0.SDOCB ) / (  Y0.NW + Y0.SDOCB + Y0.SDQU - Y0.INT ) ', </v>
      </c>
      <c r="O42" t="str">
        <f t="shared" si="7"/>
        <v xml:space="preserve">Format: '', </v>
      </c>
      <c r="P42" t="str">
        <f t="shared" si="15"/>
        <v>DependentItems: ''},</v>
      </c>
      <c r="Q42" t="str">
        <f t="shared" si="8"/>
        <v>{ FssType: 'RATIO', Seq: 41, CatCode: 'CORP_RC_LV_TSLIABOTGNW', Item: 'Tot Snr Liab / (Tangible NW + Sub Debt + Quasi Capital)', ItemType: 'CALC_ITEM', Formula: '( Y0.TL - Y0.SDOCB ) / (  Y0.NW + Y0.SDOCB + Y0.SDQU - Y0.INT ) ', Format: '', DependentItems: ''},</v>
      </c>
    </row>
    <row r="43" spans="1:17" x14ac:dyDescent="0.35">
      <c r="A43" t="s">
        <v>529</v>
      </c>
      <c r="B43" t="s">
        <v>625</v>
      </c>
      <c r="C43">
        <v>42</v>
      </c>
      <c r="D43" t="s">
        <v>626</v>
      </c>
      <c r="E43" t="s">
        <v>291</v>
      </c>
      <c r="F43" t="s">
        <v>627</v>
      </c>
      <c r="I43" t="str">
        <f t="shared" si="9"/>
        <v xml:space="preserve">{ FssType: 'RATIO', </v>
      </c>
      <c r="J43" t="str">
        <f t="shared" si="10"/>
        <v xml:space="preserve">Seq: 42, </v>
      </c>
      <c r="K43" t="str">
        <f t="shared" si="11"/>
        <v xml:space="preserve">CatCode: 'CORP_RC_RG_TGNWOSTDDEBT', </v>
      </c>
      <c r="L43" t="str">
        <f t="shared" si="12"/>
        <v xml:space="preserve">Item: 'Tangible NW / (Int + ST Debt + CPLTD +BP)', </v>
      </c>
      <c r="M43" t="str">
        <f t="shared" si="13"/>
        <v xml:space="preserve">ItemType: 'CALC_ITEM', </v>
      </c>
      <c r="N43" t="str">
        <f t="shared" si="14"/>
        <v xml:space="preserve">Formula: '(Y0.NW - Y0.INT ) / ( (-Y0.IE * 12 / Y0.MthCover ) + Y0.STD + Y0.CPLTD + Y0.BP ) ', </v>
      </c>
      <c r="O43" t="str">
        <f t="shared" si="7"/>
        <v xml:space="preserve">Format: '', </v>
      </c>
      <c r="P43" t="str">
        <f t="shared" si="15"/>
        <v>DependentItems: ''},</v>
      </c>
      <c r="Q43" t="str">
        <f t="shared" si="8"/>
        <v>{ FssType: 'RATIO', Seq: 42, CatCode: 'CORP_RC_RG_TGNWOSTDDEBT', Item: 'Tangible NW / (Int + ST Debt + CPLTD +BP)', ItemType: 'CALC_ITEM', Formula: '(Y0.NW - Y0.INT ) / ( (-Y0.IE * 12 / Y0.MthCover ) + Y0.STD + Y0.CPLTD + Y0.BP ) ', Format: '', DependentItems: ''},</v>
      </c>
    </row>
    <row r="44" spans="1:17" x14ac:dyDescent="0.35">
      <c r="A44" t="s">
        <v>529</v>
      </c>
      <c r="C44">
        <v>43</v>
      </c>
      <c r="I44" t="str">
        <f t="shared" si="9"/>
        <v xml:space="preserve">{ FssType: 'RATIO', </v>
      </c>
      <c r="J44" t="str">
        <f t="shared" si="10"/>
        <v xml:space="preserve">Seq: 43, </v>
      </c>
      <c r="K44" t="str">
        <f t="shared" si="11"/>
        <v xml:space="preserve">CatCode: '', </v>
      </c>
      <c r="L44" t="str">
        <f t="shared" si="12"/>
        <v xml:space="preserve">Item: '', </v>
      </c>
      <c r="M44" t="str">
        <f t="shared" si="13"/>
        <v xml:space="preserve">ItemType: '', </v>
      </c>
      <c r="N44" t="str">
        <f t="shared" si="14"/>
        <v xml:space="preserve">Formula: '', </v>
      </c>
      <c r="O44" t="str">
        <f t="shared" si="7"/>
        <v xml:space="preserve">Format: '', </v>
      </c>
      <c r="P44" t="str">
        <f t="shared" si="15"/>
        <v>DependentItems: ''},</v>
      </c>
      <c r="Q44" t="str">
        <f t="shared" si="8"/>
        <v>{ FssType: 'RATIO', Seq: 43, CatCode: '', Item: '', ItemType: '', Formula: '', Format: '', DependentItems: ''},</v>
      </c>
    </row>
    <row r="45" spans="1:17" x14ac:dyDescent="0.35">
      <c r="A45" t="s">
        <v>529</v>
      </c>
      <c r="C45">
        <v>44</v>
      </c>
      <c r="D45" t="s">
        <v>628</v>
      </c>
      <c r="E45" t="s">
        <v>531</v>
      </c>
      <c r="I45" t="str">
        <f t="shared" si="9"/>
        <v xml:space="preserve">{ FssType: 'RATIO', </v>
      </c>
      <c r="J45" t="str">
        <f t="shared" si="10"/>
        <v xml:space="preserve">Seq: 44, </v>
      </c>
      <c r="K45" t="str">
        <f t="shared" si="11"/>
        <v xml:space="preserve">CatCode: '', </v>
      </c>
      <c r="L45" t="str">
        <f t="shared" si="12"/>
        <v xml:space="preserve">Item: 'Activity', </v>
      </c>
      <c r="M45" t="str">
        <f t="shared" si="13"/>
        <v xml:space="preserve">ItemType: 'DISPLAY_BOLD', </v>
      </c>
      <c r="N45" t="str">
        <f t="shared" si="14"/>
        <v xml:space="preserve">Formula: '', </v>
      </c>
      <c r="O45" t="str">
        <f t="shared" si="7"/>
        <v xml:space="preserve">Format: '', </v>
      </c>
      <c r="P45" t="str">
        <f t="shared" si="15"/>
        <v>DependentItems: ''},</v>
      </c>
      <c r="Q45" t="str">
        <f t="shared" si="8"/>
        <v>{ FssType: 'RATIO', Seq: 44, CatCode: '', Item: 'Activity', ItemType: 'DISPLAY_BOLD', Formula: '', Format: '', DependentItems: ''},</v>
      </c>
    </row>
    <row r="46" spans="1:17" x14ac:dyDescent="0.35">
      <c r="A46" t="s">
        <v>529</v>
      </c>
      <c r="B46" t="s">
        <v>629</v>
      </c>
      <c r="C46">
        <v>45</v>
      </c>
      <c r="D46" t="s">
        <v>630</v>
      </c>
      <c r="E46" t="s">
        <v>291</v>
      </c>
      <c r="F46" t="s">
        <v>631</v>
      </c>
      <c r="I46" t="str">
        <f t="shared" si="9"/>
        <v xml:space="preserve">{ FssType: 'RATIO', </v>
      </c>
      <c r="J46" t="str">
        <f t="shared" si="10"/>
        <v xml:space="preserve">Seq: 45, </v>
      </c>
      <c r="K46" t="str">
        <f t="shared" si="11"/>
        <v xml:space="preserve">CatCode: 'CORP_RC_AC_ARDOH', </v>
      </c>
      <c r="L46" t="str">
        <f t="shared" si="12"/>
        <v xml:space="preserve">Item: 'ARDOH (days)', </v>
      </c>
      <c r="M46" t="str">
        <f t="shared" si="13"/>
        <v xml:space="preserve">ItemType: 'CALC_ITEM', </v>
      </c>
      <c r="N46" t="str">
        <f t="shared" si="14"/>
        <v xml:space="preserve">Formula: '(Y0.NAR + Y0.NARRP) / Y0.SR * (Y0.MthCover / 12 ) * 365', </v>
      </c>
      <c r="O46" t="str">
        <f t="shared" si="7"/>
        <v xml:space="preserve">Format: '', </v>
      </c>
      <c r="P46" t="str">
        <f t="shared" si="15"/>
        <v>DependentItems: ''},</v>
      </c>
      <c r="Q46" t="str">
        <f t="shared" si="8"/>
        <v>{ FssType: 'RATIO', Seq: 45, CatCode: 'CORP_RC_AC_ARDOH', Item: 'ARDOH (days)', ItemType: 'CALC_ITEM', Formula: '(Y0.NAR + Y0.NARRP) / Y0.SR * (Y0.MthCover / 12 ) * 365', Format: '', DependentItems: ''},</v>
      </c>
    </row>
    <row r="47" spans="1:17" x14ac:dyDescent="0.35">
      <c r="A47" t="s">
        <v>529</v>
      </c>
      <c r="B47" t="s">
        <v>632</v>
      </c>
      <c r="C47">
        <v>46</v>
      </c>
      <c r="D47" t="s">
        <v>633</v>
      </c>
      <c r="E47" t="s">
        <v>291</v>
      </c>
      <c r="F47" t="s">
        <v>634</v>
      </c>
      <c r="I47" t="str">
        <f t="shared" si="9"/>
        <v xml:space="preserve">{ FssType: 'RATIO', </v>
      </c>
      <c r="J47" t="str">
        <f t="shared" si="10"/>
        <v xml:space="preserve">Seq: 46, </v>
      </c>
      <c r="K47" t="str">
        <f t="shared" si="11"/>
        <v xml:space="preserve">CatCode: 'CORP_RC_AC_INVDOH', </v>
      </c>
      <c r="L47" t="str">
        <f t="shared" si="12"/>
        <v xml:space="preserve">Item: 'InvDOH (days)', </v>
      </c>
      <c r="M47" t="str">
        <f t="shared" si="13"/>
        <v xml:space="preserve">ItemType: 'CALC_ITEM', </v>
      </c>
      <c r="N47" t="str">
        <f t="shared" si="14"/>
        <v xml:space="preserve">Formula: 'Y0.INV / (-Y0.COGS * ( 12 / Y0.MthCover)) * 365', </v>
      </c>
      <c r="O47" t="str">
        <f t="shared" si="7"/>
        <v xml:space="preserve">Format: '', </v>
      </c>
      <c r="P47" t="str">
        <f t="shared" si="15"/>
        <v>DependentItems: ''},</v>
      </c>
      <c r="Q47" t="str">
        <f t="shared" si="8"/>
        <v>{ FssType: 'RATIO', Seq: 46, CatCode: 'CORP_RC_AC_INVDOH', Item: 'InvDOH (days)', ItemType: 'CALC_ITEM', Formula: 'Y0.INV / (-Y0.COGS * ( 12 / Y0.MthCover)) * 365', Format: '', DependentItems: ''},</v>
      </c>
    </row>
    <row r="48" spans="1:17" x14ac:dyDescent="0.35">
      <c r="A48" t="s">
        <v>529</v>
      </c>
      <c r="B48" t="s">
        <v>635</v>
      </c>
      <c r="C48">
        <v>47</v>
      </c>
      <c r="D48" t="s">
        <v>636</v>
      </c>
      <c r="E48" t="s">
        <v>291</v>
      </c>
      <c r="F48" t="s">
        <v>637</v>
      </c>
      <c r="I48" t="str">
        <f t="shared" si="9"/>
        <v xml:space="preserve">{ FssType: 'RATIO', </v>
      </c>
      <c r="J48" t="str">
        <f t="shared" si="10"/>
        <v xml:space="preserve">Seq: 47, </v>
      </c>
      <c r="K48" t="str">
        <f t="shared" si="11"/>
        <v xml:space="preserve">CatCode: 'CORP_RC_AC_APDOH', </v>
      </c>
      <c r="L48" t="str">
        <f t="shared" si="12"/>
        <v xml:space="preserve">Item: 'APDOH (days)', </v>
      </c>
      <c r="M48" t="str">
        <f t="shared" si="13"/>
        <v xml:space="preserve">ItemType: 'CALC_ITEM', </v>
      </c>
      <c r="N48" t="str">
        <f t="shared" si="14"/>
        <v xml:space="preserve">Formula: '(Y0.AP + Y0.APRP)  / (-Y0.COGS * ( 12 / Y0.MthCover)) * 365', </v>
      </c>
      <c r="O48" t="str">
        <f t="shared" si="7"/>
        <v xml:space="preserve">Format: '', </v>
      </c>
      <c r="P48" t="str">
        <f t="shared" si="15"/>
        <v>DependentItems: ''},</v>
      </c>
      <c r="Q48" t="str">
        <f t="shared" si="8"/>
        <v>{ FssType: 'RATIO', Seq: 47, CatCode: 'CORP_RC_AC_APDOH', Item: 'APDOH (days)', ItemType: 'CALC_ITEM', Formula: '(Y0.AP + Y0.APRP)  / (-Y0.COGS * ( 12 / Y0.MthCover)) * 365', Format: '', DependentItems: ''},</v>
      </c>
    </row>
    <row r="49" spans="1:17" x14ac:dyDescent="0.35">
      <c r="A49" t="s">
        <v>529</v>
      </c>
      <c r="B49" t="s">
        <v>638</v>
      </c>
      <c r="C49">
        <v>48</v>
      </c>
      <c r="D49" t="s">
        <v>639</v>
      </c>
      <c r="E49" t="s">
        <v>291</v>
      </c>
      <c r="F49" t="s">
        <v>640</v>
      </c>
      <c r="I49" t="str">
        <f t="shared" si="9"/>
        <v xml:space="preserve">{ FssType: 'RATIO', </v>
      </c>
      <c r="J49" t="str">
        <f t="shared" si="10"/>
        <v xml:space="preserve">Seq: 48, </v>
      </c>
      <c r="K49" t="str">
        <f t="shared" si="11"/>
        <v xml:space="preserve">CatCode: 'CORP_RC_AC_INVDOHOSAL', </v>
      </c>
      <c r="L49" t="str">
        <f t="shared" si="12"/>
        <v xml:space="preserve">Item: 'InvDOH (days) over sales', </v>
      </c>
      <c r="M49" t="str">
        <f t="shared" si="13"/>
        <v xml:space="preserve">ItemType: 'CALC_ITEM', </v>
      </c>
      <c r="N49" t="str">
        <f t="shared" si="14"/>
        <v xml:space="preserve">Formula: 'Y0.INV / Y0.SR * ( Y0.MthCover / 12 ) * 365', </v>
      </c>
      <c r="O49" t="str">
        <f t="shared" si="7"/>
        <v xml:space="preserve">Format: '', </v>
      </c>
      <c r="P49" t="str">
        <f t="shared" si="15"/>
        <v>DependentItems: ''},</v>
      </c>
      <c r="Q49" t="str">
        <f t="shared" si="8"/>
        <v>{ FssType: 'RATIO', Seq: 48, CatCode: 'CORP_RC_AC_INVDOHOSAL', Item: 'InvDOH (days) over sales', ItemType: 'CALC_ITEM', Formula: 'Y0.INV / Y0.SR * ( Y0.MthCover / 12 ) * 365', Format: '', DependentItems: ''},</v>
      </c>
    </row>
    <row r="50" spans="1:17" x14ac:dyDescent="0.35">
      <c r="A50" t="s">
        <v>529</v>
      </c>
      <c r="B50" t="s">
        <v>641</v>
      </c>
      <c r="C50">
        <v>49</v>
      </c>
      <c r="D50" t="s">
        <v>642</v>
      </c>
      <c r="E50" t="s">
        <v>291</v>
      </c>
      <c r="F50" t="s">
        <v>643</v>
      </c>
      <c r="I50" t="str">
        <f t="shared" si="9"/>
        <v xml:space="preserve">{ FssType: 'RATIO', </v>
      </c>
      <c r="J50" t="str">
        <f t="shared" si="10"/>
        <v xml:space="preserve">Seq: 49, </v>
      </c>
      <c r="K50" t="str">
        <f t="shared" si="11"/>
        <v xml:space="preserve">CatCode: 'CORP_RC_AC_ARDOHOSAL', </v>
      </c>
      <c r="L50" t="str">
        <f t="shared" si="12"/>
        <v xml:space="preserve">Item: 'APDOH (days) over sales', </v>
      </c>
      <c r="M50" t="str">
        <f t="shared" si="13"/>
        <v xml:space="preserve">ItemType: 'CALC_ITEM', </v>
      </c>
      <c r="N50" t="str">
        <f t="shared" si="14"/>
        <v xml:space="preserve">Formula: '( Y0.AP + Y0.APRP ) / Y0.SR * ( Y0.MthCover / 12 )*365', </v>
      </c>
      <c r="O50" t="str">
        <f t="shared" si="7"/>
        <v xml:space="preserve">Format: '', </v>
      </c>
      <c r="P50" t="str">
        <f t="shared" si="15"/>
        <v>DependentItems: ''},</v>
      </c>
      <c r="Q50" t="str">
        <f t="shared" si="8"/>
        <v>{ FssType: 'RATIO', Seq: 49, CatCode: 'CORP_RC_AC_ARDOHOSAL', Item: 'APDOH (days) over sales', ItemType: 'CALC_ITEM', Formula: '( Y0.AP + Y0.APRP ) / Y0.SR * ( Y0.MthCover / 12 )*365', Format: '', DependentItems: ''},</v>
      </c>
    </row>
    <row r="51" spans="1:17" x14ac:dyDescent="0.35">
      <c r="A51" t="s">
        <v>529</v>
      </c>
      <c r="B51" t="s">
        <v>644</v>
      </c>
      <c r="C51">
        <v>50</v>
      </c>
      <c r="D51" t="s">
        <v>645</v>
      </c>
      <c r="E51" t="s">
        <v>291</v>
      </c>
      <c r="F51" t="s">
        <v>646</v>
      </c>
      <c r="I51" t="str">
        <f t="shared" si="9"/>
        <v xml:space="preserve">{ FssType: 'RATIO', </v>
      </c>
      <c r="J51" t="str">
        <f t="shared" si="10"/>
        <v xml:space="preserve">Seq: 50, </v>
      </c>
      <c r="K51" t="str">
        <f t="shared" si="11"/>
        <v xml:space="preserve">CatCode: 'CORP_RC_AC_AROSAL', </v>
      </c>
      <c r="L51" t="str">
        <f t="shared" si="12"/>
        <v xml:space="preserve">Item: 'AR / Sales', </v>
      </c>
      <c r="M51" t="str">
        <f t="shared" si="13"/>
        <v xml:space="preserve">ItemType: 'CALC_ITEM', </v>
      </c>
      <c r="N51" t="str">
        <f t="shared" si="14"/>
        <v xml:space="preserve">Formula: '( Y0.NAR + Y0.NARRP ) / Y0.SR * ( Y0.MthCover / 12 )', </v>
      </c>
      <c r="O51" t="str">
        <f t="shared" si="7"/>
        <v xml:space="preserve">Format: '', </v>
      </c>
      <c r="P51" t="str">
        <f t="shared" si="15"/>
        <v>DependentItems: ''},</v>
      </c>
      <c r="Q51" t="str">
        <f t="shared" si="8"/>
        <v>{ FssType: 'RATIO', Seq: 50, CatCode: 'CORP_RC_AC_AROSAL', Item: 'AR / Sales', ItemType: 'CALC_ITEM', Formula: '( Y0.NAR + Y0.NARRP ) / Y0.SR * ( Y0.MthCover / 12 )', Format: '', DependentItems: ''},</v>
      </c>
    </row>
    <row r="52" spans="1:17" x14ac:dyDescent="0.35">
      <c r="A52" t="s">
        <v>529</v>
      </c>
      <c r="B52" t="s">
        <v>647</v>
      </c>
      <c r="C52">
        <v>51</v>
      </c>
      <c r="D52" t="s">
        <v>648</v>
      </c>
      <c r="E52" t="s">
        <v>291</v>
      </c>
      <c r="F52" t="s">
        <v>649</v>
      </c>
      <c r="I52" t="str">
        <f t="shared" si="9"/>
        <v xml:space="preserve">{ FssType: 'RATIO', </v>
      </c>
      <c r="J52" t="str">
        <f t="shared" si="10"/>
        <v xml:space="preserve">Seq: 51, </v>
      </c>
      <c r="K52" t="str">
        <f t="shared" si="11"/>
        <v xml:space="preserve">CatCode: 'CORP_RC_AC_COGSOSAL', </v>
      </c>
      <c r="L52" t="str">
        <f t="shared" si="12"/>
        <v xml:space="preserve">Item: 'COGS / Sales', </v>
      </c>
      <c r="M52" t="str">
        <f t="shared" si="13"/>
        <v xml:space="preserve">ItemType: 'CALC_ITEM', </v>
      </c>
      <c r="N52" t="str">
        <f t="shared" si="14"/>
        <v xml:space="preserve">Formula: 'Y0.COGS*(-1) / Y0.SR ', </v>
      </c>
      <c r="O52" t="str">
        <f t="shared" si="7"/>
        <v xml:space="preserve">Format: '', </v>
      </c>
      <c r="P52" t="str">
        <f t="shared" si="15"/>
        <v>DependentItems: ''},</v>
      </c>
      <c r="Q52" t="str">
        <f t="shared" si="8"/>
        <v>{ FssType: 'RATIO', Seq: 51, CatCode: 'CORP_RC_AC_COGSOSAL', Item: 'COGS / Sales', ItemType: 'CALC_ITEM', Formula: 'Y0.COGS*(-1) / Y0.SR ', Format: '', DependentItems: ''},</v>
      </c>
    </row>
    <row r="53" spans="1:17" x14ac:dyDescent="0.35">
      <c r="A53" t="s">
        <v>529</v>
      </c>
      <c r="B53" t="s">
        <v>650</v>
      </c>
      <c r="C53">
        <v>52</v>
      </c>
      <c r="D53" t="s">
        <v>651</v>
      </c>
      <c r="E53" t="s">
        <v>291</v>
      </c>
      <c r="F53" t="s">
        <v>652</v>
      </c>
      <c r="I53" t="str">
        <f t="shared" si="9"/>
        <v xml:space="preserve">{ FssType: 'RATIO', </v>
      </c>
      <c r="J53" t="str">
        <f t="shared" si="10"/>
        <v xml:space="preserve">Seq: 52, </v>
      </c>
      <c r="K53" t="str">
        <f t="shared" si="11"/>
        <v xml:space="preserve">CatCode: 'CORP_RC_AC_CASHOSAL', </v>
      </c>
      <c r="L53" t="str">
        <f t="shared" si="12"/>
        <v xml:space="preserve">Item: 'Cash SG&amp;A / Sales', </v>
      </c>
      <c r="M53" t="str">
        <f t="shared" si="13"/>
        <v xml:space="preserve">ItemType: 'CALC_ITEM', </v>
      </c>
      <c r="N53" t="str">
        <f t="shared" si="14"/>
        <v xml:space="preserve">Formula: 'Y0.SAE*(-1) / Y0.SR ', </v>
      </c>
      <c r="O53" t="str">
        <f t="shared" si="7"/>
        <v xml:space="preserve">Format: '', </v>
      </c>
      <c r="P53" t="str">
        <f t="shared" si="15"/>
        <v>DependentItems: ''},</v>
      </c>
      <c r="Q53" t="str">
        <f t="shared" si="8"/>
        <v>{ FssType: 'RATIO', Seq: 52, CatCode: 'CORP_RC_AC_CASHOSAL', Item: 'Cash SG&amp;A / Sales', ItemType: 'CALC_ITEM', Formula: 'Y0.SAE*(-1) / Y0.SR ', Format: '', DependentItems: ''},</v>
      </c>
    </row>
    <row r="54" spans="1:17" x14ac:dyDescent="0.35">
      <c r="A54" t="s">
        <v>529</v>
      </c>
      <c r="C54">
        <v>53</v>
      </c>
      <c r="I54" t="str">
        <f t="shared" si="9"/>
        <v xml:space="preserve">{ FssType: 'RATIO', </v>
      </c>
      <c r="J54" t="str">
        <f t="shared" si="10"/>
        <v xml:space="preserve">Seq: 53, </v>
      </c>
      <c r="K54" t="str">
        <f t="shared" si="11"/>
        <v xml:space="preserve">CatCode: '', </v>
      </c>
      <c r="L54" t="str">
        <f t="shared" si="12"/>
        <v xml:space="preserve">Item: '', </v>
      </c>
      <c r="M54" t="str">
        <f t="shared" si="13"/>
        <v xml:space="preserve">ItemType: '', </v>
      </c>
      <c r="N54" t="str">
        <f t="shared" si="14"/>
        <v xml:space="preserve">Formula: '', </v>
      </c>
      <c r="O54" t="str">
        <f t="shared" si="7"/>
        <v xml:space="preserve">Format: '', </v>
      </c>
      <c r="P54" t="str">
        <f t="shared" si="15"/>
        <v>DependentItems: ''},</v>
      </c>
      <c r="Q54" t="str">
        <f t="shared" si="8"/>
        <v>{ FssType: 'RATIO', Seq: 53, CatCode: '', Item: '', ItemType: '', Formula: '', Format: '', DependentItems: ''},</v>
      </c>
    </row>
    <row r="55" spans="1:17" x14ac:dyDescent="0.35">
      <c r="A55" t="s">
        <v>529</v>
      </c>
      <c r="C55">
        <v>54</v>
      </c>
      <c r="D55" t="s">
        <v>653</v>
      </c>
      <c r="E55" t="s">
        <v>531</v>
      </c>
      <c r="I55" t="str">
        <f t="shared" si="9"/>
        <v xml:space="preserve">{ FssType: 'RATIO', </v>
      </c>
      <c r="J55" t="str">
        <f t="shared" si="10"/>
        <v xml:space="preserve">Seq: 54, </v>
      </c>
      <c r="K55" t="str">
        <f t="shared" si="11"/>
        <v xml:space="preserve">CatCode: '', </v>
      </c>
      <c r="L55" t="str">
        <f t="shared" si="12"/>
        <v xml:space="preserve">Item: 'Cash Flow Effect', </v>
      </c>
      <c r="M55" t="str">
        <f t="shared" si="13"/>
        <v xml:space="preserve">ItemType: 'DISPLAY_BOLD', </v>
      </c>
      <c r="N55" t="str">
        <f t="shared" si="14"/>
        <v xml:space="preserve">Formula: '', </v>
      </c>
      <c r="O55" t="str">
        <f t="shared" si="7"/>
        <v xml:space="preserve">Format: '', </v>
      </c>
      <c r="P55" t="str">
        <f t="shared" si="15"/>
        <v>DependentItems: ''},</v>
      </c>
      <c r="Q55" t="str">
        <f t="shared" si="8"/>
        <v>{ FssType: 'RATIO', Seq: 54, CatCode: '', Item: 'Cash Flow Effect', ItemType: 'DISPLAY_BOLD', Formula: '', Format: '', DependentItems: ''},</v>
      </c>
    </row>
    <row r="56" spans="1:17" x14ac:dyDescent="0.35">
      <c r="A56" t="s">
        <v>529</v>
      </c>
      <c r="B56" t="s">
        <v>654</v>
      </c>
      <c r="C56">
        <v>55</v>
      </c>
      <c r="D56" t="s">
        <v>655</v>
      </c>
      <c r="E56" t="s">
        <v>291</v>
      </c>
      <c r="F56" t="s">
        <v>656</v>
      </c>
      <c r="I56" t="str">
        <f t="shared" si="9"/>
        <v xml:space="preserve">{ FssType: 'RATIO', </v>
      </c>
      <c r="J56" t="str">
        <f t="shared" si="10"/>
        <v xml:space="preserve">Seq: 55, </v>
      </c>
      <c r="K56" t="str">
        <f t="shared" si="11"/>
        <v xml:space="preserve">CatCode: 'CORP_RC_CF_ARTOSAL', </v>
      </c>
      <c r="L56" t="str">
        <f t="shared" si="12"/>
        <v xml:space="preserve">Item: '^   AR due to ^  Sales', </v>
      </c>
      <c r="M56" t="str">
        <f t="shared" si="13"/>
        <v xml:space="preserve">ItemType: 'CALC_ITEM', </v>
      </c>
      <c r="N56" t="str">
        <f t="shared" si="14"/>
        <v xml:space="preserve">Formula: ' ( H1.NAR + H1.NARRP ) *(-1) *  ((Y0.SR * ( 12 / Y0.MthCover)) - (H1.SR *( 12 / H1.MthCover ) )) / (H1.SR  * 12 / H1.MthCover )', </v>
      </c>
      <c r="O56" t="str">
        <f t="shared" si="7"/>
        <v xml:space="preserve">Format: '', </v>
      </c>
      <c r="P56" t="str">
        <f t="shared" si="15"/>
        <v>DependentItems: ''},</v>
      </c>
      <c r="Q56" t="str">
        <f t="shared" si="8"/>
        <v>{ FssType: 'RATIO', Seq: 55, CatCode: 'CORP_RC_CF_ARTOSAL', Item: '^   AR due to ^  Sales', ItemType: 'CALC_ITEM', Formula: ' ( H1.NAR + H1.NARRP ) *(-1) *  ((Y0.SR * ( 12 / Y0.MthCover)) - (H1.SR *( 12 / H1.MthCover ) )) / (H1.SR  * 12 / H1.MthCover )', Format: '', DependentItems: ''},</v>
      </c>
    </row>
    <row r="57" spans="1:17" x14ac:dyDescent="0.35">
      <c r="A57" t="s">
        <v>529</v>
      </c>
      <c r="B57" t="s">
        <v>657</v>
      </c>
      <c r="C57">
        <v>56</v>
      </c>
      <c r="D57" t="s">
        <v>658</v>
      </c>
      <c r="E57" t="s">
        <v>291</v>
      </c>
      <c r="F57" t="s">
        <v>659</v>
      </c>
      <c r="I57" t="str">
        <f t="shared" si="9"/>
        <v xml:space="preserve">{ FssType: 'RATIO', </v>
      </c>
      <c r="J57" t="str">
        <f t="shared" si="10"/>
        <v xml:space="preserve">Seq: 56, </v>
      </c>
      <c r="K57" t="str">
        <f t="shared" si="11"/>
        <v xml:space="preserve">CatCode: 'CORP_RC_CF_ARTOARDOH', </v>
      </c>
      <c r="L57" t="str">
        <f t="shared" si="12"/>
        <v xml:space="preserve">Item: '^    AR due to   ^    ARDOH', </v>
      </c>
      <c r="M57" t="str">
        <f t="shared" si="13"/>
        <v xml:space="preserve">ItemType: 'CALC_ITEM', </v>
      </c>
      <c r="N57" t="str">
        <f t="shared" si="14"/>
        <v xml:space="preserve">Formula: ' ( H1.NAR + H1.NARRP ) - ( Y0.NAR + Y0.NARRP ) + ( ( H1.NAR + H1.NARRP ) * ( ( Y0.SR * 12 / Y0.MthCover)  - (H1.SR* 12 / H1.MthCover ) )  /  (H1.SR * 12 / H1.MthCover )) ', </v>
      </c>
      <c r="O57" t="str">
        <f t="shared" si="7"/>
        <v xml:space="preserve">Format: '', </v>
      </c>
      <c r="P57" t="str">
        <f t="shared" si="15"/>
        <v>DependentItems: ''},</v>
      </c>
      <c r="Q57" t="str">
        <f t="shared" si="8"/>
        <v>{ FssType: 'RATIO', Seq: 56, CatCode: 'CORP_RC_CF_ARTOARDOH', Item: '^    AR due to   ^    ARDOH', ItemType: 'CALC_ITEM', Formula: ' ( H1.NAR + H1.NARRP ) - ( Y0.NAR + Y0.NARRP ) + ( ( H1.NAR + H1.NARRP ) * ( ( Y0.SR * 12 / Y0.MthCover)  - (H1.SR* 12 / H1.MthCover ) )  /  (H1.SR * 12 / H1.MthCover )) ', Format: '', DependentItems: ''},</v>
      </c>
    </row>
    <row r="58" spans="1:17" x14ac:dyDescent="0.35">
      <c r="A58" t="s">
        <v>529</v>
      </c>
      <c r="B58" t="s">
        <v>660</v>
      </c>
      <c r="C58">
        <v>57</v>
      </c>
      <c r="D58" t="s">
        <v>661</v>
      </c>
      <c r="E58" t="s">
        <v>291</v>
      </c>
      <c r="F58" t="s">
        <v>662</v>
      </c>
      <c r="I58" t="str">
        <f t="shared" si="9"/>
        <v xml:space="preserve">{ FssType: 'RATIO', </v>
      </c>
      <c r="J58" t="str">
        <f t="shared" si="10"/>
        <v xml:space="preserve">Seq: 57, </v>
      </c>
      <c r="K58" t="str">
        <f t="shared" si="11"/>
        <v xml:space="preserve">CatCode: 'CORP_RC_CF_COGSOSAL', </v>
      </c>
      <c r="L58" t="str">
        <f t="shared" si="12"/>
        <v xml:space="preserve">Item: '^    COGS / Sales', </v>
      </c>
      <c r="M58" t="str">
        <f t="shared" si="13"/>
        <v xml:space="preserve">ItemType: 'CALC_ITEM', </v>
      </c>
      <c r="N58" t="str">
        <f t="shared" si="14"/>
        <v xml:space="preserve">Formula: '( ( Y0.COGS / Y0.SR ) - ( H1.COGS / H1.SR ) ) * Y0.SR * 12 / Y0.MthCover ', </v>
      </c>
      <c r="O58" t="str">
        <f t="shared" si="7"/>
        <v xml:space="preserve">Format: '', </v>
      </c>
      <c r="P58" t="str">
        <f t="shared" si="15"/>
        <v>DependentItems: ''},</v>
      </c>
      <c r="Q58" t="str">
        <f t="shared" si="8"/>
        <v>{ FssType: 'RATIO', Seq: 57, CatCode: 'CORP_RC_CF_COGSOSAL', Item: '^    COGS / Sales', ItemType: 'CALC_ITEM', Formula: '( ( Y0.COGS / Y0.SR ) - ( H1.COGS / H1.SR ) ) * Y0.SR * 12 / Y0.MthCover ', Format: '', DependentItems: ''},</v>
      </c>
    </row>
    <row r="59" spans="1:17" x14ac:dyDescent="0.35">
      <c r="A59" t="s">
        <v>529</v>
      </c>
      <c r="B59" t="s">
        <v>663</v>
      </c>
      <c r="C59">
        <v>58</v>
      </c>
      <c r="D59" t="s">
        <v>664</v>
      </c>
      <c r="E59" t="s">
        <v>291</v>
      </c>
      <c r="F59" t="s">
        <v>665</v>
      </c>
      <c r="I59" t="str">
        <f t="shared" si="9"/>
        <v xml:space="preserve">{ FssType: 'RATIO', </v>
      </c>
      <c r="J59" t="str">
        <f t="shared" si="10"/>
        <v xml:space="preserve">Seq: 58, </v>
      </c>
      <c r="K59" t="str">
        <f t="shared" si="11"/>
        <v xml:space="preserve">CatCode: 'CORP_RC_CF_INVTOCOGS', </v>
      </c>
      <c r="L59" t="str">
        <f t="shared" si="12"/>
        <v xml:space="preserve">Item: '^    Inv due to ^   COGS', </v>
      </c>
      <c r="M59" t="str">
        <f t="shared" si="13"/>
        <v xml:space="preserve">ItemType: 'CALC_ITEM', </v>
      </c>
      <c r="N59" t="str">
        <f t="shared" si="14"/>
        <v xml:space="preserve">Formula: ' ( -H1.INV * ( (Y0.COGS * 12 / Y0.MthCover)  - (H1.COGS * 12 / H1.MthCover ) ) )/ ( H1.COGS * 12 / H1.MthCover ) ', </v>
      </c>
      <c r="O59" t="str">
        <f t="shared" si="7"/>
        <v xml:space="preserve">Format: '', </v>
      </c>
      <c r="P59" t="str">
        <f t="shared" si="15"/>
        <v>DependentItems: ''},</v>
      </c>
      <c r="Q59" t="str">
        <f t="shared" si="8"/>
        <v>{ FssType: 'RATIO', Seq: 58, CatCode: 'CORP_RC_CF_INVTOCOGS', Item: '^    Inv due to ^   COGS', ItemType: 'CALC_ITEM', Formula: ' ( -H1.INV * ( (Y0.COGS * 12 / Y0.MthCover)  - (H1.COGS * 12 / H1.MthCover ) ) )/ ( H1.COGS * 12 / H1.MthCover ) ', Format: '', DependentItems: ''},</v>
      </c>
    </row>
    <row r="60" spans="1:17" x14ac:dyDescent="0.35">
      <c r="A60" t="s">
        <v>529</v>
      </c>
      <c r="B60" t="s">
        <v>666</v>
      </c>
      <c r="C60">
        <v>59</v>
      </c>
      <c r="D60" t="s">
        <v>667</v>
      </c>
      <c r="E60" t="s">
        <v>291</v>
      </c>
      <c r="F60" t="s">
        <v>668</v>
      </c>
      <c r="I60" t="str">
        <f t="shared" si="9"/>
        <v xml:space="preserve">{ FssType: 'RATIO', </v>
      </c>
      <c r="J60" t="str">
        <f t="shared" si="10"/>
        <v xml:space="preserve">Seq: 59, </v>
      </c>
      <c r="K60" t="str">
        <f t="shared" si="11"/>
        <v xml:space="preserve">CatCode: 'CORP_RC_CF_INVTOINVDOH', </v>
      </c>
      <c r="L60" t="str">
        <f t="shared" si="12"/>
        <v xml:space="preserve">Item: '^    Inv due to ^   InvDOH', </v>
      </c>
      <c r="M60" t="str">
        <f t="shared" si="13"/>
        <v xml:space="preserve">ItemType: 'CALC_ITEM', </v>
      </c>
      <c r="N60" t="str">
        <f t="shared" si="14"/>
        <v xml:space="preserve">Formula: ' ((((Y0.COGS *  12 / Y0.MthCover ) - ( H1.COGS *  12 / H1.MthCover ))/( H1.COGS *  12 / H1.MthCover )) * H1.INV ) - Y0.INV+H1.INV', </v>
      </c>
      <c r="O60" t="str">
        <f t="shared" si="7"/>
        <v xml:space="preserve">Format: '', </v>
      </c>
      <c r="P60" t="str">
        <f t="shared" si="15"/>
        <v>DependentItems: ''},</v>
      </c>
      <c r="Q60" t="str">
        <f t="shared" si="8"/>
        <v>{ FssType: 'RATIO', Seq: 59, CatCode: 'CORP_RC_CF_INVTOINVDOH', Item: '^    Inv due to ^   InvDOH', ItemType: 'CALC_ITEM', Formula: ' ((((Y0.COGS *  12 / Y0.MthCover ) - ( H1.COGS *  12 / H1.MthCover ))/( H1.COGS *  12 / H1.MthCover )) * H1.INV ) - Y0.INV+H1.INV', Format: '', DependentItems: ''},</v>
      </c>
    </row>
    <row r="61" spans="1:17" x14ac:dyDescent="0.35">
      <c r="A61" t="s">
        <v>529</v>
      </c>
      <c r="B61" t="s">
        <v>669</v>
      </c>
      <c r="C61">
        <v>60</v>
      </c>
      <c r="D61" t="s">
        <v>670</v>
      </c>
      <c r="E61" t="s">
        <v>291</v>
      </c>
      <c r="F61" t="s">
        <v>671</v>
      </c>
      <c r="I61" t="str">
        <f t="shared" si="9"/>
        <v xml:space="preserve">{ FssType: 'RATIO', </v>
      </c>
      <c r="J61" t="str">
        <f t="shared" si="10"/>
        <v xml:space="preserve">Seq: 60, </v>
      </c>
      <c r="K61" t="str">
        <f t="shared" si="11"/>
        <v xml:space="preserve">CatCode: 'CORP_RC_CF_APTOCOGS', </v>
      </c>
      <c r="L61" t="str">
        <f t="shared" si="12"/>
        <v xml:space="preserve">Item: '^    AP due to ^   COGS ', </v>
      </c>
      <c r="M61" t="str">
        <f t="shared" si="13"/>
        <v xml:space="preserve">ItemType: 'CALC_ITEM', </v>
      </c>
      <c r="N61" t="str">
        <f t="shared" si="14"/>
        <v xml:space="preserve">Formula: ' (((Y0.COGS * 12 / Y0.MthCover) - (H1.COGS * 12 / H1.MthCover )) / (H1.COGS * 12 / H1.MthCover )) * (H1.AP + H1.APRP)', </v>
      </c>
      <c r="O61" t="str">
        <f t="shared" si="7"/>
        <v xml:space="preserve">Format: '', </v>
      </c>
      <c r="P61" t="str">
        <f t="shared" si="15"/>
        <v>DependentItems: ''},</v>
      </c>
      <c r="Q61" t="str">
        <f t="shared" si="8"/>
        <v>{ FssType: 'RATIO', Seq: 60, CatCode: 'CORP_RC_CF_APTOCOGS', Item: '^    AP due to ^   COGS ', ItemType: 'CALC_ITEM', Formula: ' (((Y0.COGS * 12 / Y0.MthCover) - (H1.COGS * 12 / H1.MthCover )) / (H1.COGS * 12 / H1.MthCover )) * (H1.AP + H1.APRP)', Format: '', DependentItems: ''},</v>
      </c>
    </row>
    <row r="62" spans="1:17" x14ac:dyDescent="0.35">
      <c r="A62" t="s">
        <v>529</v>
      </c>
      <c r="B62" t="s">
        <v>672</v>
      </c>
      <c r="C62">
        <v>61</v>
      </c>
      <c r="D62" t="s">
        <v>673</v>
      </c>
      <c r="E62" t="s">
        <v>291</v>
      </c>
      <c r="F62" t="s">
        <v>674</v>
      </c>
      <c r="I62" t="str">
        <f t="shared" si="9"/>
        <v xml:space="preserve">{ FssType: 'RATIO', </v>
      </c>
      <c r="J62" t="str">
        <f t="shared" si="10"/>
        <v xml:space="preserve">Seq: 61, </v>
      </c>
      <c r="K62" t="str">
        <f t="shared" si="11"/>
        <v xml:space="preserve">CatCode: 'CORP_RC_CF_APTOAPDOH', </v>
      </c>
      <c r="L62" t="str">
        <f t="shared" si="12"/>
        <v xml:space="preserve">Item: '^    AP due to  ^  APDOH', </v>
      </c>
      <c r="M62" t="str">
        <f t="shared" si="13"/>
        <v xml:space="preserve">ItemType: 'CALC_ITEM', </v>
      </c>
      <c r="N62" t="str">
        <f t="shared" si="14"/>
        <v xml:space="preserve">Formula: '( ( Y0.AP + Y0.APRP ) - ( H1.AP + H1.APRP )) - ( (H1.COGS * 12 / H1.MthCover )   - (Y0.COGS * 12 / Y0.MthCover )) / (H1.COGS * 12 / H1.MthCover) * (-1) * ( H1.AP + H1.APRP ) ', </v>
      </c>
      <c r="O62" t="str">
        <f t="shared" si="7"/>
        <v xml:space="preserve">Format: '', </v>
      </c>
      <c r="P62" t="str">
        <f t="shared" si="15"/>
        <v>DependentItems: ''},</v>
      </c>
      <c r="Q62" t="str">
        <f t="shared" si="8"/>
        <v>{ FssType: 'RATIO', Seq: 61, CatCode: 'CORP_RC_CF_APTOAPDOH', Item: '^    AP due to  ^  APDOH', ItemType: 'CALC_ITEM', Formula: '( ( Y0.AP + Y0.APRP ) - ( H1.AP + H1.APRP )) - ( (H1.COGS * 12 / H1.MthCover )   - (Y0.COGS * 12 / Y0.MthCover )) / (H1.COGS * 12 / H1.MthCover) * (-1) * ( H1.AP + H1.APRP ) ', Format: '', DependentItems: ''},</v>
      </c>
    </row>
    <row r="63" spans="1:17" x14ac:dyDescent="0.35">
      <c r="A63" t="s">
        <v>529</v>
      </c>
      <c r="B63" t="s">
        <v>675</v>
      </c>
      <c r="C63">
        <v>62</v>
      </c>
      <c r="D63" t="s">
        <v>676</v>
      </c>
      <c r="E63" t="s">
        <v>291</v>
      </c>
      <c r="F63" t="s">
        <v>677</v>
      </c>
      <c r="I63" t="str">
        <f t="shared" si="9"/>
        <v xml:space="preserve">{ FssType: 'RATIO', </v>
      </c>
      <c r="J63" t="str">
        <f t="shared" si="10"/>
        <v xml:space="preserve">Seq: 62, </v>
      </c>
      <c r="K63" t="str">
        <f t="shared" si="11"/>
        <v xml:space="preserve">CatCode: 'CORP_RC_OT_SGAOSAL', </v>
      </c>
      <c r="L63" t="str">
        <f t="shared" si="12"/>
        <v xml:space="preserve">Item: '^    SG&amp;A/Sales', </v>
      </c>
      <c r="M63" t="str">
        <f t="shared" si="13"/>
        <v xml:space="preserve">ItemType: 'CALC_ITEM', </v>
      </c>
      <c r="N63" t="str">
        <f t="shared" si="14"/>
        <v xml:space="preserve">Formula: '(( -Y0.SAE / Y0.SR )- ((-1)* H1.SAE / H1.SR) ) * Y0.SR * 12 / Y0.MthCover ', </v>
      </c>
      <c r="O63" t="str">
        <f t="shared" si="7"/>
        <v xml:space="preserve">Format: '', </v>
      </c>
      <c r="P63" t="str">
        <f t="shared" si="15"/>
        <v>DependentItems: ''},</v>
      </c>
      <c r="Q63" t="str">
        <f t="shared" si="8"/>
        <v>{ FssType: 'RATIO', Seq: 62, CatCode: 'CORP_RC_OT_SGAOSAL', Item: '^    SG&amp;A/Sales', ItemType: 'CALC_ITEM', Formula: '(( -Y0.SAE / Y0.SR )- ((-1)* H1.SAE / H1.SR) ) * Y0.SR * 12 / Y0.MthCover ', Format: '', DependentItems: ''},</v>
      </c>
    </row>
    <row r="64" spans="1:17" x14ac:dyDescent="0.35">
      <c r="A64" t="s">
        <v>529</v>
      </c>
      <c r="C64">
        <v>63</v>
      </c>
      <c r="I64" t="str">
        <f t="shared" si="9"/>
        <v xml:space="preserve">{ FssType: 'RATIO', </v>
      </c>
      <c r="J64" t="str">
        <f t="shared" si="10"/>
        <v xml:space="preserve">Seq: 63, </v>
      </c>
      <c r="K64" t="str">
        <f t="shared" si="11"/>
        <v xml:space="preserve">CatCode: '', </v>
      </c>
      <c r="L64" t="str">
        <f t="shared" si="12"/>
        <v xml:space="preserve">Item: '', </v>
      </c>
      <c r="M64" t="str">
        <f t="shared" si="13"/>
        <v xml:space="preserve">ItemType: '', </v>
      </c>
      <c r="N64" t="str">
        <f t="shared" si="14"/>
        <v xml:space="preserve">Formula: '', </v>
      </c>
      <c r="O64" t="str">
        <f t="shared" si="7"/>
        <v xml:space="preserve">Format: '', </v>
      </c>
      <c r="P64" t="str">
        <f t="shared" si="15"/>
        <v>DependentItems: ''},</v>
      </c>
      <c r="Q64" t="str">
        <f t="shared" si="8"/>
        <v>{ FssType: 'RATIO', Seq: 63, CatCode: '', Item: '', ItemType: '', Formula: '', Format: '', DependentItems: ''},</v>
      </c>
    </row>
    <row r="65" spans="1:17" x14ac:dyDescent="0.35">
      <c r="A65" t="s">
        <v>529</v>
      </c>
      <c r="C65">
        <v>64</v>
      </c>
      <c r="D65" t="s">
        <v>678</v>
      </c>
      <c r="E65" t="s">
        <v>531</v>
      </c>
      <c r="I65" t="str">
        <f t="shared" si="9"/>
        <v xml:space="preserve">{ FssType: 'RATIO', </v>
      </c>
      <c r="J65" t="str">
        <f t="shared" si="10"/>
        <v xml:space="preserve">Seq: 64, </v>
      </c>
      <c r="K65" t="str">
        <f t="shared" si="11"/>
        <v xml:space="preserve">CatCode: '', </v>
      </c>
      <c r="L65" t="str">
        <f t="shared" si="12"/>
        <v xml:space="preserve">Item: 'Other', </v>
      </c>
      <c r="M65" t="str">
        <f t="shared" si="13"/>
        <v xml:space="preserve">ItemType: 'DISPLAY_BOLD', </v>
      </c>
      <c r="N65" t="str">
        <f t="shared" si="14"/>
        <v xml:space="preserve">Formula: '', </v>
      </c>
      <c r="O65" t="str">
        <f t="shared" si="7"/>
        <v xml:space="preserve">Format: '', </v>
      </c>
      <c r="P65" t="str">
        <f t="shared" si="15"/>
        <v>DependentItems: ''},</v>
      </c>
      <c r="Q65" t="str">
        <f t="shared" si="8"/>
        <v>{ FssType: 'RATIO', Seq: 64, CatCode: '', Item: 'Other', ItemType: 'DISPLAY_BOLD', Formula: '', Format: '', DependentItems: ''},</v>
      </c>
    </row>
    <row r="66" spans="1:17" x14ac:dyDescent="0.35">
      <c r="A66" t="s">
        <v>529</v>
      </c>
      <c r="B66" t="s">
        <v>679</v>
      </c>
      <c r="C66">
        <v>65</v>
      </c>
      <c r="D66" t="s">
        <v>680</v>
      </c>
      <c r="E66" t="s">
        <v>291</v>
      </c>
      <c r="F66" t="s">
        <v>681</v>
      </c>
      <c r="I66" t="str">
        <f t="shared" ref="I66:I97" si="16">"{ " &amp; A$1 &amp; ": '" &amp; A66 &amp; "', "</f>
        <v xml:space="preserve">{ FssType: 'RATIO', </v>
      </c>
      <c r="J66" t="str">
        <f t="shared" ref="J66:J97" si="17">C$1 &amp; ": " &amp; C66 &amp; ", "</f>
        <v xml:space="preserve">Seq: 65, </v>
      </c>
      <c r="K66" t="str">
        <f t="shared" ref="K66:K97" si="18">B$1 &amp; ": '" &amp; B66 &amp; "', "</f>
        <v xml:space="preserve">CatCode: 'CORP_RC_OT_DIVPAYRATE', </v>
      </c>
      <c r="L66" t="str">
        <f t="shared" ref="L66:L97" si="19">D$1 &amp; ": '" &amp; D66 &amp; "', "</f>
        <v xml:space="preserve">Item: 'Dividend Payout Rate', </v>
      </c>
      <c r="M66" t="str">
        <f t="shared" ref="M66:M97" si="20">E$1 &amp; ": '" &amp; E66 &amp; "', "</f>
        <v xml:space="preserve">ItemType: 'CALC_ITEM', </v>
      </c>
      <c r="N66" t="str">
        <f t="shared" ref="N66:N97" si="21">F$1 &amp; ": '" &amp; F66 &amp; "', "</f>
        <v xml:space="preserve">Formula: '( ( Y0.DO + Y0.DML ) * ( -1 ) )  / Y0.NPATM', </v>
      </c>
      <c r="O66" t="str">
        <f t="shared" si="7"/>
        <v xml:space="preserve">Format: '', </v>
      </c>
      <c r="P66" t="str">
        <f t="shared" ref="P66:P97" si="22">G$1 &amp; ": '" &amp; G66 &amp; "'},"</f>
        <v>DependentItems: ''},</v>
      </c>
      <c r="Q66" t="str">
        <f t="shared" si="8"/>
        <v>{ FssType: 'RATIO', Seq: 65, CatCode: 'CORP_RC_OT_DIVPAYRATE', Item: 'Dividend Payout Rate', ItemType: 'CALC_ITEM', Formula: '( ( Y0.DO + Y0.DML ) * ( -1 ) )  / Y0.NPATM', Format: '', DependentItems: ''},</v>
      </c>
    </row>
    <row r="67" spans="1:17" x14ac:dyDescent="0.35">
      <c r="A67" t="s">
        <v>529</v>
      </c>
      <c r="B67" t="s">
        <v>682</v>
      </c>
      <c r="C67">
        <v>66</v>
      </c>
      <c r="D67" t="s">
        <v>550</v>
      </c>
      <c r="E67" t="s">
        <v>291</v>
      </c>
      <c r="F67" t="s">
        <v>683</v>
      </c>
      <c r="I67" t="str">
        <f t="shared" si="16"/>
        <v xml:space="preserve">{ FssType: 'RATIO', </v>
      </c>
      <c r="J67" t="str">
        <f t="shared" si="17"/>
        <v xml:space="preserve">Seq: 66, </v>
      </c>
      <c r="K67" t="str">
        <f t="shared" si="18"/>
        <v xml:space="preserve">CatCode: 'CORP_RC_OT_SALOTASS', </v>
      </c>
      <c r="L67" t="str">
        <f t="shared" si="19"/>
        <v xml:space="preserve">Item: 'Sales / Total Assets', </v>
      </c>
      <c r="M67" t="str">
        <f t="shared" si="20"/>
        <v xml:space="preserve">ItemType: 'CALC_ITEM', </v>
      </c>
      <c r="N67" t="str">
        <f t="shared" si="21"/>
        <v xml:space="preserve">Formula: '(Y0.SR *  12 / Y0.MthCover) / Y0.TA', </v>
      </c>
      <c r="O67" t="str">
        <f t="shared" ref="O67:O108" si="23">H$1 &amp; ": '" &amp; H67 &amp; "', "</f>
        <v xml:space="preserve">Format: '', </v>
      </c>
      <c r="P67" t="str">
        <f t="shared" si="22"/>
        <v>DependentItems: ''},</v>
      </c>
      <c r="Q67" t="str">
        <f t="shared" ref="Q67:Q108" si="24">I67&amp;J67&amp;K67&amp;L67&amp;M67&amp;N67&amp;O67&amp;P67</f>
        <v>{ FssType: 'RATIO', Seq: 66, CatCode: 'CORP_RC_OT_SALOTASS', Item: 'Sales / Total Assets', ItemType: 'CALC_ITEM', Formula: '(Y0.SR *  12 / Y0.MthCover) / Y0.TA', Format: '', DependentItems: ''},</v>
      </c>
    </row>
    <row r="68" spans="1:17" x14ac:dyDescent="0.35">
      <c r="A68" t="s">
        <v>529</v>
      </c>
      <c r="B68" t="s">
        <v>684</v>
      </c>
      <c r="C68">
        <v>67</v>
      </c>
      <c r="D68" t="s">
        <v>685</v>
      </c>
      <c r="E68" t="s">
        <v>291</v>
      </c>
      <c r="F68" t="s">
        <v>686</v>
      </c>
      <c r="I68" t="str">
        <f t="shared" si="16"/>
        <v xml:space="preserve">{ FssType: 'RATIO', </v>
      </c>
      <c r="J68" t="str">
        <f t="shared" si="17"/>
        <v xml:space="preserve">Seq: 67, </v>
      </c>
      <c r="K68" t="str">
        <f t="shared" si="18"/>
        <v xml:space="preserve">CatCode: 'CORP_RC_OT_DEPREXPONFIXASS', </v>
      </c>
      <c r="L68" t="str">
        <f t="shared" si="19"/>
        <v xml:space="preserve">Item: 'Dep Exp / Net Fixed Assets', </v>
      </c>
      <c r="M68" t="str">
        <f t="shared" si="20"/>
        <v xml:space="preserve">ItemType: 'CALC_ITEM', </v>
      </c>
      <c r="N68" t="str">
        <f t="shared" si="21"/>
        <v xml:space="preserve">Formula: '( -Y0.DEP * 12 / Y0.MthCover  ) / ( Y0.NFA ) ', </v>
      </c>
      <c r="O68" t="str">
        <f t="shared" si="23"/>
        <v xml:space="preserve">Format: '', </v>
      </c>
      <c r="P68" t="str">
        <f t="shared" si="22"/>
        <v>DependentItems: ''},</v>
      </c>
      <c r="Q68" t="str">
        <f t="shared" si="24"/>
        <v>{ FssType: 'RATIO', Seq: 67, CatCode: 'CORP_RC_OT_DEPREXPONFIXASS', Item: 'Dep Exp / Net Fixed Assets', ItemType: 'CALC_ITEM', Formula: '( -Y0.DEP * 12 / Y0.MthCover  ) / ( Y0.NFA ) ', Format: '', DependentItems: ''},</v>
      </c>
    </row>
    <row r="69" spans="1:17" x14ac:dyDescent="0.35">
      <c r="A69" t="s">
        <v>529</v>
      </c>
      <c r="B69" t="s">
        <v>687</v>
      </c>
      <c r="C69">
        <v>68</v>
      </c>
      <c r="D69" t="s">
        <v>688</v>
      </c>
      <c r="E69" t="s">
        <v>291</v>
      </c>
      <c r="F69" t="s">
        <v>689</v>
      </c>
      <c r="I69" t="str">
        <f t="shared" si="16"/>
        <v xml:space="preserve">{ FssType: 'RATIO', </v>
      </c>
      <c r="J69" t="str">
        <f t="shared" si="17"/>
        <v xml:space="preserve">Seq: 68, </v>
      </c>
      <c r="K69" t="str">
        <f t="shared" si="18"/>
        <v xml:space="preserve">CatCode: 'CORP_RC_OT_CPFAODEPREXP', </v>
      </c>
      <c r="L69" t="str">
        <f t="shared" si="19"/>
        <v xml:space="preserve">Item: 'Cash paid for Fixed Assets / Dep Exp', </v>
      </c>
      <c r="M69" t="str">
        <f t="shared" si="20"/>
        <v xml:space="preserve">ItemType: 'CALC_ITEM', </v>
      </c>
      <c r="N69" t="str">
        <f t="shared" si="21"/>
        <v xml:space="preserve">Formula: '(Y0.CORP_CF_FA ) / ( Y0.DEP )', </v>
      </c>
      <c r="O69" t="str">
        <f t="shared" si="23"/>
        <v xml:space="preserve">Format: '', </v>
      </c>
      <c r="P69" t="str">
        <f t="shared" si="22"/>
        <v>DependentItems: ''},</v>
      </c>
      <c r="Q69" t="str">
        <f t="shared" si="24"/>
        <v>{ FssType: 'RATIO', Seq: 68, CatCode: 'CORP_RC_OT_CPFAODEPREXP', Item: 'Cash paid for Fixed Assets / Dep Exp', ItemType: 'CALC_ITEM', Formula: '(Y0.CORP_CF_FA ) / ( Y0.DEP )', Format: '', DependentItems: ''},</v>
      </c>
    </row>
    <row r="70" spans="1:17" x14ac:dyDescent="0.35">
      <c r="A70" t="s">
        <v>529</v>
      </c>
      <c r="C70">
        <v>69</v>
      </c>
      <c r="I70" t="str">
        <f t="shared" si="16"/>
        <v xml:space="preserve">{ FssType: 'RATIO', </v>
      </c>
      <c r="J70" t="str">
        <f t="shared" si="17"/>
        <v xml:space="preserve">Seq: 69, </v>
      </c>
      <c r="K70" t="str">
        <f t="shared" si="18"/>
        <v xml:space="preserve">CatCode: '', </v>
      </c>
      <c r="L70" t="str">
        <f t="shared" si="19"/>
        <v xml:space="preserve">Item: '', </v>
      </c>
      <c r="M70" t="str">
        <f t="shared" si="20"/>
        <v xml:space="preserve">ItemType: '', </v>
      </c>
      <c r="N70" t="str">
        <f t="shared" si="21"/>
        <v xml:space="preserve">Formula: '', </v>
      </c>
      <c r="O70" t="str">
        <f t="shared" si="23"/>
        <v xml:space="preserve">Format: '', </v>
      </c>
      <c r="P70" t="str">
        <f t="shared" si="22"/>
        <v>DependentItems: ''},</v>
      </c>
      <c r="Q70" t="str">
        <f t="shared" si="24"/>
        <v>{ FssType: 'RATIO', Seq: 69, CatCode: '', Item: '', ItemType: '', Formula: '', Format: '', DependentItems: ''},</v>
      </c>
    </row>
    <row r="71" spans="1:17" x14ac:dyDescent="0.35">
      <c r="A71" t="s">
        <v>529</v>
      </c>
      <c r="C71">
        <v>70</v>
      </c>
      <c r="D71" t="s">
        <v>690</v>
      </c>
      <c r="E71" t="s">
        <v>531</v>
      </c>
      <c r="I71" t="str">
        <f t="shared" si="16"/>
        <v xml:space="preserve">{ FssType: 'RATIO', </v>
      </c>
      <c r="J71" t="str">
        <f t="shared" si="17"/>
        <v xml:space="preserve">Seq: 70, </v>
      </c>
      <c r="K71" t="str">
        <f t="shared" si="18"/>
        <v xml:space="preserve">CatCode: '', </v>
      </c>
      <c r="L71" t="str">
        <f t="shared" si="19"/>
        <v xml:space="preserve">Item: 'NBFI Model - Ratios', </v>
      </c>
      <c r="M71" t="str">
        <f t="shared" si="20"/>
        <v xml:space="preserve">ItemType: 'DISPLAY_BOLD', </v>
      </c>
      <c r="N71" t="str">
        <f t="shared" si="21"/>
        <v xml:space="preserve">Formula: '', </v>
      </c>
      <c r="O71" t="str">
        <f t="shared" si="23"/>
        <v xml:space="preserve">Format: '', </v>
      </c>
      <c r="P71" t="str">
        <f t="shared" si="22"/>
        <v>DependentItems: ''},</v>
      </c>
      <c r="Q71" t="str">
        <f t="shared" si="24"/>
        <v>{ FssType: 'RATIO', Seq: 70, CatCode: '', Item: 'NBFI Model - Ratios', ItemType: 'DISPLAY_BOLD', Formula: '', Format: '', DependentItems: ''},</v>
      </c>
    </row>
    <row r="72" spans="1:17" x14ac:dyDescent="0.35">
      <c r="A72" t="s">
        <v>529</v>
      </c>
      <c r="B72" t="s">
        <v>691</v>
      </c>
      <c r="C72">
        <v>71</v>
      </c>
      <c r="D72" t="s">
        <v>692</v>
      </c>
      <c r="E72" t="s">
        <v>291</v>
      </c>
      <c r="F72" t="s">
        <v>693</v>
      </c>
      <c r="I72" t="str">
        <f t="shared" si="16"/>
        <v xml:space="preserve">{ FssType: 'RATIO', </v>
      </c>
      <c r="J72" t="str">
        <f t="shared" si="17"/>
        <v xml:space="preserve">Seq: 71, </v>
      </c>
      <c r="K72" t="str">
        <f t="shared" si="18"/>
        <v xml:space="preserve">CatCode: 'CORP_RC_NB_ROE', </v>
      </c>
      <c r="L72" t="str">
        <f t="shared" si="19"/>
        <v xml:space="preserve">Item: 'ROE (EBT)', </v>
      </c>
      <c r="M72" t="str">
        <f t="shared" si="20"/>
        <v xml:space="preserve">ItemType: 'CALC_ITEM', </v>
      </c>
      <c r="N72" t="str">
        <f t="shared" si="21"/>
        <v xml:space="preserve">Formula: '(Y0.NPBT * 12 / Y0.MthCover)  / ( Y0.NW - Y0.INT )  ', </v>
      </c>
      <c r="O72" t="str">
        <f t="shared" si="23"/>
        <v xml:space="preserve">Format: '', </v>
      </c>
      <c r="P72" t="str">
        <f t="shared" si="22"/>
        <v>DependentItems: ''},</v>
      </c>
      <c r="Q72" t="str">
        <f t="shared" si="24"/>
        <v>{ FssType: 'RATIO', Seq: 71, CatCode: 'CORP_RC_NB_ROE', Item: 'ROE (EBT)', ItemType: 'CALC_ITEM', Formula: '(Y0.NPBT * 12 / Y0.MthCover)  / ( Y0.NW - Y0.INT )  ', Format: '', DependentItems: ''},</v>
      </c>
    </row>
    <row r="73" spans="1:17" x14ac:dyDescent="0.35">
      <c r="A73" t="s">
        <v>529</v>
      </c>
      <c r="B73" t="s">
        <v>694</v>
      </c>
      <c r="C73">
        <v>72</v>
      </c>
      <c r="D73" t="s">
        <v>695</v>
      </c>
      <c r="E73" t="s">
        <v>291</v>
      </c>
      <c r="F73" t="s">
        <v>696</v>
      </c>
      <c r="I73" t="str">
        <f t="shared" si="16"/>
        <v xml:space="preserve">{ FssType: 'RATIO', </v>
      </c>
      <c r="J73" t="str">
        <f t="shared" si="17"/>
        <v xml:space="preserve">Seq: 72, </v>
      </c>
      <c r="K73" t="str">
        <f t="shared" si="18"/>
        <v xml:space="preserve">CatCode: 'CORP_RC_NB_TDEBTOTLIAB', </v>
      </c>
      <c r="L73" t="str">
        <f t="shared" si="19"/>
        <v xml:space="preserve">Item: 'Total Debt / Total Liabilities', </v>
      </c>
      <c r="M73" t="str">
        <f t="shared" si="20"/>
        <v xml:space="preserve">ItemType: 'CALC_ITEM', </v>
      </c>
      <c r="N73" t="str">
        <f t="shared" si="21"/>
        <v xml:space="preserve">Formula: ' ( Y0.STD + Y0.CPLTD + Y0.LTD + Y0.SDOCB + Y0.RPL ) / (Y0.TL) ', </v>
      </c>
      <c r="O73" t="str">
        <f t="shared" si="23"/>
        <v xml:space="preserve">Format: '', </v>
      </c>
      <c r="P73" t="str">
        <f t="shared" si="22"/>
        <v>DependentItems: ''},</v>
      </c>
      <c r="Q73" t="str">
        <f t="shared" si="24"/>
        <v>{ FssType: 'RATIO', Seq: 72, CatCode: 'CORP_RC_NB_TDEBTOTLIAB', Item: 'Total Debt / Total Liabilities', ItemType: 'CALC_ITEM', Formula: ' ( Y0.STD + Y0.CPLTD + Y0.LTD + Y0.SDOCB + Y0.RPL ) / (Y0.TL) ', Format: '', DependentItems: ''},</v>
      </c>
    </row>
    <row r="74" spans="1:17" x14ac:dyDescent="0.35">
      <c r="A74" t="s">
        <v>529</v>
      </c>
      <c r="B74" t="s">
        <v>697</v>
      </c>
      <c r="C74">
        <v>73</v>
      </c>
      <c r="D74" t="s">
        <v>698</v>
      </c>
      <c r="E74" t="s">
        <v>291</v>
      </c>
      <c r="F74" t="s">
        <v>699</v>
      </c>
      <c r="I74" t="str">
        <f t="shared" si="16"/>
        <v xml:space="preserve">{ FssType: 'RATIO', </v>
      </c>
      <c r="J74" t="str">
        <f t="shared" si="17"/>
        <v xml:space="preserve">Seq: 73, </v>
      </c>
      <c r="K74" t="str">
        <f t="shared" si="18"/>
        <v xml:space="preserve">CatCode: 'CORP_RC_NB_TDEBTOEQTDEBT', </v>
      </c>
      <c r="L74" t="str">
        <f t="shared" si="19"/>
        <v xml:space="preserve">Item: 'Total Debt / (Equity + Total Debt)', </v>
      </c>
      <c r="M74" t="str">
        <f t="shared" si="20"/>
        <v xml:space="preserve">ItemType: 'CALC_ITEM', </v>
      </c>
      <c r="N74" t="str">
        <f t="shared" si="21"/>
        <v xml:space="preserve">Formula: '( Y0.STD + Y0.CPLTD + Y0.LTD + Y0.SDOCB + Y0.RPL ) / ( Y0.NW - Y0.INT + Y0.STD + Y0.CPLTD + Y0.LTD + Y0.SDOCB + Y0.RPL )', </v>
      </c>
      <c r="O74" t="str">
        <f t="shared" si="23"/>
        <v xml:space="preserve">Format: '', </v>
      </c>
      <c r="P74" t="str">
        <f t="shared" si="22"/>
        <v>DependentItems: ''},</v>
      </c>
      <c r="Q74" t="str">
        <f t="shared" si="24"/>
        <v>{ FssType: 'RATIO', Seq: 73, CatCode: 'CORP_RC_NB_TDEBTOEQTDEBT', Item: 'Total Debt / (Equity + Total Debt)', ItemType: 'CALC_ITEM', Formula: '( Y0.STD + Y0.CPLTD + Y0.LTD + Y0.SDOCB + Y0.RPL ) / ( Y0.NW - Y0.INT + Y0.STD + Y0.CPLTD + Y0.LTD + Y0.SDOCB + Y0.RPL )', Format: '', DependentItems: ''},</v>
      </c>
    </row>
    <row r="75" spans="1:17" x14ac:dyDescent="0.35">
      <c r="A75" t="s">
        <v>529</v>
      </c>
      <c r="B75" t="s">
        <v>700</v>
      </c>
      <c r="C75">
        <v>74</v>
      </c>
      <c r="D75" t="s">
        <v>701</v>
      </c>
      <c r="E75" t="s">
        <v>291</v>
      </c>
      <c r="F75" t="s">
        <v>702</v>
      </c>
      <c r="I75" t="str">
        <f t="shared" si="16"/>
        <v xml:space="preserve">{ FssType: 'RATIO', </v>
      </c>
      <c r="J75" t="str">
        <f t="shared" si="17"/>
        <v xml:space="preserve">Seq: 74, </v>
      </c>
      <c r="K75" t="str">
        <f t="shared" si="18"/>
        <v xml:space="preserve">CatCode: 'CORP_RC_NB_QTMOFCAP', </v>
      </c>
      <c r="L75" t="str">
        <f t="shared" si="19"/>
        <v xml:space="preserve">Item: 'Quantum of Capital', </v>
      </c>
      <c r="M75" t="str">
        <f t="shared" si="20"/>
        <v xml:space="preserve">ItemType: 'CALC_ITEM', </v>
      </c>
      <c r="N75" t="str">
        <f t="shared" si="21"/>
        <v xml:space="preserve">Formula: 'Y0.NW - ( Y0.INT + Y0.RR + Y0.FXGLR + Y0.SDQU ) ', </v>
      </c>
      <c r="O75" t="str">
        <f t="shared" si="23"/>
        <v xml:space="preserve">Format: '', </v>
      </c>
      <c r="P75" t="str">
        <f t="shared" si="22"/>
        <v>DependentItems: ''},</v>
      </c>
      <c r="Q75" t="str">
        <f t="shared" si="24"/>
        <v>{ FssType: 'RATIO', Seq: 74, CatCode: 'CORP_RC_NB_QTMOFCAP', Item: 'Quantum of Capital', ItemType: 'CALC_ITEM', Formula: 'Y0.NW - ( Y0.INT + Y0.RR + Y0.FXGLR + Y0.SDQU ) ', Format: '', DependentItems: ''},</v>
      </c>
    </row>
    <row r="76" spans="1:17" x14ac:dyDescent="0.35">
      <c r="A76" t="s">
        <v>529</v>
      </c>
      <c r="C76">
        <v>75</v>
      </c>
      <c r="I76" t="str">
        <f t="shared" si="16"/>
        <v xml:space="preserve">{ FssType: 'RATIO', </v>
      </c>
      <c r="J76" t="str">
        <f t="shared" si="17"/>
        <v xml:space="preserve">Seq: 75, </v>
      </c>
      <c r="K76" t="str">
        <f t="shared" si="18"/>
        <v xml:space="preserve">CatCode: '', </v>
      </c>
      <c r="L76" t="str">
        <f t="shared" si="19"/>
        <v xml:space="preserve">Item: '', </v>
      </c>
      <c r="M76" t="str">
        <f t="shared" si="20"/>
        <v xml:space="preserve">ItemType: '', </v>
      </c>
      <c r="N76" t="str">
        <f t="shared" si="21"/>
        <v xml:space="preserve">Formula: '', </v>
      </c>
      <c r="O76" t="str">
        <f t="shared" si="23"/>
        <v xml:space="preserve">Format: '', </v>
      </c>
      <c r="P76" t="str">
        <f t="shared" si="22"/>
        <v>DependentItems: ''},</v>
      </c>
      <c r="Q76" t="str">
        <f t="shared" si="24"/>
        <v>{ FssType: 'RATIO', Seq: 75, CatCode: '', Item: '', ItemType: '', Formula: '', Format: '', DependentItems: ''},</v>
      </c>
    </row>
    <row r="77" spans="1:17" x14ac:dyDescent="0.35">
      <c r="A77" t="s">
        <v>529</v>
      </c>
      <c r="C77">
        <v>76</v>
      </c>
      <c r="D77" t="s">
        <v>703</v>
      </c>
      <c r="E77" t="s">
        <v>531</v>
      </c>
      <c r="I77" t="str">
        <f t="shared" si="16"/>
        <v xml:space="preserve">{ FssType: 'RATIO', </v>
      </c>
      <c r="J77" t="str">
        <f t="shared" si="17"/>
        <v xml:space="preserve">Seq: 76, </v>
      </c>
      <c r="K77" t="str">
        <f t="shared" si="18"/>
        <v xml:space="preserve">CatCode: '', </v>
      </c>
      <c r="L77" t="str">
        <f t="shared" si="19"/>
        <v xml:space="preserve">Item: 'RECO Models - Ratios', </v>
      </c>
      <c r="M77" t="str">
        <f t="shared" si="20"/>
        <v xml:space="preserve">ItemType: 'DISPLAY_BOLD', </v>
      </c>
      <c r="N77" t="str">
        <f t="shared" si="21"/>
        <v xml:space="preserve">Formula: '', </v>
      </c>
      <c r="O77" t="str">
        <f t="shared" si="23"/>
        <v xml:space="preserve">Format: '', </v>
      </c>
      <c r="P77" t="str">
        <f t="shared" si="22"/>
        <v>DependentItems: ''},</v>
      </c>
      <c r="Q77" t="str">
        <f t="shared" si="24"/>
        <v>{ FssType: 'RATIO', Seq: 76, CatCode: '', Item: 'RECO Models - Ratios', ItemType: 'DISPLAY_BOLD', Formula: '', Format: '', DependentItems: ''},</v>
      </c>
    </row>
    <row r="78" spans="1:17" x14ac:dyDescent="0.35">
      <c r="A78" t="s">
        <v>529</v>
      </c>
      <c r="B78" t="s">
        <v>704</v>
      </c>
      <c r="C78">
        <v>77</v>
      </c>
      <c r="D78" t="s">
        <v>705</v>
      </c>
      <c r="E78" t="s">
        <v>291</v>
      </c>
      <c r="F78" t="s">
        <v>706</v>
      </c>
      <c r="I78" t="str">
        <f t="shared" si="16"/>
        <v xml:space="preserve">{ FssType: 'RATIO', </v>
      </c>
      <c r="J78" t="str">
        <f t="shared" si="17"/>
        <v xml:space="preserve">Seq: 77, </v>
      </c>
      <c r="K78" t="str">
        <f t="shared" si="18"/>
        <v xml:space="preserve">CatCode: 'CORP_RC_RED_SAL', </v>
      </c>
      <c r="L78" t="str">
        <f t="shared" si="19"/>
        <v xml:space="preserve">Item: 'Sales', </v>
      </c>
      <c r="M78" t="str">
        <f t="shared" si="20"/>
        <v xml:space="preserve">ItemType: 'CALC_ITEM', </v>
      </c>
      <c r="N78" t="str">
        <f t="shared" si="21"/>
        <v xml:space="preserve">Formula: 'Y0.SR * 12 / Y0.MthCover ', </v>
      </c>
      <c r="O78" t="str">
        <f t="shared" si="23"/>
        <v xml:space="preserve">Format: '', </v>
      </c>
      <c r="P78" t="str">
        <f t="shared" si="22"/>
        <v>DependentItems: ''},</v>
      </c>
      <c r="Q78" t="str">
        <f t="shared" si="24"/>
        <v>{ FssType: 'RATIO', Seq: 77, CatCode: 'CORP_RC_RED_SAL', Item: 'Sales', ItemType: 'CALC_ITEM', Formula: 'Y0.SR * 12 / Y0.MthCover ', Format: '', DependentItems: ''},</v>
      </c>
    </row>
    <row r="79" spans="1:17" x14ac:dyDescent="0.35">
      <c r="A79" t="s">
        <v>529</v>
      </c>
      <c r="B79" t="s">
        <v>707</v>
      </c>
      <c r="C79">
        <v>78</v>
      </c>
      <c r="D79" t="s">
        <v>708</v>
      </c>
      <c r="E79" t="s">
        <v>291</v>
      </c>
      <c r="F79" t="s">
        <v>709</v>
      </c>
      <c r="I79" t="str">
        <f t="shared" si="16"/>
        <v xml:space="preserve">{ FssType: 'RATIO', </v>
      </c>
      <c r="J79" t="str">
        <f t="shared" si="17"/>
        <v xml:space="preserve">Seq: 78, </v>
      </c>
      <c r="K79" t="str">
        <f t="shared" si="18"/>
        <v xml:space="preserve">CatCode: 'CORP_RC_RED_EBITINTCOVG', </v>
      </c>
      <c r="L79" t="str">
        <f t="shared" si="19"/>
        <v xml:space="preserve">Item: 'EBIT Interest coverage (x)', </v>
      </c>
      <c r="M79" t="str">
        <f t="shared" si="20"/>
        <v xml:space="preserve">ItemType: 'CALC_ITEM', </v>
      </c>
      <c r="N79" t="str">
        <f t="shared" si="21"/>
        <v xml:space="preserve">Formula: '( Y0.NPBT - Y0.IE  - Y0.II  + Y0.IOBSD )  / ( Y0.IOBSD - Y0.IE  - Y0.II )', </v>
      </c>
      <c r="O79" t="str">
        <f t="shared" si="23"/>
        <v xml:space="preserve">Format: '', </v>
      </c>
      <c r="P79" t="str">
        <f t="shared" si="22"/>
        <v>DependentItems: ''},</v>
      </c>
      <c r="Q79" t="str">
        <f t="shared" si="24"/>
        <v>{ FssType: 'RATIO', Seq: 78, CatCode: 'CORP_RC_RED_EBITINTCOVG', Item: 'EBIT Interest coverage (x)', ItemType: 'CALC_ITEM', Formula: '( Y0.NPBT - Y0.IE  - Y0.II  + Y0.IOBSD )  / ( Y0.IOBSD - Y0.IE  - Y0.II )', Format: '', DependentItems: ''},</v>
      </c>
    </row>
    <row r="80" spans="1:17" x14ac:dyDescent="0.35">
      <c r="A80" t="s">
        <v>529</v>
      </c>
      <c r="B80" t="s">
        <v>710</v>
      </c>
      <c r="C80">
        <v>79</v>
      </c>
      <c r="D80" t="s">
        <v>711</v>
      </c>
      <c r="E80" t="s">
        <v>291</v>
      </c>
      <c r="F80" t="s">
        <v>712</v>
      </c>
      <c r="I80" t="str">
        <f t="shared" si="16"/>
        <v xml:space="preserve">{ FssType: 'RATIO', </v>
      </c>
      <c r="J80" t="str">
        <f t="shared" si="17"/>
        <v xml:space="preserve">Seq: 79, </v>
      </c>
      <c r="K80" t="str">
        <f t="shared" si="18"/>
        <v xml:space="preserve">CatCode: 'CORP_RC_RED_OPINCOSAL', </v>
      </c>
      <c r="L80" t="str">
        <f t="shared" si="19"/>
        <v xml:space="preserve">Item: 'Operating Income / Sales (%)', </v>
      </c>
      <c r="M80" t="str">
        <f t="shared" si="20"/>
        <v xml:space="preserve">ItemType: 'CALC_ITEM', </v>
      </c>
      <c r="N80" t="str">
        <f t="shared" si="21"/>
        <v xml:space="preserve">Formula: 'Y0.OPL / Y0.SR', </v>
      </c>
      <c r="O80" t="str">
        <f t="shared" si="23"/>
        <v xml:space="preserve">Format: '', </v>
      </c>
      <c r="P80" t="str">
        <f t="shared" si="22"/>
        <v>DependentItems: ''},</v>
      </c>
      <c r="Q80" t="str">
        <f t="shared" si="24"/>
        <v>{ FssType: 'RATIO', Seq: 79, CatCode: 'CORP_RC_RED_OPINCOSAL', Item: 'Operating Income / Sales (%)', ItemType: 'CALC_ITEM', Formula: 'Y0.OPL / Y0.SR', Format: '', DependentItems: ''},</v>
      </c>
    </row>
    <row r="81" spans="1:17" x14ac:dyDescent="0.35">
      <c r="A81" t="s">
        <v>529</v>
      </c>
      <c r="B81" t="s">
        <v>713</v>
      </c>
      <c r="C81">
        <v>80</v>
      </c>
      <c r="D81" t="s">
        <v>714</v>
      </c>
      <c r="E81" t="s">
        <v>291</v>
      </c>
      <c r="F81" t="s">
        <v>715</v>
      </c>
      <c r="I81" t="str">
        <f t="shared" si="16"/>
        <v xml:space="preserve">{ FssType: 'RATIO', </v>
      </c>
      <c r="J81" t="str">
        <f t="shared" si="17"/>
        <v xml:space="preserve">Seq: 80, </v>
      </c>
      <c r="K81" t="str">
        <f t="shared" si="18"/>
        <v xml:space="preserve">CatCode: 'CORP_RC_RED_EBITDAINTCOVG', </v>
      </c>
      <c r="L81" t="str">
        <f t="shared" si="19"/>
        <v xml:space="preserve">Item: 'EBITDA Interest Coverage (x)', </v>
      </c>
      <c r="M81" t="str">
        <f t="shared" si="20"/>
        <v xml:space="preserve">ItemType: 'CALC_ITEM', </v>
      </c>
      <c r="N81" t="str">
        <f t="shared" si="21"/>
        <v xml:space="preserve">Formula: '( Y0.NPBT - Y0.IE - Y0.DEP - Y0.AMORT  - Y0.II  + Y0.IOBSD ) / ( Y0.IOBSD - Y0.IE - Y0.II ) ', </v>
      </c>
      <c r="O81" t="str">
        <f t="shared" si="23"/>
        <v xml:space="preserve">Format: '', </v>
      </c>
      <c r="P81" t="str">
        <f t="shared" si="22"/>
        <v>DependentItems: ''},</v>
      </c>
      <c r="Q81" t="str">
        <f t="shared" si="24"/>
        <v>{ FssType: 'RATIO', Seq: 80, CatCode: 'CORP_RC_RED_EBITDAINTCOVG', Item: 'EBITDA Interest Coverage (x)', ItemType: 'CALC_ITEM', Formula: '( Y0.NPBT - Y0.IE - Y0.DEP - Y0.AMORT  - Y0.II  + Y0.IOBSD ) / ( Y0.IOBSD - Y0.IE - Y0.II ) ', Format: '', DependentItems: ''},</v>
      </c>
    </row>
    <row r="82" spans="1:17" x14ac:dyDescent="0.35">
      <c r="A82" t="s">
        <v>529</v>
      </c>
      <c r="B82" t="s">
        <v>716</v>
      </c>
      <c r="C82">
        <v>81</v>
      </c>
      <c r="D82" t="s">
        <v>717</v>
      </c>
      <c r="E82" t="s">
        <v>291</v>
      </c>
      <c r="F82" t="s">
        <v>718</v>
      </c>
      <c r="I82" t="str">
        <f t="shared" si="16"/>
        <v xml:space="preserve">{ FssType: 'RATIO', </v>
      </c>
      <c r="J82" t="str">
        <f t="shared" si="17"/>
        <v xml:space="preserve">Seq: 81, </v>
      </c>
      <c r="K82" t="str">
        <f t="shared" si="18"/>
        <v xml:space="preserve">CatCode: 'CORP_RC_RED_TDEBTOEBITDA', </v>
      </c>
      <c r="L82" t="str">
        <f t="shared" si="19"/>
        <v xml:space="preserve">Item: 'Total Debt / EBITDA (x)', </v>
      </c>
      <c r="M82" t="str">
        <f t="shared" si="20"/>
        <v xml:space="preserve">ItemType: 'CALC_ITEM', </v>
      </c>
      <c r="N82" t="str">
        <f t="shared" si="21"/>
        <v xml:space="preserve">Formula: '( Y0.STD + Y0.BP + Y0.CPLTD + Y0.LTD + Y0.SDOCB + Y0.CCLO + Y0.CLO + Y0.TOBSD ) / (( Y0.NPBT - Y0.IE - Y0.DEP -Y0.AMORT )*12 / Y0.MthCover)', </v>
      </c>
      <c r="O82" t="str">
        <f t="shared" si="23"/>
        <v xml:space="preserve">Format: '', </v>
      </c>
      <c r="P82" t="str">
        <f t="shared" si="22"/>
        <v>DependentItems: ''},</v>
      </c>
      <c r="Q82" t="str">
        <f t="shared" si="24"/>
        <v>{ FssType: 'RATIO', Seq: 81, CatCode: 'CORP_RC_RED_TDEBTOEBITDA', Item: 'Total Debt / EBITDA (x)', ItemType: 'CALC_ITEM', Formula: '( Y0.STD + Y0.BP + Y0.CPLTD + Y0.LTD + Y0.SDOCB + Y0.CCLO + Y0.CLO + Y0.TOBSD ) / (( Y0.NPBT - Y0.IE - Y0.DEP -Y0.AMORT )*12 / Y0.MthCover)', Format: '', DependentItems: ''},</v>
      </c>
    </row>
    <row r="83" spans="1:17" x14ac:dyDescent="0.35">
      <c r="A83" t="s">
        <v>529</v>
      </c>
      <c r="B83" t="s">
        <v>719</v>
      </c>
      <c r="C83">
        <v>82</v>
      </c>
      <c r="D83" t="s">
        <v>720</v>
      </c>
      <c r="E83" t="s">
        <v>291</v>
      </c>
      <c r="F83" t="s">
        <v>721</v>
      </c>
      <c r="I83" t="str">
        <f t="shared" si="16"/>
        <v xml:space="preserve">{ FssType: 'RATIO', </v>
      </c>
      <c r="J83" t="str">
        <f t="shared" si="17"/>
        <v xml:space="preserve">Seq: 82, </v>
      </c>
      <c r="K83" t="str">
        <f t="shared" si="18"/>
        <v xml:space="preserve">CatCode: 'CORP_RC_REI_TGNWINCMI', </v>
      </c>
      <c r="L83" t="str">
        <f t="shared" si="19"/>
        <v xml:space="preserve">Item: 'Tangible Net Worth Includes MI', </v>
      </c>
      <c r="M83" t="str">
        <f t="shared" si="20"/>
        <v xml:space="preserve">ItemType: 'CALC_ITEM', </v>
      </c>
      <c r="N83" t="str">
        <f t="shared" si="21"/>
        <v xml:space="preserve">Formula: 'Y0.NW - Y0.INT + Y0.MI ', </v>
      </c>
      <c r="O83" t="str">
        <f t="shared" si="23"/>
        <v xml:space="preserve">Format: '', </v>
      </c>
      <c r="P83" t="str">
        <f t="shared" si="22"/>
        <v>DependentItems: ''},</v>
      </c>
      <c r="Q83" t="str">
        <f t="shared" si="24"/>
        <v>{ FssType: 'RATIO', Seq: 82, CatCode: 'CORP_RC_REI_TGNWINCMI', Item: 'Tangible Net Worth Includes MI', ItemType: 'CALC_ITEM', Formula: 'Y0.NW - Y0.INT + Y0.MI ', Format: '', DependentItems: ''},</v>
      </c>
    </row>
    <row r="84" spans="1:17" x14ac:dyDescent="0.35">
      <c r="A84" t="s">
        <v>529</v>
      </c>
      <c r="B84" t="s">
        <v>722</v>
      </c>
      <c r="C84">
        <v>83</v>
      </c>
      <c r="D84" t="s">
        <v>723</v>
      </c>
      <c r="E84" t="s">
        <v>291</v>
      </c>
      <c r="F84" t="s">
        <v>724</v>
      </c>
      <c r="I84" t="str">
        <f t="shared" si="16"/>
        <v xml:space="preserve">{ FssType: 'RATIO', </v>
      </c>
      <c r="J84" t="str">
        <f t="shared" si="17"/>
        <v xml:space="preserve">Seq: 83, </v>
      </c>
      <c r="K84" t="str">
        <f t="shared" si="18"/>
        <v xml:space="preserve">CatCode: 'CORP_RC_REI_ROPERMCAP', </v>
      </c>
      <c r="L84" t="str">
        <f t="shared" si="19"/>
        <v xml:space="preserve">Item: 'Return on Permanent Capital (%)', </v>
      </c>
      <c r="M84" t="str">
        <f t="shared" si="20"/>
        <v xml:space="preserve">ItemType: 'CALC_ITEM', </v>
      </c>
      <c r="N84" t="str">
        <f t="shared" si="21"/>
        <v xml:space="preserve">Formula: '( Y0.NPBT- Y0.II - Y0.IE - Y0.PDEP + Y0.IOBSD ) *( 12 / Y0.MthCover)  / ( Y0.NW  - Y0.INT + Y0.MI +  Y0.STD + Y0.CPLTD + Y0.CCLO + Y0.CLO + Y0.LTD + Y0.DIT )', </v>
      </c>
      <c r="O84" t="str">
        <f t="shared" si="23"/>
        <v xml:space="preserve">Format: '', </v>
      </c>
      <c r="P84" t="str">
        <f t="shared" si="22"/>
        <v>DependentItems: ''},</v>
      </c>
      <c r="Q84" t="str">
        <f t="shared" si="24"/>
        <v>{ FssType: 'RATIO', Seq: 83, CatCode: 'CORP_RC_REI_ROPERMCAP', Item: 'Return on Permanent Capital (%)', ItemType: 'CALC_ITEM', Formula: '( Y0.NPBT- Y0.II - Y0.IE - Y0.PDEP + Y0.IOBSD ) *( 12 / Y0.MthCover)  / ( Y0.NW  - Y0.INT + Y0.MI +  Y0.STD + Y0.CPLTD + Y0.CCLO + Y0.CLO + Y0.LTD + Y0.DIT )', Format: '', DependentItems: ''},</v>
      </c>
    </row>
    <row r="85" spans="1:17" x14ac:dyDescent="0.35">
      <c r="A85" t="s">
        <v>529</v>
      </c>
      <c r="B85" t="s">
        <v>725</v>
      </c>
      <c r="C85">
        <v>84</v>
      </c>
      <c r="D85" t="s">
        <v>726</v>
      </c>
      <c r="E85" t="s">
        <v>291</v>
      </c>
      <c r="F85" t="s">
        <v>727</v>
      </c>
      <c r="I85" t="str">
        <f t="shared" si="16"/>
        <v xml:space="preserve">{ FssType: 'RATIO', </v>
      </c>
      <c r="J85" t="str">
        <f t="shared" si="17"/>
        <v xml:space="preserve">Seq: 84, </v>
      </c>
      <c r="K85" t="str">
        <f t="shared" si="18"/>
        <v xml:space="preserve">CatCode: 'CORP_RC_REI_DEBTSVCCOVG', </v>
      </c>
      <c r="L85" t="str">
        <f t="shared" si="19"/>
        <v xml:space="preserve">Item: 'Debt Service Coverage (x)', </v>
      </c>
      <c r="M85" t="str">
        <f t="shared" si="20"/>
        <v xml:space="preserve">ItemType: 'CALC_ITEM', </v>
      </c>
      <c r="N85" t="str">
        <f t="shared" si="21"/>
        <v xml:space="preserve">Formula: '(( Y0.OPL - Y0.IE + Y0.II - Y0.AMORT - Y0.DEP ) *  12 / Y0.MthCover ) / ( Y0.STD + Y0.CPLTD - Y0.IE*(12 / Y0.MthCover) ) ', </v>
      </c>
      <c r="O85" t="str">
        <f t="shared" si="23"/>
        <v xml:space="preserve">Format: '', </v>
      </c>
      <c r="P85" t="str">
        <f t="shared" si="22"/>
        <v>DependentItems: ''},</v>
      </c>
      <c r="Q85" t="str">
        <f t="shared" si="24"/>
        <v>{ FssType: 'RATIO', Seq: 84, CatCode: 'CORP_RC_REI_DEBTSVCCOVG', Item: 'Debt Service Coverage (x)', ItemType: 'CALC_ITEM', Formula: '(( Y0.OPL - Y0.IE + Y0.II - Y0.AMORT - Y0.DEP ) *  12 / Y0.MthCover ) / ( Y0.STD + Y0.CPLTD - Y0.IE*(12 / Y0.MthCover) ) ', Format: '', DependentItems: ''},</v>
      </c>
    </row>
    <row r="86" spans="1:17" x14ac:dyDescent="0.35">
      <c r="A86" t="s">
        <v>529</v>
      </c>
      <c r="B86" t="s">
        <v>728</v>
      </c>
      <c r="C86">
        <v>85</v>
      </c>
      <c r="D86" t="s">
        <v>729</v>
      </c>
      <c r="E86" t="s">
        <v>291</v>
      </c>
      <c r="F86" t="s">
        <v>730</v>
      </c>
      <c r="I86" t="str">
        <f t="shared" si="16"/>
        <v xml:space="preserve">{ FssType: 'RATIO', </v>
      </c>
      <c r="J86" t="str">
        <f t="shared" si="17"/>
        <v xml:space="preserve">Seq: 85, </v>
      </c>
      <c r="K86" t="str">
        <f t="shared" si="18"/>
        <v xml:space="preserve">CatCode: 'CORP_RC_REI_FIXCHRCOVG', </v>
      </c>
      <c r="L86" t="str">
        <f t="shared" si="19"/>
        <v xml:space="preserve">Item: 'Fixed Charge Coverage (x)', </v>
      </c>
      <c r="M86" t="str">
        <f t="shared" si="20"/>
        <v xml:space="preserve">ItemType: 'CALC_ITEM', </v>
      </c>
      <c r="N86" t="str">
        <f t="shared" si="21"/>
        <v xml:space="preserve">Formula: ' ( Y0.NPBT - Y0.IE - Y0.AMORT - Y0.DEP - Y0.LC ) / ( Y0.IOBSD - Y0.IE - Y0.LC - Y0.II ) ', </v>
      </c>
      <c r="O86" t="str">
        <f t="shared" si="23"/>
        <v xml:space="preserve">Format: '', </v>
      </c>
      <c r="P86" t="str">
        <f t="shared" si="22"/>
        <v>DependentItems: ''},</v>
      </c>
      <c r="Q86" t="str">
        <f t="shared" si="24"/>
        <v>{ FssType: 'RATIO', Seq: 85, CatCode: 'CORP_RC_REI_FIXCHRCOVG', Item: 'Fixed Charge Coverage (x)', ItemType: 'CALC_ITEM', Formula: ' ( Y0.NPBT - Y0.IE - Y0.AMORT - Y0.DEP - Y0.LC ) / ( Y0.IOBSD - Y0.IE - Y0.LC - Y0.II ) ', Format: '', DependentItems: ''},</v>
      </c>
    </row>
    <row r="87" spans="1:17" x14ac:dyDescent="0.35">
      <c r="A87" t="s">
        <v>529</v>
      </c>
      <c r="B87" t="s">
        <v>731</v>
      </c>
      <c r="C87">
        <v>86</v>
      </c>
      <c r="D87" t="s">
        <v>732</v>
      </c>
      <c r="E87" t="s">
        <v>291</v>
      </c>
      <c r="F87" t="s">
        <v>733</v>
      </c>
      <c r="I87" t="str">
        <f t="shared" si="16"/>
        <v xml:space="preserve">{ FssType: 'RATIO', </v>
      </c>
      <c r="J87" t="str">
        <f t="shared" si="17"/>
        <v xml:space="preserve">Seq: 86, </v>
      </c>
      <c r="K87" t="str">
        <f t="shared" si="18"/>
        <v xml:space="preserve">CatCode: 'CORP_RC_REI_VARATDEBTOTDEBT', </v>
      </c>
      <c r="L87" t="str">
        <f t="shared" si="19"/>
        <v xml:space="preserve">Item: 'Variable Rate Debt / Total Debt (%)', </v>
      </c>
      <c r="M87" t="str">
        <f t="shared" si="20"/>
        <v xml:space="preserve">ItemType: 'CALC_ITEM', </v>
      </c>
      <c r="N87" t="str">
        <f t="shared" si="21"/>
        <v xml:space="preserve">Formula: 'Y0.VIRD / ( Y0.BP + Y0.STD + Y0.CPLTD + Y0.LTD + Y0.SDOCB + Y0.CCLO + Y0.CLO + Y0.TOBSD  )', </v>
      </c>
      <c r="O87" t="str">
        <f t="shared" si="23"/>
        <v xml:space="preserve">Format: '', </v>
      </c>
      <c r="P87" t="str">
        <f t="shared" si="22"/>
        <v>DependentItems: ''},</v>
      </c>
      <c r="Q87" t="str">
        <f t="shared" si="24"/>
        <v>{ FssType: 'RATIO', Seq: 86, CatCode: 'CORP_RC_REI_VARATDEBTOTDEBT', Item: 'Variable Rate Debt / Total Debt (%)', ItemType: 'CALC_ITEM', Formula: 'Y0.VIRD / ( Y0.BP + Y0.STD + Y0.CPLTD + Y0.LTD + Y0.SDOCB + Y0.CCLO + Y0.CLO + Y0.TOBSD  )', Format: '', DependentItems: ''},</v>
      </c>
    </row>
    <row r="88" spans="1:17" x14ac:dyDescent="0.35">
      <c r="A88" t="s">
        <v>529</v>
      </c>
      <c r="B88" t="s">
        <v>734</v>
      </c>
      <c r="C88">
        <v>87</v>
      </c>
      <c r="D88" t="s">
        <v>735</v>
      </c>
      <c r="E88" t="s">
        <v>291</v>
      </c>
      <c r="F88" t="s">
        <v>736</v>
      </c>
      <c r="I88" t="str">
        <f t="shared" si="16"/>
        <v xml:space="preserve">{ FssType: 'RATIO', </v>
      </c>
      <c r="J88" t="str">
        <f t="shared" si="17"/>
        <v xml:space="preserve">Seq: 87, </v>
      </c>
      <c r="K88" t="str">
        <f t="shared" si="18"/>
        <v xml:space="preserve">CatCode: 'CORP_RC_REI_TDEBTTOCAP', </v>
      </c>
      <c r="L88" t="str">
        <f t="shared" si="19"/>
        <v xml:space="preserve">Item: 'Total Debt to Capitalisation (%)', </v>
      </c>
      <c r="M88" t="str">
        <f t="shared" si="20"/>
        <v xml:space="preserve">ItemType: 'CALC_ITEM', </v>
      </c>
      <c r="N88" t="str">
        <f t="shared" si="21"/>
        <v xml:space="preserve">Formula: '( Y0.BP + Y0.STD + Y0.CPLTD + Y0.LTD + Y0.SDOCB + Y0.CCLO + Y0.CLO + Y0.TOBSD  ) / ( Y0.BP + Y0.STD + Y0.CPLTD + Y0.LTD + Y0.SDOCB + Y0.CCLO + Y0.CLO + Y0.TOBSD + Y0.MI  + Y0.NW  - Y0.INT  )', </v>
      </c>
      <c r="O88" t="str">
        <f t="shared" si="23"/>
        <v xml:space="preserve">Format: '', </v>
      </c>
      <c r="P88" t="str">
        <f t="shared" si="22"/>
        <v>DependentItems: ''},</v>
      </c>
      <c r="Q88" t="str">
        <f t="shared" si="24"/>
        <v>{ FssType: 'RATIO', Seq: 87, CatCode: 'CORP_RC_REI_TDEBTTOCAP', Item: 'Total Debt to Capitalisation (%)', ItemType: 'CALC_ITEM', Formula: '( Y0.BP + Y0.STD + Y0.CPLTD + Y0.LTD + Y0.SDOCB + Y0.CCLO + Y0.CLO + Y0.TOBSD  ) / ( Y0.BP + Y0.STD + Y0.CPLTD + Y0.LTD + Y0.SDOCB + Y0.CCLO + Y0.CLO + Y0.TOBSD + Y0.MI  + Y0.NW  - Y0.INT  )', Format: '', DependentItems: ''},</v>
      </c>
    </row>
    <row r="89" spans="1:17" x14ac:dyDescent="0.35">
      <c r="A89" t="s">
        <v>529</v>
      </c>
      <c r="C89">
        <v>88</v>
      </c>
      <c r="I89" t="str">
        <f t="shared" si="16"/>
        <v xml:space="preserve">{ FssType: 'RATIO', </v>
      </c>
      <c r="J89" t="str">
        <f t="shared" si="17"/>
        <v xml:space="preserve">Seq: 88, </v>
      </c>
      <c r="K89" t="str">
        <f t="shared" si="18"/>
        <v xml:space="preserve">CatCode: '', </v>
      </c>
      <c r="L89" t="str">
        <f t="shared" si="19"/>
        <v xml:space="preserve">Item: '', </v>
      </c>
      <c r="M89" t="str">
        <f t="shared" si="20"/>
        <v xml:space="preserve">ItemType: '', </v>
      </c>
      <c r="N89" t="str">
        <f t="shared" si="21"/>
        <v xml:space="preserve">Formula: '', </v>
      </c>
      <c r="O89" t="str">
        <f t="shared" si="23"/>
        <v xml:space="preserve">Format: '', </v>
      </c>
      <c r="P89" t="str">
        <f t="shared" si="22"/>
        <v>DependentItems: ''},</v>
      </c>
      <c r="Q89" t="str">
        <f t="shared" si="24"/>
        <v>{ FssType: 'RATIO', Seq: 88, CatCode: '', Item: '', ItemType: '', Formula: '', Format: '', DependentItems: ''},</v>
      </c>
    </row>
    <row r="90" spans="1:17" x14ac:dyDescent="0.35">
      <c r="A90" t="s">
        <v>529</v>
      </c>
      <c r="C90">
        <v>89</v>
      </c>
      <c r="D90" t="s">
        <v>737</v>
      </c>
      <c r="E90" t="s">
        <v>531</v>
      </c>
      <c r="I90" t="str">
        <f t="shared" si="16"/>
        <v xml:space="preserve">{ FssType: 'RATIO', </v>
      </c>
      <c r="J90" t="str">
        <f t="shared" si="17"/>
        <v xml:space="preserve">Seq: 89, </v>
      </c>
      <c r="K90" t="str">
        <f t="shared" si="18"/>
        <v xml:space="preserve">CatCode: '', </v>
      </c>
      <c r="L90" t="str">
        <f t="shared" si="19"/>
        <v xml:space="preserve">Item: 'OWH Corp Model - Ratios', </v>
      </c>
      <c r="M90" t="str">
        <f t="shared" si="20"/>
        <v xml:space="preserve">ItemType: 'DISPLAY_BOLD', </v>
      </c>
      <c r="N90" t="str">
        <f t="shared" si="21"/>
        <v xml:space="preserve">Formula: '', </v>
      </c>
      <c r="O90" t="str">
        <f t="shared" si="23"/>
        <v xml:space="preserve">Format: '', </v>
      </c>
      <c r="P90" t="str">
        <f t="shared" si="22"/>
        <v>DependentItems: ''},</v>
      </c>
      <c r="Q90" t="str">
        <f t="shared" si="24"/>
        <v>{ FssType: 'RATIO', Seq: 89, CatCode: '', Item: 'OWH Corp Model - Ratios', ItemType: 'DISPLAY_BOLD', Formula: '', Format: '', DependentItems: ''},</v>
      </c>
    </row>
    <row r="91" spans="1:17" x14ac:dyDescent="0.35">
      <c r="A91" t="s">
        <v>529</v>
      </c>
      <c r="B91" t="s">
        <v>738</v>
      </c>
      <c r="C91">
        <v>90</v>
      </c>
      <c r="D91" t="s">
        <v>553</v>
      </c>
      <c r="E91" t="s">
        <v>291</v>
      </c>
      <c r="F91" t="s">
        <v>739</v>
      </c>
      <c r="I91" t="str">
        <f t="shared" si="16"/>
        <v xml:space="preserve">{ FssType: 'RATIO', </v>
      </c>
      <c r="J91" t="str">
        <f t="shared" si="17"/>
        <v xml:space="preserve">Seq: 90, </v>
      </c>
      <c r="K91" t="str">
        <f t="shared" si="18"/>
        <v xml:space="preserve">CatCode: 'CORP_RC_GC_SALGRW', </v>
      </c>
      <c r="L91" t="str">
        <f t="shared" si="19"/>
        <v xml:space="preserve">Item: 'Sales Growth', </v>
      </c>
      <c r="M91" t="str">
        <f t="shared" si="20"/>
        <v xml:space="preserve">ItemType: 'CALC_ITEM', </v>
      </c>
      <c r="N91" t="str">
        <f t="shared" si="21"/>
        <v xml:space="preserve">Formula: 'Y0.CORP_RC_RG_SALGRW ', </v>
      </c>
      <c r="O91" t="str">
        <f t="shared" si="23"/>
        <v xml:space="preserve">Format: '', </v>
      </c>
      <c r="P91" t="str">
        <f t="shared" si="22"/>
        <v>DependentItems: ''},</v>
      </c>
      <c r="Q91" t="str">
        <f t="shared" si="24"/>
        <v>{ FssType: 'RATIO', Seq: 90, CatCode: 'CORP_RC_GC_SALGRW', Item: 'Sales Growth', ItemType: 'CALC_ITEM', Formula: 'Y0.CORP_RC_RG_SALGRW ', Format: '', DependentItems: ''},</v>
      </c>
    </row>
    <row r="92" spans="1:17" x14ac:dyDescent="0.35">
      <c r="A92" t="s">
        <v>529</v>
      </c>
      <c r="B92" t="s">
        <v>740</v>
      </c>
      <c r="C92">
        <v>91</v>
      </c>
      <c r="D92" t="s">
        <v>741</v>
      </c>
      <c r="E92" t="s">
        <v>291</v>
      </c>
      <c r="F92" t="s">
        <v>742</v>
      </c>
      <c r="I92" t="str">
        <f t="shared" si="16"/>
        <v xml:space="preserve">{ FssType: 'RATIO', </v>
      </c>
      <c r="J92" t="str">
        <f t="shared" si="17"/>
        <v xml:space="preserve">Seq: 91, </v>
      </c>
      <c r="K92" t="str">
        <f t="shared" si="18"/>
        <v xml:space="preserve">CatCode: 'CORP_RC_GC_SALGRW_Trend', </v>
      </c>
      <c r="L92" t="str">
        <f t="shared" si="19"/>
        <v xml:space="preserve">Item: 'Sales Growth Trend (1=Not Deteriorating)', </v>
      </c>
      <c r="M92" t="str">
        <f t="shared" si="20"/>
        <v xml:space="preserve">ItemType: 'CALC_ITEM', </v>
      </c>
      <c r="N92" t="str">
        <f t="shared" si="21"/>
        <v xml:space="preserve">Formula: '1 or 2', </v>
      </c>
      <c r="O92" t="str">
        <f t="shared" si="23"/>
        <v xml:space="preserve">Format: '', </v>
      </c>
      <c r="P92" t="str">
        <f t="shared" si="22"/>
        <v>DependentItems: ''},</v>
      </c>
      <c r="Q92" t="str">
        <f t="shared" si="24"/>
        <v>{ FssType: 'RATIO', Seq: 91, CatCode: 'CORP_RC_GC_SALGRW_Trend', Item: 'Sales Growth Trend (1=Not Deteriorating)', ItemType: 'CALC_ITEM', Formula: '1 or 2', Format: '', DependentItems: ''},</v>
      </c>
    </row>
    <row r="93" spans="1:17" ht="15" customHeight="1" x14ac:dyDescent="0.35">
      <c r="A93" t="s">
        <v>529</v>
      </c>
      <c r="B93" t="s">
        <v>743</v>
      </c>
      <c r="C93">
        <v>92</v>
      </c>
      <c r="D93" t="s">
        <v>744</v>
      </c>
      <c r="E93" t="s">
        <v>291</v>
      </c>
      <c r="F93" t="s">
        <v>745</v>
      </c>
      <c r="I93" t="str">
        <f t="shared" si="16"/>
        <v xml:space="preserve">{ FssType: 'RATIO', </v>
      </c>
      <c r="J93" t="str">
        <f t="shared" si="17"/>
        <v xml:space="preserve">Seq: 92, </v>
      </c>
      <c r="K93" t="str">
        <f t="shared" si="18"/>
        <v xml:space="preserve">CatCode: 'CORP_RC_GC_OPMARG', </v>
      </c>
      <c r="L93" t="str">
        <f t="shared" si="19"/>
        <v xml:space="preserve">Item: 'Operating Margin', </v>
      </c>
      <c r="M93" t="str">
        <f t="shared" si="20"/>
        <v xml:space="preserve">ItemType: 'CALC_ITEM', </v>
      </c>
      <c r="N93" t="str">
        <f t="shared" si="21"/>
        <v xml:space="preserve">Formula: 'Y0.OPL / Y0.SR ', </v>
      </c>
      <c r="O93" t="str">
        <f t="shared" si="23"/>
        <v xml:space="preserve">Format: '', </v>
      </c>
      <c r="P93" t="str">
        <f t="shared" si="22"/>
        <v>DependentItems: ''},</v>
      </c>
      <c r="Q93" t="str">
        <f t="shared" si="24"/>
        <v>{ FssType: 'RATIO', Seq: 92, CatCode: 'CORP_RC_GC_OPMARG', Item: 'Operating Margin', ItemType: 'CALC_ITEM', Formula: 'Y0.OPL / Y0.SR ', Format: '', DependentItems: ''},</v>
      </c>
    </row>
    <row r="94" spans="1:17" ht="15" customHeight="1" x14ac:dyDescent="0.35">
      <c r="A94" t="s">
        <v>529</v>
      </c>
      <c r="B94" t="s">
        <v>746</v>
      </c>
      <c r="C94">
        <v>93</v>
      </c>
      <c r="D94" t="s">
        <v>747</v>
      </c>
      <c r="E94" t="s">
        <v>291</v>
      </c>
      <c r="F94" t="s">
        <v>748</v>
      </c>
      <c r="I94" t="str">
        <f t="shared" si="16"/>
        <v xml:space="preserve">{ FssType: 'RATIO', </v>
      </c>
      <c r="J94" t="str">
        <f t="shared" si="17"/>
        <v xml:space="preserve">Seq: 93, </v>
      </c>
      <c r="K94" t="str">
        <f t="shared" si="18"/>
        <v xml:space="preserve">CatCode: 'CORP_RC_GC_OPMAR_Trend', </v>
      </c>
      <c r="L94" t="str">
        <f t="shared" si="19"/>
        <v xml:space="preserve">Item: 'Operating Margin Trend (1=Not Deteriorating)', </v>
      </c>
      <c r="M94" t="str">
        <f t="shared" si="20"/>
        <v xml:space="preserve">ItemType: 'CALC_ITEM', </v>
      </c>
      <c r="N94" t="str">
        <f t="shared" si="21"/>
        <v xml:space="preserve">Formula: '1,2,3 or 4', </v>
      </c>
      <c r="O94" t="str">
        <f t="shared" si="23"/>
        <v xml:space="preserve">Format: '', </v>
      </c>
      <c r="P94" t="str">
        <f t="shared" si="22"/>
        <v>DependentItems: ''},</v>
      </c>
      <c r="Q94" t="str">
        <f t="shared" si="24"/>
        <v>{ FssType: 'RATIO', Seq: 93, CatCode: 'CORP_RC_GC_OPMAR_Trend', Item: 'Operating Margin Trend (1=Not Deteriorating)', ItemType: 'CALC_ITEM', Formula: '1,2,3 or 4', Format: '', DependentItems: ''},</v>
      </c>
    </row>
    <row r="95" spans="1:17" ht="15" customHeight="1" x14ac:dyDescent="0.35">
      <c r="A95" t="s">
        <v>529</v>
      </c>
      <c r="B95" t="s">
        <v>749</v>
      </c>
      <c r="C95">
        <v>94</v>
      </c>
      <c r="D95" t="s">
        <v>630</v>
      </c>
      <c r="E95" t="s">
        <v>291</v>
      </c>
      <c r="F95" t="s">
        <v>631</v>
      </c>
      <c r="I95" t="str">
        <f t="shared" si="16"/>
        <v xml:space="preserve">{ FssType: 'RATIO', </v>
      </c>
      <c r="J95" t="str">
        <f t="shared" si="17"/>
        <v xml:space="preserve">Seq: 94, </v>
      </c>
      <c r="K95" t="str">
        <f t="shared" si="18"/>
        <v xml:space="preserve">CatCode: 'CORP_RC_GC_ARDOH', </v>
      </c>
      <c r="L95" t="str">
        <f t="shared" si="19"/>
        <v xml:space="preserve">Item: 'ARDOH (days)', </v>
      </c>
      <c r="M95" t="str">
        <f t="shared" si="20"/>
        <v xml:space="preserve">ItemType: 'CALC_ITEM', </v>
      </c>
      <c r="N95" t="str">
        <f t="shared" si="21"/>
        <v xml:space="preserve">Formula: '(Y0.NAR + Y0.NARRP) / Y0.SR * (Y0.MthCover / 12 ) * 365', </v>
      </c>
      <c r="O95" t="str">
        <f t="shared" si="23"/>
        <v xml:space="preserve">Format: '', </v>
      </c>
      <c r="P95" t="str">
        <f t="shared" si="22"/>
        <v>DependentItems: ''},</v>
      </c>
      <c r="Q95" t="str">
        <f t="shared" si="24"/>
        <v>{ FssType: 'RATIO', Seq: 94, CatCode: 'CORP_RC_GC_ARDOH', Item: 'ARDOH (days)', ItemType: 'CALC_ITEM', Formula: '(Y0.NAR + Y0.NARRP) / Y0.SR * (Y0.MthCover / 12 ) * 365', Format: '', DependentItems: ''},</v>
      </c>
    </row>
    <row r="96" spans="1:17" ht="15" customHeight="1" x14ac:dyDescent="0.35">
      <c r="A96" t="s">
        <v>529</v>
      </c>
      <c r="B96" t="s">
        <v>750</v>
      </c>
      <c r="C96">
        <v>95</v>
      </c>
      <c r="D96" t="s">
        <v>751</v>
      </c>
      <c r="E96" t="s">
        <v>291</v>
      </c>
      <c r="I96" t="str">
        <f t="shared" si="16"/>
        <v xml:space="preserve">{ FssType: 'RATIO', </v>
      </c>
      <c r="J96" t="str">
        <f t="shared" si="17"/>
        <v xml:space="preserve">Seq: 95, </v>
      </c>
      <c r="K96" t="str">
        <f t="shared" si="18"/>
        <v xml:space="preserve">CatCode: 'CORP_RC_GC_ARDOH_Trend', </v>
      </c>
      <c r="L96" t="str">
        <f t="shared" si="19"/>
        <v xml:space="preserve">Item: 'ARDOH Trend (1=Not Deteriorating)', </v>
      </c>
      <c r="M96" t="str">
        <f t="shared" si="20"/>
        <v xml:space="preserve">ItemType: 'CALC_ITEM', </v>
      </c>
      <c r="N96" t="str">
        <f t="shared" si="21"/>
        <v xml:space="preserve">Formula: '', </v>
      </c>
      <c r="O96" t="str">
        <f t="shared" si="23"/>
        <v xml:space="preserve">Format: '', </v>
      </c>
      <c r="P96" t="str">
        <f t="shared" si="22"/>
        <v>DependentItems: ''},</v>
      </c>
      <c r="Q96" t="str">
        <f t="shared" si="24"/>
        <v>{ FssType: 'RATIO', Seq: 95, CatCode: 'CORP_RC_GC_ARDOH_Trend', Item: 'ARDOH Trend (1=Not Deteriorating)', ItemType: 'CALC_ITEM', Formula: '', Format: '', DependentItems: ''},</v>
      </c>
    </row>
    <row r="97" spans="1:17" ht="14" customHeight="1" x14ac:dyDescent="0.35">
      <c r="A97" t="s">
        <v>529</v>
      </c>
      <c r="B97" t="s">
        <v>752</v>
      </c>
      <c r="C97">
        <v>96</v>
      </c>
      <c r="D97" t="s">
        <v>633</v>
      </c>
      <c r="E97" t="s">
        <v>291</v>
      </c>
      <c r="F97" t="s">
        <v>634</v>
      </c>
      <c r="I97" t="str">
        <f t="shared" si="16"/>
        <v xml:space="preserve">{ FssType: 'RATIO', </v>
      </c>
      <c r="J97" t="str">
        <f t="shared" si="17"/>
        <v xml:space="preserve">Seq: 96, </v>
      </c>
      <c r="K97" t="str">
        <f t="shared" si="18"/>
        <v xml:space="preserve">CatCode: 'CORP_RC_GC_INVDOH', </v>
      </c>
      <c r="L97" t="str">
        <f t="shared" si="19"/>
        <v xml:space="preserve">Item: 'InvDOH (days)', </v>
      </c>
      <c r="M97" t="str">
        <f t="shared" si="20"/>
        <v xml:space="preserve">ItemType: 'CALC_ITEM', </v>
      </c>
      <c r="N97" t="str">
        <f t="shared" si="21"/>
        <v xml:space="preserve">Formula: 'Y0.INV / (-Y0.COGS * ( 12 / Y0.MthCover)) * 365', </v>
      </c>
      <c r="O97" t="str">
        <f t="shared" si="23"/>
        <v xml:space="preserve">Format: '', </v>
      </c>
      <c r="P97" t="str">
        <f t="shared" si="22"/>
        <v>DependentItems: ''},</v>
      </c>
      <c r="Q97" t="str">
        <f t="shared" si="24"/>
        <v>{ FssType: 'RATIO', Seq: 96, CatCode: 'CORP_RC_GC_INVDOH', Item: 'InvDOH (days)', ItemType: 'CALC_ITEM', Formula: 'Y0.INV / (-Y0.COGS * ( 12 / Y0.MthCover)) * 365', Format: '', DependentItems: ''},</v>
      </c>
    </row>
    <row r="98" spans="1:17" ht="14" customHeight="1" x14ac:dyDescent="0.35">
      <c r="A98" t="s">
        <v>529</v>
      </c>
      <c r="B98" t="s">
        <v>753</v>
      </c>
      <c r="C98">
        <v>97</v>
      </c>
      <c r="D98" t="s">
        <v>754</v>
      </c>
      <c r="E98" t="s">
        <v>291</v>
      </c>
      <c r="I98" t="str">
        <f t="shared" ref="I98:I108" si="25">"{ " &amp; A$1 &amp; ": '" &amp; A98 &amp; "', "</f>
        <v xml:space="preserve">{ FssType: 'RATIO', </v>
      </c>
      <c r="J98" t="str">
        <f t="shared" ref="J98:J108" si="26">C$1 &amp; ": " &amp; C98 &amp; ", "</f>
        <v xml:space="preserve">Seq: 97, </v>
      </c>
      <c r="K98" t="str">
        <f t="shared" ref="K98:K108" si="27">B$1 &amp; ": '" &amp; B98 &amp; "', "</f>
        <v xml:space="preserve">CatCode: 'CORP_RC_GC_INVDOH_Trend', </v>
      </c>
      <c r="L98" t="str">
        <f t="shared" ref="L98:L108" si="28">D$1 &amp; ": '" &amp; D98 &amp; "', "</f>
        <v xml:space="preserve">Item: 'InvDOH Trend (1=Not Deteriorating)', </v>
      </c>
      <c r="M98" t="str">
        <f t="shared" ref="M98:M108" si="29">E$1 &amp; ": '" &amp; E98 &amp; "', "</f>
        <v xml:space="preserve">ItemType: 'CALC_ITEM', </v>
      </c>
      <c r="N98" t="str">
        <f t="shared" ref="N98:N108" si="30">F$1 &amp; ": '" &amp; F98 &amp; "', "</f>
        <v xml:space="preserve">Formula: '', </v>
      </c>
      <c r="O98" t="str">
        <f t="shared" si="23"/>
        <v xml:space="preserve">Format: '', </v>
      </c>
      <c r="P98" t="str">
        <f t="shared" ref="P98:P108" si="31">G$1 &amp; ": '" &amp; G98 &amp; "'},"</f>
        <v>DependentItems: ''},</v>
      </c>
      <c r="Q98" t="str">
        <f t="shared" si="24"/>
        <v>{ FssType: 'RATIO', Seq: 97, CatCode: 'CORP_RC_GC_INVDOH_Trend', Item: 'InvDOH Trend (1=Not Deteriorating)', ItemType: 'CALC_ITEM', Formula: '', Format: '', DependentItems: ''},</v>
      </c>
    </row>
    <row r="99" spans="1:17" ht="13.5" customHeight="1" x14ac:dyDescent="0.35">
      <c r="A99" t="s">
        <v>529</v>
      </c>
      <c r="B99" t="s">
        <v>755</v>
      </c>
      <c r="C99">
        <v>98</v>
      </c>
      <c r="D99" t="s">
        <v>756</v>
      </c>
      <c r="E99" t="s">
        <v>291</v>
      </c>
      <c r="F99" t="s">
        <v>585</v>
      </c>
      <c r="I99" t="str">
        <f t="shared" si="25"/>
        <v xml:space="preserve">{ FssType: 'RATIO', </v>
      </c>
      <c r="J99" t="str">
        <f t="shared" si="26"/>
        <v xml:space="preserve">Seq: 98, </v>
      </c>
      <c r="K99" t="str">
        <f t="shared" si="27"/>
        <v xml:space="preserve">CatCode: 'CORP_RC_GC_EBITDA_DSR', </v>
      </c>
      <c r="L99" t="str">
        <f t="shared" si="28"/>
        <v xml:space="preserve">Item: 'EBITDA DSR', </v>
      </c>
      <c r="M99" t="str">
        <f t="shared" si="29"/>
        <v xml:space="preserve">ItemType: 'CALC_ITEM', </v>
      </c>
      <c r="N99" t="str">
        <f t="shared" si="30"/>
        <v xml:space="preserve">Formula: ' ( Y0.NPBT - Y0.IE - Y0.DEP -  Y0.AMORT ) * 12/ Y0.MthCover  / (  -Y0.IE * 12/Y0.MthCover   + Y0.STD + Y0.CPLTD + Y0.BP ) ', </v>
      </c>
      <c r="O99" t="str">
        <f t="shared" si="23"/>
        <v xml:space="preserve">Format: '', </v>
      </c>
      <c r="P99" t="str">
        <f t="shared" si="31"/>
        <v>DependentItems: ''},</v>
      </c>
      <c r="Q99" t="str">
        <f t="shared" si="24"/>
        <v>{ FssType: 'RATIO', Seq: 98, CatCode: 'CORP_RC_GC_EBITDA_DSR', Item: 'EBITDA DSR', ItemType: 'CALC_ITEM', Formula: ' ( Y0.NPBT - Y0.IE - Y0.DEP -  Y0.AMORT ) * 12/ Y0.MthCover  / (  -Y0.IE * 12/Y0.MthCover   + Y0.STD + Y0.CPLTD + Y0.BP ) ', Format: '', DependentItems: ''},</v>
      </c>
    </row>
    <row r="100" spans="1:17" ht="13.5" customHeight="1" x14ac:dyDescent="0.35">
      <c r="A100" t="s">
        <v>529</v>
      </c>
      <c r="B100" t="s">
        <v>757</v>
      </c>
      <c r="C100">
        <v>99</v>
      </c>
      <c r="D100" t="s">
        <v>758</v>
      </c>
      <c r="E100" t="s">
        <v>291</v>
      </c>
      <c r="I100" t="str">
        <f t="shared" si="25"/>
        <v xml:space="preserve">{ FssType: 'RATIO', </v>
      </c>
      <c r="J100" t="str">
        <f t="shared" si="26"/>
        <v xml:space="preserve">Seq: 99, </v>
      </c>
      <c r="K100" t="str">
        <f t="shared" si="27"/>
        <v xml:space="preserve">CatCode: 'CORP_RC_GC_EBITDA_DSR_Trend', </v>
      </c>
      <c r="L100" t="str">
        <f t="shared" si="28"/>
        <v xml:space="preserve">Item: 'EBITDA DSR Trend (1=Not Deteriorating)', </v>
      </c>
      <c r="M100" t="str">
        <f t="shared" si="29"/>
        <v xml:space="preserve">ItemType: 'CALC_ITEM', </v>
      </c>
      <c r="N100" t="str">
        <f t="shared" si="30"/>
        <v xml:space="preserve">Formula: '', </v>
      </c>
      <c r="O100" t="str">
        <f t="shared" si="23"/>
        <v xml:space="preserve">Format: '', </v>
      </c>
      <c r="P100" t="str">
        <f t="shared" si="31"/>
        <v>DependentItems: ''},</v>
      </c>
      <c r="Q100" t="str">
        <f t="shared" si="24"/>
        <v>{ FssType: 'RATIO', Seq: 99, CatCode: 'CORP_RC_GC_EBITDA_DSR_Trend', Item: 'EBITDA DSR Trend (1=Not Deteriorating)', ItemType: 'CALC_ITEM', Formula: '', Format: '', DependentItems: ''},</v>
      </c>
    </row>
    <row r="101" spans="1:17" x14ac:dyDescent="0.35">
      <c r="A101" t="s">
        <v>529</v>
      </c>
      <c r="B101" t="s">
        <v>759</v>
      </c>
      <c r="C101">
        <v>100</v>
      </c>
      <c r="D101" t="s">
        <v>760</v>
      </c>
      <c r="E101" t="s">
        <v>291</v>
      </c>
      <c r="F101" t="s">
        <v>761</v>
      </c>
      <c r="I101" t="str">
        <f t="shared" si="25"/>
        <v xml:space="preserve">{ FssType: 'RATIO', </v>
      </c>
      <c r="J101" t="str">
        <f t="shared" si="26"/>
        <v xml:space="preserve">Seq: 100, </v>
      </c>
      <c r="K101" t="str">
        <f t="shared" si="27"/>
        <v xml:space="preserve">CatCode: 'CORP_RC_GC_DEBT', </v>
      </c>
      <c r="L101" t="str">
        <f t="shared" si="28"/>
        <v xml:space="preserve">Item: 'Debt Servicing', </v>
      </c>
      <c r="M101" t="str">
        <f t="shared" si="29"/>
        <v xml:space="preserve">ItemType: 'CALC_ITEM', </v>
      </c>
      <c r="N101" t="str">
        <f t="shared" si="30"/>
        <v xml:space="preserve">Formula: ' (-1)*Y0.IE * 12/Y0.MthCover   + Y0.STD + Y0.CPLTD + Y0.BP ', </v>
      </c>
      <c r="O101" t="str">
        <f t="shared" si="23"/>
        <v xml:space="preserve">Format: '', </v>
      </c>
      <c r="P101" t="str">
        <f t="shared" si="31"/>
        <v>DependentItems: ''},</v>
      </c>
      <c r="Q101" t="str">
        <f t="shared" si="24"/>
        <v>{ FssType: 'RATIO', Seq: 100, CatCode: 'CORP_RC_GC_DEBT', Item: 'Debt Servicing', ItemType: 'CALC_ITEM', Formula: ' (-1)*Y0.IE * 12/Y0.MthCover   + Y0.STD + Y0.CPLTD + Y0.BP ', Format: '', DependentItems: ''},</v>
      </c>
    </row>
    <row r="102" spans="1:17" ht="15" customHeight="1" x14ac:dyDescent="0.35">
      <c r="A102" t="s">
        <v>529</v>
      </c>
      <c r="B102" t="s">
        <v>762</v>
      </c>
      <c r="C102">
        <v>101</v>
      </c>
      <c r="D102" t="s">
        <v>763</v>
      </c>
      <c r="E102" t="s">
        <v>291</v>
      </c>
      <c r="F102" t="s">
        <v>764</v>
      </c>
      <c r="I102" t="str">
        <f t="shared" si="25"/>
        <v xml:space="preserve">{ FssType: 'RATIO', </v>
      </c>
      <c r="J102" t="str">
        <f t="shared" si="26"/>
        <v xml:space="preserve">Seq: 101, </v>
      </c>
      <c r="K102" t="str">
        <f t="shared" si="27"/>
        <v xml:space="preserve">CatCode: 'CORP_RC_GC_LIQASS_DSR', </v>
      </c>
      <c r="L102" t="str">
        <f t="shared" si="28"/>
        <v xml:space="preserve">Item: 'Liquid Assets DSR', </v>
      </c>
      <c r="M102" t="str">
        <f t="shared" si="29"/>
        <v xml:space="preserve">ItemType: 'CALC_ITEM', </v>
      </c>
      <c r="N102" t="str">
        <f t="shared" si="30"/>
        <v xml:space="preserve">Formula: ' (Y0.CFD + Y0.GS + (Y0.MS * 0.5  )) / ( (-Y0.IE * 12/Y0.MthCover) + Y0.STD + Y0.CPLTD + Y0.BP ) ', </v>
      </c>
      <c r="O102" t="str">
        <f t="shared" si="23"/>
        <v xml:space="preserve">Format: '', </v>
      </c>
      <c r="P102" t="str">
        <f t="shared" si="31"/>
        <v>DependentItems: ''},</v>
      </c>
      <c r="Q102" t="str">
        <f t="shared" si="24"/>
        <v>{ FssType: 'RATIO', Seq: 101, CatCode: 'CORP_RC_GC_LIQASS_DSR', Item: 'Liquid Assets DSR', ItemType: 'CALC_ITEM', Formula: ' (Y0.CFD + Y0.GS + (Y0.MS * 0.5  )) / ( (-Y0.IE * 12/Y0.MthCover) + Y0.STD + Y0.CPLTD + Y0.BP ) ', Format: '', DependentItems: ''},</v>
      </c>
    </row>
    <row r="103" spans="1:17" ht="15" customHeight="1" x14ac:dyDescent="0.35">
      <c r="A103" t="s">
        <v>529</v>
      </c>
      <c r="B103" t="s">
        <v>765</v>
      </c>
      <c r="C103">
        <v>102</v>
      </c>
      <c r="D103" t="s">
        <v>766</v>
      </c>
      <c r="E103" t="s">
        <v>291</v>
      </c>
      <c r="I103" t="str">
        <f t="shared" si="25"/>
        <v xml:space="preserve">{ FssType: 'RATIO', </v>
      </c>
      <c r="J103" t="str">
        <f t="shared" si="26"/>
        <v xml:space="preserve">Seq: 102, </v>
      </c>
      <c r="K103" t="str">
        <f t="shared" si="27"/>
        <v xml:space="preserve">CatCode: 'CORP_RC_GC_LIQASS_DSR_Trend', </v>
      </c>
      <c r="L103" t="str">
        <f t="shared" si="28"/>
        <v xml:space="preserve">Item: 'Liquid Assets DSR Trend (1=Not Deteriorating)', </v>
      </c>
      <c r="M103" t="str">
        <f t="shared" si="29"/>
        <v xml:space="preserve">ItemType: 'CALC_ITEM', </v>
      </c>
      <c r="N103" t="str">
        <f t="shared" si="30"/>
        <v xml:space="preserve">Formula: '', </v>
      </c>
      <c r="O103" t="str">
        <f t="shared" si="23"/>
        <v xml:space="preserve">Format: '', </v>
      </c>
      <c r="P103" t="str">
        <f t="shared" si="31"/>
        <v>DependentItems: ''},</v>
      </c>
      <c r="Q103" t="str">
        <f t="shared" si="24"/>
        <v>{ FssType: 'RATIO', Seq: 102, CatCode: 'CORP_RC_GC_LIQASS_DSR_Trend', Item: 'Liquid Assets DSR Trend (1=Not Deteriorating)', ItemType: 'CALC_ITEM', Formula: '', Format: '', DependentItems: ''},</v>
      </c>
    </row>
    <row r="104" spans="1:17" ht="15.5" customHeight="1" x14ac:dyDescent="0.35">
      <c r="A104" t="s">
        <v>529</v>
      </c>
      <c r="B104" t="s">
        <v>767</v>
      </c>
      <c r="C104">
        <v>103</v>
      </c>
      <c r="D104" t="s">
        <v>768</v>
      </c>
      <c r="E104" t="s">
        <v>291</v>
      </c>
      <c r="F104" t="s">
        <v>769</v>
      </c>
      <c r="I104" t="str">
        <f t="shared" si="25"/>
        <v xml:space="preserve">{ FssType: 'RATIO', </v>
      </c>
      <c r="J104" t="str">
        <f t="shared" si="26"/>
        <v xml:space="preserve">Seq: 103, </v>
      </c>
      <c r="K104" t="str">
        <f t="shared" si="27"/>
        <v xml:space="preserve">CatCode: 'CORP_RC_GC_TL_ADJTNW', </v>
      </c>
      <c r="L104" t="str">
        <f t="shared" si="28"/>
        <v xml:space="preserve">Item: 'Total Liab / Adj. TNW', </v>
      </c>
      <c r="M104" t="str">
        <f t="shared" si="29"/>
        <v xml:space="preserve">ItemType: 'CALC_ITEM', </v>
      </c>
      <c r="N104" t="str">
        <f t="shared" si="30"/>
        <v xml:space="preserve">Formula: 'Y0.TL / ( Y0.NW - Y0.INT - Y0.RPA  ) ', </v>
      </c>
      <c r="O104" t="str">
        <f t="shared" si="23"/>
        <v xml:space="preserve">Format: '', </v>
      </c>
      <c r="P104" t="str">
        <f t="shared" si="31"/>
        <v>DependentItems: ''},</v>
      </c>
      <c r="Q104" t="str">
        <f t="shared" si="24"/>
        <v>{ FssType: 'RATIO', Seq: 103, CatCode: 'CORP_RC_GC_TL_ADJTNW', Item: 'Total Liab / Adj. TNW', ItemType: 'CALC_ITEM', Formula: 'Y0.TL / ( Y0.NW - Y0.INT - Y0.RPA  ) ', Format: '', DependentItems: ''},</v>
      </c>
    </row>
    <row r="105" spans="1:17" ht="15.5" customHeight="1" x14ac:dyDescent="0.35">
      <c r="A105" t="s">
        <v>529</v>
      </c>
      <c r="B105" t="s">
        <v>770</v>
      </c>
      <c r="C105">
        <v>104</v>
      </c>
      <c r="D105" t="s">
        <v>771</v>
      </c>
      <c r="E105" t="s">
        <v>291</v>
      </c>
      <c r="I105" t="str">
        <f t="shared" si="25"/>
        <v xml:space="preserve">{ FssType: 'RATIO', </v>
      </c>
      <c r="J105" t="str">
        <f t="shared" si="26"/>
        <v xml:space="preserve">Seq: 104, </v>
      </c>
      <c r="K105" t="str">
        <f t="shared" si="27"/>
        <v xml:space="preserve">CatCode: 'CORP_RC_GC_TL_ADJTNW_Trend', </v>
      </c>
      <c r="L105" t="str">
        <f t="shared" si="28"/>
        <v xml:space="preserve">Item: 'Total Liab / Adj. TNW Trend (1=Not Deteriorating)', </v>
      </c>
      <c r="M105" t="str">
        <f t="shared" si="29"/>
        <v xml:space="preserve">ItemType: 'CALC_ITEM', </v>
      </c>
      <c r="N105" t="str">
        <f t="shared" si="30"/>
        <v xml:space="preserve">Formula: '', </v>
      </c>
      <c r="O105" t="str">
        <f t="shared" si="23"/>
        <v xml:space="preserve">Format: '', </v>
      </c>
      <c r="P105" t="str">
        <f t="shared" si="31"/>
        <v>DependentItems: ''},</v>
      </c>
      <c r="Q105" t="str">
        <f t="shared" si="24"/>
        <v>{ FssType: 'RATIO', Seq: 104, CatCode: 'CORP_RC_GC_TL_ADJTNW_Trend', Item: 'Total Liab / Adj. TNW Trend (1=Not Deteriorating)', ItemType: 'CALC_ITEM', Formula: '', Format: '', DependentItems: ''},</v>
      </c>
    </row>
    <row r="106" spans="1:17" x14ac:dyDescent="0.35">
      <c r="A106" t="s">
        <v>529</v>
      </c>
      <c r="B106" t="s">
        <v>772</v>
      </c>
      <c r="C106">
        <v>105</v>
      </c>
      <c r="D106" t="s">
        <v>773</v>
      </c>
      <c r="E106" t="s">
        <v>291</v>
      </c>
      <c r="F106" t="s">
        <v>774</v>
      </c>
      <c r="I106" t="str">
        <f t="shared" si="25"/>
        <v xml:space="preserve">{ FssType: 'RATIO', </v>
      </c>
      <c r="J106" t="str">
        <f t="shared" si="26"/>
        <v xml:space="preserve">Seq: 105, </v>
      </c>
      <c r="K106" t="str">
        <f t="shared" si="27"/>
        <v xml:space="preserve">CatCode: 'CORP_RC_GC_FUND_MISMATCH', </v>
      </c>
      <c r="L106" t="str">
        <f t="shared" si="28"/>
        <v xml:space="preserve">Item: 'Non Curr Assets / (LT Liab +NW)', </v>
      </c>
      <c r="M106" t="str">
        <f t="shared" si="29"/>
        <v xml:space="preserve">ItemType: 'CALC_ITEM', </v>
      </c>
      <c r="N106" t="str">
        <f t="shared" si="30"/>
        <v xml:space="preserve">Formula: 'Y0.NCA / ( Y0.LTL + Y0.NW ) ', </v>
      </c>
      <c r="O106" t="str">
        <f t="shared" si="23"/>
        <v xml:space="preserve">Format: '', </v>
      </c>
      <c r="P106" t="str">
        <f t="shared" si="31"/>
        <v>DependentItems: ''},</v>
      </c>
      <c r="Q106" t="str">
        <f t="shared" si="24"/>
        <v>{ FssType: 'RATIO', Seq: 105, CatCode: 'CORP_RC_GC_FUND_MISMATCH', Item: 'Non Curr Assets / (LT Liab +NW)', ItemType: 'CALC_ITEM', Formula: 'Y0.NCA / ( Y0.LTL + Y0.NW ) ', Format: '', DependentItems: ''},</v>
      </c>
    </row>
    <row r="107" spans="1:17" x14ac:dyDescent="0.35">
      <c r="A107" t="s">
        <v>529</v>
      </c>
      <c r="B107" t="s">
        <v>775</v>
      </c>
      <c r="C107">
        <v>106</v>
      </c>
      <c r="D107" t="s">
        <v>776</v>
      </c>
      <c r="E107" t="s">
        <v>291</v>
      </c>
      <c r="F107" t="s">
        <v>706</v>
      </c>
      <c r="I107" t="str">
        <f t="shared" si="25"/>
        <v xml:space="preserve">{ FssType: 'RATIO', </v>
      </c>
      <c r="J107" t="str">
        <f t="shared" si="26"/>
        <v xml:space="preserve">Seq: 106, </v>
      </c>
      <c r="K107" t="str">
        <f t="shared" si="27"/>
        <v xml:space="preserve">CatCode: 'CORP_RC_GC_ANN_SALES', </v>
      </c>
      <c r="L107" t="str">
        <f t="shared" si="28"/>
        <v xml:space="preserve">Item: 'Annual Sales', </v>
      </c>
      <c r="M107" t="str">
        <f t="shared" si="29"/>
        <v xml:space="preserve">ItemType: 'CALC_ITEM', </v>
      </c>
      <c r="N107" t="str">
        <f t="shared" si="30"/>
        <v xml:space="preserve">Formula: 'Y0.SR * 12 / Y0.MthCover ', </v>
      </c>
      <c r="O107" t="str">
        <f t="shared" si="23"/>
        <v xml:space="preserve">Format: '', </v>
      </c>
      <c r="P107" t="str">
        <f t="shared" si="31"/>
        <v>DependentItems: ''},</v>
      </c>
      <c r="Q107" t="str">
        <f t="shared" si="24"/>
        <v>{ FssType: 'RATIO', Seq: 106, CatCode: 'CORP_RC_GC_ANN_SALES', Item: 'Annual Sales', ItemType: 'CALC_ITEM', Formula: 'Y0.SR * 12 / Y0.MthCover ', Format: '', DependentItems: ''},</v>
      </c>
    </row>
    <row r="108" spans="1:17" x14ac:dyDescent="0.35">
      <c r="A108" t="s">
        <v>529</v>
      </c>
      <c r="B108" t="s">
        <v>777</v>
      </c>
      <c r="C108">
        <v>107</v>
      </c>
      <c r="D108" t="s">
        <v>559</v>
      </c>
      <c r="E108" t="s">
        <v>291</v>
      </c>
      <c r="F108" t="s">
        <v>560</v>
      </c>
      <c r="I108" t="str">
        <f t="shared" si="25"/>
        <v xml:space="preserve">{ FssType: 'RATIO', </v>
      </c>
      <c r="J108" t="str">
        <f t="shared" si="26"/>
        <v xml:space="preserve">Seq: 107, </v>
      </c>
      <c r="K108" t="str">
        <f t="shared" si="27"/>
        <v xml:space="preserve">CatCode: 'CORP_RC_GC_TNW', </v>
      </c>
      <c r="L108" t="str">
        <f t="shared" si="28"/>
        <v xml:space="preserve">Item: 'Tangible Net Worth', </v>
      </c>
      <c r="M108" t="str">
        <f t="shared" si="29"/>
        <v xml:space="preserve">ItemType: 'CALC_ITEM', </v>
      </c>
      <c r="N108" t="str">
        <f t="shared" si="30"/>
        <v xml:space="preserve">Formula: 'Y0.NW - Y0.INT ', </v>
      </c>
      <c r="O108" t="str">
        <f t="shared" si="23"/>
        <v xml:space="preserve">Format: '', </v>
      </c>
      <c r="P108" t="str">
        <f t="shared" si="31"/>
        <v>DependentItems: ''},</v>
      </c>
      <c r="Q108" t="str">
        <f t="shared" si="24"/>
        <v>{ FssType: 'RATIO', Seq: 107, CatCode: 'CORP_RC_GC_TNW', Item: 'Tangible Net Worth', ItemType: 'CALC_ITEM', Formula: 'Y0.NW - Y0.INT ', Format: '', DependentItems: ''},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5E17D-9E7C-4F87-B53B-9B2039908D7D}">
  <dimension ref="A1:M10"/>
  <sheetViews>
    <sheetView topLeftCell="B1" workbookViewId="0">
      <selection activeCell="C7" sqref="C7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35">
      <c r="A2" t="s">
        <v>778</v>
      </c>
      <c r="B2">
        <v>1</v>
      </c>
      <c r="C2" t="s">
        <v>779</v>
      </c>
      <c r="E2" t="s">
        <v>778</v>
      </c>
      <c r="G2" t="str">
        <f t="shared" ref="G2:G10" si="0">"{ " &amp; A$1 &amp; ": '" &amp; A2 &amp; "', "</f>
        <v xml:space="preserve">{ FssType: 'CONTROL', </v>
      </c>
      <c r="H2" t="str">
        <f t="shared" ref="H2:H10" si="1">B$1 &amp; ": " &amp; B2 &amp; ", "</f>
        <v xml:space="preserve">Seq: 1, </v>
      </c>
      <c r="I2" t="str">
        <f t="shared" ref="I2:I10" si="2">C$1 &amp; ": '" &amp; C2 &amp; "', "</f>
        <v xml:space="preserve">CatCode: 'FSS_DATE', </v>
      </c>
      <c r="J2" t="str">
        <f t="shared" ref="J2:J10" si="3">D$1 &amp; ": '" &amp; D2 &amp; "', "</f>
        <v xml:space="preserve">Item: '', </v>
      </c>
      <c r="K2" t="str">
        <f t="shared" ref="K2:K10" si="4">E$1 &amp; ": '" &amp; E2 &amp; "', "</f>
        <v xml:space="preserve">ItemType: 'CONTROL', </v>
      </c>
      <c r="L2" t="str">
        <f t="shared" ref="L2:L10" si="5">F$1 &amp; ": '" &amp; F2 &amp; "'},"</f>
        <v>Formula: ''},</v>
      </c>
      <c r="M2" t="str">
        <f>G2&amp;H2&amp;I2&amp;J2&amp;K2&amp;L2</f>
        <v>{ FssType: 'CONTROL', Seq: 1, CatCode: 'FSS_DATE', Item: '', ItemType: 'CONTROL', Formula: ''},</v>
      </c>
    </row>
    <row r="3" spans="1:13" x14ac:dyDescent="0.35">
      <c r="A3" t="s">
        <v>778</v>
      </c>
      <c r="B3">
        <v>2</v>
      </c>
      <c r="C3" t="s">
        <v>780</v>
      </c>
      <c r="E3" t="s">
        <v>778</v>
      </c>
      <c r="G3" t="str">
        <f t="shared" si="0"/>
        <v xml:space="preserve">{ FssType: 'CONTROL', </v>
      </c>
      <c r="H3" t="str">
        <f t="shared" si="1"/>
        <v xml:space="preserve">Seq: 2, </v>
      </c>
      <c r="I3" t="str">
        <f t="shared" si="2"/>
        <v xml:space="preserve">CatCode: 'MthCover', </v>
      </c>
      <c r="J3" t="str">
        <f t="shared" si="3"/>
        <v xml:space="preserve">Item: '', </v>
      </c>
      <c r="K3" t="str">
        <f t="shared" si="4"/>
        <v xml:space="preserve">ItemType: 'CONTROL', </v>
      </c>
      <c r="L3" t="str">
        <f t="shared" si="5"/>
        <v>Formula: ''},</v>
      </c>
      <c r="M3" t="str">
        <f t="shared" ref="M3:M10" si="6">G3&amp;H3&amp;I3&amp;J3&amp;K3&amp;L3</f>
        <v>{ FssType: 'CONTROL', Seq: 2, CatCode: 'MthCover', Item: '', ItemType: 'CONTROL', Formula: ''},</v>
      </c>
    </row>
    <row r="4" spans="1:13" x14ac:dyDescent="0.35">
      <c r="A4" t="s">
        <v>778</v>
      </c>
      <c r="B4">
        <v>3</v>
      </c>
      <c r="C4" t="s">
        <v>781</v>
      </c>
      <c r="E4" t="s">
        <v>778</v>
      </c>
      <c r="G4" t="str">
        <f t="shared" si="0"/>
        <v xml:space="preserve">{ FssType: 'CONTROL', </v>
      </c>
      <c r="H4" t="str">
        <f t="shared" si="1"/>
        <v xml:space="preserve">Seq: 3, </v>
      </c>
      <c r="I4" t="str">
        <f t="shared" si="2"/>
        <v xml:space="preserve">CatCode: 'FSS_CCY', </v>
      </c>
      <c r="J4" t="str">
        <f t="shared" si="3"/>
        <v xml:space="preserve">Item: '', </v>
      </c>
      <c r="K4" t="str">
        <f t="shared" si="4"/>
        <v xml:space="preserve">ItemType: 'CONTROL', </v>
      </c>
      <c r="L4" t="str">
        <f t="shared" si="5"/>
        <v>Formula: ''},</v>
      </c>
      <c r="M4" t="str">
        <f t="shared" si="6"/>
        <v>{ FssType: 'CONTROL', Seq: 3, CatCode: 'FSS_CCY', Item: '', ItemType: 'CONTROL', Formula: ''},</v>
      </c>
    </row>
    <row r="5" spans="1:13" x14ac:dyDescent="0.35">
      <c r="A5" t="s">
        <v>778</v>
      </c>
      <c r="B5">
        <v>4</v>
      </c>
      <c r="C5" t="s">
        <v>782</v>
      </c>
      <c r="E5" t="s">
        <v>778</v>
      </c>
      <c r="G5" t="str">
        <f t="shared" si="0"/>
        <v xml:space="preserve">{ FssType: 'CONTROL', </v>
      </c>
      <c r="H5" t="str">
        <f t="shared" si="1"/>
        <v xml:space="preserve">Seq: 4, </v>
      </c>
      <c r="I5" t="str">
        <f t="shared" si="2"/>
        <v xml:space="preserve">CatCode: 'FSS_DENOM', </v>
      </c>
      <c r="J5" t="str">
        <f t="shared" si="3"/>
        <v xml:space="preserve">Item: '', </v>
      </c>
      <c r="K5" t="str">
        <f t="shared" si="4"/>
        <v xml:space="preserve">ItemType: 'CONTROL', </v>
      </c>
      <c r="L5" t="str">
        <f t="shared" si="5"/>
        <v>Formula: ''},</v>
      </c>
      <c r="M5" t="str">
        <f t="shared" si="6"/>
        <v>{ FssType: 'CONTROL', Seq: 4, CatCode: 'FSS_DENOM', Item: '', ItemType: 'CONTROL', Formula: ''},</v>
      </c>
    </row>
    <row r="6" spans="1:13" x14ac:dyDescent="0.35">
      <c r="A6" t="s">
        <v>778</v>
      </c>
      <c r="B6">
        <v>5</v>
      </c>
      <c r="C6" t="s">
        <v>783</v>
      </c>
      <c r="E6" t="s">
        <v>778</v>
      </c>
      <c r="G6" t="str">
        <f t="shared" si="0"/>
        <v xml:space="preserve">{ FssType: 'CONTROL', </v>
      </c>
      <c r="H6" t="str">
        <f t="shared" si="1"/>
        <v xml:space="preserve">Seq: 5, </v>
      </c>
      <c r="I6" t="str">
        <f t="shared" si="2"/>
        <v xml:space="preserve">CatCode: 'AUDIT_OPINION', </v>
      </c>
      <c r="J6" t="str">
        <f t="shared" si="3"/>
        <v xml:space="preserve">Item: '', </v>
      </c>
      <c r="K6" t="str">
        <f t="shared" si="4"/>
        <v xml:space="preserve">ItemType: 'CONTROL', </v>
      </c>
      <c r="L6" t="str">
        <f t="shared" si="5"/>
        <v>Formula: ''},</v>
      </c>
      <c r="M6" t="str">
        <f t="shared" si="6"/>
        <v>{ FssType: 'CONTROL', Seq: 5, CatCode: 'AUDIT_OPINION', Item: '', ItemType: 'CONTROL', Formula: ''},</v>
      </c>
    </row>
    <row r="7" spans="1:13" x14ac:dyDescent="0.35">
      <c r="A7" t="s">
        <v>778</v>
      </c>
      <c r="B7">
        <v>6</v>
      </c>
      <c r="C7" t="s">
        <v>784</v>
      </c>
      <c r="E7" t="s">
        <v>778</v>
      </c>
      <c r="G7" t="str">
        <f t="shared" si="0"/>
        <v xml:space="preserve">{ FssType: 'CONTROL', </v>
      </c>
      <c r="H7" t="str">
        <f t="shared" si="1"/>
        <v xml:space="preserve">Seq: 6, </v>
      </c>
      <c r="I7" t="str">
        <f t="shared" si="2"/>
        <v xml:space="preserve">CatCode: 'AUDITOR', </v>
      </c>
      <c r="J7" t="str">
        <f t="shared" si="3"/>
        <v xml:space="preserve">Item: '', </v>
      </c>
      <c r="K7" t="str">
        <f t="shared" si="4"/>
        <v xml:space="preserve">ItemType: 'CONTROL', </v>
      </c>
      <c r="L7" t="str">
        <f t="shared" si="5"/>
        <v>Formula: ''},</v>
      </c>
      <c r="M7" t="str">
        <f t="shared" si="6"/>
        <v>{ FssType: 'CONTROL', Seq: 6, CatCode: 'AUDITOR', Item: '', ItemType: 'CONTROL', Formula: ''},</v>
      </c>
    </row>
    <row r="8" spans="1:13" x14ac:dyDescent="0.35">
      <c r="A8" t="s">
        <v>778</v>
      </c>
      <c r="B8">
        <v>7</v>
      </c>
      <c r="C8" t="s">
        <v>785</v>
      </c>
      <c r="E8" t="s">
        <v>778</v>
      </c>
      <c r="G8" t="str">
        <f t="shared" si="0"/>
        <v xml:space="preserve">{ FssType: 'CONTROL', </v>
      </c>
      <c r="H8" t="str">
        <f t="shared" si="1"/>
        <v xml:space="preserve">Seq: 7, </v>
      </c>
      <c r="I8" t="str">
        <f t="shared" si="2"/>
        <v xml:space="preserve">CatCode: 'AUDIT_TYPE', </v>
      </c>
      <c r="J8" t="str">
        <f t="shared" si="3"/>
        <v xml:space="preserve">Item: '', </v>
      </c>
      <c r="K8" t="str">
        <f t="shared" si="4"/>
        <v xml:space="preserve">ItemType: 'CONTROL', </v>
      </c>
      <c r="L8" t="str">
        <f t="shared" si="5"/>
        <v>Formula: ''},</v>
      </c>
      <c r="M8" t="str">
        <f t="shared" si="6"/>
        <v>{ FssType: 'CONTROL', Seq: 7, CatCode: 'AUDIT_TYPE', Item: '', ItemType: 'CONTROL', Formula: ''},</v>
      </c>
    </row>
    <row r="9" spans="1:13" x14ac:dyDescent="0.35">
      <c r="A9" t="s">
        <v>778</v>
      </c>
      <c r="B9">
        <v>8</v>
      </c>
      <c r="C9" t="s">
        <v>786</v>
      </c>
      <c r="E9" t="s">
        <v>778</v>
      </c>
      <c r="F9" t="s">
        <v>787</v>
      </c>
      <c r="G9" t="str">
        <f t="shared" si="0"/>
        <v xml:space="preserve">{ FssType: 'CONTROL', </v>
      </c>
      <c r="H9" t="str">
        <f t="shared" si="1"/>
        <v xml:space="preserve">Seq: 8, </v>
      </c>
      <c r="I9" t="str">
        <f t="shared" si="2"/>
        <v xml:space="preserve">CatCode: 'HASDATA_IND', </v>
      </c>
      <c r="J9" t="str">
        <f t="shared" si="3"/>
        <v xml:space="preserve">Item: '', </v>
      </c>
      <c r="K9" t="str">
        <f t="shared" si="4"/>
        <v xml:space="preserve">ItemType: 'CONTROL', </v>
      </c>
      <c r="L9" t="str">
        <f t="shared" si="5"/>
        <v>Formula: 'abs(Y0.TA)&gt;0 &amp; abs(Y0.TLNW)&gt;0'},</v>
      </c>
      <c r="M9" t="str">
        <f t="shared" si="6"/>
        <v>{ FssType: 'CONTROL', Seq: 8, CatCode: 'HASDATA_IND', Item: '', ItemType: 'CONTROL', Formula: 'abs(Y0.TA)&gt;0 &amp; abs(Y0.TLNW)&gt;0'},</v>
      </c>
    </row>
    <row r="10" spans="1:13" x14ac:dyDescent="0.35">
      <c r="A10" t="s">
        <v>778</v>
      </c>
      <c r="B10">
        <v>9</v>
      </c>
      <c r="C10" t="s">
        <v>788</v>
      </c>
      <c r="E10" t="s">
        <v>778</v>
      </c>
      <c r="F10" t="s">
        <v>789</v>
      </c>
      <c r="G10" t="str">
        <f t="shared" si="0"/>
        <v xml:space="preserve">{ FssType: 'CONTROL', </v>
      </c>
      <c r="H10" t="str">
        <f t="shared" si="1"/>
        <v xml:space="preserve">Seq: 9, </v>
      </c>
      <c r="I10" t="str">
        <f t="shared" si="2"/>
        <v xml:space="preserve">CatCode: 'BALANCED_IND', </v>
      </c>
      <c r="J10" t="str">
        <f t="shared" si="3"/>
        <v xml:space="preserve">Item: '', </v>
      </c>
      <c r="K10" t="str">
        <f t="shared" si="4"/>
        <v xml:space="preserve">ItemType: 'CONTROL', </v>
      </c>
      <c r="L10" t="str">
        <f t="shared" si="5"/>
        <v>Formula: 'Y0.RECON_RESULT'},</v>
      </c>
      <c r="M10" t="str">
        <f t="shared" si="6"/>
        <v>{ FssType: 'CONTROL', Seq: 9, CatCode: 'BALANCED_IND', Item: '', ItemType: 'CONTROL', Formula: 'Y0.RECON_RESULT'},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BS</vt:lpstr>
      <vt:lpstr>PL</vt:lpstr>
      <vt:lpstr>Recon</vt:lpstr>
      <vt:lpstr>Cashflow</vt:lpstr>
      <vt:lpstr>RatioComp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chuyen Nguyen</dc:creator>
  <cp:lastModifiedBy>chuyen Nguyen</cp:lastModifiedBy>
  <dcterms:created xsi:type="dcterms:W3CDTF">2021-04-12T08:59:36Z</dcterms:created>
  <dcterms:modified xsi:type="dcterms:W3CDTF">2021-05-08T09:28:21Z</dcterms:modified>
</cp:coreProperties>
</file>