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c6049a1d6f9a797/projects/vue3/uGrade/data/params/"/>
    </mc:Choice>
  </mc:AlternateContent>
  <xr:revisionPtr revIDLastSave="0" documentId="8_{A721196A-7F60-4344-BA14-3F325053B57E}" xr6:coauthVersionLast="47" xr6:coauthVersionMax="47" xr10:uidLastSave="{00000000-0000-0000-0000-000000000000}"/>
  <bookViews>
    <workbookView xWindow="-110" yWindow="-110" windowWidth="19420" windowHeight="10420" xr2:uid="{CAB2C07A-6494-4485-9853-CBF3ED164AD0}"/>
  </bookViews>
  <sheets>
    <sheet name="param_ctryratings" sheetId="1" r:id="rId1"/>
    <sheet name="param_rating2rank_mapping" sheetId="2" r:id="rId2"/>
    <sheet name="score2grade" sheetId="3" r:id="rId3"/>
  </sheets>
  <definedNames>
    <definedName name="_xlnm._FilterDatabase" localSheetId="0" hidden="1">param_ctryratings!$A$1:$M$152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52" i="1" l="1"/>
  <c r="G152" i="1"/>
  <c r="F152" i="1"/>
  <c r="H151" i="1"/>
  <c r="G151" i="1"/>
  <c r="F151" i="1"/>
  <c r="H150" i="1"/>
  <c r="G150" i="1"/>
  <c r="F150" i="1"/>
  <c r="H149" i="1"/>
  <c r="G149" i="1"/>
  <c r="F149" i="1"/>
  <c r="H148" i="1"/>
  <c r="G148" i="1"/>
  <c r="F148" i="1"/>
  <c r="H147" i="1"/>
  <c r="G147" i="1"/>
  <c r="F147" i="1"/>
  <c r="H146" i="1"/>
  <c r="G146" i="1"/>
  <c r="F146" i="1"/>
  <c r="H145" i="1"/>
  <c r="G145" i="1"/>
  <c r="F145" i="1"/>
  <c r="H144" i="1"/>
  <c r="G144" i="1"/>
  <c r="F144" i="1"/>
  <c r="H143" i="1"/>
  <c r="G143" i="1"/>
  <c r="F143" i="1"/>
  <c r="H142" i="1"/>
  <c r="G142" i="1"/>
  <c r="F142" i="1"/>
  <c r="H141" i="1"/>
  <c r="G141" i="1"/>
  <c r="F141" i="1"/>
  <c r="H140" i="1"/>
  <c r="G140" i="1"/>
  <c r="F140" i="1"/>
  <c r="H139" i="1"/>
  <c r="G139" i="1"/>
  <c r="F139" i="1"/>
  <c r="H138" i="1"/>
  <c r="G138" i="1"/>
  <c r="F138" i="1"/>
  <c r="H137" i="1"/>
  <c r="G137" i="1"/>
  <c r="F137" i="1"/>
  <c r="H136" i="1"/>
  <c r="G136" i="1"/>
  <c r="F136" i="1"/>
  <c r="H135" i="1"/>
  <c r="G135" i="1"/>
  <c r="F135" i="1"/>
  <c r="H134" i="1"/>
  <c r="G134" i="1"/>
  <c r="F134" i="1"/>
  <c r="H133" i="1"/>
  <c r="G133" i="1"/>
  <c r="F133" i="1"/>
  <c r="H132" i="1"/>
  <c r="G132" i="1"/>
  <c r="F132" i="1"/>
  <c r="H131" i="1"/>
  <c r="G131" i="1"/>
  <c r="F131" i="1"/>
  <c r="H130" i="1"/>
  <c r="G130" i="1"/>
  <c r="F130" i="1"/>
  <c r="H129" i="1"/>
  <c r="G129" i="1"/>
  <c r="F129" i="1"/>
  <c r="H128" i="1"/>
  <c r="G128" i="1"/>
  <c r="F128" i="1"/>
  <c r="H127" i="1"/>
  <c r="G127" i="1"/>
  <c r="F127" i="1"/>
  <c r="H126" i="1"/>
  <c r="G126" i="1"/>
  <c r="F126" i="1"/>
  <c r="H125" i="1"/>
  <c r="G125" i="1"/>
  <c r="F125" i="1"/>
  <c r="H124" i="1"/>
  <c r="G124" i="1"/>
  <c r="F124" i="1"/>
  <c r="H123" i="1"/>
  <c r="G123" i="1"/>
  <c r="F123" i="1"/>
  <c r="H122" i="1"/>
  <c r="G122" i="1"/>
  <c r="F122" i="1"/>
  <c r="H121" i="1"/>
  <c r="G121" i="1"/>
  <c r="F121" i="1"/>
  <c r="H120" i="1"/>
  <c r="G120" i="1"/>
  <c r="F120" i="1"/>
  <c r="H119" i="1"/>
  <c r="G119" i="1"/>
  <c r="F119" i="1"/>
  <c r="H118" i="1"/>
  <c r="G118" i="1"/>
  <c r="F118" i="1"/>
  <c r="H117" i="1"/>
  <c r="G117" i="1"/>
  <c r="F117" i="1"/>
  <c r="H116" i="1"/>
  <c r="G116" i="1"/>
  <c r="F116" i="1"/>
  <c r="H115" i="1"/>
  <c r="G115" i="1"/>
  <c r="F115" i="1"/>
  <c r="H114" i="1"/>
  <c r="G114" i="1"/>
  <c r="F114" i="1"/>
  <c r="H113" i="1"/>
  <c r="G113" i="1"/>
  <c r="F113" i="1"/>
  <c r="H112" i="1"/>
  <c r="G112" i="1"/>
  <c r="F112" i="1"/>
  <c r="H111" i="1"/>
  <c r="G111" i="1"/>
  <c r="F111" i="1"/>
  <c r="H110" i="1"/>
  <c r="G110" i="1"/>
  <c r="F110" i="1"/>
  <c r="H109" i="1"/>
  <c r="G109" i="1"/>
  <c r="F109" i="1"/>
  <c r="H108" i="1"/>
  <c r="G108" i="1"/>
  <c r="F108" i="1"/>
  <c r="H107" i="1"/>
  <c r="G107" i="1"/>
  <c r="F107" i="1"/>
  <c r="H106" i="1"/>
  <c r="G106" i="1"/>
  <c r="F106" i="1"/>
  <c r="H105" i="1"/>
  <c r="G105" i="1"/>
  <c r="F105" i="1"/>
  <c r="H104" i="1"/>
  <c r="G104" i="1"/>
  <c r="F104" i="1"/>
  <c r="H103" i="1"/>
  <c r="G103" i="1"/>
  <c r="F103" i="1"/>
  <c r="H102" i="1"/>
  <c r="G102" i="1"/>
  <c r="F102" i="1"/>
  <c r="H101" i="1"/>
  <c r="G101" i="1"/>
  <c r="F101" i="1"/>
  <c r="H100" i="1"/>
  <c r="G100" i="1"/>
  <c r="F100" i="1"/>
  <c r="H99" i="1"/>
  <c r="G99" i="1"/>
  <c r="F99" i="1"/>
  <c r="H98" i="1"/>
  <c r="G98" i="1"/>
  <c r="F98" i="1"/>
  <c r="H97" i="1"/>
  <c r="G97" i="1"/>
  <c r="F97" i="1"/>
  <c r="H96" i="1"/>
  <c r="G96" i="1"/>
  <c r="F96" i="1"/>
  <c r="H95" i="1"/>
  <c r="G95" i="1"/>
  <c r="F95" i="1"/>
  <c r="H94" i="1"/>
  <c r="G94" i="1"/>
  <c r="F94" i="1"/>
  <c r="H93" i="1"/>
  <c r="G93" i="1"/>
  <c r="F93" i="1"/>
  <c r="H92" i="1"/>
  <c r="G92" i="1"/>
  <c r="F92" i="1"/>
  <c r="H91" i="1"/>
  <c r="G91" i="1"/>
  <c r="F91" i="1"/>
  <c r="H90" i="1"/>
  <c r="G90" i="1"/>
  <c r="F90" i="1"/>
  <c r="H89" i="1"/>
  <c r="G89" i="1"/>
  <c r="F89" i="1"/>
  <c r="H88" i="1"/>
  <c r="G88" i="1"/>
  <c r="F88" i="1"/>
  <c r="H87" i="1"/>
  <c r="G87" i="1"/>
  <c r="F87" i="1"/>
  <c r="H86" i="1"/>
  <c r="G86" i="1"/>
  <c r="F86" i="1"/>
  <c r="H85" i="1"/>
  <c r="G85" i="1"/>
  <c r="F85" i="1"/>
  <c r="H84" i="1"/>
  <c r="G84" i="1"/>
  <c r="F84" i="1"/>
  <c r="H83" i="1"/>
  <c r="G83" i="1"/>
  <c r="F83" i="1"/>
  <c r="H82" i="1"/>
  <c r="G82" i="1"/>
  <c r="F82" i="1"/>
  <c r="H81" i="1"/>
  <c r="G81" i="1"/>
  <c r="F81" i="1"/>
  <c r="H80" i="1"/>
  <c r="G80" i="1"/>
  <c r="F80" i="1"/>
  <c r="H79" i="1"/>
  <c r="G79" i="1"/>
  <c r="F79" i="1"/>
  <c r="H78" i="1"/>
  <c r="G78" i="1"/>
  <c r="F78" i="1"/>
  <c r="H77" i="1"/>
  <c r="G77" i="1"/>
  <c r="F77" i="1"/>
  <c r="H76" i="1"/>
  <c r="G76" i="1"/>
  <c r="F76" i="1"/>
  <c r="H75" i="1"/>
  <c r="G75" i="1"/>
  <c r="F75" i="1"/>
  <c r="H74" i="1"/>
  <c r="G74" i="1"/>
  <c r="F74" i="1"/>
  <c r="H73" i="1"/>
  <c r="G73" i="1"/>
  <c r="F73" i="1"/>
  <c r="H72" i="1"/>
  <c r="G72" i="1"/>
  <c r="F72" i="1"/>
  <c r="H71" i="1"/>
  <c r="G71" i="1"/>
  <c r="F71" i="1"/>
  <c r="H70" i="1"/>
  <c r="G70" i="1"/>
  <c r="F70" i="1"/>
  <c r="H69" i="1"/>
  <c r="G69" i="1"/>
  <c r="F69" i="1"/>
  <c r="H68" i="1"/>
  <c r="G68" i="1"/>
  <c r="F68" i="1"/>
  <c r="H67" i="1"/>
  <c r="G67" i="1"/>
  <c r="F67" i="1"/>
  <c r="H66" i="1"/>
  <c r="G66" i="1"/>
  <c r="F66" i="1"/>
  <c r="H65" i="1"/>
  <c r="G65" i="1"/>
  <c r="F65" i="1"/>
  <c r="H64" i="1"/>
  <c r="G64" i="1"/>
  <c r="F64" i="1"/>
  <c r="H63" i="1"/>
  <c r="G63" i="1"/>
  <c r="F63" i="1"/>
  <c r="H62" i="1"/>
  <c r="G62" i="1"/>
  <c r="F62" i="1"/>
  <c r="H61" i="1"/>
  <c r="G61" i="1"/>
  <c r="F61" i="1"/>
  <c r="H60" i="1"/>
  <c r="G60" i="1"/>
  <c r="F60" i="1"/>
  <c r="H59" i="1"/>
  <c r="G59" i="1"/>
  <c r="F59" i="1"/>
  <c r="H58" i="1"/>
  <c r="G58" i="1"/>
  <c r="F58" i="1"/>
  <c r="H57" i="1"/>
  <c r="G57" i="1"/>
  <c r="F57" i="1"/>
  <c r="H56" i="1"/>
  <c r="G56" i="1"/>
  <c r="F56" i="1"/>
  <c r="H55" i="1"/>
  <c r="G55" i="1"/>
  <c r="F55" i="1"/>
  <c r="H54" i="1"/>
  <c r="G54" i="1"/>
  <c r="F54" i="1"/>
  <c r="H53" i="1"/>
  <c r="G53" i="1"/>
  <c r="F53" i="1"/>
  <c r="H52" i="1"/>
  <c r="G52" i="1"/>
  <c r="F52" i="1"/>
  <c r="H51" i="1"/>
  <c r="G51" i="1"/>
  <c r="F51" i="1"/>
  <c r="H50" i="1"/>
  <c r="G50" i="1"/>
  <c r="F50" i="1"/>
  <c r="H49" i="1"/>
  <c r="G49" i="1"/>
  <c r="F49" i="1"/>
  <c r="H48" i="1"/>
  <c r="G48" i="1"/>
  <c r="F48" i="1"/>
  <c r="H47" i="1"/>
  <c r="G47" i="1"/>
  <c r="F47" i="1"/>
  <c r="H46" i="1"/>
  <c r="G46" i="1"/>
  <c r="F46" i="1"/>
  <c r="H45" i="1"/>
  <c r="G45" i="1"/>
  <c r="F45" i="1"/>
  <c r="H44" i="1"/>
  <c r="G44" i="1"/>
  <c r="F44" i="1"/>
  <c r="H43" i="1"/>
  <c r="G43" i="1"/>
  <c r="F43" i="1"/>
  <c r="H42" i="1"/>
  <c r="G42" i="1"/>
  <c r="F42" i="1"/>
  <c r="H41" i="1"/>
  <c r="G41" i="1"/>
  <c r="F41" i="1"/>
  <c r="H40" i="1"/>
  <c r="G40" i="1"/>
  <c r="F40" i="1"/>
  <c r="H39" i="1"/>
  <c r="G39" i="1"/>
  <c r="F39" i="1"/>
  <c r="H38" i="1"/>
  <c r="G38" i="1"/>
  <c r="F38" i="1"/>
  <c r="H37" i="1"/>
  <c r="G37" i="1"/>
  <c r="F37" i="1"/>
  <c r="H36" i="1"/>
  <c r="G36" i="1"/>
  <c r="F36" i="1"/>
  <c r="H35" i="1"/>
  <c r="G35" i="1"/>
  <c r="F35" i="1"/>
  <c r="H34" i="1"/>
  <c r="G34" i="1"/>
  <c r="F34" i="1"/>
  <c r="H33" i="1"/>
  <c r="G33" i="1"/>
  <c r="F33" i="1"/>
  <c r="H32" i="1"/>
  <c r="G32" i="1"/>
  <c r="F32" i="1"/>
  <c r="H31" i="1"/>
  <c r="G31" i="1"/>
  <c r="F31" i="1"/>
  <c r="H30" i="1"/>
  <c r="G30" i="1"/>
  <c r="F30" i="1"/>
  <c r="H29" i="1"/>
  <c r="G29" i="1"/>
  <c r="F29" i="1"/>
  <c r="H28" i="1"/>
  <c r="G28" i="1"/>
  <c r="F28" i="1"/>
  <c r="H27" i="1"/>
  <c r="G27" i="1"/>
  <c r="F27" i="1"/>
  <c r="H26" i="1"/>
  <c r="G26" i="1"/>
  <c r="F26" i="1"/>
  <c r="H25" i="1"/>
  <c r="G25" i="1"/>
  <c r="F25" i="1"/>
  <c r="H24" i="1"/>
  <c r="G24" i="1"/>
  <c r="F24" i="1"/>
  <c r="H23" i="1"/>
  <c r="G23" i="1"/>
  <c r="F23" i="1"/>
  <c r="H22" i="1"/>
  <c r="G22" i="1"/>
  <c r="F22" i="1"/>
  <c r="H21" i="1"/>
  <c r="G21" i="1"/>
  <c r="F21" i="1"/>
  <c r="H20" i="1"/>
  <c r="G20" i="1"/>
  <c r="F20" i="1"/>
  <c r="H19" i="1"/>
  <c r="G19" i="1"/>
  <c r="F19" i="1"/>
  <c r="H18" i="1"/>
  <c r="G18" i="1"/>
  <c r="F18" i="1"/>
  <c r="H17" i="1"/>
  <c r="G17" i="1"/>
  <c r="F17" i="1"/>
  <c r="H16" i="1"/>
  <c r="G16" i="1"/>
  <c r="F16" i="1"/>
  <c r="H15" i="1"/>
  <c r="G15" i="1"/>
  <c r="F15" i="1"/>
  <c r="H14" i="1"/>
  <c r="G14" i="1"/>
  <c r="F14" i="1"/>
  <c r="H13" i="1"/>
  <c r="G13" i="1"/>
  <c r="F13" i="1"/>
  <c r="H12" i="1"/>
  <c r="G12" i="1"/>
  <c r="F12" i="1"/>
  <c r="H11" i="1"/>
  <c r="G11" i="1"/>
  <c r="F11" i="1"/>
  <c r="H10" i="1"/>
  <c r="G10" i="1"/>
  <c r="F10" i="1"/>
  <c r="H9" i="1"/>
  <c r="G9" i="1"/>
  <c r="F9" i="1"/>
  <c r="H8" i="1"/>
  <c r="G8" i="1"/>
  <c r="F8" i="1"/>
  <c r="H7" i="1"/>
  <c r="G7" i="1"/>
  <c r="F7" i="1"/>
  <c r="H6" i="1"/>
  <c r="G6" i="1"/>
  <c r="F6" i="1"/>
  <c r="H5" i="1"/>
  <c r="G5" i="1"/>
  <c r="F5" i="1"/>
  <c r="H4" i="1"/>
  <c r="G4" i="1"/>
  <c r="F4" i="1"/>
  <c r="H3" i="1"/>
  <c r="G3" i="1"/>
  <c r="F3" i="1"/>
  <c r="G2" i="1"/>
  <c r="H2" i="1"/>
  <c r="F2" i="1"/>
  <c r="I17" i="1" l="1"/>
  <c r="J17" i="1" s="1"/>
  <c r="I2" i="1"/>
  <c r="J2" i="1" s="1"/>
  <c r="I10" i="1"/>
  <c r="J10" i="1" s="1"/>
  <c r="I18" i="1"/>
  <c r="J18" i="1" s="1"/>
  <c r="I26" i="1"/>
  <c r="J26" i="1" s="1"/>
  <c r="I8" i="1"/>
  <c r="J8" i="1" s="1"/>
  <c r="I16" i="1"/>
  <c r="J16" i="1" s="1"/>
  <c r="I24" i="1"/>
  <c r="J24" i="1" s="1"/>
  <c r="I32" i="1"/>
  <c r="J32" i="1" s="1"/>
  <c r="I39" i="1"/>
  <c r="J39" i="1" s="1"/>
  <c r="I46" i="1"/>
  <c r="J46" i="1" s="1"/>
  <c r="I54" i="1"/>
  <c r="J54" i="1" s="1"/>
  <c r="I62" i="1"/>
  <c r="J62" i="1" s="1"/>
  <c r="I70" i="1"/>
  <c r="J70" i="1" s="1"/>
  <c r="I78" i="1"/>
  <c r="J78" i="1" s="1"/>
  <c r="I86" i="1"/>
  <c r="J86" i="1" s="1"/>
  <c r="I94" i="1"/>
  <c r="J94" i="1" s="1"/>
  <c r="I102" i="1"/>
  <c r="J102" i="1" s="1"/>
  <c r="I110" i="1"/>
  <c r="J110" i="1" s="1"/>
  <c r="I118" i="1"/>
  <c r="J118" i="1" s="1"/>
  <c r="I126" i="1"/>
  <c r="J126" i="1" s="1"/>
  <c r="I133" i="1"/>
  <c r="J133" i="1" s="1"/>
  <c r="I141" i="1"/>
  <c r="J141" i="1" s="1"/>
  <c r="I149" i="1"/>
  <c r="J149" i="1" s="1"/>
  <c r="I144" i="1"/>
  <c r="J144" i="1" s="1"/>
  <c r="I9" i="1"/>
  <c r="J9" i="1" s="1"/>
  <c r="I25" i="1"/>
  <c r="J25" i="1" s="1"/>
  <c r="I33" i="1"/>
  <c r="J33" i="1" s="1"/>
  <c r="I40" i="1"/>
  <c r="J40" i="1" s="1"/>
  <c r="I47" i="1"/>
  <c r="J47" i="1" s="1"/>
  <c r="I55" i="1"/>
  <c r="J55" i="1" s="1"/>
  <c r="I63" i="1"/>
  <c r="J63" i="1" s="1"/>
  <c r="I71" i="1"/>
  <c r="J71" i="1" s="1"/>
  <c r="I79" i="1"/>
  <c r="J79" i="1" s="1"/>
  <c r="I87" i="1"/>
  <c r="J87" i="1" s="1"/>
  <c r="I95" i="1"/>
  <c r="J95" i="1" s="1"/>
  <c r="I103" i="1"/>
  <c r="J103" i="1" s="1"/>
  <c r="I111" i="1"/>
  <c r="J111" i="1" s="1"/>
  <c r="I119" i="1"/>
  <c r="J119" i="1" s="1"/>
  <c r="I127" i="1"/>
  <c r="J127" i="1" s="1"/>
  <c r="I134" i="1"/>
  <c r="J134" i="1" s="1"/>
  <c r="I136" i="1"/>
  <c r="J136" i="1" s="1"/>
  <c r="I142" i="1"/>
  <c r="J142" i="1" s="1"/>
  <c r="I150" i="1"/>
  <c r="J150" i="1" s="1"/>
  <c r="I152" i="1"/>
  <c r="J152" i="1" s="1"/>
  <c r="I3" i="1"/>
  <c r="J3" i="1" s="1"/>
  <c r="I11" i="1"/>
  <c r="J11" i="1" s="1"/>
  <c r="I19" i="1"/>
  <c r="J19" i="1" s="1"/>
  <c r="I27" i="1"/>
  <c r="J27" i="1" s="1"/>
  <c r="I34" i="1"/>
  <c r="J34" i="1" s="1"/>
  <c r="I42" i="1"/>
  <c r="J42" i="1" s="1"/>
  <c r="I49" i="1"/>
  <c r="J49" i="1" s="1"/>
  <c r="I57" i="1"/>
  <c r="J57" i="1" s="1"/>
  <c r="I65" i="1"/>
  <c r="J65" i="1" s="1"/>
  <c r="I73" i="1"/>
  <c r="J73" i="1" s="1"/>
  <c r="I81" i="1"/>
  <c r="J81" i="1" s="1"/>
  <c r="I89" i="1"/>
  <c r="J89" i="1" s="1"/>
  <c r="I97" i="1"/>
  <c r="J97" i="1" s="1"/>
  <c r="I105" i="1"/>
  <c r="J105" i="1" s="1"/>
  <c r="I113" i="1"/>
  <c r="J113" i="1" s="1"/>
  <c r="I121" i="1"/>
  <c r="J121" i="1" s="1"/>
  <c r="I129" i="1"/>
  <c r="J129" i="1" s="1"/>
  <c r="I6" i="1"/>
  <c r="J6" i="1" s="1"/>
  <c r="I14" i="1"/>
  <c r="J14" i="1" s="1"/>
  <c r="I22" i="1"/>
  <c r="J22" i="1" s="1"/>
  <c r="I30" i="1"/>
  <c r="J30" i="1" s="1"/>
  <c r="I37" i="1"/>
  <c r="J37" i="1" s="1"/>
  <c r="I45" i="1"/>
  <c r="J45" i="1" s="1"/>
  <c r="I52" i="1"/>
  <c r="J52" i="1" s="1"/>
  <c r="I60" i="1"/>
  <c r="J60" i="1" s="1"/>
  <c r="I68" i="1"/>
  <c r="J68" i="1" s="1"/>
  <c r="I76" i="1"/>
  <c r="J76" i="1" s="1"/>
  <c r="I84" i="1"/>
  <c r="J84" i="1" s="1"/>
  <c r="I92" i="1"/>
  <c r="J92" i="1" s="1"/>
  <c r="I100" i="1"/>
  <c r="J100" i="1" s="1"/>
  <c r="I108" i="1"/>
  <c r="J108" i="1" s="1"/>
  <c r="I116" i="1"/>
  <c r="J116" i="1" s="1"/>
  <c r="I124" i="1"/>
  <c r="J124" i="1" s="1"/>
  <c r="I131" i="1"/>
  <c r="J131" i="1" s="1"/>
  <c r="I139" i="1"/>
  <c r="J139" i="1" s="1"/>
  <c r="I147" i="1"/>
  <c r="J147" i="1" s="1"/>
  <c r="I4" i="1"/>
  <c r="J4" i="1" s="1"/>
  <c r="I12" i="1"/>
  <c r="J12" i="1" s="1"/>
  <c r="I20" i="1"/>
  <c r="J20" i="1" s="1"/>
  <c r="I28" i="1"/>
  <c r="J28" i="1" s="1"/>
  <c r="I35" i="1"/>
  <c r="J35" i="1" s="1"/>
  <c r="I43" i="1"/>
  <c r="J43" i="1" s="1"/>
  <c r="I50" i="1"/>
  <c r="J50" i="1" s="1"/>
  <c r="I58" i="1"/>
  <c r="J58" i="1" s="1"/>
  <c r="I66" i="1"/>
  <c r="J66" i="1" s="1"/>
  <c r="I74" i="1"/>
  <c r="J74" i="1" s="1"/>
  <c r="I82" i="1"/>
  <c r="J82" i="1" s="1"/>
  <c r="I90" i="1"/>
  <c r="J90" i="1" s="1"/>
  <c r="I98" i="1"/>
  <c r="J98" i="1" s="1"/>
  <c r="I106" i="1"/>
  <c r="J106" i="1" s="1"/>
  <c r="I114" i="1"/>
  <c r="J114" i="1" s="1"/>
  <c r="I122" i="1"/>
  <c r="J122" i="1" s="1"/>
  <c r="I130" i="1"/>
  <c r="J130" i="1" s="1"/>
  <c r="I137" i="1"/>
  <c r="J137" i="1" s="1"/>
  <c r="I145" i="1"/>
  <c r="J145" i="1" s="1"/>
  <c r="I7" i="1"/>
  <c r="J7" i="1" s="1"/>
  <c r="I15" i="1"/>
  <c r="J15" i="1" s="1"/>
  <c r="I23" i="1"/>
  <c r="J23" i="1" s="1"/>
  <c r="I31" i="1"/>
  <c r="J31" i="1" s="1"/>
  <c r="I38" i="1"/>
  <c r="J38" i="1" s="1"/>
  <c r="I53" i="1"/>
  <c r="J53" i="1" s="1"/>
  <c r="I61" i="1"/>
  <c r="J61" i="1" s="1"/>
  <c r="I69" i="1"/>
  <c r="J69" i="1" s="1"/>
  <c r="I77" i="1"/>
  <c r="J77" i="1" s="1"/>
  <c r="I85" i="1"/>
  <c r="J85" i="1" s="1"/>
  <c r="I93" i="1"/>
  <c r="J93" i="1" s="1"/>
  <c r="I101" i="1"/>
  <c r="J101" i="1" s="1"/>
  <c r="I109" i="1"/>
  <c r="J109" i="1" s="1"/>
  <c r="I117" i="1"/>
  <c r="J117" i="1" s="1"/>
  <c r="I125" i="1"/>
  <c r="J125" i="1" s="1"/>
  <c r="I132" i="1"/>
  <c r="J132" i="1" s="1"/>
  <c r="I140" i="1"/>
  <c r="J140" i="1" s="1"/>
  <c r="I148" i="1"/>
  <c r="J148" i="1" s="1"/>
  <c r="I48" i="1"/>
  <c r="J48" i="1" s="1"/>
  <c r="I56" i="1"/>
  <c r="J56" i="1" s="1"/>
  <c r="I64" i="1"/>
  <c r="J64" i="1" s="1"/>
  <c r="I72" i="1"/>
  <c r="J72" i="1" s="1"/>
  <c r="I80" i="1"/>
  <c r="J80" i="1" s="1"/>
  <c r="I88" i="1"/>
  <c r="J88" i="1" s="1"/>
  <c r="I96" i="1"/>
  <c r="J96" i="1" s="1"/>
  <c r="I104" i="1"/>
  <c r="J104" i="1" s="1"/>
  <c r="I112" i="1"/>
  <c r="J112" i="1" s="1"/>
  <c r="I120" i="1"/>
  <c r="J120" i="1" s="1"/>
  <c r="I128" i="1"/>
  <c r="J128" i="1" s="1"/>
  <c r="I135" i="1"/>
  <c r="J135" i="1" s="1"/>
  <c r="I143" i="1"/>
  <c r="J143" i="1" s="1"/>
  <c r="I151" i="1"/>
  <c r="J151" i="1" s="1"/>
  <c r="I41" i="1"/>
  <c r="J41" i="1" s="1"/>
  <c r="I5" i="1"/>
  <c r="J5" i="1" s="1"/>
  <c r="I13" i="1"/>
  <c r="J13" i="1" s="1"/>
  <c r="I21" i="1"/>
  <c r="J21" i="1" s="1"/>
  <c r="I29" i="1"/>
  <c r="J29" i="1" s="1"/>
  <c r="I36" i="1"/>
  <c r="J36" i="1" s="1"/>
  <c r="I44" i="1"/>
  <c r="J44" i="1" s="1"/>
  <c r="I51" i="1"/>
  <c r="J51" i="1" s="1"/>
  <c r="I59" i="1"/>
  <c r="J59" i="1" s="1"/>
  <c r="I67" i="1"/>
  <c r="J67" i="1" s="1"/>
  <c r="I75" i="1"/>
  <c r="J75" i="1" s="1"/>
  <c r="I83" i="1"/>
  <c r="J83" i="1" s="1"/>
  <c r="I91" i="1"/>
  <c r="J91" i="1" s="1"/>
  <c r="I99" i="1"/>
  <c r="J99" i="1" s="1"/>
  <c r="I107" i="1"/>
  <c r="J107" i="1" s="1"/>
  <c r="I115" i="1"/>
  <c r="J115" i="1" s="1"/>
  <c r="I123" i="1"/>
  <c r="J123" i="1" s="1"/>
  <c r="I138" i="1"/>
  <c r="J138" i="1" s="1"/>
  <c r="I146" i="1"/>
  <c r="J146" i="1" s="1"/>
</calcChain>
</file>

<file path=xl/sharedStrings.xml><?xml version="1.0" encoding="utf-8"?>
<sst xmlns="http://schemas.openxmlformats.org/spreadsheetml/2006/main" count="1143" uniqueCount="363">
  <si>
    <t>Fitch</t>
  </si>
  <si>
    <t>Albania</t>
  </si>
  <si>
    <t>B+</t>
  </si>
  <si>
    <t>B1</t>
  </si>
  <si>
    <t>Andorra</t>
  </si>
  <si>
    <t>BBB</t>
  </si>
  <si>
    <t>BBB+</t>
  </si>
  <si>
    <t>Angola</t>
  </si>
  <si>
    <t>CCC+</t>
  </si>
  <si>
    <t>Caa1</t>
  </si>
  <si>
    <t>CCC</t>
  </si>
  <si>
    <t>Argentina</t>
  </si>
  <si>
    <t>Ca</t>
  </si>
  <si>
    <t>Armenia</t>
  </si>
  <si>
    <t>Ba3</t>
  </si>
  <si>
    <t>Aruba</t>
  </si>
  <si>
    <t>BB</t>
  </si>
  <si>
    <t>Australia</t>
  </si>
  <si>
    <t>Aaa</t>
  </si>
  <si>
    <t>AAA</t>
  </si>
  <si>
    <t>Austria</t>
  </si>
  <si>
    <t>AA+</t>
  </si>
  <si>
    <t>Aa1</t>
  </si>
  <si>
    <t>Azerbaijan</t>
  </si>
  <si>
    <t>BB+</t>
  </si>
  <si>
    <t>Bahamas</t>
  </si>
  <si>
    <t>Bahrain</t>
  </si>
  <si>
    <t>Bangladesh</t>
  </si>
  <si>
    <t>BB-</t>
  </si>
  <si>
    <t>Barbados</t>
  </si>
  <si>
    <t>B-</t>
  </si>
  <si>
    <t>Belarus</t>
  </si>
  <si>
    <t>B3</t>
  </si>
  <si>
    <t>Belgium</t>
  </si>
  <si>
    <t>AA</t>
  </si>
  <si>
    <t>Aa3</t>
  </si>
  <si>
    <t>Belize</t>
  </si>
  <si>
    <t>Caa3</t>
  </si>
  <si>
    <t>Benin</t>
  </si>
  <si>
    <t>Bermuda</t>
  </si>
  <si>
    <t>A+</t>
  </si>
  <si>
    <t>A2</t>
  </si>
  <si>
    <t>Bolivia</t>
  </si>
  <si>
    <t>B2</t>
  </si>
  <si>
    <t>B</t>
  </si>
  <si>
    <t>Bosnia and Herzegovina</t>
  </si>
  <si>
    <t>Botswana</t>
  </si>
  <si>
    <t>A3</t>
  </si>
  <si>
    <t>Brazil</t>
  </si>
  <si>
    <t>Ba2</t>
  </si>
  <si>
    <t>Bulgaria</t>
  </si>
  <si>
    <t>Baa1</t>
  </si>
  <si>
    <t>Burkina Faso</t>
  </si>
  <si>
    <t>Cambodia</t>
  </si>
  <si>
    <t>Cameroon</t>
  </si>
  <si>
    <t>Canada</t>
  </si>
  <si>
    <t>Cape Verde</t>
  </si>
  <si>
    <t>Cayman Islands</t>
  </si>
  <si>
    <t>Chile</t>
  </si>
  <si>
    <t>A</t>
  </si>
  <si>
    <t>A-</t>
  </si>
  <si>
    <t>China</t>
  </si>
  <si>
    <t>A1</t>
  </si>
  <si>
    <t>Colombia</t>
  </si>
  <si>
    <t>Costa Rica</t>
  </si>
  <si>
    <t>Croatia</t>
  </si>
  <si>
    <t>BBB-</t>
  </si>
  <si>
    <t>Ba1</t>
  </si>
  <si>
    <t>Cuba</t>
  </si>
  <si>
    <t>Caa2</t>
  </si>
  <si>
    <t>Cyprus</t>
  </si>
  <si>
    <t>Czech Republic</t>
  </si>
  <si>
    <t>AA-</t>
  </si>
  <si>
    <t>Denmark</t>
  </si>
  <si>
    <t>Dominican Republic</t>
  </si>
  <si>
    <t>Ecuador</t>
  </si>
  <si>
    <t>Egypt</t>
  </si>
  <si>
    <t>El Salvador</t>
  </si>
  <si>
    <t>Estonia</t>
  </si>
  <si>
    <t>Ethiopia</t>
  </si>
  <si>
    <t>Fiji</t>
  </si>
  <si>
    <t>Finland</t>
  </si>
  <si>
    <t>France</t>
  </si>
  <si>
    <t>Aa2</t>
  </si>
  <si>
    <t>Gabon</t>
  </si>
  <si>
    <t>Georgia</t>
  </si>
  <si>
    <t>Germany</t>
  </si>
  <si>
    <t>Ghana</t>
  </si>
  <si>
    <t>Greece</t>
  </si>
  <si>
    <t>Grenada</t>
  </si>
  <si>
    <t>Guatemala</t>
  </si>
  <si>
    <t>Honduras</t>
  </si>
  <si>
    <t>Hong Kong</t>
  </si>
  <si>
    <t>Hungary</t>
  </si>
  <si>
    <t>Iceland</t>
  </si>
  <si>
    <t>India</t>
  </si>
  <si>
    <t>Indonesia</t>
  </si>
  <si>
    <t>Baa2</t>
  </si>
  <si>
    <t>Iraq</t>
  </si>
  <si>
    <t>Ireland</t>
  </si>
  <si>
    <t>Isle of Man</t>
  </si>
  <si>
    <t>Israel</t>
  </si>
  <si>
    <t>Italy</t>
  </si>
  <si>
    <t>Baa3</t>
  </si>
  <si>
    <t>Ivory Coast</t>
  </si>
  <si>
    <t>Jamaica</t>
  </si>
  <si>
    <t>Japan</t>
  </si>
  <si>
    <t>Jordan</t>
  </si>
  <si>
    <t>Kazakhstan</t>
  </si>
  <si>
    <t>Kenya</t>
  </si>
  <si>
    <t>Kuwait</t>
  </si>
  <si>
    <t>Kyrgyzstan</t>
  </si>
  <si>
    <t>Laos</t>
  </si>
  <si>
    <t>Latvia</t>
  </si>
  <si>
    <t>Lebanon</t>
  </si>
  <si>
    <t>D</t>
  </si>
  <si>
    <t>C</t>
  </si>
  <si>
    <t>Lesotho</t>
  </si>
  <si>
    <t>Liechtenstein</t>
  </si>
  <si>
    <t>Lithuania</t>
  </si>
  <si>
    <t>Luxembourg</t>
  </si>
  <si>
    <t>Macau</t>
  </si>
  <si>
    <t>Macedonia</t>
  </si>
  <si>
    <t>Malaysia</t>
  </si>
  <si>
    <t>Maldives</t>
  </si>
  <si>
    <t>Mali</t>
  </si>
  <si>
    <t>Malta</t>
  </si>
  <si>
    <t>Mauritius</t>
  </si>
  <si>
    <t>Mexico</t>
  </si>
  <si>
    <t>Moldova</t>
  </si>
  <si>
    <t>Mongolia</t>
  </si>
  <si>
    <t>Montenegro</t>
  </si>
  <si>
    <t>Montserrat</t>
  </si>
  <si>
    <t>Morocco</t>
  </si>
  <si>
    <t>Mozambique</t>
  </si>
  <si>
    <t>Namibia</t>
  </si>
  <si>
    <t>Netherlands</t>
  </si>
  <si>
    <t>New Zealand</t>
  </si>
  <si>
    <t>Nicaragua</t>
  </si>
  <si>
    <t>Niger</t>
  </si>
  <si>
    <t>Nigeria</t>
  </si>
  <si>
    <t>Norway</t>
  </si>
  <si>
    <t>Oman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</si>
  <si>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</si>
  <si>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</si>
  <si>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</si>
  <si>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</si>
  <si>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</si>
  <si>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</si>
  <si>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</si>
  <si>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</si>
  <si>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</si>
  <si>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</si>
  <si>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Republic of the Congo</t>
  </si>
  <si>
    <t>Romania</t>
  </si>
  <si>
    <t>Russia</t>
  </si>
  <si>
    <t>Rwanda</t>
  </si>
  <si>
    <t>San Marino</t>
  </si>
  <si>
    <t>Saudi Arabia</t>
  </si>
  <si>
    <t>Senegal</t>
  </si>
  <si>
    <t>Serbia</t>
  </si>
  <si>
    <t>Seychelles</t>
  </si>
  <si>
    <t>Singapore</t>
  </si>
  <si>
    <t>Slovakia</t>
  </si>
  <si>
    <t>Slovenia</t>
  </si>
  <si>
    <t>Solomon Islands</t>
  </si>
  <si>
    <t>South Africa</t>
  </si>
  <si>
    <t>South Korea</t>
  </si>
  <si>
    <t>Spain</t>
  </si>
  <si>
    <t>Sri Lanka</t>
  </si>
  <si>
    <t>Suriname</t>
  </si>
  <si>
    <t>Swaziland</t>
  </si>
  <si>
    <t>Sweden</t>
  </si>
  <si>
    <t>Switzerland</t>
  </si>
  <si>
    <t>Taiwan</t>
  </si>
  <si>
    <t>Tajikistan</t>
  </si>
  <si>
    <t>Tanzania</t>
  </si>
  <si>
    <t>Thailand</t>
  </si>
  <si>
    <t>Togo</t>
  </si>
  <si>
    <t>Trinidad and Tobago</t>
  </si>
  <si>
    <t>Tunisia</t>
  </si>
  <si>
    <t>Turkey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</si>
  <si>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</si>
  <si>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</si>
  <si>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</si>
  <si>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</si>
  <si>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</si>
  <si>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</si>
  <si>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</si>
  <si>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Venezuela</t>
  </si>
  <si>
    <t>Vietnam</t>
  </si>
  <si>
    <t>Zambia</t>
  </si>
  <si>
    <t>CC</t>
  </si>
  <si>
    <t>CC+</t>
  </si>
  <si>
    <t>CC-</t>
  </si>
  <si>
    <t>SP</t>
  </si>
  <si>
    <t>Moody</t>
  </si>
  <si>
    <t>SP_rank</t>
  </si>
  <si>
    <t>Moody_rank</t>
  </si>
  <si>
    <t>Fitch_rank</t>
  </si>
  <si>
    <t>Combined_rank</t>
  </si>
  <si>
    <t>Combined_rating</t>
  </si>
  <si>
    <t>Risk_level</t>
  </si>
  <si>
    <t>ctrycode</t>
  </si>
  <si>
    <t>ctryname</t>
  </si>
  <si>
    <t>AL</t>
  </si>
  <si>
    <t>AD</t>
  </si>
  <si>
    <t>AO</t>
  </si>
  <si>
    <t>AR</t>
  </si>
  <si>
    <t>AM</t>
  </si>
  <si>
    <t>AW</t>
  </si>
  <si>
    <t>AU</t>
  </si>
  <si>
    <t>AT</t>
  </si>
  <si>
    <t>AZ</t>
  </si>
  <si>
    <t>BS</t>
  </si>
  <si>
    <t>BH</t>
  </si>
  <si>
    <t>BD</t>
  </si>
  <si>
    <t>BY</t>
  </si>
  <si>
    <t>BE</t>
  </si>
  <si>
    <t>BZ</t>
  </si>
  <si>
    <t>BJ</t>
  </si>
  <si>
    <t>BM</t>
  </si>
  <si>
    <t>BO</t>
  </si>
  <si>
    <t>BA</t>
  </si>
  <si>
    <t>BW</t>
  </si>
  <si>
    <t>BR</t>
  </si>
  <si>
    <t>BG</t>
  </si>
  <si>
    <t>BF</t>
  </si>
  <si>
    <t>KH</t>
  </si>
  <si>
    <t>CM</t>
  </si>
  <si>
    <t>CA</t>
  </si>
  <si>
    <t>CV</t>
  </si>
  <si>
    <t>KY</t>
  </si>
  <si>
    <t>CL</t>
  </si>
  <si>
    <t>CN</t>
  </si>
  <si>
    <t>CO</t>
  </si>
  <si>
    <t>CR</t>
  </si>
  <si>
    <t>HR</t>
  </si>
  <si>
    <t>CU</t>
  </si>
  <si>
    <t>CY</t>
  </si>
  <si>
    <t>CZ</t>
  </si>
  <si>
    <t>DK</t>
  </si>
  <si>
    <t>DO</t>
  </si>
  <si>
    <t>EC</t>
  </si>
  <si>
    <t>EG</t>
  </si>
  <si>
    <t>SV</t>
  </si>
  <si>
    <t>EE</t>
  </si>
  <si>
    <t>ET</t>
  </si>
  <si>
    <t>FJ</t>
  </si>
  <si>
    <t>FI</t>
  </si>
  <si>
    <t>FR</t>
  </si>
  <si>
    <t>GA</t>
  </si>
  <si>
    <t>GE</t>
  </si>
  <si>
    <t>DE</t>
  </si>
  <si>
    <t>GH</t>
  </si>
  <si>
    <t>GR</t>
  </si>
  <si>
    <t>GD</t>
  </si>
  <si>
    <t>GT</t>
  </si>
  <si>
    <t>HN</t>
  </si>
  <si>
    <t>HK</t>
  </si>
  <si>
    <t>HU</t>
  </si>
  <si>
    <t>IS</t>
  </si>
  <si>
    <t>IN</t>
  </si>
  <si>
    <t>ID</t>
  </si>
  <si>
    <t>IQ</t>
  </si>
  <si>
    <t>IE</t>
  </si>
  <si>
    <t>IM</t>
  </si>
  <si>
    <t>IL</t>
  </si>
  <si>
    <t>IT</t>
  </si>
  <si>
    <t>CI</t>
  </si>
  <si>
    <t>JM</t>
  </si>
  <si>
    <t>JP</t>
  </si>
  <si>
    <t>JO</t>
  </si>
  <si>
    <t>KZ</t>
  </si>
  <si>
    <t>KE</t>
  </si>
  <si>
    <t>KW</t>
  </si>
  <si>
    <t>KG</t>
  </si>
  <si>
    <t>LA</t>
  </si>
  <si>
    <t>LV</t>
  </si>
  <si>
    <t>LB</t>
  </si>
  <si>
    <t>LS</t>
  </si>
  <si>
    <t>LI</t>
  </si>
  <si>
    <t>LT</t>
  </si>
  <si>
    <t>LU</t>
  </si>
  <si>
    <t>MO</t>
  </si>
  <si>
    <t>MK</t>
  </si>
  <si>
    <t>MY</t>
  </si>
  <si>
    <t>MV</t>
  </si>
  <si>
    <t>ML</t>
  </si>
  <si>
    <t>MT</t>
  </si>
  <si>
    <t>MU</t>
  </si>
  <si>
    <t>MX</t>
  </si>
  <si>
    <t>MD</t>
  </si>
  <si>
    <t>MN</t>
  </si>
  <si>
    <t>ME</t>
  </si>
  <si>
    <t>MS</t>
  </si>
  <si>
    <t>MA</t>
  </si>
  <si>
    <t>MZ</t>
  </si>
  <si>
    <t>NA</t>
  </si>
  <si>
    <t>NL</t>
  </si>
  <si>
    <t>NZ</t>
  </si>
  <si>
    <t>NI</t>
  </si>
  <si>
    <t>NE</t>
  </si>
  <si>
    <t>NG</t>
  </si>
  <si>
    <t>NO</t>
  </si>
  <si>
    <t>OM</t>
  </si>
  <si>
    <t>PK</t>
  </si>
  <si>
    <t>PA</t>
  </si>
  <si>
    <t>PG</t>
  </si>
  <si>
    <t>PY</t>
  </si>
  <si>
    <t>PE</t>
  </si>
  <si>
    <t>PH</t>
  </si>
  <si>
    <t>PL</t>
  </si>
  <si>
    <t>PT</t>
  </si>
  <si>
    <t>PR</t>
  </si>
  <si>
    <t>QA</t>
  </si>
  <si>
    <t>CG</t>
  </si>
  <si>
    <t>RO</t>
  </si>
  <si>
    <t>RU</t>
  </si>
  <si>
    <t>RW</t>
  </si>
  <si>
    <t>SM</t>
  </si>
  <si>
    <t>SA</t>
  </si>
  <si>
    <t>SN</t>
  </si>
  <si>
    <t>RS</t>
  </si>
  <si>
    <t>SC</t>
  </si>
  <si>
    <t>SG</t>
  </si>
  <si>
    <t>SK</t>
  </si>
  <si>
    <t>SI</t>
  </si>
  <si>
    <t>SB</t>
  </si>
  <si>
    <t>ZA</t>
  </si>
  <si>
    <t>KR</t>
  </si>
  <si>
    <t>ES</t>
  </si>
  <si>
    <t>LK</t>
  </si>
  <si>
    <t>SR</t>
  </si>
  <si>
    <t>SZ</t>
  </si>
  <si>
    <t>SE</t>
  </si>
  <si>
    <t>CH</t>
  </si>
  <si>
    <t>TW</t>
  </si>
  <si>
    <t>TJ</t>
  </si>
  <si>
    <t>TZ</t>
  </si>
  <si>
    <t>TH</t>
  </si>
  <si>
    <t>TG</t>
  </si>
  <si>
    <t>TT</t>
  </si>
  <si>
    <t>TN</t>
  </si>
  <si>
    <t>TR</t>
  </si>
  <si>
    <t>UG</t>
  </si>
  <si>
    <t>UA</t>
  </si>
  <si>
    <t>AE</t>
  </si>
  <si>
    <t>GB</t>
  </si>
  <si>
    <t>US</t>
  </si>
  <si>
    <t>UY</t>
  </si>
  <si>
    <t>UZ</t>
  </si>
  <si>
    <t>VE</t>
  </si>
  <si>
    <t>VN</t>
  </si>
  <si>
    <t>ZM</t>
  </si>
  <si>
    <t>valid_from</t>
  </si>
  <si>
    <t>valid_to</t>
  </si>
  <si>
    <t>1900-01-01</t>
  </si>
  <si>
    <t>2100-12-31</t>
  </si>
  <si>
    <t>rating_rank</t>
  </si>
  <si>
    <t>score</t>
  </si>
  <si>
    <t>Combined</t>
  </si>
  <si>
    <t>risk_level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</si>
</sst>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AB96E-D4FD-4297-A09C-EE4A57C12E16}">
  <dimension ref="A1:M152"/>
  <sheetViews>
    <sheetView tabSelected="1" zoomScale="85" zoomScaleNormal="85" workbookViewId="0">
      <selection activeCell="F10" sqref="F10"/>
    </sheetView>
  </sheetViews>
  <sheetFormatPr defaultRowHeight="14.5" x14ac:dyDescent="0.35"/>
  <cols>
    <col min="1" max="1" width="12.90625" customWidth="1"/>
    <col min="9" max="9" width="11.6328125" bestFit="1" customWidth="1"/>
    <col min="11" max="11" width="13.6328125" customWidth="1"/>
    <col min="12" max="12" width="12.453125" bestFit="1" customWidth="1"/>
    <col min="13" max="13" width="11.81640625" bestFit="1" customWidth="1"/>
  </cols>
  <sheetData>
    <row r="1" spans="1:13" x14ac:dyDescent="0.35">
      <c r="A1" t="s">
        <v>203</v>
      </c>
      <c r="B1" t="s">
        <v>204</v>
      </c>
      <c r="C1" t="s">
        <v>195</v>
      </c>
      <c r="D1" t="s">
        <v>196</v>
      </c>
      <c r="E1" t="s">
        <v>0</v>
      </c>
      <c r="F1" t="s">
        <v>197</v>
      </c>
      <c r="G1" t="s">
        <v>198</v>
      </c>
      <c r="H1" t="s">
        <v>199</v>
      </c>
      <c r="I1" t="s">
        <v>200</v>
      </c>
      <c r="J1" t="s">
        <v>201</v>
      </c>
      <c r="K1" t="s">
        <v>202</v>
      </c>
      <c r="L1" t="s">
        <v>355</v>
      </c>
      <c r="M1" t="s">
        <v>356</v>
      </c>
    </row>
    <row r="2" spans="1:13" x14ac:dyDescent="0.35">
      <c r="A2" t="s">
        <v>205</v>
      </c>
      <c r="B2" t="s">
        <v>1</v>
      </c>
      <c r="C2" t="s">
        <v>2</v>
      </c>
      <c r="D2" t="s">
        <v>3</v>
      </c>
      <c r="F2">
        <f>_xlfn.IFNA(_xlfn.XLOOKUP(C2,param_rating2rank_mapping!A$2:A$23,param_rating2rank_mapping!$F$2:$F$23),"")</f>
        <v>14</v>
      </c>
      <c r="G2">
        <f>_xlfn.IFNA(_xlfn.XLOOKUP(D2,param_rating2rank_mapping!B$2:B$23,param_rating2rank_mapping!$F$2:$F$23),"")</f>
        <v>16</v>
      </c>
      <c r="H2" t="str">
        <f>_xlfn.IFNA(_xlfn.XLOOKUP(E2,param_rating2rank_mapping!C$2:C$23,param_rating2rank_mapping!$F$2:$F$23),"")</f>
        <v/>
      </c>
      <c r="I2">
        <f>IF(COUNT(F2:H2)=3,MEDIAN(F2:H2),MAX(F2:H2))</f>
        <v>16</v>
      </c>
      <c r="J2" t="str">
        <f>_xlfn.XLOOKUP(I2,param_rating2rank_mapping!$F$2:$F$23,param_rating2rank_mapping!$A$2:$A$23)</f>
        <v>B-</v>
      </c>
      <c r="K2">
        <v>5</v>
      </c>
      <c r="L2" s="1" t="s">
        <v>357</v>
      </c>
      <c r="M2" s="1" t="s">
        <v>358</v>
      </c>
    </row>
    <row r="3" spans="1:13" x14ac:dyDescent="0.35">
      <c r="A3" t="s">
        <v>206</v>
      </c>
      <c r="B3" t="s">
        <v>4</v>
      </c>
      <c r="C3" t="s">
        <v>5</v>
      </c>
      <c r="E3" t="s">
        <v>6</v>
      </c>
      <c r="F3">
        <f>_xlfn.IFNA(_xlfn.XLOOKUP(C3,param_rating2rank_mapping!A$2:A$23,param_rating2rank_mapping!$F$2:$F$23),"")</f>
        <v>9</v>
      </c>
      <c r="G3" t="str">
        <f>_xlfn.IFNA(_xlfn.XLOOKUP(D3,param_rating2rank_mapping!B$2:B$23,param_rating2rank_mapping!$F$2:$F$23),"")</f>
        <v/>
      </c>
      <c r="H3">
        <f>_xlfn.IFNA(_xlfn.XLOOKUP(E3,param_rating2rank_mapping!C$2:C$23,param_rating2rank_mapping!$F$2:$F$23),"")</f>
        <v>8</v>
      </c>
      <c r="I3">
        <f t="shared" ref="I3:I64" si="0">IF(COUNT(F3:H3)=3,MEDIAN(F3:H3),MAX(F3:H3))</f>
        <v>9</v>
      </c>
      <c r="J3" t="str">
        <f>_xlfn.XLOOKUP(I3,param_rating2rank_mapping!$F$2:$F$23,param_rating2rank_mapping!$A$2:$A$23)</f>
        <v>BBB</v>
      </c>
      <c r="K3">
        <v>3</v>
      </c>
      <c r="L3" s="1" t="s">
        <v>357</v>
      </c>
      <c r="M3" s="1" t="s">
        <v>358</v>
      </c>
    </row>
    <row r="4" spans="1:13" x14ac:dyDescent="0.35">
      <c r="A4" t="s">
        <v>207</v>
      </c>
      <c r="B4" t="s">
        <v>7</v>
      </c>
      <c r="C4" t="s">
        <v>8</v>
      </c>
      <c r="D4" t="s">
        <v>9</v>
      </c>
      <c r="E4" t="s">
        <v>10</v>
      </c>
      <c r="F4">
        <f>_xlfn.IFNA(_xlfn.XLOOKUP(C4,param_rating2rank_mapping!A$2:A$23,param_rating2rank_mapping!$F$2:$F$23),"")</f>
        <v>17</v>
      </c>
      <c r="G4">
        <f>_xlfn.IFNA(_xlfn.XLOOKUP(D4,param_rating2rank_mapping!B$2:B$23,param_rating2rank_mapping!$F$2:$F$23),"")</f>
        <v>19</v>
      </c>
      <c r="H4" t="str">
        <f>_xlfn.IFNA(_xlfn.XLOOKUP(E4,param_rating2rank_mapping!C$2:C$23,param_rating2rank_mapping!$F$2:$F$23),"")</f>
        <v/>
      </c>
      <c r="I4">
        <f t="shared" si="0"/>
        <v>19</v>
      </c>
      <c r="J4" t="str">
        <f>_xlfn.XLOOKUP(I4,param_rating2rank_mapping!$F$2:$F$23,param_rating2rank_mapping!$A$2:$A$23)</f>
        <v>CC</v>
      </c>
      <c r="K4">
        <v>5</v>
      </c>
      <c r="L4" s="1" t="s">
        <v>357</v>
      </c>
      <c r="M4" s="1" t="s">
        <v>358</v>
      </c>
    </row>
    <row r="5" spans="1:13" x14ac:dyDescent="0.35">
      <c r="A5" t="s">
        <v>208</v>
      </c>
      <c r="B5" t="s">
        <v>11</v>
      </c>
      <c r="C5" t="s">
        <v>8</v>
      </c>
      <c r="D5" t="s">
        <v>12</v>
      </c>
      <c r="E5" t="s">
        <v>10</v>
      </c>
      <c r="F5">
        <f>_xlfn.IFNA(_xlfn.XLOOKUP(C5,param_rating2rank_mapping!A$2:A$23,param_rating2rank_mapping!$F$2:$F$23),"")</f>
        <v>17</v>
      </c>
      <c r="G5">
        <f>_xlfn.IFNA(_xlfn.XLOOKUP(D5,param_rating2rank_mapping!B$2:B$23,param_rating2rank_mapping!$F$2:$F$23),"")</f>
        <v>20</v>
      </c>
      <c r="H5" t="str">
        <f>_xlfn.IFNA(_xlfn.XLOOKUP(E5,param_rating2rank_mapping!C$2:C$23,param_rating2rank_mapping!$F$2:$F$23),"")</f>
        <v/>
      </c>
      <c r="I5">
        <f t="shared" si="0"/>
        <v>20</v>
      </c>
      <c r="J5" t="str">
        <f>_xlfn.XLOOKUP(I5,param_rating2rank_mapping!$F$2:$F$23,param_rating2rank_mapping!$A$2:$A$23)</f>
        <v>CC-</v>
      </c>
      <c r="K5">
        <v>5</v>
      </c>
      <c r="L5" s="1" t="s">
        <v>357</v>
      </c>
      <c r="M5" s="1" t="s">
        <v>358</v>
      </c>
    </row>
    <row r="6" spans="1:13" x14ac:dyDescent="0.35">
      <c r="A6" t="s">
        <v>209</v>
      </c>
      <c r="B6" t="s">
        <v>13</v>
      </c>
      <c r="D6" t="s">
        <v>14</v>
      </c>
      <c r="E6" t="s">
        <v>2</v>
      </c>
      <c r="F6" t="str">
        <f>_xlfn.IFNA(_xlfn.XLOOKUP(C6,param_rating2rank_mapping!A$2:A$23,param_rating2rank_mapping!$F$2:$F$23),"")</f>
        <v/>
      </c>
      <c r="G6">
        <f>_xlfn.IFNA(_xlfn.XLOOKUP(D6,param_rating2rank_mapping!B$2:B$23,param_rating2rank_mapping!$F$2:$F$23),"")</f>
        <v>11</v>
      </c>
      <c r="H6">
        <f>_xlfn.IFNA(_xlfn.XLOOKUP(E6,param_rating2rank_mapping!C$2:C$23,param_rating2rank_mapping!$F$2:$F$23),"")</f>
        <v>14</v>
      </c>
      <c r="I6">
        <f t="shared" si="0"/>
        <v>14</v>
      </c>
      <c r="J6" t="str">
        <f>_xlfn.XLOOKUP(I6,param_rating2rank_mapping!$F$2:$F$23,param_rating2rank_mapping!$A$2:$A$23)</f>
        <v>B+</v>
      </c>
      <c r="K6">
        <v>5</v>
      </c>
      <c r="L6" s="1" t="s">
        <v>357</v>
      </c>
      <c r="M6" s="1" t="s">
        <v>358</v>
      </c>
    </row>
    <row r="7" spans="1:13" x14ac:dyDescent="0.35">
      <c r="A7" t="s">
        <v>210</v>
      </c>
      <c r="B7" t="s">
        <v>15</v>
      </c>
      <c r="C7" t="s">
        <v>5</v>
      </c>
      <c r="E7" t="s">
        <v>16</v>
      </c>
      <c r="F7">
        <f>_xlfn.IFNA(_xlfn.XLOOKUP(C7,param_rating2rank_mapping!A$2:A$23,param_rating2rank_mapping!$F$2:$F$23),"")</f>
        <v>9</v>
      </c>
      <c r="G7" t="str">
        <f>_xlfn.IFNA(_xlfn.XLOOKUP(D7,param_rating2rank_mapping!B$2:B$23,param_rating2rank_mapping!$F$2:$F$23),"")</f>
        <v/>
      </c>
      <c r="H7">
        <f>_xlfn.IFNA(_xlfn.XLOOKUP(E7,param_rating2rank_mapping!C$2:C$23,param_rating2rank_mapping!$F$2:$F$23),"")</f>
        <v>12</v>
      </c>
      <c r="I7">
        <f t="shared" si="0"/>
        <v>12</v>
      </c>
      <c r="J7" t="str">
        <f>_xlfn.XLOOKUP(I7,param_rating2rank_mapping!$F$2:$F$23,param_rating2rank_mapping!$A$2:$A$23)</f>
        <v>BB</v>
      </c>
      <c r="K7">
        <v>4</v>
      </c>
      <c r="L7" s="1" t="s">
        <v>357</v>
      </c>
      <c r="M7" s="1" t="s">
        <v>358</v>
      </c>
    </row>
    <row r="8" spans="1:13" x14ac:dyDescent="0.35">
      <c r="A8" t="s">
        <v>211</v>
      </c>
      <c r="B8" t="s">
        <v>17</v>
      </c>
      <c r="C8" t="s">
        <v>19</v>
      </c>
      <c r="D8" t="s">
        <v>18</v>
      </c>
      <c r="E8" t="s">
        <v>19</v>
      </c>
      <c r="F8">
        <f>_xlfn.IFNA(_xlfn.XLOOKUP(C8,param_rating2rank_mapping!A$2:A$23,param_rating2rank_mapping!$F$2:$F$23),"")</f>
        <v>1</v>
      </c>
      <c r="G8">
        <f>_xlfn.IFNA(_xlfn.XLOOKUP(D8,param_rating2rank_mapping!B$2:B$23,param_rating2rank_mapping!$F$2:$F$23),"")</f>
        <v>1</v>
      </c>
      <c r="H8">
        <f>_xlfn.IFNA(_xlfn.XLOOKUP(E8,param_rating2rank_mapping!C$2:C$23,param_rating2rank_mapping!$F$2:$F$23),"")</f>
        <v>1</v>
      </c>
      <c r="I8">
        <f t="shared" si="0"/>
        <v>1</v>
      </c>
      <c r="J8" t="str">
        <f>_xlfn.XLOOKUP(I8,param_rating2rank_mapping!$F$2:$F$23,param_rating2rank_mapping!$A$2:$A$23)</f>
        <v>AAA</v>
      </c>
      <c r="K8">
        <v>1</v>
      </c>
      <c r="L8" s="1" t="s">
        <v>357</v>
      </c>
      <c r="M8" s="1" t="s">
        <v>358</v>
      </c>
    </row>
    <row r="9" spans="1:13" x14ac:dyDescent="0.35">
      <c r="A9" t="s">
        <v>212</v>
      </c>
      <c r="B9" t="s">
        <v>20</v>
      </c>
      <c r="C9" t="s">
        <v>21</v>
      </c>
      <c r="D9" t="s">
        <v>22</v>
      </c>
      <c r="E9" t="s">
        <v>21</v>
      </c>
      <c r="F9">
        <f>_xlfn.IFNA(_xlfn.XLOOKUP(C9,param_rating2rank_mapping!A$2:A$23,param_rating2rank_mapping!$F$2:$F$23),"")</f>
        <v>2</v>
      </c>
      <c r="G9">
        <f>_xlfn.IFNA(_xlfn.XLOOKUP(D9,param_rating2rank_mapping!B$2:B$23,param_rating2rank_mapping!$F$2:$F$23),"")</f>
        <v>4</v>
      </c>
      <c r="H9">
        <f>_xlfn.IFNA(_xlfn.XLOOKUP(E9,param_rating2rank_mapping!C$2:C$23,param_rating2rank_mapping!$F$2:$F$23),"")</f>
        <v>2</v>
      </c>
      <c r="I9">
        <f t="shared" si="0"/>
        <v>2</v>
      </c>
      <c r="J9" t="str">
        <f>_xlfn.XLOOKUP(I9,param_rating2rank_mapping!$F$2:$F$23,param_rating2rank_mapping!$A$2:$A$23)</f>
        <v>AA+</v>
      </c>
      <c r="K9">
        <v>1</v>
      </c>
      <c r="L9" s="1" t="s">
        <v>357</v>
      </c>
      <c r="M9" s="1" t="s">
        <v>358</v>
      </c>
    </row>
    <row r="10" spans="1:13" x14ac:dyDescent="0.35">
      <c r="A10" t="s">
        <v>213</v>
      </c>
      <c r="B10" t="s">
        <v>23</v>
      </c>
      <c r="C10" t="s">
        <v>24</v>
      </c>
      <c r="D10" t="s">
        <v>49</v>
      </c>
      <c r="E10" t="s">
        <v>24</v>
      </c>
      <c r="F10">
        <f>_xlfn.IFNA(_xlfn.XLOOKUP(C10,param_rating2rank_mapping!A$2:A$23,param_rating2rank_mapping!$F$2:$F$23),"")</f>
        <v>11</v>
      </c>
      <c r="G10">
        <f>_xlfn.IFNA(_xlfn.XLOOKUP(D10,param_rating2rank_mapping!B$2:B$23,param_rating2rank_mapping!$F$2:$F$23),"")</f>
        <v>12</v>
      </c>
      <c r="H10">
        <f>_xlfn.IFNA(_xlfn.XLOOKUP(E10,param_rating2rank_mapping!C$2:C$23,param_rating2rank_mapping!$F$2:$F$23),"")</f>
        <v>11</v>
      </c>
      <c r="I10">
        <f t="shared" si="0"/>
        <v>11</v>
      </c>
      <c r="J10" t="str">
        <f>_xlfn.XLOOKUP(I10,param_rating2rank_mapping!$F$2:$F$23,param_rating2rank_mapping!$A$2:$A$23)</f>
        <v>BB+</v>
      </c>
      <c r="K10">
        <v>4</v>
      </c>
      <c r="L10" s="1" t="s">
        <v>357</v>
      </c>
      <c r="M10" s="1" t="s">
        <v>358</v>
      </c>
    </row>
    <row r="11" spans="1:13" x14ac:dyDescent="0.35">
      <c r="A11" t="s">
        <v>214</v>
      </c>
      <c r="B11" t="s">
        <v>25</v>
      </c>
      <c r="C11" t="s">
        <v>28</v>
      </c>
      <c r="D11" t="s">
        <v>49</v>
      </c>
      <c r="F11">
        <f>_xlfn.IFNA(_xlfn.XLOOKUP(C11,param_rating2rank_mapping!A$2:A$23,param_rating2rank_mapping!$F$2:$F$23),"")</f>
        <v>13</v>
      </c>
      <c r="G11">
        <f>_xlfn.IFNA(_xlfn.XLOOKUP(D11,param_rating2rank_mapping!B$2:B$23,param_rating2rank_mapping!$F$2:$F$23),"")</f>
        <v>12</v>
      </c>
      <c r="H11" t="str">
        <f>_xlfn.IFNA(_xlfn.XLOOKUP(E11,param_rating2rank_mapping!C$2:C$23,param_rating2rank_mapping!$F$2:$F$23),"")</f>
        <v/>
      </c>
      <c r="I11">
        <f t="shared" si="0"/>
        <v>13</v>
      </c>
      <c r="J11" t="str">
        <f>_xlfn.XLOOKUP(I11,param_rating2rank_mapping!$F$2:$F$23,param_rating2rank_mapping!$A$2:$A$23)</f>
        <v>BB-</v>
      </c>
      <c r="K11">
        <v>4</v>
      </c>
      <c r="L11" s="1" t="s">
        <v>357</v>
      </c>
      <c r="M11" s="1" t="s">
        <v>358</v>
      </c>
    </row>
    <row r="12" spans="1:13" x14ac:dyDescent="0.35">
      <c r="A12" t="s">
        <v>215</v>
      </c>
      <c r="B12" t="s">
        <v>26</v>
      </c>
      <c r="C12" t="s">
        <v>2</v>
      </c>
      <c r="D12" t="s">
        <v>43</v>
      </c>
      <c r="E12" t="s">
        <v>2</v>
      </c>
      <c r="F12">
        <f>_xlfn.IFNA(_xlfn.XLOOKUP(C12,param_rating2rank_mapping!A$2:A$23,param_rating2rank_mapping!$F$2:$F$23),"")</f>
        <v>14</v>
      </c>
      <c r="G12">
        <f>_xlfn.IFNA(_xlfn.XLOOKUP(D12,param_rating2rank_mapping!B$2:B$23,param_rating2rank_mapping!$F$2:$F$23),"")</f>
        <v>15</v>
      </c>
      <c r="H12">
        <f>_xlfn.IFNA(_xlfn.XLOOKUP(E12,param_rating2rank_mapping!C$2:C$23,param_rating2rank_mapping!$F$2:$F$23),"")</f>
        <v>14</v>
      </c>
      <c r="I12">
        <f t="shared" si="0"/>
        <v>14</v>
      </c>
      <c r="J12" t="str">
        <f>_xlfn.XLOOKUP(I12,param_rating2rank_mapping!$F$2:$F$23,param_rating2rank_mapping!$A$2:$A$23)</f>
        <v>B+</v>
      </c>
      <c r="K12">
        <v>5</v>
      </c>
      <c r="L12" s="1" t="s">
        <v>357</v>
      </c>
      <c r="M12" s="1" t="s">
        <v>358</v>
      </c>
    </row>
    <row r="13" spans="1:13" x14ac:dyDescent="0.35">
      <c r="A13" t="s">
        <v>216</v>
      </c>
      <c r="B13" t="s">
        <v>27</v>
      </c>
      <c r="C13" t="s">
        <v>28</v>
      </c>
      <c r="D13" t="s">
        <v>14</v>
      </c>
      <c r="E13" t="s">
        <v>28</v>
      </c>
      <c r="F13">
        <f>_xlfn.IFNA(_xlfn.XLOOKUP(C13,param_rating2rank_mapping!A$2:A$23,param_rating2rank_mapping!$F$2:$F$23),"")</f>
        <v>13</v>
      </c>
      <c r="G13">
        <f>_xlfn.IFNA(_xlfn.XLOOKUP(D13,param_rating2rank_mapping!B$2:B$23,param_rating2rank_mapping!$F$2:$F$23),"")</f>
        <v>11</v>
      </c>
      <c r="H13">
        <f>_xlfn.IFNA(_xlfn.XLOOKUP(E13,param_rating2rank_mapping!C$2:C$23,param_rating2rank_mapping!$F$2:$F$23),"")</f>
        <v>13</v>
      </c>
      <c r="I13">
        <f t="shared" si="0"/>
        <v>13</v>
      </c>
      <c r="J13" t="str">
        <f>_xlfn.XLOOKUP(I13,param_rating2rank_mapping!$F$2:$F$23,param_rating2rank_mapping!$A$2:$A$23)</f>
        <v>BB-</v>
      </c>
      <c r="K13">
        <v>4</v>
      </c>
      <c r="L13" s="1" t="s">
        <v>357</v>
      </c>
      <c r="M13" s="1" t="s">
        <v>358</v>
      </c>
    </row>
    <row r="14" spans="1:13" x14ac:dyDescent="0.35">
      <c r="A14" t="s">
        <v>16</v>
      </c>
      <c r="B14" t="s">
        <v>29</v>
      </c>
      <c r="C14" t="s">
        <v>30</v>
      </c>
      <c r="D14" t="s">
        <v>9</v>
      </c>
      <c r="F14">
        <f>_xlfn.IFNA(_xlfn.XLOOKUP(C14,param_rating2rank_mapping!A$2:A$23,param_rating2rank_mapping!$F$2:$F$23),"")</f>
        <v>16</v>
      </c>
      <c r="G14">
        <f>_xlfn.IFNA(_xlfn.XLOOKUP(D14,param_rating2rank_mapping!B$2:B$23,param_rating2rank_mapping!$F$2:$F$23),"")</f>
        <v>19</v>
      </c>
      <c r="H14" t="str">
        <f>_xlfn.IFNA(_xlfn.XLOOKUP(E14,param_rating2rank_mapping!C$2:C$23,param_rating2rank_mapping!$F$2:$F$23),"")</f>
        <v/>
      </c>
      <c r="I14">
        <f t="shared" si="0"/>
        <v>19</v>
      </c>
      <c r="J14" t="str">
        <f>_xlfn.XLOOKUP(I14,param_rating2rank_mapping!$F$2:$F$23,param_rating2rank_mapping!$A$2:$A$23)</f>
        <v>CC</v>
      </c>
      <c r="K14">
        <v>5</v>
      </c>
      <c r="L14" s="1" t="s">
        <v>357</v>
      </c>
      <c r="M14" s="1" t="s">
        <v>358</v>
      </c>
    </row>
    <row r="15" spans="1:13" x14ac:dyDescent="0.35">
      <c r="A15" t="s">
        <v>217</v>
      </c>
      <c r="B15" t="s">
        <v>31</v>
      </c>
      <c r="C15" t="s">
        <v>44</v>
      </c>
      <c r="D15" t="s">
        <v>32</v>
      </c>
      <c r="E15" t="s">
        <v>44</v>
      </c>
      <c r="F15">
        <f>_xlfn.IFNA(_xlfn.XLOOKUP(C15,param_rating2rank_mapping!A$2:A$23,param_rating2rank_mapping!$F$2:$F$23),"")</f>
        <v>15</v>
      </c>
      <c r="G15">
        <f>_xlfn.IFNA(_xlfn.XLOOKUP(D15,param_rating2rank_mapping!B$2:B$23,param_rating2rank_mapping!$F$2:$F$23),"")</f>
        <v>14</v>
      </c>
      <c r="H15">
        <f>_xlfn.IFNA(_xlfn.XLOOKUP(E15,param_rating2rank_mapping!C$2:C$23,param_rating2rank_mapping!$F$2:$F$23),"")</f>
        <v>15</v>
      </c>
      <c r="I15">
        <f t="shared" si="0"/>
        <v>15</v>
      </c>
      <c r="J15" t="str">
        <f>_xlfn.XLOOKUP(I15,param_rating2rank_mapping!$F$2:$F$23,param_rating2rank_mapping!$A$2:$A$23)</f>
        <v>B</v>
      </c>
      <c r="K15">
        <v>5</v>
      </c>
      <c r="L15" s="1" t="s">
        <v>357</v>
      </c>
      <c r="M15" s="1" t="s">
        <v>358</v>
      </c>
    </row>
    <row r="16" spans="1:13" x14ac:dyDescent="0.35">
      <c r="A16" t="s">
        <v>218</v>
      </c>
      <c r="B16" t="s">
        <v>33</v>
      </c>
      <c r="C16" t="s">
        <v>34</v>
      </c>
      <c r="D16" t="s">
        <v>35</v>
      </c>
      <c r="E16" t="s">
        <v>72</v>
      </c>
      <c r="F16">
        <f>_xlfn.IFNA(_xlfn.XLOOKUP(C16,param_rating2rank_mapping!A$2:A$23,param_rating2rank_mapping!$F$2:$F$23),"")</f>
        <v>3</v>
      </c>
      <c r="G16">
        <f>_xlfn.IFNA(_xlfn.XLOOKUP(D16,param_rating2rank_mapping!B$2:B$23,param_rating2rank_mapping!$F$2:$F$23),"")</f>
        <v>2</v>
      </c>
      <c r="H16">
        <f>_xlfn.IFNA(_xlfn.XLOOKUP(E16,param_rating2rank_mapping!C$2:C$23,param_rating2rank_mapping!$F$2:$F$23),"")</f>
        <v>4</v>
      </c>
      <c r="I16">
        <f t="shared" si="0"/>
        <v>3</v>
      </c>
      <c r="J16" t="str">
        <f>_xlfn.XLOOKUP(I16,param_rating2rank_mapping!$F$2:$F$23,param_rating2rank_mapping!$A$2:$A$23)</f>
        <v>AA</v>
      </c>
      <c r="K16">
        <v>1</v>
      </c>
      <c r="L16" s="1" t="s">
        <v>357</v>
      </c>
      <c r="M16" s="1" t="s">
        <v>358</v>
      </c>
    </row>
    <row r="17" spans="1:13" x14ac:dyDescent="0.35">
      <c r="A17" t="s">
        <v>219</v>
      </c>
      <c r="B17" t="s">
        <v>36</v>
      </c>
      <c r="C17" t="s">
        <v>192</v>
      </c>
      <c r="D17" t="s">
        <v>37</v>
      </c>
      <c r="F17">
        <f>_xlfn.IFNA(_xlfn.XLOOKUP(C17,param_rating2rank_mapping!A$2:A$23,param_rating2rank_mapping!$F$2:$F$23),"")</f>
        <v>19</v>
      </c>
      <c r="G17">
        <f>_xlfn.IFNA(_xlfn.XLOOKUP(D17,param_rating2rank_mapping!B$2:B$23,param_rating2rank_mapping!$F$2:$F$23),"")</f>
        <v>17</v>
      </c>
      <c r="H17" t="str">
        <f>_xlfn.IFNA(_xlfn.XLOOKUP(E17,param_rating2rank_mapping!C$2:C$23,param_rating2rank_mapping!$F$2:$F$23),"")</f>
        <v/>
      </c>
      <c r="I17">
        <f t="shared" si="0"/>
        <v>19</v>
      </c>
      <c r="J17" t="str">
        <f>_xlfn.XLOOKUP(I17,param_rating2rank_mapping!$F$2:$F$23,param_rating2rank_mapping!$A$2:$A$23)</f>
        <v>CC</v>
      </c>
      <c r="K17">
        <v>5</v>
      </c>
      <c r="L17" s="1" t="s">
        <v>357</v>
      </c>
      <c r="M17" s="1" t="s">
        <v>358</v>
      </c>
    </row>
    <row r="18" spans="1:13" x14ac:dyDescent="0.35">
      <c r="A18" t="s">
        <v>220</v>
      </c>
      <c r="B18" t="s">
        <v>38</v>
      </c>
      <c r="C18" t="s">
        <v>2</v>
      </c>
      <c r="D18" t="s">
        <v>3</v>
      </c>
      <c r="E18" t="s">
        <v>44</v>
      </c>
      <c r="F18">
        <f>_xlfn.IFNA(_xlfn.XLOOKUP(C18,param_rating2rank_mapping!A$2:A$23,param_rating2rank_mapping!$F$2:$F$23),"")</f>
        <v>14</v>
      </c>
      <c r="G18">
        <f>_xlfn.IFNA(_xlfn.XLOOKUP(D18,param_rating2rank_mapping!B$2:B$23,param_rating2rank_mapping!$F$2:$F$23),"")</f>
        <v>16</v>
      </c>
      <c r="H18">
        <f>_xlfn.IFNA(_xlfn.XLOOKUP(E18,param_rating2rank_mapping!C$2:C$23,param_rating2rank_mapping!$F$2:$F$23),"")</f>
        <v>15</v>
      </c>
      <c r="I18">
        <f t="shared" si="0"/>
        <v>15</v>
      </c>
      <c r="J18" t="str">
        <f>_xlfn.XLOOKUP(I18,param_rating2rank_mapping!$F$2:$F$23,param_rating2rank_mapping!$A$2:$A$23)</f>
        <v>B</v>
      </c>
      <c r="K18">
        <v>5</v>
      </c>
      <c r="L18" s="1" t="s">
        <v>357</v>
      </c>
      <c r="M18" s="1" t="s">
        <v>358</v>
      </c>
    </row>
    <row r="19" spans="1:13" x14ac:dyDescent="0.35">
      <c r="A19" t="s">
        <v>221</v>
      </c>
      <c r="B19" t="s">
        <v>39</v>
      </c>
      <c r="C19" t="s">
        <v>40</v>
      </c>
      <c r="D19" t="s">
        <v>41</v>
      </c>
      <c r="F19">
        <f>_xlfn.IFNA(_xlfn.XLOOKUP(C19,param_rating2rank_mapping!A$2:A$23,param_rating2rank_mapping!$F$2:$F$23),"")</f>
        <v>5</v>
      </c>
      <c r="G19">
        <f>_xlfn.IFNA(_xlfn.XLOOKUP(D19,param_rating2rank_mapping!B$2:B$23,param_rating2rank_mapping!$F$2:$F$23),"")</f>
        <v>6</v>
      </c>
      <c r="H19" t="str">
        <f>_xlfn.IFNA(_xlfn.XLOOKUP(E19,param_rating2rank_mapping!C$2:C$23,param_rating2rank_mapping!$F$2:$F$23),"")</f>
        <v/>
      </c>
      <c r="I19">
        <f t="shared" si="0"/>
        <v>6</v>
      </c>
      <c r="J19" t="str">
        <f>_xlfn.XLOOKUP(I19,param_rating2rank_mapping!$F$2:$F$23,param_rating2rank_mapping!$A$2:$A$23)</f>
        <v>A-</v>
      </c>
      <c r="K19">
        <v>2</v>
      </c>
      <c r="L19" s="1" t="s">
        <v>357</v>
      </c>
      <c r="M19" s="1" t="s">
        <v>358</v>
      </c>
    </row>
    <row r="20" spans="1:13" x14ac:dyDescent="0.35">
      <c r="A20" t="s">
        <v>222</v>
      </c>
      <c r="B20" t="s">
        <v>42</v>
      </c>
      <c r="C20" t="s">
        <v>2</v>
      </c>
      <c r="D20" t="s">
        <v>43</v>
      </c>
      <c r="E20" t="s">
        <v>44</v>
      </c>
      <c r="F20">
        <f>_xlfn.IFNA(_xlfn.XLOOKUP(C20,param_rating2rank_mapping!A$2:A$23,param_rating2rank_mapping!$F$2:$F$23),"")</f>
        <v>14</v>
      </c>
      <c r="G20">
        <f>_xlfn.IFNA(_xlfn.XLOOKUP(D20,param_rating2rank_mapping!B$2:B$23,param_rating2rank_mapping!$F$2:$F$23),"")</f>
        <v>15</v>
      </c>
      <c r="H20">
        <f>_xlfn.IFNA(_xlfn.XLOOKUP(E20,param_rating2rank_mapping!C$2:C$23,param_rating2rank_mapping!$F$2:$F$23),"")</f>
        <v>15</v>
      </c>
      <c r="I20">
        <f t="shared" si="0"/>
        <v>15</v>
      </c>
      <c r="J20" t="str">
        <f>_xlfn.XLOOKUP(I20,param_rating2rank_mapping!$F$2:$F$23,param_rating2rank_mapping!$A$2:$A$23)</f>
        <v>B</v>
      </c>
      <c r="K20">
        <v>5</v>
      </c>
      <c r="L20" s="1" t="s">
        <v>357</v>
      </c>
      <c r="M20" s="1" t="s">
        <v>358</v>
      </c>
    </row>
    <row r="21" spans="1:13" x14ac:dyDescent="0.35">
      <c r="A21" t="s">
        <v>223</v>
      </c>
      <c r="B21" t="s">
        <v>45</v>
      </c>
      <c r="C21" t="s">
        <v>44</v>
      </c>
      <c r="D21" t="s">
        <v>32</v>
      </c>
      <c r="F21">
        <f>_xlfn.IFNA(_xlfn.XLOOKUP(C21,param_rating2rank_mapping!A$2:A$23,param_rating2rank_mapping!$F$2:$F$23),"")</f>
        <v>15</v>
      </c>
      <c r="G21">
        <f>_xlfn.IFNA(_xlfn.XLOOKUP(D21,param_rating2rank_mapping!B$2:B$23,param_rating2rank_mapping!$F$2:$F$23),"")</f>
        <v>14</v>
      </c>
      <c r="H21" t="str">
        <f>_xlfn.IFNA(_xlfn.XLOOKUP(E21,param_rating2rank_mapping!C$2:C$23,param_rating2rank_mapping!$F$2:$F$23),"")</f>
        <v/>
      </c>
      <c r="I21">
        <f t="shared" si="0"/>
        <v>15</v>
      </c>
      <c r="J21" t="str">
        <f>_xlfn.XLOOKUP(I21,param_rating2rank_mapping!$F$2:$F$23,param_rating2rank_mapping!$A$2:$A$23)</f>
        <v>B</v>
      </c>
      <c r="K21">
        <v>5</v>
      </c>
      <c r="L21" s="1" t="s">
        <v>357</v>
      </c>
      <c r="M21" s="1" t="s">
        <v>358</v>
      </c>
    </row>
    <row r="22" spans="1:13" x14ac:dyDescent="0.35">
      <c r="A22" t="s">
        <v>224</v>
      </c>
      <c r="B22" t="s">
        <v>46</v>
      </c>
      <c r="C22" t="s">
        <v>6</v>
      </c>
      <c r="D22" t="s">
        <v>47</v>
      </c>
      <c r="F22">
        <f>_xlfn.IFNA(_xlfn.XLOOKUP(C22,param_rating2rank_mapping!A$2:A$23,param_rating2rank_mapping!$F$2:$F$23),"")</f>
        <v>8</v>
      </c>
      <c r="G22">
        <f>_xlfn.IFNA(_xlfn.XLOOKUP(D22,param_rating2rank_mapping!B$2:B$23,param_rating2rank_mapping!$F$2:$F$23),"")</f>
        <v>5</v>
      </c>
      <c r="H22" t="str">
        <f>_xlfn.IFNA(_xlfn.XLOOKUP(E22,param_rating2rank_mapping!C$2:C$23,param_rating2rank_mapping!$F$2:$F$23),"")</f>
        <v/>
      </c>
      <c r="I22">
        <f t="shared" si="0"/>
        <v>8</v>
      </c>
      <c r="J22" t="str">
        <f>_xlfn.XLOOKUP(I22,param_rating2rank_mapping!$F$2:$F$23,param_rating2rank_mapping!$A$2:$A$23)</f>
        <v>BBB+</v>
      </c>
      <c r="K22">
        <v>3</v>
      </c>
      <c r="L22" s="1" t="s">
        <v>357</v>
      </c>
      <c r="M22" s="1" t="s">
        <v>358</v>
      </c>
    </row>
    <row r="23" spans="1:13" x14ac:dyDescent="0.35">
      <c r="A23" t="s">
        <v>225</v>
      </c>
      <c r="B23" t="s">
        <v>48</v>
      </c>
      <c r="C23" t="s">
        <v>28</v>
      </c>
      <c r="D23" t="s">
        <v>49</v>
      </c>
      <c r="E23" t="s">
        <v>28</v>
      </c>
      <c r="F23">
        <f>_xlfn.IFNA(_xlfn.XLOOKUP(C23,param_rating2rank_mapping!A$2:A$23,param_rating2rank_mapping!$F$2:$F$23),"")</f>
        <v>13</v>
      </c>
      <c r="G23">
        <f>_xlfn.IFNA(_xlfn.XLOOKUP(D23,param_rating2rank_mapping!B$2:B$23,param_rating2rank_mapping!$F$2:$F$23),"")</f>
        <v>12</v>
      </c>
      <c r="H23">
        <f>_xlfn.IFNA(_xlfn.XLOOKUP(E23,param_rating2rank_mapping!C$2:C$23,param_rating2rank_mapping!$F$2:$F$23),"")</f>
        <v>13</v>
      </c>
      <c r="I23">
        <f t="shared" si="0"/>
        <v>13</v>
      </c>
      <c r="J23" t="str">
        <f>_xlfn.XLOOKUP(I23,param_rating2rank_mapping!$F$2:$F$23,param_rating2rank_mapping!$A$2:$A$23)</f>
        <v>BB-</v>
      </c>
      <c r="K23">
        <v>4</v>
      </c>
      <c r="L23" s="1" t="s">
        <v>357</v>
      </c>
      <c r="M23" s="1" t="s">
        <v>358</v>
      </c>
    </row>
    <row r="24" spans="1:13" x14ac:dyDescent="0.35">
      <c r="A24" t="s">
        <v>226</v>
      </c>
      <c r="B24" t="s">
        <v>50</v>
      </c>
      <c r="C24" t="s">
        <v>5</v>
      </c>
      <c r="D24" t="s">
        <v>51</v>
      </c>
      <c r="E24" t="s">
        <v>5</v>
      </c>
      <c r="F24">
        <f>_xlfn.IFNA(_xlfn.XLOOKUP(C24,param_rating2rank_mapping!A$2:A$23,param_rating2rank_mapping!$F$2:$F$23),"")</f>
        <v>9</v>
      </c>
      <c r="G24">
        <f>_xlfn.IFNA(_xlfn.XLOOKUP(D24,param_rating2rank_mapping!B$2:B$23,param_rating2rank_mapping!$F$2:$F$23),"")</f>
        <v>10</v>
      </c>
      <c r="H24">
        <f>_xlfn.IFNA(_xlfn.XLOOKUP(E24,param_rating2rank_mapping!C$2:C$23,param_rating2rank_mapping!$F$2:$F$23),"")</f>
        <v>9</v>
      </c>
      <c r="I24">
        <f t="shared" si="0"/>
        <v>9</v>
      </c>
      <c r="J24" t="str">
        <f>_xlfn.XLOOKUP(I24,param_rating2rank_mapping!$F$2:$F$23,param_rating2rank_mapping!$A$2:$A$23)</f>
        <v>BBB</v>
      </c>
      <c r="K24">
        <v>3</v>
      </c>
      <c r="L24" s="1" t="s">
        <v>357</v>
      </c>
      <c r="M24" s="1" t="s">
        <v>358</v>
      </c>
    </row>
    <row r="25" spans="1:13" x14ac:dyDescent="0.35">
      <c r="A25" t="s">
        <v>227</v>
      </c>
      <c r="B25" t="s">
        <v>52</v>
      </c>
      <c r="C25" t="s">
        <v>44</v>
      </c>
      <c r="F25">
        <f>_xlfn.IFNA(_xlfn.XLOOKUP(C25,param_rating2rank_mapping!A$2:A$23,param_rating2rank_mapping!$F$2:$F$23),"")</f>
        <v>15</v>
      </c>
      <c r="G25" t="str">
        <f>_xlfn.IFNA(_xlfn.XLOOKUP(D25,param_rating2rank_mapping!B$2:B$23,param_rating2rank_mapping!$F$2:$F$23),"")</f>
        <v/>
      </c>
      <c r="H25" t="str">
        <f>_xlfn.IFNA(_xlfn.XLOOKUP(E25,param_rating2rank_mapping!C$2:C$23,param_rating2rank_mapping!$F$2:$F$23),"")</f>
        <v/>
      </c>
      <c r="I25">
        <f t="shared" si="0"/>
        <v>15</v>
      </c>
      <c r="J25" t="str">
        <f>_xlfn.XLOOKUP(I25,param_rating2rank_mapping!$F$2:$F$23,param_rating2rank_mapping!$A$2:$A$23)</f>
        <v>B</v>
      </c>
      <c r="K25">
        <v>5</v>
      </c>
      <c r="L25" s="1" t="s">
        <v>357</v>
      </c>
      <c r="M25" s="1" t="s">
        <v>358</v>
      </c>
    </row>
    <row r="26" spans="1:13" x14ac:dyDescent="0.35">
      <c r="A26" t="s">
        <v>228</v>
      </c>
      <c r="B26" t="s">
        <v>53</v>
      </c>
      <c r="D26" t="s">
        <v>43</v>
      </c>
      <c r="F26" t="str">
        <f>_xlfn.IFNA(_xlfn.XLOOKUP(C26,param_rating2rank_mapping!A$2:A$23,param_rating2rank_mapping!$F$2:$F$23),"")</f>
        <v/>
      </c>
      <c r="G26">
        <f>_xlfn.IFNA(_xlfn.XLOOKUP(D26,param_rating2rank_mapping!B$2:B$23,param_rating2rank_mapping!$F$2:$F$23),"")</f>
        <v>15</v>
      </c>
      <c r="H26" t="str">
        <f>_xlfn.IFNA(_xlfn.XLOOKUP(E26,param_rating2rank_mapping!C$2:C$23,param_rating2rank_mapping!$F$2:$F$23),"")</f>
        <v/>
      </c>
      <c r="I26">
        <f t="shared" si="0"/>
        <v>15</v>
      </c>
      <c r="J26" t="str">
        <f>_xlfn.XLOOKUP(I26,param_rating2rank_mapping!$F$2:$F$23,param_rating2rank_mapping!$A$2:$A$23)</f>
        <v>B</v>
      </c>
      <c r="K26">
        <v>5</v>
      </c>
      <c r="L26" s="1" t="s">
        <v>357</v>
      </c>
      <c r="M26" s="1" t="s">
        <v>358</v>
      </c>
    </row>
    <row r="27" spans="1:13" x14ac:dyDescent="0.35">
      <c r="A27" t="s">
        <v>229</v>
      </c>
      <c r="B27" t="s">
        <v>54</v>
      </c>
      <c r="C27" t="s">
        <v>30</v>
      </c>
      <c r="D27" t="s">
        <v>43</v>
      </c>
      <c r="E27" t="s">
        <v>44</v>
      </c>
      <c r="F27">
        <f>_xlfn.IFNA(_xlfn.XLOOKUP(C27,param_rating2rank_mapping!A$2:A$23,param_rating2rank_mapping!$F$2:$F$23),"")</f>
        <v>16</v>
      </c>
      <c r="G27">
        <f>_xlfn.IFNA(_xlfn.XLOOKUP(D27,param_rating2rank_mapping!B$2:B$23,param_rating2rank_mapping!$F$2:$F$23),"")</f>
        <v>15</v>
      </c>
      <c r="H27">
        <f>_xlfn.IFNA(_xlfn.XLOOKUP(E27,param_rating2rank_mapping!C$2:C$23,param_rating2rank_mapping!$F$2:$F$23),"")</f>
        <v>15</v>
      </c>
      <c r="I27">
        <f t="shared" si="0"/>
        <v>15</v>
      </c>
      <c r="J27" t="str">
        <f>_xlfn.XLOOKUP(I27,param_rating2rank_mapping!$F$2:$F$23,param_rating2rank_mapping!$A$2:$A$23)</f>
        <v>B</v>
      </c>
      <c r="K27">
        <v>5</v>
      </c>
      <c r="L27" s="1" t="s">
        <v>357</v>
      </c>
      <c r="M27" s="1" t="s">
        <v>358</v>
      </c>
    </row>
    <row r="28" spans="1:13" x14ac:dyDescent="0.35">
      <c r="A28" t="s">
        <v>230</v>
      </c>
      <c r="B28" t="s">
        <v>55</v>
      </c>
      <c r="C28" t="s">
        <v>19</v>
      </c>
      <c r="D28" t="s">
        <v>18</v>
      </c>
      <c r="E28" t="s">
        <v>21</v>
      </c>
      <c r="F28">
        <f>_xlfn.IFNA(_xlfn.XLOOKUP(C28,param_rating2rank_mapping!A$2:A$23,param_rating2rank_mapping!$F$2:$F$23),"")</f>
        <v>1</v>
      </c>
      <c r="G28">
        <f>_xlfn.IFNA(_xlfn.XLOOKUP(D28,param_rating2rank_mapping!B$2:B$23,param_rating2rank_mapping!$F$2:$F$23),"")</f>
        <v>1</v>
      </c>
      <c r="H28">
        <f>_xlfn.IFNA(_xlfn.XLOOKUP(E28,param_rating2rank_mapping!C$2:C$23,param_rating2rank_mapping!$F$2:$F$23),"")</f>
        <v>2</v>
      </c>
      <c r="I28">
        <f t="shared" si="0"/>
        <v>1</v>
      </c>
      <c r="J28" t="str">
        <f>_xlfn.XLOOKUP(I28,param_rating2rank_mapping!$F$2:$F$23,param_rating2rank_mapping!$A$2:$A$23)</f>
        <v>AAA</v>
      </c>
      <c r="K28">
        <v>1</v>
      </c>
      <c r="L28" s="1" t="s">
        <v>357</v>
      </c>
      <c r="M28" s="1" t="s">
        <v>358</v>
      </c>
    </row>
    <row r="29" spans="1:13" x14ac:dyDescent="0.35">
      <c r="A29" t="s">
        <v>231</v>
      </c>
      <c r="B29" t="s">
        <v>56</v>
      </c>
      <c r="C29" t="s">
        <v>30</v>
      </c>
      <c r="E29" t="s">
        <v>30</v>
      </c>
      <c r="F29">
        <f>_xlfn.IFNA(_xlfn.XLOOKUP(C29,param_rating2rank_mapping!A$2:A$23,param_rating2rank_mapping!$F$2:$F$23),"")</f>
        <v>16</v>
      </c>
      <c r="G29" t="str">
        <f>_xlfn.IFNA(_xlfn.XLOOKUP(D29,param_rating2rank_mapping!B$2:B$23,param_rating2rank_mapping!$F$2:$F$23),"")</f>
        <v/>
      </c>
      <c r="H29">
        <f>_xlfn.IFNA(_xlfn.XLOOKUP(E29,param_rating2rank_mapping!C$2:C$23,param_rating2rank_mapping!$F$2:$F$23),"")</f>
        <v>16</v>
      </c>
      <c r="I29">
        <f t="shared" si="0"/>
        <v>16</v>
      </c>
      <c r="J29" t="str">
        <f>_xlfn.XLOOKUP(I29,param_rating2rank_mapping!$F$2:$F$23,param_rating2rank_mapping!$A$2:$A$23)</f>
        <v>B-</v>
      </c>
      <c r="K29">
        <v>5</v>
      </c>
      <c r="L29" s="1" t="s">
        <v>357</v>
      </c>
      <c r="M29" s="1" t="s">
        <v>358</v>
      </c>
    </row>
    <row r="30" spans="1:13" x14ac:dyDescent="0.35">
      <c r="A30" t="s">
        <v>232</v>
      </c>
      <c r="B30" t="s">
        <v>57</v>
      </c>
      <c r="D30" t="s">
        <v>35</v>
      </c>
      <c r="F30" t="str">
        <f>_xlfn.IFNA(_xlfn.XLOOKUP(C30,param_rating2rank_mapping!A$2:A$23,param_rating2rank_mapping!$F$2:$F$23),"")</f>
        <v/>
      </c>
      <c r="G30">
        <f>_xlfn.IFNA(_xlfn.XLOOKUP(D30,param_rating2rank_mapping!B$2:B$23,param_rating2rank_mapping!$F$2:$F$23),"")</f>
        <v>2</v>
      </c>
      <c r="H30" t="str">
        <f>_xlfn.IFNA(_xlfn.XLOOKUP(E30,param_rating2rank_mapping!C$2:C$23,param_rating2rank_mapping!$F$2:$F$23),"")</f>
        <v/>
      </c>
      <c r="I30">
        <f t="shared" si="0"/>
        <v>2</v>
      </c>
      <c r="J30" t="str">
        <f>_xlfn.XLOOKUP(I30,param_rating2rank_mapping!$F$2:$F$23,param_rating2rank_mapping!$A$2:$A$23)</f>
        <v>AA+</v>
      </c>
      <c r="K30">
        <v>1</v>
      </c>
      <c r="L30" s="1" t="s">
        <v>357</v>
      </c>
      <c r="M30" s="1" t="s">
        <v>358</v>
      </c>
    </row>
    <row r="31" spans="1:13" x14ac:dyDescent="0.35">
      <c r="A31" t="s">
        <v>233</v>
      </c>
      <c r="B31" t="s">
        <v>58</v>
      </c>
      <c r="C31" t="s">
        <v>59</v>
      </c>
      <c r="D31" t="s">
        <v>62</v>
      </c>
      <c r="E31" t="s">
        <v>60</v>
      </c>
      <c r="F31">
        <f>_xlfn.IFNA(_xlfn.XLOOKUP(C31,param_rating2rank_mapping!A$2:A$23,param_rating2rank_mapping!$F$2:$F$23),"")</f>
        <v>7</v>
      </c>
      <c r="G31">
        <f>_xlfn.IFNA(_xlfn.XLOOKUP(D31,param_rating2rank_mapping!B$2:B$23,param_rating2rank_mapping!$F$2:$F$23),"")</f>
        <v>7</v>
      </c>
      <c r="H31">
        <f>_xlfn.IFNA(_xlfn.XLOOKUP(E31,param_rating2rank_mapping!C$2:C$23,param_rating2rank_mapping!$F$2:$F$23),"")</f>
        <v>6</v>
      </c>
      <c r="I31">
        <f t="shared" si="0"/>
        <v>7</v>
      </c>
      <c r="J31" t="str">
        <f>_xlfn.XLOOKUP(I31,param_rating2rank_mapping!$F$2:$F$23,param_rating2rank_mapping!$A$2:$A$23)</f>
        <v>A</v>
      </c>
      <c r="K31">
        <v>2</v>
      </c>
      <c r="L31" s="1" t="s">
        <v>357</v>
      </c>
      <c r="M31" s="1" t="s">
        <v>358</v>
      </c>
    </row>
    <row r="32" spans="1:13" x14ac:dyDescent="0.35">
      <c r="A32" t="s">
        <v>234</v>
      </c>
      <c r="B32" t="s">
        <v>61</v>
      </c>
      <c r="C32" t="s">
        <v>40</v>
      </c>
      <c r="D32" t="s">
        <v>62</v>
      </c>
      <c r="E32" t="s">
        <v>40</v>
      </c>
      <c r="F32">
        <f>_xlfn.IFNA(_xlfn.XLOOKUP(C32,param_rating2rank_mapping!A$2:A$23,param_rating2rank_mapping!$F$2:$F$23),"")</f>
        <v>5</v>
      </c>
      <c r="G32">
        <f>_xlfn.IFNA(_xlfn.XLOOKUP(D32,param_rating2rank_mapping!B$2:B$23,param_rating2rank_mapping!$F$2:$F$23),"")</f>
        <v>7</v>
      </c>
      <c r="H32">
        <f>_xlfn.IFNA(_xlfn.XLOOKUP(E32,param_rating2rank_mapping!C$2:C$23,param_rating2rank_mapping!$F$2:$F$23),"")</f>
        <v>5</v>
      </c>
      <c r="I32">
        <f t="shared" si="0"/>
        <v>5</v>
      </c>
      <c r="J32" t="str">
        <f>_xlfn.XLOOKUP(I32,param_rating2rank_mapping!$F$2:$F$23,param_rating2rank_mapping!$A$2:$A$23)</f>
        <v>A+</v>
      </c>
      <c r="K32">
        <v>2</v>
      </c>
      <c r="L32" s="1" t="s">
        <v>357</v>
      </c>
      <c r="M32" s="1" t="s">
        <v>358</v>
      </c>
    </row>
    <row r="33" spans="1:13" x14ac:dyDescent="0.35">
      <c r="A33" t="s">
        <v>235</v>
      </c>
      <c r="B33" t="s">
        <v>63</v>
      </c>
      <c r="C33" t="s">
        <v>66</v>
      </c>
      <c r="D33" t="s">
        <v>97</v>
      </c>
      <c r="E33" t="s">
        <v>66</v>
      </c>
      <c r="F33">
        <f>_xlfn.IFNA(_xlfn.XLOOKUP(C33,param_rating2rank_mapping!A$2:A$23,param_rating2rank_mapping!$F$2:$F$23),"")</f>
        <v>10</v>
      </c>
      <c r="G33">
        <f>_xlfn.IFNA(_xlfn.XLOOKUP(D33,param_rating2rank_mapping!B$2:B$23,param_rating2rank_mapping!$F$2:$F$23),"")</f>
        <v>9</v>
      </c>
      <c r="H33">
        <f>_xlfn.IFNA(_xlfn.XLOOKUP(E33,param_rating2rank_mapping!C$2:C$23,param_rating2rank_mapping!$F$2:$F$23),"")</f>
        <v>10</v>
      </c>
      <c r="I33">
        <f t="shared" si="0"/>
        <v>10</v>
      </c>
      <c r="J33" t="str">
        <f>_xlfn.XLOOKUP(I33,param_rating2rank_mapping!$F$2:$F$23,param_rating2rank_mapping!$A$2:$A$23)</f>
        <v>BBB-</v>
      </c>
      <c r="K33">
        <v>3</v>
      </c>
      <c r="L33" s="1" t="s">
        <v>357</v>
      </c>
      <c r="M33" s="1" t="s">
        <v>358</v>
      </c>
    </row>
    <row r="34" spans="1:13" x14ac:dyDescent="0.35">
      <c r="A34" t="s">
        <v>236</v>
      </c>
      <c r="B34" t="s">
        <v>64</v>
      </c>
      <c r="C34" t="s">
        <v>44</v>
      </c>
      <c r="D34" t="s">
        <v>43</v>
      </c>
      <c r="E34" t="s">
        <v>44</v>
      </c>
      <c r="F34">
        <f>_xlfn.IFNA(_xlfn.XLOOKUP(C34,param_rating2rank_mapping!A$2:A$23,param_rating2rank_mapping!$F$2:$F$23),"")</f>
        <v>15</v>
      </c>
      <c r="G34">
        <f>_xlfn.IFNA(_xlfn.XLOOKUP(D34,param_rating2rank_mapping!B$2:B$23,param_rating2rank_mapping!$F$2:$F$23),"")</f>
        <v>15</v>
      </c>
      <c r="H34">
        <f>_xlfn.IFNA(_xlfn.XLOOKUP(E34,param_rating2rank_mapping!C$2:C$23,param_rating2rank_mapping!$F$2:$F$23),"")</f>
        <v>15</v>
      </c>
      <c r="I34">
        <f t="shared" si="0"/>
        <v>15</v>
      </c>
      <c r="J34" t="str">
        <f>_xlfn.XLOOKUP(I34,param_rating2rank_mapping!$F$2:$F$23,param_rating2rank_mapping!$A$2:$A$23)</f>
        <v>B</v>
      </c>
      <c r="K34">
        <v>5</v>
      </c>
      <c r="L34" s="1" t="s">
        <v>357</v>
      </c>
      <c r="M34" s="1" t="s">
        <v>358</v>
      </c>
    </row>
    <row r="35" spans="1:13" x14ac:dyDescent="0.35">
      <c r="A35" t="s">
        <v>237</v>
      </c>
      <c r="B35" t="s">
        <v>65</v>
      </c>
      <c r="C35" t="s">
        <v>66</v>
      </c>
      <c r="D35" t="s">
        <v>67</v>
      </c>
      <c r="E35" t="s">
        <v>66</v>
      </c>
      <c r="F35">
        <f>_xlfn.IFNA(_xlfn.XLOOKUP(C35,param_rating2rank_mapping!A$2:A$23,param_rating2rank_mapping!$F$2:$F$23),"")</f>
        <v>10</v>
      </c>
      <c r="G35">
        <f>_xlfn.IFNA(_xlfn.XLOOKUP(D35,param_rating2rank_mapping!B$2:B$23,param_rating2rank_mapping!$F$2:$F$23),"")</f>
        <v>13</v>
      </c>
      <c r="H35">
        <f>_xlfn.IFNA(_xlfn.XLOOKUP(E35,param_rating2rank_mapping!C$2:C$23,param_rating2rank_mapping!$F$2:$F$23),"")</f>
        <v>10</v>
      </c>
      <c r="I35">
        <f t="shared" si="0"/>
        <v>10</v>
      </c>
      <c r="J35" t="str">
        <f>_xlfn.XLOOKUP(I35,param_rating2rank_mapping!$F$2:$F$23,param_rating2rank_mapping!$A$2:$A$23)</f>
        <v>BBB-</v>
      </c>
      <c r="K35">
        <v>3</v>
      </c>
      <c r="L35" s="1" t="s">
        <v>357</v>
      </c>
      <c r="M35" s="1" t="s">
        <v>358</v>
      </c>
    </row>
    <row r="36" spans="1:13" x14ac:dyDescent="0.35">
      <c r="A36" t="s">
        <v>238</v>
      </c>
      <c r="B36" t="s">
        <v>68</v>
      </c>
      <c r="D36" t="s">
        <v>69</v>
      </c>
      <c r="F36" t="str">
        <f>_xlfn.IFNA(_xlfn.XLOOKUP(C36,param_rating2rank_mapping!A$2:A$23,param_rating2rank_mapping!$F$2:$F$23),"")</f>
        <v/>
      </c>
      <c r="G36">
        <f>_xlfn.IFNA(_xlfn.XLOOKUP(D36,param_rating2rank_mapping!B$2:B$23,param_rating2rank_mapping!$F$2:$F$23),"")</f>
        <v>18</v>
      </c>
      <c r="H36" t="str">
        <f>_xlfn.IFNA(_xlfn.XLOOKUP(E36,param_rating2rank_mapping!C$2:C$23,param_rating2rank_mapping!$F$2:$F$23),"")</f>
        <v/>
      </c>
      <c r="I36">
        <f t="shared" si="0"/>
        <v>18</v>
      </c>
      <c r="J36" t="str">
        <f>_xlfn.XLOOKUP(I36,param_rating2rank_mapping!$F$2:$F$23,param_rating2rank_mapping!$A$2:$A$23)</f>
        <v>CC+</v>
      </c>
      <c r="K36">
        <v>5</v>
      </c>
      <c r="L36" s="1" t="s">
        <v>357</v>
      </c>
      <c r="M36" s="1" t="s">
        <v>358</v>
      </c>
    </row>
    <row r="37" spans="1:13" x14ac:dyDescent="0.35">
      <c r="A37" t="s">
        <v>239</v>
      </c>
      <c r="B37" t="s">
        <v>70</v>
      </c>
      <c r="C37" t="s">
        <v>66</v>
      </c>
      <c r="D37" t="s">
        <v>49</v>
      </c>
      <c r="E37" t="s">
        <v>66</v>
      </c>
      <c r="F37">
        <f>_xlfn.IFNA(_xlfn.XLOOKUP(C37,param_rating2rank_mapping!A$2:A$23,param_rating2rank_mapping!$F$2:$F$23),"")</f>
        <v>10</v>
      </c>
      <c r="G37">
        <f>_xlfn.IFNA(_xlfn.XLOOKUP(D37,param_rating2rank_mapping!B$2:B$23,param_rating2rank_mapping!$F$2:$F$23),"")</f>
        <v>12</v>
      </c>
      <c r="H37">
        <f>_xlfn.IFNA(_xlfn.XLOOKUP(E37,param_rating2rank_mapping!C$2:C$23,param_rating2rank_mapping!$F$2:$F$23),"")</f>
        <v>10</v>
      </c>
      <c r="I37">
        <f t="shared" si="0"/>
        <v>10</v>
      </c>
      <c r="J37" t="str">
        <f>_xlfn.XLOOKUP(I37,param_rating2rank_mapping!$F$2:$F$23,param_rating2rank_mapping!$A$2:$A$23)</f>
        <v>BBB-</v>
      </c>
      <c r="K37">
        <v>3</v>
      </c>
      <c r="L37" s="1" t="s">
        <v>357</v>
      </c>
      <c r="M37" s="1" t="s">
        <v>358</v>
      </c>
    </row>
    <row r="38" spans="1:13" x14ac:dyDescent="0.35">
      <c r="A38" t="s">
        <v>240</v>
      </c>
      <c r="B38" t="s">
        <v>71</v>
      </c>
      <c r="C38" t="s">
        <v>72</v>
      </c>
      <c r="D38" t="s">
        <v>35</v>
      </c>
      <c r="E38" t="s">
        <v>72</v>
      </c>
      <c r="F38">
        <f>_xlfn.IFNA(_xlfn.XLOOKUP(C38,param_rating2rank_mapping!A$2:A$23,param_rating2rank_mapping!$F$2:$F$23),"")</f>
        <v>4</v>
      </c>
      <c r="G38">
        <f>_xlfn.IFNA(_xlfn.XLOOKUP(D38,param_rating2rank_mapping!B$2:B$23,param_rating2rank_mapping!$F$2:$F$23),"")</f>
        <v>2</v>
      </c>
      <c r="H38">
        <f>_xlfn.IFNA(_xlfn.XLOOKUP(E38,param_rating2rank_mapping!C$2:C$23,param_rating2rank_mapping!$F$2:$F$23),"")</f>
        <v>4</v>
      </c>
      <c r="I38">
        <f t="shared" si="0"/>
        <v>4</v>
      </c>
      <c r="J38" t="str">
        <f>_xlfn.XLOOKUP(I38,param_rating2rank_mapping!$F$2:$F$23,param_rating2rank_mapping!$A$2:$A$23)</f>
        <v>AA-</v>
      </c>
      <c r="K38">
        <v>1</v>
      </c>
      <c r="L38" s="1" t="s">
        <v>357</v>
      </c>
      <c r="M38" s="1" t="s">
        <v>358</v>
      </c>
    </row>
    <row r="39" spans="1:13" x14ac:dyDescent="0.35">
      <c r="A39" t="s">
        <v>241</v>
      </c>
      <c r="B39" t="s">
        <v>73</v>
      </c>
      <c r="C39" t="s">
        <v>19</v>
      </c>
      <c r="D39" t="s">
        <v>18</v>
      </c>
      <c r="E39" t="s">
        <v>19</v>
      </c>
      <c r="F39">
        <f>_xlfn.IFNA(_xlfn.XLOOKUP(C39,param_rating2rank_mapping!A$2:A$23,param_rating2rank_mapping!$F$2:$F$23),"")</f>
        <v>1</v>
      </c>
      <c r="G39">
        <f>_xlfn.IFNA(_xlfn.XLOOKUP(D39,param_rating2rank_mapping!B$2:B$23,param_rating2rank_mapping!$F$2:$F$23),"")</f>
        <v>1</v>
      </c>
      <c r="H39">
        <f>_xlfn.IFNA(_xlfn.XLOOKUP(E39,param_rating2rank_mapping!C$2:C$23,param_rating2rank_mapping!$F$2:$F$23),"")</f>
        <v>1</v>
      </c>
      <c r="I39">
        <f t="shared" si="0"/>
        <v>1</v>
      </c>
      <c r="J39" t="str">
        <f>_xlfn.XLOOKUP(I39,param_rating2rank_mapping!$F$2:$F$23,param_rating2rank_mapping!$A$2:$A$23)</f>
        <v>AAA</v>
      </c>
      <c r="K39">
        <v>1</v>
      </c>
      <c r="L39" s="1" t="s">
        <v>357</v>
      </c>
      <c r="M39" s="1" t="s">
        <v>358</v>
      </c>
    </row>
    <row r="40" spans="1:13" x14ac:dyDescent="0.35">
      <c r="A40" t="s">
        <v>242</v>
      </c>
      <c r="B40" t="s">
        <v>74</v>
      </c>
      <c r="C40" t="s">
        <v>28</v>
      </c>
      <c r="D40" t="s">
        <v>14</v>
      </c>
      <c r="E40" t="s">
        <v>28</v>
      </c>
      <c r="F40">
        <f>_xlfn.IFNA(_xlfn.XLOOKUP(C40,param_rating2rank_mapping!A$2:A$23,param_rating2rank_mapping!$F$2:$F$23),"")</f>
        <v>13</v>
      </c>
      <c r="G40">
        <f>_xlfn.IFNA(_xlfn.XLOOKUP(D40,param_rating2rank_mapping!B$2:B$23,param_rating2rank_mapping!$F$2:$F$23),"")</f>
        <v>11</v>
      </c>
      <c r="H40">
        <f>_xlfn.IFNA(_xlfn.XLOOKUP(E40,param_rating2rank_mapping!C$2:C$23,param_rating2rank_mapping!$F$2:$F$23),"")</f>
        <v>13</v>
      </c>
      <c r="I40">
        <f t="shared" si="0"/>
        <v>13</v>
      </c>
      <c r="J40" t="str">
        <f>_xlfn.XLOOKUP(I40,param_rating2rank_mapping!$F$2:$F$23,param_rating2rank_mapping!$A$2:$A$23)</f>
        <v>BB-</v>
      </c>
      <c r="K40">
        <v>4</v>
      </c>
      <c r="L40" s="1" t="s">
        <v>357</v>
      </c>
      <c r="M40" s="1" t="s">
        <v>358</v>
      </c>
    </row>
    <row r="41" spans="1:13" x14ac:dyDescent="0.35">
      <c r="A41" t="s">
        <v>243</v>
      </c>
      <c r="B41" t="s">
        <v>75</v>
      </c>
      <c r="C41" t="s">
        <v>30</v>
      </c>
      <c r="D41" t="s">
        <v>37</v>
      </c>
      <c r="E41" t="s">
        <v>30</v>
      </c>
      <c r="F41">
        <f>_xlfn.IFNA(_xlfn.XLOOKUP(C41,param_rating2rank_mapping!A$2:A$23,param_rating2rank_mapping!$F$2:$F$23),"")</f>
        <v>16</v>
      </c>
      <c r="G41">
        <f>_xlfn.IFNA(_xlfn.XLOOKUP(D41,param_rating2rank_mapping!B$2:B$23,param_rating2rank_mapping!$F$2:$F$23),"")</f>
        <v>17</v>
      </c>
      <c r="H41">
        <f>_xlfn.IFNA(_xlfn.XLOOKUP(E41,param_rating2rank_mapping!C$2:C$23,param_rating2rank_mapping!$F$2:$F$23),"")</f>
        <v>16</v>
      </c>
      <c r="I41">
        <f t="shared" si="0"/>
        <v>16</v>
      </c>
      <c r="J41" t="str">
        <f>_xlfn.XLOOKUP(I41,param_rating2rank_mapping!$F$2:$F$23,param_rating2rank_mapping!$A$2:$A$23)</f>
        <v>B-</v>
      </c>
      <c r="K41">
        <v>5</v>
      </c>
      <c r="L41" s="1" t="s">
        <v>357</v>
      </c>
      <c r="M41" s="1" t="s">
        <v>358</v>
      </c>
    </row>
    <row r="42" spans="1:13" x14ac:dyDescent="0.35">
      <c r="A42" t="s">
        <v>244</v>
      </c>
      <c r="B42" t="s">
        <v>76</v>
      </c>
      <c r="C42" t="s">
        <v>44</v>
      </c>
      <c r="D42" t="s">
        <v>43</v>
      </c>
      <c r="E42" t="s">
        <v>2</v>
      </c>
      <c r="F42">
        <f>_xlfn.IFNA(_xlfn.XLOOKUP(C42,param_rating2rank_mapping!A$2:A$23,param_rating2rank_mapping!$F$2:$F$23),"")</f>
        <v>15</v>
      </c>
      <c r="G42">
        <f>_xlfn.IFNA(_xlfn.XLOOKUP(D42,param_rating2rank_mapping!B$2:B$23,param_rating2rank_mapping!$F$2:$F$23),"")</f>
        <v>15</v>
      </c>
      <c r="H42">
        <f>_xlfn.IFNA(_xlfn.XLOOKUP(E42,param_rating2rank_mapping!C$2:C$23,param_rating2rank_mapping!$F$2:$F$23),"")</f>
        <v>14</v>
      </c>
      <c r="I42">
        <f t="shared" si="0"/>
        <v>15</v>
      </c>
      <c r="J42" t="str">
        <f>_xlfn.XLOOKUP(I42,param_rating2rank_mapping!$F$2:$F$23,param_rating2rank_mapping!$A$2:$A$23)</f>
        <v>B</v>
      </c>
      <c r="K42">
        <v>5</v>
      </c>
      <c r="L42" s="1" t="s">
        <v>357</v>
      </c>
      <c r="M42" s="1" t="s">
        <v>358</v>
      </c>
    </row>
    <row r="43" spans="1:13" x14ac:dyDescent="0.35">
      <c r="A43" t="s">
        <v>245</v>
      </c>
      <c r="B43" t="s">
        <v>77</v>
      </c>
      <c r="C43" t="s">
        <v>30</v>
      </c>
      <c r="D43" t="s">
        <v>32</v>
      </c>
      <c r="E43" t="s">
        <v>30</v>
      </c>
      <c r="F43">
        <f>_xlfn.IFNA(_xlfn.XLOOKUP(C43,param_rating2rank_mapping!A$2:A$23,param_rating2rank_mapping!$F$2:$F$23),"")</f>
        <v>16</v>
      </c>
      <c r="G43">
        <f>_xlfn.IFNA(_xlfn.XLOOKUP(D43,param_rating2rank_mapping!B$2:B$23,param_rating2rank_mapping!$F$2:$F$23),"")</f>
        <v>14</v>
      </c>
      <c r="H43">
        <f>_xlfn.IFNA(_xlfn.XLOOKUP(E43,param_rating2rank_mapping!C$2:C$23,param_rating2rank_mapping!$F$2:$F$23),"")</f>
        <v>16</v>
      </c>
      <c r="I43">
        <f t="shared" si="0"/>
        <v>16</v>
      </c>
      <c r="J43" t="str">
        <f>_xlfn.XLOOKUP(I43,param_rating2rank_mapping!$F$2:$F$23,param_rating2rank_mapping!$A$2:$A$23)</f>
        <v>B-</v>
      </c>
      <c r="K43">
        <v>5</v>
      </c>
      <c r="L43" s="1" t="s">
        <v>357</v>
      </c>
      <c r="M43" s="1" t="s">
        <v>358</v>
      </c>
    </row>
    <row r="44" spans="1:13" x14ac:dyDescent="0.35">
      <c r="A44" t="s">
        <v>246</v>
      </c>
      <c r="B44" t="s">
        <v>78</v>
      </c>
      <c r="C44" t="s">
        <v>72</v>
      </c>
      <c r="D44" t="s">
        <v>62</v>
      </c>
      <c r="E44" t="s">
        <v>72</v>
      </c>
      <c r="F44">
        <f>_xlfn.IFNA(_xlfn.XLOOKUP(C44,param_rating2rank_mapping!A$2:A$23,param_rating2rank_mapping!$F$2:$F$23),"")</f>
        <v>4</v>
      </c>
      <c r="G44">
        <f>_xlfn.IFNA(_xlfn.XLOOKUP(D44,param_rating2rank_mapping!B$2:B$23,param_rating2rank_mapping!$F$2:$F$23),"")</f>
        <v>7</v>
      </c>
      <c r="H44">
        <f>_xlfn.IFNA(_xlfn.XLOOKUP(E44,param_rating2rank_mapping!C$2:C$23,param_rating2rank_mapping!$F$2:$F$23),"")</f>
        <v>4</v>
      </c>
      <c r="I44">
        <f t="shared" si="0"/>
        <v>4</v>
      </c>
      <c r="J44" t="str">
        <f>_xlfn.XLOOKUP(I44,param_rating2rank_mapping!$F$2:$F$23,param_rating2rank_mapping!$A$2:$A$23)</f>
        <v>AA-</v>
      </c>
      <c r="K44">
        <v>1</v>
      </c>
      <c r="L44" s="1" t="s">
        <v>357</v>
      </c>
      <c r="M44" s="1" t="s">
        <v>358</v>
      </c>
    </row>
    <row r="45" spans="1:13" x14ac:dyDescent="0.35">
      <c r="A45" t="s">
        <v>247</v>
      </c>
      <c r="B45" t="s">
        <v>79</v>
      </c>
      <c r="C45" t="s">
        <v>30</v>
      </c>
      <c r="D45" t="s">
        <v>9</v>
      </c>
      <c r="E45" t="s">
        <v>10</v>
      </c>
      <c r="F45">
        <f>_xlfn.IFNA(_xlfn.XLOOKUP(C45,param_rating2rank_mapping!A$2:A$23,param_rating2rank_mapping!$F$2:$F$23),"")</f>
        <v>16</v>
      </c>
      <c r="G45">
        <f>_xlfn.IFNA(_xlfn.XLOOKUP(D45,param_rating2rank_mapping!B$2:B$23,param_rating2rank_mapping!$F$2:$F$23),"")</f>
        <v>19</v>
      </c>
      <c r="H45" t="str">
        <f>_xlfn.IFNA(_xlfn.XLOOKUP(E45,param_rating2rank_mapping!C$2:C$23,param_rating2rank_mapping!$F$2:$F$23),"")</f>
        <v/>
      </c>
      <c r="I45">
        <f t="shared" si="0"/>
        <v>19</v>
      </c>
      <c r="J45" t="str">
        <f>_xlfn.XLOOKUP(I45,param_rating2rank_mapping!$F$2:$F$23,param_rating2rank_mapping!$A$2:$A$23)</f>
        <v>CC</v>
      </c>
      <c r="K45">
        <v>5</v>
      </c>
      <c r="L45" s="1" t="s">
        <v>357</v>
      </c>
      <c r="M45" s="1" t="s">
        <v>358</v>
      </c>
    </row>
    <row r="46" spans="1:13" x14ac:dyDescent="0.35">
      <c r="A46" t="s">
        <v>248</v>
      </c>
      <c r="B46" t="s">
        <v>80</v>
      </c>
      <c r="C46" t="s">
        <v>28</v>
      </c>
      <c r="D46" t="s">
        <v>3</v>
      </c>
      <c r="F46">
        <f>_xlfn.IFNA(_xlfn.XLOOKUP(C46,param_rating2rank_mapping!A$2:A$23,param_rating2rank_mapping!$F$2:$F$23),"")</f>
        <v>13</v>
      </c>
      <c r="G46">
        <f>_xlfn.IFNA(_xlfn.XLOOKUP(D46,param_rating2rank_mapping!B$2:B$23,param_rating2rank_mapping!$F$2:$F$23),"")</f>
        <v>16</v>
      </c>
      <c r="H46" t="str">
        <f>_xlfn.IFNA(_xlfn.XLOOKUP(E46,param_rating2rank_mapping!C$2:C$23,param_rating2rank_mapping!$F$2:$F$23),"")</f>
        <v/>
      </c>
      <c r="I46">
        <f t="shared" si="0"/>
        <v>16</v>
      </c>
      <c r="J46" t="str">
        <f>_xlfn.XLOOKUP(I46,param_rating2rank_mapping!$F$2:$F$23,param_rating2rank_mapping!$A$2:$A$23)</f>
        <v>B-</v>
      </c>
      <c r="K46">
        <v>5</v>
      </c>
      <c r="L46" s="1" t="s">
        <v>357</v>
      </c>
      <c r="M46" s="1" t="s">
        <v>358</v>
      </c>
    </row>
    <row r="47" spans="1:13" x14ac:dyDescent="0.35">
      <c r="A47" t="s">
        <v>249</v>
      </c>
      <c r="B47" t="s">
        <v>81</v>
      </c>
      <c r="C47" t="s">
        <v>21</v>
      </c>
      <c r="D47" t="s">
        <v>22</v>
      </c>
      <c r="E47" t="s">
        <v>21</v>
      </c>
      <c r="F47">
        <f>_xlfn.IFNA(_xlfn.XLOOKUP(C47,param_rating2rank_mapping!A$2:A$23,param_rating2rank_mapping!$F$2:$F$23),"")</f>
        <v>2</v>
      </c>
      <c r="G47">
        <f>_xlfn.IFNA(_xlfn.XLOOKUP(D47,param_rating2rank_mapping!B$2:B$23,param_rating2rank_mapping!$F$2:$F$23),"")</f>
        <v>4</v>
      </c>
      <c r="H47">
        <f>_xlfn.IFNA(_xlfn.XLOOKUP(E47,param_rating2rank_mapping!C$2:C$23,param_rating2rank_mapping!$F$2:$F$23),"")</f>
        <v>2</v>
      </c>
      <c r="I47">
        <f t="shared" si="0"/>
        <v>2</v>
      </c>
      <c r="J47" t="str">
        <f>_xlfn.XLOOKUP(I47,param_rating2rank_mapping!$F$2:$F$23,param_rating2rank_mapping!$A$2:$A$23)</f>
        <v>AA+</v>
      </c>
      <c r="K47">
        <v>1</v>
      </c>
      <c r="L47" s="1" t="s">
        <v>357</v>
      </c>
      <c r="M47" s="1" t="s">
        <v>358</v>
      </c>
    </row>
    <row r="48" spans="1:13" x14ac:dyDescent="0.35">
      <c r="A48" t="s">
        <v>250</v>
      </c>
      <c r="B48" t="s">
        <v>82</v>
      </c>
      <c r="C48" t="s">
        <v>34</v>
      </c>
      <c r="D48" t="s">
        <v>83</v>
      </c>
      <c r="E48" t="s">
        <v>34</v>
      </c>
      <c r="F48">
        <f>_xlfn.IFNA(_xlfn.XLOOKUP(C48,param_rating2rank_mapping!A$2:A$23,param_rating2rank_mapping!$F$2:$F$23),"")</f>
        <v>3</v>
      </c>
      <c r="G48">
        <f>_xlfn.IFNA(_xlfn.XLOOKUP(D48,param_rating2rank_mapping!B$2:B$23,param_rating2rank_mapping!$F$2:$F$23),"")</f>
        <v>3</v>
      </c>
      <c r="H48">
        <f>_xlfn.IFNA(_xlfn.XLOOKUP(E48,param_rating2rank_mapping!C$2:C$23,param_rating2rank_mapping!$F$2:$F$23),"")</f>
        <v>3</v>
      </c>
      <c r="I48">
        <f t="shared" si="0"/>
        <v>3</v>
      </c>
      <c r="J48" t="str">
        <f>_xlfn.XLOOKUP(I48,param_rating2rank_mapping!$F$2:$F$23,param_rating2rank_mapping!$A$2:$A$23)</f>
        <v>AA</v>
      </c>
      <c r="K48">
        <v>1</v>
      </c>
      <c r="L48" s="1" t="s">
        <v>357</v>
      </c>
      <c r="M48" s="1" t="s">
        <v>358</v>
      </c>
    </row>
    <row r="49" spans="1:13" x14ac:dyDescent="0.35">
      <c r="A49" t="s">
        <v>251</v>
      </c>
      <c r="B49" t="s">
        <v>84</v>
      </c>
      <c r="D49" t="s">
        <v>9</v>
      </c>
      <c r="E49" t="s">
        <v>10</v>
      </c>
      <c r="F49" t="str">
        <f>_xlfn.IFNA(_xlfn.XLOOKUP(C49,param_rating2rank_mapping!A$2:A$23,param_rating2rank_mapping!$F$2:$F$23),"")</f>
        <v/>
      </c>
      <c r="G49">
        <f>_xlfn.IFNA(_xlfn.XLOOKUP(D49,param_rating2rank_mapping!B$2:B$23,param_rating2rank_mapping!$F$2:$F$23),"")</f>
        <v>19</v>
      </c>
      <c r="H49" t="str">
        <f>_xlfn.IFNA(_xlfn.XLOOKUP(E49,param_rating2rank_mapping!C$2:C$23,param_rating2rank_mapping!$F$2:$F$23),"")</f>
        <v/>
      </c>
      <c r="I49">
        <f t="shared" si="0"/>
        <v>19</v>
      </c>
      <c r="J49" t="str">
        <f>_xlfn.XLOOKUP(I49,param_rating2rank_mapping!$F$2:$F$23,param_rating2rank_mapping!$A$2:$A$23)</f>
        <v>CC</v>
      </c>
      <c r="K49">
        <v>5</v>
      </c>
      <c r="L49" s="1" t="s">
        <v>357</v>
      </c>
      <c r="M49" s="1" t="s">
        <v>358</v>
      </c>
    </row>
    <row r="50" spans="1:13" x14ac:dyDescent="0.35">
      <c r="A50" t="s">
        <v>252</v>
      </c>
      <c r="B50" t="s">
        <v>85</v>
      </c>
      <c r="C50" t="s">
        <v>16</v>
      </c>
      <c r="D50" t="s">
        <v>49</v>
      </c>
      <c r="E50" t="s">
        <v>16</v>
      </c>
      <c r="F50">
        <f>_xlfn.IFNA(_xlfn.XLOOKUP(C50,param_rating2rank_mapping!A$2:A$23,param_rating2rank_mapping!$F$2:$F$23),"")</f>
        <v>12</v>
      </c>
      <c r="G50">
        <f>_xlfn.IFNA(_xlfn.XLOOKUP(D50,param_rating2rank_mapping!B$2:B$23,param_rating2rank_mapping!$F$2:$F$23),"")</f>
        <v>12</v>
      </c>
      <c r="H50">
        <f>_xlfn.IFNA(_xlfn.XLOOKUP(E50,param_rating2rank_mapping!C$2:C$23,param_rating2rank_mapping!$F$2:$F$23),"")</f>
        <v>12</v>
      </c>
      <c r="I50">
        <f t="shared" si="0"/>
        <v>12</v>
      </c>
      <c r="J50" t="str">
        <f>_xlfn.XLOOKUP(I50,param_rating2rank_mapping!$F$2:$F$23,param_rating2rank_mapping!$A$2:$A$23)</f>
        <v>BB</v>
      </c>
      <c r="K50">
        <v>4</v>
      </c>
      <c r="L50" s="1" t="s">
        <v>357</v>
      </c>
      <c r="M50" s="1" t="s">
        <v>358</v>
      </c>
    </row>
    <row r="51" spans="1:13" x14ac:dyDescent="0.35">
      <c r="A51" t="s">
        <v>253</v>
      </c>
      <c r="B51" t="s">
        <v>86</v>
      </c>
      <c r="C51" t="s">
        <v>19</v>
      </c>
      <c r="D51" t="s">
        <v>18</v>
      </c>
      <c r="E51" t="s">
        <v>19</v>
      </c>
      <c r="F51">
        <f>_xlfn.IFNA(_xlfn.XLOOKUP(C51,param_rating2rank_mapping!A$2:A$23,param_rating2rank_mapping!$F$2:$F$23),"")</f>
        <v>1</v>
      </c>
      <c r="G51">
        <f>_xlfn.IFNA(_xlfn.XLOOKUP(D51,param_rating2rank_mapping!B$2:B$23,param_rating2rank_mapping!$F$2:$F$23),"")</f>
        <v>1</v>
      </c>
      <c r="H51">
        <f>_xlfn.IFNA(_xlfn.XLOOKUP(E51,param_rating2rank_mapping!C$2:C$23,param_rating2rank_mapping!$F$2:$F$23),"")</f>
        <v>1</v>
      </c>
      <c r="I51">
        <f t="shared" si="0"/>
        <v>1</v>
      </c>
      <c r="J51" t="str">
        <f>_xlfn.XLOOKUP(I51,param_rating2rank_mapping!$F$2:$F$23,param_rating2rank_mapping!$A$2:$A$23)</f>
        <v>AAA</v>
      </c>
      <c r="K51">
        <v>1</v>
      </c>
      <c r="L51" s="1" t="s">
        <v>357</v>
      </c>
      <c r="M51" s="1" t="s">
        <v>358</v>
      </c>
    </row>
    <row r="52" spans="1:13" x14ac:dyDescent="0.35">
      <c r="A52" t="s">
        <v>254</v>
      </c>
      <c r="B52" t="s">
        <v>87</v>
      </c>
      <c r="C52" t="s">
        <v>30</v>
      </c>
      <c r="D52" t="s">
        <v>32</v>
      </c>
      <c r="E52" t="s">
        <v>44</v>
      </c>
      <c r="F52">
        <f>_xlfn.IFNA(_xlfn.XLOOKUP(C52,param_rating2rank_mapping!A$2:A$23,param_rating2rank_mapping!$F$2:$F$23),"")</f>
        <v>16</v>
      </c>
      <c r="G52">
        <f>_xlfn.IFNA(_xlfn.XLOOKUP(D52,param_rating2rank_mapping!B$2:B$23,param_rating2rank_mapping!$F$2:$F$23),"")</f>
        <v>14</v>
      </c>
      <c r="H52">
        <f>_xlfn.IFNA(_xlfn.XLOOKUP(E52,param_rating2rank_mapping!C$2:C$23,param_rating2rank_mapping!$F$2:$F$23),"")</f>
        <v>15</v>
      </c>
      <c r="I52">
        <f t="shared" si="0"/>
        <v>15</v>
      </c>
      <c r="J52" t="str">
        <f>_xlfn.XLOOKUP(I52,param_rating2rank_mapping!$F$2:$F$23,param_rating2rank_mapping!$A$2:$A$23)</f>
        <v>B</v>
      </c>
      <c r="K52">
        <v>5</v>
      </c>
      <c r="L52" s="1" t="s">
        <v>357</v>
      </c>
      <c r="M52" s="1" t="s">
        <v>358</v>
      </c>
    </row>
    <row r="53" spans="1:13" x14ac:dyDescent="0.35">
      <c r="A53" t="s">
        <v>255</v>
      </c>
      <c r="B53" t="s">
        <v>88</v>
      </c>
      <c r="C53" t="s">
        <v>16</v>
      </c>
      <c r="D53" t="s">
        <v>14</v>
      </c>
      <c r="E53" t="s">
        <v>16</v>
      </c>
      <c r="F53">
        <f>_xlfn.IFNA(_xlfn.XLOOKUP(C53,param_rating2rank_mapping!A$2:A$23,param_rating2rank_mapping!$F$2:$F$23),"")</f>
        <v>12</v>
      </c>
      <c r="G53">
        <f>_xlfn.IFNA(_xlfn.XLOOKUP(D53,param_rating2rank_mapping!B$2:B$23,param_rating2rank_mapping!$F$2:$F$23),"")</f>
        <v>11</v>
      </c>
      <c r="H53">
        <f>_xlfn.IFNA(_xlfn.XLOOKUP(E53,param_rating2rank_mapping!C$2:C$23,param_rating2rank_mapping!$F$2:$F$23),"")</f>
        <v>12</v>
      </c>
      <c r="I53">
        <f t="shared" si="0"/>
        <v>12</v>
      </c>
      <c r="J53" t="str">
        <f>_xlfn.XLOOKUP(I53,param_rating2rank_mapping!$F$2:$F$23,param_rating2rank_mapping!$A$2:$A$23)</f>
        <v>BB</v>
      </c>
      <c r="K53">
        <v>4</v>
      </c>
      <c r="L53" s="1" t="s">
        <v>357</v>
      </c>
      <c r="M53" s="1" t="s">
        <v>358</v>
      </c>
    </row>
    <row r="54" spans="1:13" x14ac:dyDescent="0.35">
      <c r="A54" t="s">
        <v>256</v>
      </c>
      <c r="B54" t="s">
        <v>89</v>
      </c>
      <c r="C54" t="s">
        <v>115</v>
      </c>
      <c r="F54">
        <f>_xlfn.IFNA(_xlfn.XLOOKUP(C54,param_rating2rank_mapping!A$2:A$23,param_rating2rank_mapping!$F$2:$F$23),"")</f>
        <v>22</v>
      </c>
      <c r="G54" t="str">
        <f>_xlfn.IFNA(_xlfn.XLOOKUP(D54,param_rating2rank_mapping!B$2:B$23,param_rating2rank_mapping!$F$2:$F$23),"")</f>
        <v/>
      </c>
      <c r="H54" t="str">
        <f>_xlfn.IFNA(_xlfn.XLOOKUP(E54,param_rating2rank_mapping!C$2:C$23,param_rating2rank_mapping!$F$2:$F$23),"")</f>
        <v/>
      </c>
      <c r="I54">
        <f t="shared" si="0"/>
        <v>22</v>
      </c>
      <c r="J54" t="str">
        <f>_xlfn.XLOOKUP(I54,param_rating2rank_mapping!$F$2:$F$23,param_rating2rank_mapping!$A$2:$A$23)</f>
        <v>D</v>
      </c>
      <c r="K54">
        <v>5</v>
      </c>
      <c r="L54" s="1" t="s">
        <v>357</v>
      </c>
      <c r="M54" s="1" t="s">
        <v>358</v>
      </c>
    </row>
    <row r="55" spans="1:13" x14ac:dyDescent="0.35">
      <c r="A55" t="s">
        <v>257</v>
      </c>
      <c r="B55" t="s">
        <v>90</v>
      </c>
      <c r="C55" t="s">
        <v>28</v>
      </c>
      <c r="D55" t="s">
        <v>67</v>
      </c>
      <c r="E55" t="s">
        <v>28</v>
      </c>
      <c r="F55">
        <f>_xlfn.IFNA(_xlfn.XLOOKUP(C55,param_rating2rank_mapping!A$2:A$23,param_rating2rank_mapping!$F$2:$F$23),"")</f>
        <v>13</v>
      </c>
      <c r="G55">
        <f>_xlfn.IFNA(_xlfn.XLOOKUP(D55,param_rating2rank_mapping!B$2:B$23,param_rating2rank_mapping!$F$2:$F$23),"")</f>
        <v>13</v>
      </c>
      <c r="H55">
        <f>_xlfn.IFNA(_xlfn.XLOOKUP(E55,param_rating2rank_mapping!C$2:C$23,param_rating2rank_mapping!$F$2:$F$23),"")</f>
        <v>13</v>
      </c>
      <c r="I55">
        <f t="shared" si="0"/>
        <v>13</v>
      </c>
      <c r="J55" t="str">
        <f>_xlfn.XLOOKUP(I55,param_rating2rank_mapping!$F$2:$F$23,param_rating2rank_mapping!$A$2:$A$23)</f>
        <v>BB-</v>
      </c>
      <c r="K55">
        <v>4</v>
      </c>
      <c r="L55" s="1" t="s">
        <v>357</v>
      </c>
      <c r="M55" s="1" t="s">
        <v>358</v>
      </c>
    </row>
    <row r="56" spans="1:13" x14ac:dyDescent="0.35">
      <c r="A56" t="s">
        <v>258</v>
      </c>
      <c r="B56" t="s">
        <v>91</v>
      </c>
      <c r="C56" t="s">
        <v>28</v>
      </c>
      <c r="D56" t="s">
        <v>3</v>
      </c>
      <c r="F56">
        <f>_xlfn.IFNA(_xlfn.XLOOKUP(C56,param_rating2rank_mapping!A$2:A$23,param_rating2rank_mapping!$F$2:$F$23),"")</f>
        <v>13</v>
      </c>
      <c r="G56">
        <f>_xlfn.IFNA(_xlfn.XLOOKUP(D56,param_rating2rank_mapping!B$2:B$23,param_rating2rank_mapping!$F$2:$F$23),"")</f>
        <v>16</v>
      </c>
      <c r="H56" t="str">
        <f>_xlfn.IFNA(_xlfn.XLOOKUP(E56,param_rating2rank_mapping!C$2:C$23,param_rating2rank_mapping!$F$2:$F$23),"")</f>
        <v/>
      </c>
      <c r="I56">
        <f t="shared" si="0"/>
        <v>16</v>
      </c>
      <c r="J56" t="str">
        <f>_xlfn.XLOOKUP(I56,param_rating2rank_mapping!$F$2:$F$23,param_rating2rank_mapping!$A$2:$A$23)</f>
        <v>B-</v>
      </c>
      <c r="K56">
        <v>5</v>
      </c>
      <c r="L56" s="1" t="s">
        <v>357</v>
      </c>
      <c r="M56" s="1" t="s">
        <v>358</v>
      </c>
    </row>
    <row r="57" spans="1:13" x14ac:dyDescent="0.35">
      <c r="A57" t="s">
        <v>259</v>
      </c>
      <c r="B57" t="s">
        <v>92</v>
      </c>
      <c r="C57" t="s">
        <v>21</v>
      </c>
      <c r="D57" t="s">
        <v>35</v>
      </c>
      <c r="E57" t="s">
        <v>72</v>
      </c>
      <c r="F57">
        <f>_xlfn.IFNA(_xlfn.XLOOKUP(C57,param_rating2rank_mapping!A$2:A$23,param_rating2rank_mapping!$F$2:$F$23),"")</f>
        <v>2</v>
      </c>
      <c r="G57">
        <f>_xlfn.IFNA(_xlfn.XLOOKUP(D57,param_rating2rank_mapping!B$2:B$23,param_rating2rank_mapping!$F$2:$F$23),"")</f>
        <v>2</v>
      </c>
      <c r="H57">
        <f>_xlfn.IFNA(_xlfn.XLOOKUP(E57,param_rating2rank_mapping!C$2:C$23,param_rating2rank_mapping!$F$2:$F$23),"")</f>
        <v>4</v>
      </c>
      <c r="I57">
        <f t="shared" si="0"/>
        <v>2</v>
      </c>
      <c r="J57" t="str">
        <f>_xlfn.XLOOKUP(I57,param_rating2rank_mapping!$F$2:$F$23,param_rating2rank_mapping!$A$2:$A$23)</f>
        <v>AA+</v>
      </c>
      <c r="K57">
        <v>1</v>
      </c>
      <c r="L57" s="1" t="s">
        <v>357</v>
      </c>
      <c r="M57" s="1" t="s">
        <v>358</v>
      </c>
    </row>
    <row r="58" spans="1:13" x14ac:dyDescent="0.35">
      <c r="A58" t="s">
        <v>260</v>
      </c>
      <c r="B58" t="s">
        <v>93</v>
      </c>
      <c r="C58" t="s">
        <v>5</v>
      </c>
      <c r="D58" t="s">
        <v>103</v>
      </c>
      <c r="E58" t="s">
        <v>5</v>
      </c>
      <c r="F58">
        <f>_xlfn.IFNA(_xlfn.XLOOKUP(C58,param_rating2rank_mapping!A$2:A$23,param_rating2rank_mapping!$F$2:$F$23),"")</f>
        <v>9</v>
      </c>
      <c r="G58">
        <f>_xlfn.IFNA(_xlfn.XLOOKUP(D58,param_rating2rank_mapping!B$2:B$23,param_rating2rank_mapping!$F$2:$F$23),"")</f>
        <v>8</v>
      </c>
      <c r="H58">
        <f>_xlfn.IFNA(_xlfn.XLOOKUP(E58,param_rating2rank_mapping!C$2:C$23,param_rating2rank_mapping!$F$2:$F$23),"")</f>
        <v>9</v>
      </c>
      <c r="I58">
        <f t="shared" si="0"/>
        <v>9</v>
      </c>
      <c r="J58" t="str">
        <f>_xlfn.XLOOKUP(I58,param_rating2rank_mapping!$F$2:$F$23,param_rating2rank_mapping!$A$2:$A$23)</f>
        <v>BBB</v>
      </c>
      <c r="K58">
        <v>3</v>
      </c>
      <c r="L58" s="1" t="s">
        <v>357</v>
      </c>
      <c r="M58" s="1" t="s">
        <v>358</v>
      </c>
    </row>
    <row r="59" spans="1:13" x14ac:dyDescent="0.35">
      <c r="A59" t="s">
        <v>261</v>
      </c>
      <c r="B59" t="s">
        <v>94</v>
      </c>
      <c r="C59" t="s">
        <v>59</v>
      </c>
      <c r="D59" t="s">
        <v>41</v>
      </c>
      <c r="E59" t="s">
        <v>59</v>
      </c>
      <c r="F59">
        <f>_xlfn.IFNA(_xlfn.XLOOKUP(C59,param_rating2rank_mapping!A$2:A$23,param_rating2rank_mapping!$F$2:$F$23),"")</f>
        <v>7</v>
      </c>
      <c r="G59">
        <f>_xlfn.IFNA(_xlfn.XLOOKUP(D59,param_rating2rank_mapping!B$2:B$23,param_rating2rank_mapping!$F$2:$F$23),"")</f>
        <v>6</v>
      </c>
      <c r="H59">
        <f>_xlfn.IFNA(_xlfn.XLOOKUP(E59,param_rating2rank_mapping!C$2:C$23,param_rating2rank_mapping!$F$2:$F$23),"")</f>
        <v>7</v>
      </c>
      <c r="I59">
        <f t="shared" si="0"/>
        <v>7</v>
      </c>
      <c r="J59" t="str">
        <f>_xlfn.XLOOKUP(I59,param_rating2rank_mapping!$F$2:$F$23,param_rating2rank_mapping!$A$2:$A$23)</f>
        <v>A</v>
      </c>
      <c r="K59">
        <v>2</v>
      </c>
      <c r="L59" s="1" t="s">
        <v>357</v>
      </c>
      <c r="M59" s="1" t="s">
        <v>358</v>
      </c>
    </row>
    <row r="60" spans="1:13" x14ac:dyDescent="0.35">
      <c r="A60" t="s">
        <v>262</v>
      </c>
      <c r="B60" t="s">
        <v>95</v>
      </c>
      <c r="C60" t="s">
        <v>66</v>
      </c>
      <c r="D60" t="s">
        <v>103</v>
      </c>
      <c r="E60" t="s">
        <v>66</v>
      </c>
      <c r="F60">
        <f>_xlfn.IFNA(_xlfn.XLOOKUP(C60,param_rating2rank_mapping!A$2:A$23,param_rating2rank_mapping!$F$2:$F$23),"")</f>
        <v>10</v>
      </c>
      <c r="G60">
        <f>_xlfn.IFNA(_xlfn.XLOOKUP(D60,param_rating2rank_mapping!B$2:B$23,param_rating2rank_mapping!$F$2:$F$23),"")</f>
        <v>8</v>
      </c>
      <c r="H60">
        <f>_xlfn.IFNA(_xlfn.XLOOKUP(E60,param_rating2rank_mapping!C$2:C$23,param_rating2rank_mapping!$F$2:$F$23),"")</f>
        <v>10</v>
      </c>
      <c r="I60">
        <f t="shared" si="0"/>
        <v>10</v>
      </c>
      <c r="J60" t="str">
        <f>_xlfn.XLOOKUP(I60,param_rating2rank_mapping!$F$2:$F$23,param_rating2rank_mapping!$A$2:$A$23)</f>
        <v>BBB-</v>
      </c>
      <c r="K60">
        <v>3</v>
      </c>
      <c r="L60" s="1" t="s">
        <v>357</v>
      </c>
      <c r="M60" s="1" t="s">
        <v>358</v>
      </c>
    </row>
    <row r="61" spans="1:13" x14ac:dyDescent="0.35">
      <c r="A61" t="s">
        <v>263</v>
      </c>
      <c r="B61" t="s">
        <v>96</v>
      </c>
      <c r="C61" t="s">
        <v>5</v>
      </c>
      <c r="D61" t="s">
        <v>97</v>
      </c>
      <c r="E61" t="s">
        <v>5</v>
      </c>
      <c r="F61">
        <f>_xlfn.IFNA(_xlfn.XLOOKUP(C61,param_rating2rank_mapping!A$2:A$23,param_rating2rank_mapping!$F$2:$F$23),"")</f>
        <v>9</v>
      </c>
      <c r="G61">
        <f>_xlfn.IFNA(_xlfn.XLOOKUP(D61,param_rating2rank_mapping!B$2:B$23,param_rating2rank_mapping!$F$2:$F$23),"")</f>
        <v>9</v>
      </c>
      <c r="H61">
        <f>_xlfn.IFNA(_xlfn.XLOOKUP(E61,param_rating2rank_mapping!C$2:C$23,param_rating2rank_mapping!$F$2:$F$23),"")</f>
        <v>9</v>
      </c>
      <c r="I61">
        <f t="shared" si="0"/>
        <v>9</v>
      </c>
      <c r="J61" t="str">
        <f>_xlfn.XLOOKUP(I61,param_rating2rank_mapping!$F$2:$F$23,param_rating2rank_mapping!$A$2:$A$23)</f>
        <v>BBB</v>
      </c>
      <c r="K61">
        <v>3</v>
      </c>
      <c r="L61" s="1" t="s">
        <v>357</v>
      </c>
      <c r="M61" s="1" t="s">
        <v>358</v>
      </c>
    </row>
    <row r="62" spans="1:13" x14ac:dyDescent="0.35">
      <c r="A62" t="s">
        <v>264</v>
      </c>
      <c r="B62" t="s">
        <v>98</v>
      </c>
      <c r="C62" t="s">
        <v>30</v>
      </c>
      <c r="D62" t="s">
        <v>9</v>
      </c>
      <c r="E62" t="s">
        <v>30</v>
      </c>
      <c r="F62">
        <f>_xlfn.IFNA(_xlfn.XLOOKUP(C62,param_rating2rank_mapping!A$2:A$23,param_rating2rank_mapping!$F$2:$F$23),"")</f>
        <v>16</v>
      </c>
      <c r="G62">
        <f>_xlfn.IFNA(_xlfn.XLOOKUP(D62,param_rating2rank_mapping!B$2:B$23,param_rating2rank_mapping!$F$2:$F$23),"")</f>
        <v>19</v>
      </c>
      <c r="H62">
        <f>_xlfn.IFNA(_xlfn.XLOOKUP(E62,param_rating2rank_mapping!C$2:C$23,param_rating2rank_mapping!$F$2:$F$23),"")</f>
        <v>16</v>
      </c>
      <c r="I62">
        <f t="shared" si="0"/>
        <v>16</v>
      </c>
      <c r="J62" t="str">
        <f>_xlfn.XLOOKUP(I62,param_rating2rank_mapping!$F$2:$F$23,param_rating2rank_mapping!$A$2:$A$23)</f>
        <v>B-</v>
      </c>
      <c r="K62">
        <v>5</v>
      </c>
      <c r="L62" s="1" t="s">
        <v>357</v>
      </c>
      <c r="M62" s="1" t="s">
        <v>358</v>
      </c>
    </row>
    <row r="63" spans="1:13" x14ac:dyDescent="0.35">
      <c r="A63" t="s">
        <v>265</v>
      </c>
      <c r="B63" t="s">
        <v>99</v>
      </c>
      <c r="C63" t="s">
        <v>72</v>
      </c>
      <c r="D63" t="s">
        <v>41</v>
      </c>
      <c r="E63" t="s">
        <v>40</v>
      </c>
      <c r="F63">
        <f>_xlfn.IFNA(_xlfn.XLOOKUP(C63,param_rating2rank_mapping!A$2:A$23,param_rating2rank_mapping!$F$2:$F$23),"")</f>
        <v>4</v>
      </c>
      <c r="G63">
        <f>_xlfn.IFNA(_xlfn.XLOOKUP(D63,param_rating2rank_mapping!B$2:B$23,param_rating2rank_mapping!$F$2:$F$23),"")</f>
        <v>6</v>
      </c>
      <c r="H63">
        <f>_xlfn.IFNA(_xlfn.XLOOKUP(E63,param_rating2rank_mapping!C$2:C$23,param_rating2rank_mapping!$F$2:$F$23),"")</f>
        <v>5</v>
      </c>
      <c r="I63">
        <f t="shared" si="0"/>
        <v>5</v>
      </c>
      <c r="J63" t="str">
        <f>_xlfn.XLOOKUP(I63,param_rating2rank_mapping!$F$2:$F$23,param_rating2rank_mapping!$A$2:$A$23)</f>
        <v>A+</v>
      </c>
      <c r="K63">
        <v>2</v>
      </c>
      <c r="L63" s="1" t="s">
        <v>357</v>
      </c>
      <c r="M63" s="1" t="s">
        <v>358</v>
      </c>
    </row>
    <row r="64" spans="1:13" x14ac:dyDescent="0.35">
      <c r="A64" t="s">
        <v>266</v>
      </c>
      <c r="B64" t="s">
        <v>100</v>
      </c>
      <c r="D64" t="s">
        <v>35</v>
      </c>
      <c r="F64" t="str">
        <f>_xlfn.IFNA(_xlfn.XLOOKUP(C64,param_rating2rank_mapping!A$2:A$23,param_rating2rank_mapping!$F$2:$F$23),"")</f>
        <v/>
      </c>
      <c r="G64">
        <f>_xlfn.IFNA(_xlfn.XLOOKUP(D64,param_rating2rank_mapping!B$2:B$23,param_rating2rank_mapping!$F$2:$F$23),"")</f>
        <v>2</v>
      </c>
      <c r="H64" t="str">
        <f>_xlfn.IFNA(_xlfn.XLOOKUP(E64,param_rating2rank_mapping!C$2:C$23,param_rating2rank_mapping!$F$2:$F$23),"")</f>
        <v/>
      </c>
      <c r="I64">
        <f t="shared" si="0"/>
        <v>2</v>
      </c>
      <c r="J64" t="str">
        <f>_xlfn.XLOOKUP(I64,param_rating2rank_mapping!$F$2:$F$23,param_rating2rank_mapping!$A$2:$A$23)</f>
        <v>AA+</v>
      </c>
      <c r="K64">
        <v>1</v>
      </c>
      <c r="L64" s="1" t="s">
        <v>357</v>
      </c>
      <c r="M64" s="1" t="s">
        <v>358</v>
      </c>
    </row>
    <row r="65" spans="1:13" x14ac:dyDescent="0.35">
      <c r="A65" t="s">
        <v>267</v>
      </c>
      <c r="B65" t="s">
        <v>101</v>
      </c>
      <c r="C65" t="s">
        <v>72</v>
      </c>
      <c r="D65" t="s">
        <v>62</v>
      </c>
      <c r="E65" t="s">
        <v>40</v>
      </c>
      <c r="F65">
        <f>_xlfn.IFNA(_xlfn.XLOOKUP(C65,param_rating2rank_mapping!A$2:A$23,param_rating2rank_mapping!$F$2:$F$23),"")</f>
        <v>4</v>
      </c>
      <c r="G65">
        <f>_xlfn.IFNA(_xlfn.XLOOKUP(D65,param_rating2rank_mapping!B$2:B$23,param_rating2rank_mapping!$F$2:$F$23),"")</f>
        <v>7</v>
      </c>
      <c r="H65">
        <f>_xlfn.IFNA(_xlfn.XLOOKUP(E65,param_rating2rank_mapping!C$2:C$23,param_rating2rank_mapping!$F$2:$F$23),"")</f>
        <v>5</v>
      </c>
      <c r="I65">
        <f t="shared" ref="I65:I128" si="1">IF(COUNT(F65:H65)=3,MEDIAN(F65:H65),MAX(F65:H65))</f>
        <v>5</v>
      </c>
      <c r="J65" t="str">
        <f>_xlfn.XLOOKUP(I65,param_rating2rank_mapping!$F$2:$F$23,param_rating2rank_mapping!$A$2:$A$23)</f>
        <v>A+</v>
      </c>
      <c r="K65">
        <v>2</v>
      </c>
      <c r="L65" s="1" t="s">
        <v>357</v>
      </c>
      <c r="M65" s="1" t="s">
        <v>358</v>
      </c>
    </row>
    <row r="66" spans="1:13" x14ac:dyDescent="0.35">
      <c r="A66" t="s">
        <v>268</v>
      </c>
      <c r="B66" t="s">
        <v>102</v>
      </c>
      <c r="C66" t="s">
        <v>5</v>
      </c>
      <c r="D66" t="s">
        <v>103</v>
      </c>
      <c r="E66" t="s">
        <v>66</v>
      </c>
      <c r="F66">
        <f>_xlfn.IFNA(_xlfn.XLOOKUP(C66,param_rating2rank_mapping!A$2:A$23,param_rating2rank_mapping!$F$2:$F$23),"")</f>
        <v>9</v>
      </c>
      <c r="G66">
        <f>_xlfn.IFNA(_xlfn.XLOOKUP(D66,param_rating2rank_mapping!B$2:B$23,param_rating2rank_mapping!$F$2:$F$23),"")</f>
        <v>8</v>
      </c>
      <c r="H66">
        <f>_xlfn.IFNA(_xlfn.XLOOKUP(E66,param_rating2rank_mapping!C$2:C$23,param_rating2rank_mapping!$F$2:$F$23),"")</f>
        <v>10</v>
      </c>
      <c r="I66">
        <f t="shared" si="1"/>
        <v>9</v>
      </c>
      <c r="J66" t="str">
        <f>_xlfn.XLOOKUP(I66,param_rating2rank_mapping!$F$2:$F$23,param_rating2rank_mapping!$A$2:$A$23)</f>
        <v>BBB</v>
      </c>
      <c r="K66">
        <v>3</v>
      </c>
      <c r="L66" s="1" t="s">
        <v>357</v>
      </c>
      <c r="M66" s="1" t="s">
        <v>358</v>
      </c>
    </row>
    <row r="67" spans="1:13" x14ac:dyDescent="0.35">
      <c r="A67" t="s">
        <v>269</v>
      </c>
      <c r="B67" t="s">
        <v>104</v>
      </c>
      <c r="D67" t="s">
        <v>14</v>
      </c>
      <c r="E67" t="s">
        <v>2</v>
      </c>
      <c r="F67" t="str">
        <f>_xlfn.IFNA(_xlfn.XLOOKUP(C67,param_rating2rank_mapping!A$2:A$23,param_rating2rank_mapping!$F$2:$F$23),"")</f>
        <v/>
      </c>
      <c r="G67">
        <f>_xlfn.IFNA(_xlfn.XLOOKUP(D67,param_rating2rank_mapping!B$2:B$23,param_rating2rank_mapping!$F$2:$F$23),"")</f>
        <v>11</v>
      </c>
      <c r="H67">
        <f>_xlfn.IFNA(_xlfn.XLOOKUP(E67,param_rating2rank_mapping!C$2:C$23,param_rating2rank_mapping!$F$2:$F$23),"")</f>
        <v>14</v>
      </c>
      <c r="I67">
        <f t="shared" si="1"/>
        <v>14</v>
      </c>
      <c r="J67" t="str">
        <f>_xlfn.XLOOKUP(I67,param_rating2rank_mapping!$F$2:$F$23,param_rating2rank_mapping!$A$2:$A$23)</f>
        <v>B+</v>
      </c>
      <c r="K67">
        <v>5</v>
      </c>
      <c r="L67" s="1" t="s">
        <v>357</v>
      </c>
      <c r="M67" s="1" t="s">
        <v>358</v>
      </c>
    </row>
    <row r="68" spans="1:13" x14ac:dyDescent="0.35">
      <c r="A68" t="s">
        <v>270</v>
      </c>
      <c r="B68" t="s">
        <v>105</v>
      </c>
      <c r="C68" t="s">
        <v>2</v>
      </c>
      <c r="D68" t="s">
        <v>43</v>
      </c>
      <c r="E68" t="s">
        <v>2</v>
      </c>
      <c r="F68">
        <f>_xlfn.IFNA(_xlfn.XLOOKUP(C68,param_rating2rank_mapping!A$2:A$23,param_rating2rank_mapping!$F$2:$F$23),"")</f>
        <v>14</v>
      </c>
      <c r="G68">
        <f>_xlfn.IFNA(_xlfn.XLOOKUP(D68,param_rating2rank_mapping!B$2:B$23,param_rating2rank_mapping!$F$2:$F$23),"")</f>
        <v>15</v>
      </c>
      <c r="H68">
        <f>_xlfn.IFNA(_xlfn.XLOOKUP(E68,param_rating2rank_mapping!C$2:C$23,param_rating2rank_mapping!$F$2:$F$23),"")</f>
        <v>14</v>
      </c>
      <c r="I68">
        <f t="shared" si="1"/>
        <v>14</v>
      </c>
      <c r="J68" t="str">
        <f>_xlfn.XLOOKUP(I68,param_rating2rank_mapping!$F$2:$F$23,param_rating2rank_mapping!$A$2:$A$23)</f>
        <v>B+</v>
      </c>
      <c r="K68">
        <v>5</v>
      </c>
      <c r="L68" s="1" t="s">
        <v>357</v>
      </c>
      <c r="M68" s="1" t="s">
        <v>358</v>
      </c>
    </row>
    <row r="69" spans="1:13" x14ac:dyDescent="0.35">
      <c r="A69" t="s">
        <v>271</v>
      </c>
      <c r="B69" t="s">
        <v>106</v>
      </c>
      <c r="C69" t="s">
        <v>40</v>
      </c>
      <c r="D69" t="s">
        <v>62</v>
      </c>
      <c r="E69" t="s">
        <v>59</v>
      </c>
      <c r="F69">
        <f>_xlfn.IFNA(_xlfn.XLOOKUP(C69,param_rating2rank_mapping!A$2:A$23,param_rating2rank_mapping!$F$2:$F$23),"")</f>
        <v>5</v>
      </c>
      <c r="G69">
        <f>_xlfn.IFNA(_xlfn.XLOOKUP(D69,param_rating2rank_mapping!B$2:B$23,param_rating2rank_mapping!$F$2:$F$23),"")</f>
        <v>7</v>
      </c>
      <c r="H69">
        <f>_xlfn.IFNA(_xlfn.XLOOKUP(E69,param_rating2rank_mapping!C$2:C$23,param_rating2rank_mapping!$F$2:$F$23),"")</f>
        <v>7</v>
      </c>
      <c r="I69">
        <f t="shared" si="1"/>
        <v>7</v>
      </c>
      <c r="J69" t="str">
        <f>_xlfn.XLOOKUP(I69,param_rating2rank_mapping!$F$2:$F$23,param_rating2rank_mapping!$A$2:$A$23)</f>
        <v>A</v>
      </c>
      <c r="K69">
        <v>2</v>
      </c>
      <c r="L69" s="1" t="s">
        <v>357</v>
      </c>
      <c r="M69" s="1" t="s">
        <v>358</v>
      </c>
    </row>
    <row r="70" spans="1:13" x14ac:dyDescent="0.35">
      <c r="A70" t="s">
        <v>272</v>
      </c>
      <c r="B70" t="s">
        <v>107</v>
      </c>
      <c r="C70" t="s">
        <v>2</v>
      </c>
      <c r="D70" t="s">
        <v>3</v>
      </c>
      <c r="E70" t="s">
        <v>28</v>
      </c>
      <c r="F70">
        <f>_xlfn.IFNA(_xlfn.XLOOKUP(C70,param_rating2rank_mapping!A$2:A$23,param_rating2rank_mapping!$F$2:$F$23),"")</f>
        <v>14</v>
      </c>
      <c r="G70">
        <f>_xlfn.IFNA(_xlfn.XLOOKUP(D70,param_rating2rank_mapping!B$2:B$23,param_rating2rank_mapping!$F$2:$F$23),"")</f>
        <v>16</v>
      </c>
      <c r="H70">
        <f>_xlfn.IFNA(_xlfn.XLOOKUP(E70,param_rating2rank_mapping!C$2:C$23,param_rating2rank_mapping!$F$2:$F$23),"")</f>
        <v>13</v>
      </c>
      <c r="I70">
        <f t="shared" si="1"/>
        <v>14</v>
      </c>
      <c r="J70" t="str">
        <f>_xlfn.XLOOKUP(I70,param_rating2rank_mapping!$F$2:$F$23,param_rating2rank_mapping!$A$2:$A$23)</f>
        <v>B+</v>
      </c>
      <c r="K70">
        <v>5</v>
      </c>
      <c r="L70" s="1" t="s">
        <v>357</v>
      </c>
      <c r="M70" s="1" t="s">
        <v>358</v>
      </c>
    </row>
    <row r="71" spans="1:13" x14ac:dyDescent="0.35">
      <c r="A71" t="s">
        <v>273</v>
      </c>
      <c r="B71" t="s">
        <v>108</v>
      </c>
      <c r="C71" t="s">
        <v>66</v>
      </c>
      <c r="D71" t="s">
        <v>103</v>
      </c>
      <c r="E71" t="s">
        <v>5</v>
      </c>
      <c r="F71">
        <f>_xlfn.IFNA(_xlfn.XLOOKUP(C71,param_rating2rank_mapping!A$2:A$23,param_rating2rank_mapping!$F$2:$F$23),"")</f>
        <v>10</v>
      </c>
      <c r="G71">
        <f>_xlfn.IFNA(_xlfn.XLOOKUP(D71,param_rating2rank_mapping!B$2:B$23,param_rating2rank_mapping!$F$2:$F$23),"")</f>
        <v>8</v>
      </c>
      <c r="H71">
        <f>_xlfn.IFNA(_xlfn.XLOOKUP(E71,param_rating2rank_mapping!C$2:C$23,param_rating2rank_mapping!$F$2:$F$23),"")</f>
        <v>9</v>
      </c>
      <c r="I71">
        <f t="shared" si="1"/>
        <v>9</v>
      </c>
      <c r="J71" t="str">
        <f>_xlfn.XLOOKUP(I71,param_rating2rank_mapping!$F$2:$F$23,param_rating2rank_mapping!$A$2:$A$23)</f>
        <v>BBB</v>
      </c>
      <c r="K71">
        <v>3</v>
      </c>
      <c r="L71" s="1" t="s">
        <v>357</v>
      </c>
      <c r="M71" s="1" t="s">
        <v>358</v>
      </c>
    </row>
    <row r="72" spans="1:13" x14ac:dyDescent="0.35">
      <c r="A72" t="s">
        <v>274</v>
      </c>
      <c r="B72" t="s">
        <v>109</v>
      </c>
      <c r="C72" t="s">
        <v>44</v>
      </c>
      <c r="D72" t="s">
        <v>43</v>
      </c>
      <c r="E72" t="s">
        <v>2</v>
      </c>
      <c r="F72">
        <f>_xlfn.IFNA(_xlfn.XLOOKUP(C72,param_rating2rank_mapping!A$2:A$23,param_rating2rank_mapping!$F$2:$F$23),"")</f>
        <v>15</v>
      </c>
      <c r="G72">
        <f>_xlfn.IFNA(_xlfn.XLOOKUP(D72,param_rating2rank_mapping!B$2:B$23,param_rating2rank_mapping!$F$2:$F$23),"")</f>
        <v>15</v>
      </c>
      <c r="H72">
        <f>_xlfn.IFNA(_xlfn.XLOOKUP(E72,param_rating2rank_mapping!C$2:C$23,param_rating2rank_mapping!$F$2:$F$23),"")</f>
        <v>14</v>
      </c>
      <c r="I72">
        <f t="shared" si="1"/>
        <v>15</v>
      </c>
      <c r="J72" t="str">
        <f>_xlfn.XLOOKUP(I72,param_rating2rank_mapping!$F$2:$F$23,param_rating2rank_mapping!$A$2:$A$23)</f>
        <v>B</v>
      </c>
      <c r="K72">
        <v>5</v>
      </c>
      <c r="L72" s="1" t="s">
        <v>357</v>
      </c>
      <c r="M72" s="1" t="s">
        <v>358</v>
      </c>
    </row>
    <row r="73" spans="1:13" x14ac:dyDescent="0.35">
      <c r="A73" t="s">
        <v>275</v>
      </c>
      <c r="B73" t="s">
        <v>110</v>
      </c>
      <c r="C73" t="s">
        <v>72</v>
      </c>
      <c r="D73" t="s">
        <v>62</v>
      </c>
      <c r="E73" t="s">
        <v>34</v>
      </c>
      <c r="F73">
        <f>_xlfn.IFNA(_xlfn.XLOOKUP(C73,param_rating2rank_mapping!A$2:A$23,param_rating2rank_mapping!$F$2:$F$23),"")</f>
        <v>4</v>
      </c>
      <c r="G73">
        <f>_xlfn.IFNA(_xlfn.XLOOKUP(D73,param_rating2rank_mapping!B$2:B$23,param_rating2rank_mapping!$F$2:$F$23),"")</f>
        <v>7</v>
      </c>
      <c r="H73">
        <f>_xlfn.IFNA(_xlfn.XLOOKUP(E73,param_rating2rank_mapping!C$2:C$23,param_rating2rank_mapping!$F$2:$F$23),"")</f>
        <v>3</v>
      </c>
      <c r="I73">
        <f t="shared" si="1"/>
        <v>4</v>
      </c>
      <c r="J73" t="str">
        <f>_xlfn.XLOOKUP(I73,param_rating2rank_mapping!$F$2:$F$23,param_rating2rank_mapping!$A$2:$A$23)</f>
        <v>AA-</v>
      </c>
      <c r="K73">
        <v>1</v>
      </c>
      <c r="L73" s="1" t="s">
        <v>357</v>
      </c>
      <c r="M73" s="1" t="s">
        <v>358</v>
      </c>
    </row>
    <row r="74" spans="1:13" x14ac:dyDescent="0.35">
      <c r="A74" t="s">
        <v>276</v>
      </c>
      <c r="B74" t="s">
        <v>111</v>
      </c>
      <c r="D74" t="s">
        <v>43</v>
      </c>
      <c r="F74" t="str">
        <f>_xlfn.IFNA(_xlfn.XLOOKUP(C74,param_rating2rank_mapping!A$2:A$23,param_rating2rank_mapping!$F$2:$F$23),"")</f>
        <v/>
      </c>
      <c r="G74">
        <f>_xlfn.IFNA(_xlfn.XLOOKUP(D74,param_rating2rank_mapping!B$2:B$23,param_rating2rank_mapping!$F$2:$F$23),"")</f>
        <v>15</v>
      </c>
      <c r="H74" t="str">
        <f>_xlfn.IFNA(_xlfn.XLOOKUP(E74,param_rating2rank_mapping!C$2:C$23,param_rating2rank_mapping!$F$2:$F$23),"")</f>
        <v/>
      </c>
      <c r="I74">
        <f t="shared" si="1"/>
        <v>15</v>
      </c>
      <c r="J74" t="str">
        <f>_xlfn.XLOOKUP(I74,param_rating2rank_mapping!$F$2:$F$23,param_rating2rank_mapping!$A$2:$A$23)</f>
        <v>B</v>
      </c>
      <c r="K74">
        <v>5</v>
      </c>
      <c r="L74" s="1" t="s">
        <v>357</v>
      </c>
      <c r="M74" s="1" t="s">
        <v>358</v>
      </c>
    </row>
    <row r="75" spans="1:13" x14ac:dyDescent="0.35">
      <c r="A75" t="s">
        <v>277</v>
      </c>
      <c r="B75" t="s">
        <v>112</v>
      </c>
      <c r="D75" t="s">
        <v>69</v>
      </c>
      <c r="E75" t="s">
        <v>10</v>
      </c>
      <c r="F75" t="str">
        <f>_xlfn.IFNA(_xlfn.XLOOKUP(C75,param_rating2rank_mapping!A$2:A$23,param_rating2rank_mapping!$F$2:$F$23),"")</f>
        <v/>
      </c>
      <c r="G75">
        <f>_xlfn.IFNA(_xlfn.XLOOKUP(D75,param_rating2rank_mapping!B$2:B$23,param_rating2rank_mapping!$F$2:$F$23),"")</f>
        <v>18</v>
      </c>
      <c r="H75" t="str">
        <f>_xlfn.IFNA(_xlfn.XLOOKUP(E75,param_rating2rank_mapping!C$2:C$23,param_rating2rank_mapping!$F$2:$F$23),"")</f>
        <v/>
      </c>
      <c r="I75">
        <f t="shared" si="1"/>
        <v>18</v>
      </c>
      <c r="J75" t="str">
        <f>_xlfn.XLOOKUP(I75,param_rating2rank_mapping!$F$2:$F$23,param_rating2rank_mapping!$A$2:$A$23)</f>
        <v>CC+</v>
      </c>
      <c r="K75">
        <v>5</v>
      </c>
      <c r="L75" s="1" t="s">
        <v>357</v>
      </c>
      <c r="M75" s="1" t="s">
        <v>358</v>
      </c>
    </row>
    <row r="76" spans="1:13" x14ac:dyDescent="0.35">
      <c r="A76" t="s">
        <v>278</v>
      </c>
      <c r="B76" t="s">
        <v>113</v>
      </c>
      <c r="C76" t="s">
        <v>40</v>
      </c>
      <c r="D76" t="s">
        <v>47</v>
      </c>
      <c r="E76" t="s">
        <v>60</v>
      </c>
      <c r="F76">
        <f>_xlfn.IFNA(_xlfn.XLOOKUP(C76,param_rating2rank_mapping!A$2:A$23,param_rating2rank_mapping!$F$2:$F$23),"")</f>
        <v>5</v>
      </c>
      <c r="G76">
        <f>_xlfn.IFNA(_xlfn.XLOOKUP(D76,param_rating2rank_mapping!B$2:B$23,param_rating2rank_mapping!$F$2:$F$23),"")</f>
        <v>5</v>
      </c>
      <c r="H76">
        <f>_xlfn.IFNA(_xlfn.XLOOKUP(E76,param_rating2rank_mapping!C$2:C$23,param_rating2rank_mapping!$F$2:$F$23),"")</f>
        <v>6</v>
      </c>
      <c r="I76">
        <f t="shared" si="1"/>
        <v>5</v>
      </c>
      <c r="J76" t="str">
        <f>_xlfn.XLOOKUP(I76,param_rating2rank_mapping!$F$2:$F$23,param_rating2rank_mapping!$A$2:$A$23)</f>
        <v>A+</v>
      </c>
      <c r="K76">
        <v>2</v>
      </c>
      <c r="L76" s="1" t="s">
        <v>357</v>
      </c>
      <c r="M76" s="1" t="s">
        <v>358</v>
      </c>
    </row>
    <row r="77" spans="1:13" x14ac:dyDescent="0.35">
      <c r="A77" t="s">
        <v>279</v>
      </c>
      <c r="B77" t="s">
        <v>114</v>
      </c>
      <c r="C77" t="s">
        <v>115</v>
      </c>
      <c r="D77" t="s">
        <v>116</v>
      </c>
      <c r="E77" t="s">
        <v>115</v>
      </c>
      <c r="F77">
        <f>_xlfn.IFNA(_xlfn.XLOOKUP(C77,param_rating2rank_mapping!A$2:A$23,param_rating2rank_mapping!$F$2:$F$23),"")</f>
        <v>22</v>
      </c>
      <c r="G77">
        <f>_xlfn.IFNA(_xlfn.XLOOKUP(D77,param_rating2rank_mapping!B$2:B$23,param_rating2rank_mapping!$F$2:$F$23),"")</f>
        <v>21</v>
      </c>
      <c r="H77">
        <f>_xlfn.IFNA(_xlfn.XLOOKUP(E77,param_rating2rank_mapping!C$2:C$23,param_rating2rank_mapping!$F$2:$F$23),"")</f>
        <v>22</v>
      </c>
      <c r="I77">
        <f t="shared" si="1"/>
        <v>22</v>
      </c>
      <c r="J77" t="str">
        <f>_xlfn.XLOOKUP(I77,param_rating2rank_mapping!$F$2:$F$23,param_rating2rank_mapping!$A$2:$A$23)</f>
        <v>D</v>
      </c>
      <c r="K77">
        <v>5</v>
      </c>
      <c r="L77" s="1" t="s">
        <v>357</v>
      </c>
      <c r="M77" s="1" t="s">
        <v>358</v>
      </c>
    </row>
    <row r="78" spans="1:13" x14ac:dyDescent="0.35">
      <c r="A78" t="s">
        <v>280</v>
      </c>
      <c r="B78" t="s">
        <v>117</v>
      </c>
      <c r="E78" t="s">
        <v>44</v>
      </c>
      <c r="F78" t="str">
        <f>_xlfn.IFNA(_xlfn.XLOOKUP(C78,param_rating2rank_mapping!A$2:A$23,param_rating2rank_mapping!$F$2:$F$23),"")</f>
        <v/>
      </c>
      <c r="G78" t="str">
        <f>_xlfn.IFNA(_xlfn.XLOOKUP(D78,param_rating2rank_mapping!B$2:B$23,param_rating2rank_mapping!$F$2:$F$23),"")</f>
        <v/>
      </c>
      <c r="H78">
        <f>_xlfn.IFNA(_xlfn.XLOOKUP(E78,param_rating2rank_mapping!C$2:C$23,param_rating2rank_mapping!$F$2:$F$23),"")</f>
        <v>15</v>
      </c>
      <c r="I78">
        <f t="shared" si="1"/>
        <v>15</v>
      </c>
      <c r="J78" t="str">
        <f>_xlfn.XLOOKUP(I78,param_rating2rank_mapping!$F$2:$F$23,param_rating2rank_mapping!$A$2:$A$23)</f>
        <v>B</v>
      </c>
      <c r="K78">
        <v>5</v>
      </c>
      <c r="L78" s="1" t="s">
        <v>357</v>
      </c>
      <c r="M78" s="1" t="s">
        <v>358</v>
      </c>
    </row>
    <row r="79" spans="1:13" x14ac:dyDescent="0.35">
      <c r="A79" t="s">
        <v>281</v>
      </c>
      <c r="B79" t="s">
        <v>118</v>
      </c>
      <c r="C79" t="s">
        <v>19</v>
      </c>
      <c r="F79">
        <f>_xlfn.IFNA(_xlfn.XLOOKUP(C79,param_rating2rank_mapping!A$2:A$23,param_rating2rank_mapping!$F$2:$F$23),"")</f>
        <v>1</v>
      </c>
      <c r="G79" t="str">
        <f>_xlfn.IFNA(_xlfn.XLOOKUP(D79,param_rating2rank_mapping!B$2:B$23,param_rating2rank_mapping!$F$2:$F$23),"")</f>
        <v/>
      </c>
      <c r="H79" t="str">
        <f>_xlfn.IFNA(_xlfn.XLOOKUP(E79,param_rating2rank_mapping!C$2:C$23,param_rating2rank_mapping!$F$2:$F$23),"")</f>
        <v/>
      </c>
      <c r="I79">
        <f t="shared" si="1"/>
        <v>1</v>
      </c>
      <c r="J79" t="str">
        <f>_xlfn.XLOOKUP(I79,param_rating2rank_mapping!$F$2:$F$23,param_rating2rank_mapping!$A$2:$A$23)</f>
        <v>AAA</v>
      </c>
      <c r="K79">
        <v>1</v>
      </c>
      <c r="L79" s="1" t="s">
        <v>357</v>
      </c>
      <c r="M79" s="1" t="s">
        <v>358</v>
      </c>
    </row>
    <row r="80" spans="1:13" x14ac:dyDescent="0.35">
      <c r="A80" t="s">
        <v>282</v>
      </c>
      <c r="B80" t="s">
        <v>119</v>
      </c>
      <c r="C80" t="s">
        <v>40</v>
      </c>
      <c r="D80" t="s">
        <v>41</v>
      </c>
      <c r="E80" t="s">
        <v>59</v>
      </c>
      <c r="F80">
        <f>_xlfn.IFNA(_xlfn.XLOOKUP(C80,param_rating2rank_mapping!A$2:A$23,param_rating2rank_mapping!$F$2:$F$23),"")</f>
        <v>5</v>
      </c>
      <c r="G80">
        <f>_xlfn.IFNA(_xlfn.XLOOKUP(D80,param_rating2rank_mapping!B$2:B$23,param_rating2rank_mapping!$F$2:$F$23),"")</f>
        <v>6</v>
      </c>
      <c r="H80">
        <f>_xlfn.IFNA(_xlfn.XLOOKUP(E80,param_rating2rank_mapping!C$2:C$23,param_rating2rank_mapping!$F$2:$F$23),"")</f>
        <v>7</v>
      </c>
      <c r="I80">
        <f t="shared" si="1"/>
        <v>6</v>
      </c>
      <c r="J80" t="str">
        <f>_xlfn.XLOOKUP(I80,param_rating2rank_mapping!$F$2:$F$23,param_rating2rank_mapping!$A$2:$A$23)</f>
        <v>A-</v>
      </c>
      <c r="K80">
        <v>2</v>
      </c>
      <c r="L80" s="1" t="s">
        <v>357</v>
      </c>
      <c r="M80" s="1" t="s">
        <v>358</v>
      </c>
    </row>
    <row r="81" spans="1:13" x14ac:dyDescent="0.35">
      <c r="A81" t="s">
        <v>283</v>
      </c>
      <c r="B81" t="s">
        <v>120</v>
      </c>
      <c r="C81" t="s">
        <v>19</v>
      </c>
      <c r="D81" t="s">
        <v>18</v>
      </c>
      <c r="E81" t="s">
        <v>19</v>
      </c>
      <c r="F81">
        <f>_xlfn.IFNA(_xlfn.XLOOKUP(C81,param_rating2rank_mapping!A$2:A$23,param_rating2rank_mapping!$F$2:$F$23),"")</f>
        <v>1</v>
      </c>
      <c r="G81">
        <f>_xlfn.IFNA(_xlfn.XLOOKUP(D81,param_rating2rank_mapping!B$2:B$23,param_rating2rank_mapping!$F$2:$F$23),"")</f>
        <v>1</v>
      </c>
      <c r="H81">
        <f>_xlfn.IFNA(_xlfn.XLOOKUP(E81,param_rating2rank_mapping!C$2:C$23,param_rating2rank_mapping!$F$2:$F$23),"")</f>
        <v>1</v>
      </c>
      <c r="I81">
        <f t="shared" si="1"/>
        <v>1</v>
      </c>
      <c r="J81" t="str">
        <f>_xlfn.XLOOKUP(I81,param_rating2rank_mapping!$F$2:$F$23,param_rating2rank_mapping!$A$2:$A$23)</f>
        <v>AAA</v>
      </c>
      <c r="K81">
        <v>1</v>
      </c>
      <c r="L81" s="1" t="s">
        <v>357</v>
      </c>
      <c r="M81" s="1" t="s">
        <v>358</v>
      </c>
    </row>
    <row r="82" spans="1:13" x14ac:dyDescent="0.35">
      <c r="A82" t="s">
        <v>284</v>
      </c>
      <c r="B82" t="s">
        <v>121</v>
      </c>
      <c r="D82" t="s">
        <v>35</v>
      </c>
      <c r="E82" t="s">
        <v>34</v>
      </c>
      <c r="F82" t="str">
        <f>_xlfn.IFNA(_xlfn.XLOOKUP(C82,param_rating2rank_mapping!A$2:A$23,param_rating2rank_mapping!$F$2:$F$23),"")</f>
        <v/>
      </c>
      <c r="G82">
        <f>_xlfn.IFNA(_xlfn.XLOOKUP(D82,param_rating2rank_mapping!B$2:B$23,param_rating2rank_mapping!$F$2:$F$23),"")</f>
        <v>2</v>
      </c>
      <c r="H82">
        <f>_xlfn.IFNA(_xlfn.XLOOKUP(E82,param_rating2rank_mapping!C$2:C$23,param_rating2rank_mapping!$F$2:$F$23),"")</f>
        <v>3</v>
      </c>
      <c r="I82">
        <f t="shared" si="1"/>
        <v>3</v>
      </c>
      <c r="J82" t="str">
        <f>_xlfn.XLOOKUP(I82,param_rating2rank_mapping!$F$2:$F$23,param_rating2rank_mapping!$A$2:$A$23)</f>
        <v>AA</v>
      </c>
      <c r="K82">
        <v>1</v>
      </c>
      <c r="L82" s="1" t="s">
        <v>357</v>
      </c>
      <c r="M82" s="1" t="s">
        <v>358</v>
      </c>
    </row>
    <row r="83" spans="1:13" x14ac:dyDescent="0.35">
      <c r="A83" t="s">
        <v>285</v>
      </c>
      <c r="B83" t="s">
        <v>122</v>
      </c>
      <c r="C83" t="s">
        <v>28</v>
      </c>
      <c r="E83" t="s">
        <v>24</v>
      </c>
      <c r="F83">
        <f>_xlfn.IFNA(_xlfn.XLOOKUP(C83,param_rating2rank_mapping!A$2:A$23,param_rating2rank_mapping!$F$2:$F$23),"")</f>
        <v>13</v>
      </c>
      <c r="G83" t="str">
        <f>_xlfn.IFNA(_xlfn.XLOOKUP(D83,param_rating2rank_mapping!B$2:B$23,param_rating2rank_mapping!$F$2:$F$23),"")</f>
        <v/>
      </c>
      <c r="H83">
        <f>_xlfn.IFNA(_xlfn.XLOOKUP(E83,param_rating2rank_mapping!C$2:C$23,param_rating2rank_mapping!$F$2:$F$23),"")</f>
        <v>11</v>
      </c>
      <c r="I83">
        <f t="shared" si="1"/>
        <v>13</v>
      </c>
      <c r="J83" t="str">
        <f>_xlfn.XLOOKUP(I83,param_rating2rank_mapping!$F$2:$F$23,param_rating2rank_mapping!$A$2:$A$23)</f>
        <v>BB-</v>
      </c>
      <c r="K83">
        <v>4</v>
      </c>
      <c r="L83" s="1" t="s">
        <v>357</v>
      </c>
      <c r="M83" s="1" t="s">
        <v>358</v>
      </c>
    </row>
    <row r="84" spans="1:13" x14ac:dyDescent="0.35">
      <c r="A84" t="s">
        <v>286</v>
      </c>
      <c r="B84" t="s">
        <v>123</v>
      </c>
      <c r="C84" t="s">
        <v>60</v>
      </c>
      <c r="D84" t="s">
        <v>47</v>
      </c>
      <c r="E84" t="s">
        <v>6</v>
      </c>
      <c r="F84">
        <f>_xlfn.IFNA(_xlfn.XLOOKUP(C84,param_rating2rank_mapping!A$2:A$23,param_rating2rank_mapping!$F$2:$F$23),"")</f>
        <v>6</v>
      </c>
      <c r="G84">
        <f>_xlfn.IFNA(_xlfn.XLOOKUP(D84,param_rating2rank_mapping!B$2:B$23,param_rating2rank_mapping!$F$2:$F$23),"")</f>
        <v>5</v>
      </c>
      <c r="H84">
        <f>_xlfn.IFNA(_xlfn.XLOOKUP(E84,param_rating2rank_mapping!C$2:C$23,param_rating2rank_mapping!$F$2:$F$23),"")</f>
        <v>8</v>
      </c>
      <c r="I84">
        <f t="shared" si="1"/>
        <v>6</v>
      </c>
      <c r="J84" t="str">
        <f>_xlfn.XLOOKUP(I84,param_rating2rank_mapping!$F$2:$F$23,param_rating2rank_mapping!$A$2:$A$23)</f>
        <v>A-</v>
      </c>
      <c r="K84">
        <v>2</v>
      </c>
      <c r="L84" s="1" t="s">
        <v>357</v>
      </c>
      <c r="M84" s="1" t="s">
        <v>358</v>
      </c>
    </row>
    <row r="85" spans="1:13" x14ac:dyDescent="0.35">
      <c r="A85" t="s">
        <v>287</v>
      </c>
      <c r="B85" t="s">
        <v>124</v>
      </c>
      <c r="D85" t="s">
        <v>32</v>
      </c>
      <c r="E85" t="s">
        <v>10</v>
      </c>
      <c r="F85" t="str">
        <f>_xlfn.IFNA(_xlfn.XLOOKUP(C85,param_rating2rank_mapping!A$2:A$23,param_rating2rank_mapping!$F$2:$F$23),"")</f>
        <v/>
      </c>
      <c r="G85">
        <f>_xlfn.IFNA(_xlfn.XLOOKUP(D85,param_rating2rank_mapping!B$2:B$23,param_rating2rank_mapping!$F$2:$F$23),"")</f>
        <v>14</v>
      </c>
      <c r="H85" t="str">
        <f>_xlfn.IFNA(_xlfn.XLOOKUP(E85,param_rating2rank_mapping!C$2:C$23,param_rating2rank_mapping!$F$2:$F$23),"")</f>
        <v/>
      </c>
      <c r="I85">
        <f t="shared" si="1"/>
        <v>14</v>
      </c>
      <c r="J85" t="str">
        <f>_xlfn.XLOOKUP(I85,param_rating2rank_mapping!$F$2:$F$23,param_rating2rank_mapping!$A$2:$A$23)</f>
        <v>B+</v>
      </c>
      <c r="K85">
        <v>5</v>
      </c>
      <c r="L85" s="1" t="s">
        <v>357</v>
      </c>
      <c r="M85" s="1" t="s">
        <v>358</v>
      </c>
    </row>
    <row r="86" spans="1:13" x14ac:dyDescent="0.35">
      <c r="A86" t="s">
        <v>288</v>
      </c>
      <c r="B86" t="s">
        <v>125</v>
      </c>
      <c r="D86" t="s">
        <v>9</v>
      </c>
      <c r="F86" t="str">
        <f>_xlfn.IFNA(_xlfn.XLOOKUP(C86,param_rating2rank_mapping!A$2:A$23,param_rating2rank_mapping!$F$2:$F$23),"")</f>
        <v/>
      </c>
      <c r="G86">
        <f>_xlfn.IFNA(_xlfn.XLOOKUP(D86,param_rating2rank_mapping!B$2:B$23,param_rating2rank_mapping!$F$2:$F$23),"")</f>
        <v>19</v>
      </c>
      <c r="H86" t="str">
        <f>_xlfn.IFNA(_xlfn.XLOOKUP(E86,param_rating2rank_mapping!C$2:C$23,param_rating2rank_mapping!$F$2:$F$23),"")</f>
        <v/>
      </c>
      <c r="I86">
        <f t="shared" si="1"/>
        <v>19</v>
      </c>
      <c r="J86" t="str">
        <f>_xlfn.XLOOKUP(I86,param_rating2rank_mapping!$F$2:$F$23,param_rating2rank_mapping!$A$2:$A$23)</f>
        <v>CC</v>
      </c>
      <c r="K86">
        <v>5</v>
      </c>
      <c r="L86" s="1" t="s">
        <v>357</v>
      </c>
      <c r="M86" s="1" t="s">
        <v>358</v>
      </c>
    </row>
    <row r="87" spans="1:13" x14ac:dyDescent="0.35">
      <c r="A87" t="s">
        <v>289</v>
      </c>
      <c r="B87" t="s">
        <v>126</v>
      </c>
      <c r="C87" t="s">
        <v>60</v>
      </c>
      <c r="D87" t="s">
        <v>41</v>
      </c>
      <c r="E87" t="s">
        <v>40</v>
      </c>
      <c r="F87">
        <f>_xlfn.IFNA(_xlfn.XLOOKUP(C87,param_rating2rank_mapping!A$2:A$23,param_rating2rank_mapping!$F$2:$F$23),"")</f>
        <v>6</v>
      </c>
      <c r="G87">
        <f>_xlfn.IFNA(_xlfn.XLOOKUP(D87,param_rating2rank_mapping!B$2:B$23,param_rating2rank_mapping!$F$2:$F$23),"")</f>
        <v>6</v>
      </c>
      <c r="H87">
        <f>_xlfn.IFNA(_xlfn.XLOOKUP(E87,param_rating2rank_mapping!C$2:C$23,param_rating2rank_mapping!$F$2:$F$23),"")</f>
        <v>5</v>
      </c>
      <c r="I87">
        <f t="shared" si="1"/>
        <v>6</v>
      </c>
      <c r="J87" t="str">
        <f>_xlfn.XLOOKUP(I87,param_rating2rank_mapping!$F$2:$F$23,param_rating2rank_mapping!$A$2:$A$23)</f>
        <v>A-</v>
      </c>
      <c r="K87">
        <v>2</v>
      </c>
      <c r="L87" s="1" t="s">
        <v>357</v>
      </c>
      <c r="M87" s="1" t="s">
        <v>358</v>
      </c>
    </row>
    <row r="88" spans="1:13" x14ac:dyDescent="0.35">
      <c r="A88" t="s">
        <v>290</v>
      </c>
      <c r="B88" t="s">
        <v>127</v>
      </c>
      <c r="D88" t="s">
        <v>97</v>
      </c>
      <c r="F88" t="str">
        <f>_xlfn.IFNA(_xlfn.XLOOKUP(C88,param_rating2rank_mapping!A$2:A$23,param_rating2rank_mapping!$F$2:$F$23),"")</f>
        <v/>
      </c>
      <c r="G88">
        <f>_xlfn.IFNA(_xlfn.XLOOKUP(D88,param_rating2rank_mapping!B$2:B$23,param_rating2rank_mapping!$F$2:$F$23),"")</f>
        <v>9</v>
      </c>
      <c r="H88" t="str">
        <f>_xlfn.IFNA(_xlfn.XLOOKUP(E88,param_rating2rank_mapping!C$2:C$23,param_rating2rank_mapping!$F$2:$F$23),"")</f>
        <v/>
      </c>
      <c r="I88">
        <f t="shared" si="1"/>
        <v>9</v>
      </c>
      <c r="J88" t="str">
        <f>_xlfn.XLOOKUP(I88,param_rating2rank_mapping!$F$2:$F$23,param_rating2rank_mapping!$A$2:$A$23)</f>
        <v>BBB</v>
      </c>
      <c r="K88">
        <v>3</v>
      </c>
      <c r="L88" s="1" t="s">
        <v>357</v>
      </c>
      <c r="M88" s="1" t="s">
        <v>358</v>
      </c>
    </row>
    <row r="89" spans="1:13" x14ac:dyDescent="0.35">
      <c r="A89" t="s">
        <v>291</v>
      </c>
      <c r="B89" t="s">
        <v>128</v>
      </c>
      <c r="C89" t="s">
        <v>5</v>
      </c>
      <c r="D89" t="s">
        <v>51</v>
      </c>
      <c r="E89" t="s">
        <v>66</v>
      </c>
      <c r="F89">
        <f>_xlfn.IFNA(_xlfn.XLOOKUP(C89,param_rating2rank_mapping!A$2:A$23,param_rating2rank_mapping!$F$2:$F$23),"")</f>
        <v>9</v>
      </c>
      <c r="G89">
        <f>_xlfn.IFNA(_xlfn.XLOOKUP(D89,param_rating2rank_mapping!B$2:B$23,param_rating2rank_mapping!$F$2:$F$23),"")</f>
        <v>10</v>
      </c>
      <c r="H89">
        <f>_xlfn.IFNA(_xlfn.XLOOKUP(E89,param_rating2rank_mapping!C$2:C$23,param_rating2rank_mapping!$F$2:$F$23),"")</f>
        <v>10</v>
      </c>
      <c r="I89">
        <f t="shared" si="1"/>
        <v>10</v>
      </c>
      <c r="J89" t="str">
        <f>_xlfn.XLOOKUP(I89,param_rating2rank_mapping!$F$2:$F$23,param_rating2rank_mapping!$A$2:$A$23)</f>
        <v>BBB-</v>
      </c>
      <c r="K89">
        <v>3</v>
      </c>
      <c r="L89" s="1" t="s">
        <v>357</v>
      </c>
      <c r="M89" s="1" t="s">
        <v>358</v>
      </c>
    </row>
    <row r="90" spans="1:13" x14ac:dyDescent="0.35">
      <c r="A90" t="s">
        <v>292</v>
      </c>
      <c r="B90" t="s">
        <v>129</v>
      </c>
      <c r="D90" t="s">
        <v>32</v>
      </c>
      <c r="F90" t="str">
        <f>_xlfn.IFNA(_xlfn.XLOOKUP(C90,param_rating2rank_mapping!A$2:A$23,param_rating2rank_mapping!$F$2:$F$23),"")</f>
        <v/>
      </c>
      <c r="G90">
        <f>_xlfn.IFNA(_xlfn.XLOOKUP(D90,param_rating2rank_mapping!B$2:B$23,param_rating2rank_mapping!$F$2:$F$23),"")</f>
        <v>14</v>
      </c>
      <c r="H90" t="str">
        <f>_xlfn.IFNA(_xlfn.XLOOKUP(E90,param_rating2rank_mapping!C$2:C$23,param_rating2rank_mapping!$F$2:$F$23),"")</f>
        <v/>
      </c>
      <c r="I90">
        <f t="shared" si="1"/>
        <v>14</v>
      </c>
      <c r="J90" t="str">
        <f>_xlfn.XLOOKUP(I90,param_rating2rank_mapping!$F$2:$F$23,param_rating2rank_mapping!$A$2:$A$23)</f>
        <v>B+</v>
      </c>
      <c r="K90">
        <v>5</v>
      </c>
      <c r="L90" s="1" t="s">
        <v>357</v>
      </c>
      <c r="M90" s="1" t="s">
        <v>358</v>
      </c>
    </row>
    <row r="91" spans="1:13" x14ac:dyDescent="0.35">
      <c r="A91" t="s">
        <v>293</v>
      </c>
      <c r="B91" t="s">
        <v>130</v>
      </c>
      <c r="C91" t="s">
        <v>44</v>
      </c>
      <c r="D91" t="s">
        <v>32</v>
      </c>
      <c r="E91" t="s">
        <v>44</v>
      </c>
      <c r="F91">
        <f>_xlfn.IFNA(_xlfn.XLOOKUP(C91,param_rating2rank_mapping!A$2:A$23,param_rating2rank_mapping!$F$2:$F$23),"")</f>
        <v>15</v>
      </c>
      <c r="G91">
        <f>_xlfn.IFNA(_xlfn.XLOOKUP(D91,param_rating2rank_mapping!B$2:B$23,param_rating2rank_mapping!$F$2:$F$23),"")</f>
        <v>14</v>
      </c>
      <c r="H91">
        <f>_xlfn.IFNA(_xlfn.XLOOKUP(E91,param_rating2rank_mapping!C$2:C$23,param_rating2rank_mapping!$F$2:$F$23),"")</f>
        <v>15</v>
      </c>
      <c r="I91">
        <f t="shared" si="1"/>
        <v>15</v>
      </c>
      <c r="J91" t="str">
        <f>_xlfn.XLOOKUP(I91,param_rating2rank_mapping!$F$2:$F$23,param_rating2rank_mapping!$A$2:$A$23)</f>
        <v>B</v>
      </c>
      <c r="K91">
        <v>5</v>
      </c>
      <c r="L91" s="1" t="s">
        <v>357</v>
      </c>
      <c r="M91" s="1" t="s">
        <v>358</v>
      </c>
    </row>
    <row r="92" spans="1:13" x14ac:dyDescent="0.35">
      <c r="A92" t="s">
        <v>294</v>
      </c>
      <c r="B92" t="s">
        <v>131</v>
      </c>
      <c r="C92" t="s">
        <v>44</v>
      </c>
      <c r="D92" t="s">
        <v>3</v>
      </c>
      <c r="F92">
        <f>_xlfn.IFNA(_xlfn.XLOOKUP(C92,param_rating2rank_mapping!A$2:A$23,param_rating2rank_mapping!$F$2:$F$23),"")</f>
        <v>15</v>
      </c>
      <c r="G92">
        <f>_xlfn.IFNA(_xlfn.XLOOKUP(D92,param_rating2rank_mapping!B$2:B$23,param_rating2rank_mapping!$F$2:$F$23),"")</f>
        <v>16</v>
      </c>
      <c r="H92" t="str">
        <f>_xlfn.IFNA(_xlfn.XLOOKUP(E92,param_rating2rank_mapping!C$2:C$23,param_rating2rank_mapping!$F$2:$F$23),"")</f>
        <v/>
      </c>
      <c r="I92">
        <f t="shared" si="1"/>
        <v>16</v>
      </c>
      <c r="J92" t="str">
        <f>_xlfn.XLOOKUP(I92,param_rating2rank_mapping!$F$2:$F$23,param_rating2rank_mapping!$A$2:$A$23)</f>
        <v>B-</v>
      </c>
      <c r="K92">
        <v>5</v>
      </c>
      <c r="L92" s="1" t="s">
        <v>357</v>
      </c>
      <c r="M92" s="1" t="s">
        <v>358</v>
      </c>
    </row>
    <row r="93" spans="1:13" x14ac:dyDescent="0.35">
      <c r="A93" t="s">
        <v>295</v>
      </c>
      <c r="B93" t="s">
        <v>132</v>
      </c>
      <c r="C93" t="s">
        <v>66</v>
      </c>
      <c r="F93">
        <f>_xlfn.IFNA(_xlfn.XLOOKUP(C93,param_rating2rank_mapping!A$2:A$23,param_rating2rank_mapping!$F$2:$F$23),"")</f>
        <v>10</v>
      </c>
      <c r="G93" t="str">
        <f>_xlfn.IFNA(_xlfn.XLOOKUP(D93,param_rating2rank_mapping!B$2:B$23,param_rating2rank_mapping!$F$2:$F$23),"")</f>
        <v/>
      </c>
      <c r="H93" t="str">
        <f>_xlfn.IFNA(_xlfn.XLOOKUP(E93,param_rating2rank_mapping!C$2:C$23,param_rating2rank_mapping!$F$2:$F$23),"")</f>
        <v/>
      </c>
      <c r="I93">
        <f t="shared" si="1"/>
        <v>10</v>
      </c>
      <c r="J93" t="str">
        <f>_xlfn.XLOOKUP(I93,param_rating2rank_mapping!$F$2:$F$23,param_rating2rank_mapping!$A$2:$A$23)</f>
        <v>BBB-</v>
      </c>
      <c r="K93">
        <v>3</v>
      </c>
      <c r="L93" s="1" t="s">
        <v>357</v>
      </c>
      <c r="M93" s="1" t="s">
        <v>358</v>
      </c>
    </row>
    <row r="94" spans="1:13" x14ac:dyDescent="0.35">
      <c r="A94" t="s">
        <v>296</v>
      </c>
      <c r="B94" t="s">
        <v>133</v>
      </c>
      <c r="C94" t="s">
        <v>24</v>
      </c>
      <c r="D94" t="s">
        <v>67</v>
      </c>
      <c r="E94" t="s">
        <v>24</v>
      </c>
      <c r="F94">
        <f>_xlfn.IFNA(_xlfn.XLOOKUP(C94,param_rating2rank_mapping!A$2:A$23,param_rating2rank_mapping!$F$2:$F$23),"")</f>
        <v>11</v>
      </c>
      <c r="G94">
        <f>_xlfn.IFNA(_xlfn.XLOOKUP(D94,param_rating2rank_mapping!B$2:B$23,param_rating2rank_mapping!$F$2:$F$23),"")</f>
        <v>13</v>
      </c>
      <c r="H94">
        <f>_xlfn.IFNA(_xlfn.XLOOKUP(E94,param_rating2rank_mapping!C$2:C$23,param_rating2rank_mapping!$F$2:$F$23),"")</f>
        <v>11</v>
      </c>
      <c r="I94">
        <f t="shared" si="1"/>
        <v>11</v>
      </c>
      <c r="J94" t="str">
        <f>_xlfn.XLOOKUP(I94,param_rating2rank_mapping!$F$2:$F$23,param_rating2rank_mapping!$A$2:$A$23)</f>
        <v>BB+</v>
      </c>
      <c r="K94">
        <v>4</v>
      </c>
      <c r="L94" s="1" t="s">
        <v>357</v>
      </c>
      <c r="M94" s="1" t="s">
        <v>358</v>
      </c>
    </row>
    <row r="95" spans="1:13" x14ac:dyDescent="0.35">
      <c r="A95" t="s">
        <v>297</v>
      </c>
      <c r="B95" t="s">
        <v>134</v>
      </c>
      <c r="C95" t="s">
        <v>8</v>
      </c>
      <c r="D95" t="s">
        <v>69</v>
      </c>
      <c r="E95" t="s">
        <v>10</v>
      </c>
      <c r="F95">
        <f>_xlfn.IFNA(_xlfn.XLOOKUP(C95,param_rating2rank_mapping!A$2:A$23,param_rating2rank_mapping!$F$2:$F$23),"")</f>
        <v>17</v>
      </c>
      <c r="G95">
        <f>_xlfn.IFNA(_xlfn.XLOOKUP(D95,param_rating2rank_mapping!B$2:B$23,param_rating2rank_mapping!$F$2:$F$23),"")</f>
        <v>18</v>
      </c>
      <c r="H95" t="str">
        <f>_xlfn.IFNA(_xlfn.XLOOKUP(E95,param_rating2rank_mapping!C$2:C$23,param_rating2rank_mapping!$F$2:$F$23),"")</f>
        <v/>
      </c>
      <c r="I95">
        <f t="shared" si="1"/>
        <v>18</v>
      </c>
      <c r="J95" t="str">
        <f>_xlfn.XLOOKUP(I95,param_rating2rank_mapping!$F$2:$F$23,param_rating2rank_mapping!$A$2:$A$23)</f>
        <v>CC+</v>
      </c>
      <c r="K95">
        <v>5</v>
      </c>
      <c r="L95" s="1" t="s">
        <v>357</v>
      </c>
      <c r="M95" s="1" t="s">
        <v>358</v>
      </c>
    </row>
    <row r="96" spans="1:13" x14ac:dyDescent="0.35">
      <c r="A96" t="s">
        <v>298</v>
      </c>
      <c r="B96" t="s">
        <v>135</v>
      </c>
      <c r="D96" t="s">
        <v>14</v>
      </c>
      <c r="E96" t="s">
        <v>16</v>
      </c>
      <c r="F96" t="str">
        <f>_xlfn.IFNA(_xlfn.XLOOKUP(C96,param_rating2rank_mapping!A$2:A$23,param_rating2rank_mapping!$F$2:$F$23),"")</f>
        <v/>
      </c>
      <c r="G96">
        <f>_xlfn.IFNA(_xlfn.XLOOKUP(D96,param_rating2rank_mapping!B$2:B$23,param_rating2rank_mapping!$F$2:$F$23),"")</f>
        <v>11</v>
      </c>
      <c r="H96">
        <f>_xlfn.IFNA(_xlfn.XLOOKUP(E96,param_rating2rank_mapping!C$2:C$23,param_rating2rank_mapping!$F$2:$F$23),"")</f>
        <v>12</v>
      </c>
      <c r="I96">
        <f t="shared" si="1"/>
        <v>12</v>
      </c>
      <c r="J96" t="str">
        <f>_xlfn.XLOOKUP(I96,param_rating2rank_mapping!$F$2:$F$23,param_rating2rank_mapping!$A$2:$A$23)</f>
        <v>BB</v>
      </c>
      <c r="K96">
        <v>4</v>
      </c>
      <c r="L96" s="1" t="s">
        <v>357</v>
      </c>
      <c r="M96" s="1" t="s">
        <v>358</v>
      </c>
    </row>
    <row r="97" spans="1:13" x14ac:dyDescent="0.35">
      <c r="A97" t="s">
        <v>299</v>
      </c>
      <c r="B97" t="s">
        <v>136</v>
      </c>
      <c r="C97" t="s">
        <v>19</v>
      </c>
      <c r="D97" t="s">
        <v>18</v>
      </c>
      <c r="E97" t="s">
        <v>19</v>
      </c>
      <c r="F97">
        <f>_xlfn.IFNA(_xlfn.XLOOKUP(C97,param_rating2rank_mapping!A$2:A$23,param_rating2rank_mapping!$F$2:$F$23),"")</f>
        <v>1</v>
      </c>
      <c r="G97">
        <f>_xlfn.IFNA(_xlfn.XLOOKUP(D97,param_rating2rank_mapping!B$2:B$23,param_rating2rank_mapping!$F$2:$F$23),"")</f>
        <v>1</v>
      </c>
      <c r="H97">
        <f>_xlfn.IFNA(_xlfn.XLOOKUP(E97,param_rating2rank_mapping!C$2:C$23,param_rating2rank_mapping!$F$2:$F$23),"")</f>
        <v>1</v>
      </c>
      <c r="I97">
        <f t="shared" si="1"/>
        <v>1</v>
      </c>
      <c r="J97" t="str">
        <f>_xlfn.XLOOKUP(I97,param_rating2rank_mapping!$F$2:$F$23,param_rating2rank_mapping!$A$2:$A$23)</f>
        <v>AAA</v>
      </c>
      <c r="K97">
        <v>1</v>
      </c>
      <c r="L97" s="1" t="s">
        <v>357</v>
      </c>
      <c r="M97" s="1" t="s">
        <v>358</v>
      </c>
    </row>
    <row r="98" spans="1:13" x14ac:dyDescent="0.35">
      <c r="A98" t="s">
        <v>300</v>
      </c>
      <c r="B98" t="s">
        <v>137</v>
      </c>
      <c r="C98" t="s">
        <v>21</v>
      </c>
      <c r="D98" t="s">
        <v>18</v>
      </c>
      <c r="E98" t="s">
        <v>34</v>
      </c>
      <c r="F98">
        <f>_xlfn.IFNA(_xlfn.XLOOKUP(C98,param_rating2rank_mapping!A$2:A$23,param_rating2rank_mapping!$F$2:$F$23),"")</f>
        <v>2</v>
      </c>
      <c r="G98">
        <f>_xlfn.IFNA(_xlfn.XLOOKUP(D98,param_rating2rank_mapping!B$2:B$23,param_rating2rank_mapping!$F$2:$F$23),"")</f>
        <v>1</v>
      </c>
      <c r="H98">
        <f>_xlfn.IFNA(_xlfn.XLOOKUP(E98,param_rating2rank_mapping!C$2:C$23,param_rating2rank_mapping!$F$2:$F$23),"")</f>
        <v>3</v>
      </c>
      <c r="I98">
        <f t="shared" si="1"/>
        <v>2</v>
      </c>
      <c r="J98" t="str">
        <f>_xlfn.XLOOKUP(I98,param_rating2rank_mapping!$F$2:$F$23,param_rating2rank_mapping!$A$2:$A$23)</f>
        <v>AA+</v>
      </c>
      <c r="K98">
        <v>1</v>
      </c>
      <c r="L98" s="1" t="s">
        <v>357</v>
      </c>
      <c r="M98" s="1" t="s">
        <v>358</v>
      </c>
    </row>
    <row r="99" spans="1:13" x14ac:dyDescent="0.35">
      <c r="A99" t="s">
        <v>301</v>
      </c>
      <c r="B99" t="s">
        <v>138</v>
      </c>
      <c r="C99" t="s">
        <v>30</v>
      </c>
      <c r="D99" t="s">
        <v>32</v>
      </c>
      <c r="E99" t="s">
        <v>30</v>
      </c>
      <c r="F99">
        <f>_xlfn.IFNA(_xlfn.XLOOKUP(C99,param_rating2rank_mapping!A$2:A$23,param_rating2rank_mapping!$F$2:$F$23),"")</f>
        <v>16</v>
      </c>
      <c r="G99">
        <f>_xlfn.IFNA(_xlfn.XLOOKUP(D99,param_rating2rank_mapping!B$2:B$23,param_rating2rank_mapping!$F$2:$F$23),"")</f>
        <v>14</v>
      </c>
      <c r="H99">
        <f>_xlfn.IFNA(_xlfn.XLOOKUP(E99,param_rating2rank_mapping!C$2:C$23,param_rating2rank_mapping!$F$2:$F$23),"")</f>
        <v>16</v>
      </c>
      <c r="I99">
        <f t="shared" si="1"/>
        <v>16</v>
      </c>
      <c r="J99" t="str">
        <f>_xlfn.XLOOKUP(I99,param_rating2rank_mapping!$F$2:$F$23,param_rating2rank_mapping!$A$2:$A$23)</f>
        <v>B-</v>
      </c>
      <c r="K99">
        <v>5</v>
      </c>
      <c r="L99" s="1" t="s">
        <v>357</v>
      </c>
      <c r="M99" s="1" t="s">
        <v>358</v>
      </c>
    </row>
    <row r="100" spans="1:13" x14ac:dyDescent="0.35">
      <c r="A100" t="s">
        <v>302</v>
      </c>
      <c r="B100" t="s">
        <v>139</v>
      </c>
      <c r="D100" t="s">
        <v>32</v>
      </c>
      <c r="F100" t="str">
        <f>_xlfn.IFNA(_xlfn.XLOOKUP(C100,param_rating2rank_mapping!A$2:A$23,param_rating2rank_mapping!$F$2:$F$23),"")</f>
        <v/>
      </c>
      <c r="G100">
        <f>_xlfn.IFNA(_xlfn.XLOOKUP(D100,param_rating2rank_mapping!B$2:B$23,param_rating2rank_mapping!$F$2:$F$23),"")</f>
        <v>14</v>
      </c>
      <c r="H100" t="str">
        <f>_xlfn.IFNA(_xlfn.XLOOKUP(E100,param_rating2rank_mapping!C$2:C$23,param_rating2rank_mapping!$F$2:$F$23),"")</f>
        <v/>
      </c>
      <c r="I100">
        <f t="shared" si="1"/>
        <v>14</v>
      </c>
      <c r="J100" t="str">
        <f>_xlfn.XLOOKUP(I100,param_rating2rank_mapping!$F$2:$F$23,param_rating2rank_mapping!$A$2:$A$23)</f>
        <v>B+</v>
      </c>
      <c r="K100">
        <v>5</v>
      </c>
      <c r="L100" s="1" t="s">
        <v>357</v>
      </c>
      <c r="M100" s="1" t="s">
        <v>358</v>
      </c>
    </row>
    <row r="101" spans="1:13" x14ac:dyDescent="0.35">
      <c r="A101" t="s">
        <v>303</v>
      </c>
      <c r="B101" t="s">
        <v>140</v>
      </c>
      <c r="C101" t="s">
        <v>30</v>
      </c>
      <c r="D101" t="s">
        <v>43</v>
      </c>
      <c r="E101" t="s">
        <v>44</v>
      </c>
      <c r="F101">
        <f>_xlfn.IFNA(_xlfn.XLOOKUP(C101,param_rating2rank_mapping!A$2:A$23,param_rating2rank_mapping!$F$2:$F$23),"")</f>
        <v>16</v>
      </c>
      <c r="G101">
        <f>_xlfn.IFNA(_xlfn.XLOOKUP(D101,param_rating2rank_mapping!B$2:B$23,param_rating2rank_mapping!$F$2:$F$23),"")</f>
        <v>15</v>
      </c>
      <c r="H101">
        <f>_xlfn.IFNA(_xlfn.XLOOKUP(E101,param_rating2rank_mapping!C$2:C$23,param_rating2rank_mapping!$F$2:$F$23),"")</f>
        <v>15</v>
      </c>
      <c r="I101">
        <f t="shared" si="1"/>
        <v>15</v>
      </c>
      <c r="J101" t="str">
        <f>_xlfn.XLOOKUP(I101,param_rating2rank_mapping!$F$2:$F$23,param_rating2rank_mapping!$A$2:$A$23)</f>
        <v>B</v>
      </c>
      <c r="K101">
        <v>5</v>
      </c>
      <c r="L101" s="1" t="s">
        <v>357</v>
      </c>
      <c r="M101" s="1" t="s">
        <v>358</v>
      </c>
    </row>
    <row r="102" spans="1:13" x14ac:dyDescent="0.35">
      <c r="A102" t="s">
        <v>304</v>
      </c>
      <c r="B102" t="s">
        <v>141</v>
      </c>
      <c r="C102" t="s">
        <v>19</v>
      </c>
      <c r="D102" t="s">
        <v>18</v>
      </c>
      <c r="E102" t="s">
        <v>19</v>
      </c>
      <c r="F102">
        <f>_xlfn.IFNA(_xlfn.XLOOKUP(C102,param_rating2rank_mapping!A$2:A$23,param_rating2rank_mapping!$F$2:$F$23),"")</f>
        <v>1</v>
      </c>
      <c r="G102">
        <f>_xlfn.IFNA(_xlfn.XLOOKUP(D102,param_rating2rank_mapping!B$2:B$23,param_rating2rank_mapping!$F$2:$F$23),"")</f>
        <v>1</v>
      </c>
      <c r="H102">
        <f>_xlfn.IFNA(_xlfn.XLOOKUP(E102,param_rating2rank_mapping!C$2:C$23,param_rating2rank_mapping!$F$2:$F$23),"")</f>
        <v>1</v>
      </c>
      <c r="I102">
        <f t="shared" si="1"/>
        <v>1</v>
      </c>
      <c r="J102" t="str">
        <f>_xlfn.XLOOKUP(I102,param_rating2rank_mapping!$F$2:$F$23,param_rating2rank_mapping!$A$2:$A$23)</f>
        <v>AAA</v>
      </c>
      <c r="K102">
        <v>1</v>
      </c>
      <c r="L102" s="1" t="s">
        <v>357</v>
      </c>
      <c r="M102" s="1" t="s">
        <v>358</v>
      </c>
    </row>
    <row r="103" spans="1:13" x14ac:dyDescent="0.35">
      <c r="A103" t="s">
        <v>305</v>
      </c>
      <c r="B103" t="s">
        <v>142</v>
      </c>
      <c r="C103" t="s">
        <v>2</v>
      </c>
      <c r="D103" t="s">
        <v>14</v>
      </c>
      <c r="E103" t="s">
        <v>28</v>
      </c>
      <c r="F103">
        <f>_xlfn.IFNA(_xlfn.XLOOKUP(C103,param_rating2rank_mapping!A$2:A$23,param_rating2rank_mapping!$F$2:$F$23),"")</f>
        <v>14</v>
      </c>
      <c r="G103">
        <f>_xlfn.IFNA(_xlfn.XLOOKUP(D103,param_rating2rank_mapping!B$2:B$23,param_rating2rank_mapping!$F$2:$F$23),"")</f>
        <v>11</v>
      </c>
      <c r="H103">
        <f>_xlfn.IFNA(_xlfn.XLOOKUP(E103,param_rating2rank_mapping!C$2:C$23,param_rating2rank_mapping!$F$2:$F$23),"")</f>
        <v>13</v>
      </c>
      <c r="I103">
        <f t="shared" si="1"/>
        <v>13</v>
      </c>
      <c r="J103" t="str">
        <f>_xlfn.XLOOKUP(I103,param_rating2rank_mapping!$F$2:$F$23,param_rating2rank_mapping!$A$2:$A$23)</f>
        <v>BB-</v>
      </c>
      <c r="K103">
        <v>4</v>
      </c>
      <c r="L103" s="1" t="s">
        <v>357</v>
      </c>
      <c r="M103" s="1" t="s">
        <v>358</v>
      </c>
    </row>
    <row r="104" spans="1:13" x14ac:dyDescent="0.35">
      <c r="A104" t="s">
        <v>306</v>
      </c>
      <c r="B104" t="s">
        <v>143</v>
      </c>
      <c r="C104" t="s">
        <v>30</v>
      </c>
      <c r="D104" t="s">
        <v>32</v>
      </c>
      <c r="E104" t="s">
        <v>30</v>
      </c>
      <c r="F104">
        <f>_xlfn.IFNA(_xlfn.XLOOKUP(C104,param_rating2rank_mapping!A$2:A$23,param_rating2rank_mapping!$F$2:$F$23),"")</f>
        <v>16</v>
      </c>
      <c r="G104">
        <f>_xlfn.IFNA(_xlfn.XLOOKUP(D104,param_rating2rank_mapping!B$2:B$23,param_rating2rank_mapping!$F$2:$F$23),"")</f>
        <v>14</v>
      </c>
      <c r="H104">
        <f>_xlfn.IFNA(_xlfn.XLOOKUP(E104,param_rating2rank_mapping!C$2:C$23,param_rating2rank_mapping!$F$2:$F$23),"")</f>
        <v>16</v>
      </c>
      <c r="I104">
        <f t="shared" si="1"/>
        <v>16</v>
      </c>
      <c r="J104" t="str">
        <f>_xlfn.XLOOKUP(I104,param_rating2rank_mapping!$F$2:$F$23,param_rating2rank_mapping!$A$2:$A$23)</f>
        <v>B-</v>
      </c>
      <c r="K104">
        <v>5</v>
      </c>
      <c r="L104" s="1" t="s">
        <v>357</v>
      </c>
      <c r="M104" s="1" t="s">
        <v>358</v>
      </c>
    </row>
    <row r="105" spans="1:13" x14ac:dyDescent="0.35">
      <c r="A105" t="s">
        <v>307</v>
      </c>
      <c r="B105" t="s">
        <v>144</v>
      </c>
      <c r="C105" t="s">
        <v>5</v>
      </c>
      <c r="D105" t="s">
        <v>97</v>
      </c>
      <c r="E105" t="s">
        <v>66</v>
      </c>
      <c r="F105">
        <f>_xlfn.IFNA(_xlfn.XLOOKUP(C105,param_rating2rank_mapping!A$2:A$23,param_rating2rank_mapping!$F$2:$F$23),"")</f>
        <v>9</v>
      </c>
      <c r="G105">
        <f>_xlfn.IFNA(_xlfn.XLOOKUP(D105,param_rating2rank_mapping!B$2:B$23,param_rating2rank_mapping!$F$2:$F$23),"")</f>
        <v>9</v>
      </c>
      <c r="H105">
        <f>_xlfn.IFNA(_xlfn.XLOOKUP(E105,param_rating2rank_mapping!C$2:C$23,param_rating2rank_mapping!$F$2:$F$23),"")</f>
        <v>10</v>
      </c>
      <c r="I105">
        <f t="shared" si="1"/>
        <v>9</v>
      </c>
      <c r="J105" t="str">
        <f>_xlfn.XLOOKUP(I105,param_rating2rank_mapping!$F$2:$F$23,param_rating2rank_mapping!$A$2:$A$23)</f>
        <v>BBB</v>
      </c>
      <c r="K105">
        <v>3</v>
      </c>
      <c r="L105" s="1" t="s">
        <v>357</v>
      </c>
      <c r="M105" s="1" t="s">
        <v>358</v>
      </c>
    </row>
    <row r="106" spans="1:13" x14ac:dyDescent="0.35">
      <c r="A106" t="s">
        <v>308</v>
      </c>
      <c r="B106" t="s">
        <v>145</v>
      </c>
      <c r="C106" t="s">
        <v>30</v>
      </c>
      <c r="D106" t="s">
        <v>43</v>
      </c>
      <c r="F106">
        <f>_xlfn.IFNA(_xlfn.XLOOKUP(C106,param_rating2rank_mapping!A$2:A$23,param_rating2rank_mapping!$F$2:$F$23),"")</f>
        <v>16</v>
      </c>
      <c r="G106">
        <f>_xlfn.IFNA(_xlfn.XLOOKUP(D106,param_rating2rank_mapping!B$2:B$23,param_rating2rank_mapping!$F$2:$F$23),"")</f>
        <v>15</v>
      </c>
      <c r="H106" t="str">
        <f>_xlfn.IFNA(_xlfn.XLOOKUP(E106,param_rating2rank_mapping!C$2:C$23,param_rating2rank_mapping!$F$2:$F$23),"")</f>
        <v/>
      </c>
      <c r="I106">
        <f t="shared" si="1"/>
        <v>16</v>
      </c>
      <c r="J106" t="str">
        <f>_xlfn.XLOOKUP(I106,param_rating2rank_mapping!$F$2:$F$23,param_rating2rank_mapping!$A$2:$A$23)</f>
        <v>B-</v>
      </c>
      <c r="K106">
        <v>5</v>
      </c>
      <c r="L106" s="1" t="s">
        <v>357</v>
      </c>
      <c r="M106" s="1" t="s">
        <v>358</v>
      </c>
    </row>
    <row r="107" spans="1:13" x14ac:dyDescent="0.35">
      <c r="A107" t="s">
        <v>309</v>
      </c>
      <c r="B107" t="s">
        <v>146</v>
      </c>
      <c r="C107" t="s">
        <v>16</v>
      </c>
      <c r="D107" t="s">
        <v>67</v>
      </c>
      <c r="E107" t="s">
        <v>24</v>
      </c>
      <c r="F107">
        <f>_xlfn.IFNA(_xlfn.XLOOKUP(C107,param_rating2rank_mapping!A$2:A$23,param_rating2rank_mapping!$F$2:$F$23),"")</f>
        <v>12</v>
      </c>
      <c r="G107">
        <f>_xlfn.IFNA(_xlfn.XLOOKUP(D107,param_rating2rank_mapping!B$2:B$23,param_rating2rank_mapping!$F$2:$F$23),"")</f>
        <v>13</v>
      </c>
      <c r="H107">
        <f>_xlfn.IFNA(_xlfn.XLOOKUP(E107,param_rating2rank_mapping!C$2:C$23,param_rating2rank_mapping!$F$2:$F$23),"")</f>
        <v>11</v>
      </c>
      <c r="I107">
        <f t="shared" si="1"/>
        <v>12</v>
      </c>
      <c r="J107" t="str">
        <f>_xlfn.XLOOKUP(I107,param_rating2rank_mapping!$F$2:$F$23,param_rating2rank_mapping!$A$2:$A$23)</f>
        <v>BB</v>
      </c>
      <c r="K107">
        <v>4</v>
      </c>
      <c r="L107" s="1" t="s">
        <v>357</v>
      </c>
      <c r="M107" s="1" t="s">
        <v>358</v>
      </c>
    </row>
    <row r="108" spans="1:13" x14ac:dyDescent="0.35">
      <c r="A108" t="s">
        <v>310</v>
      </c>
      <c r="B108" t="s">
        <v>147</v>
      </c>
      <c r="C108" t="s">
        <v>6</v>
      </c>
      <c r="D108" t="s">
        <v>47</v>
      </c>
      <c r="E108" t="s">
        <v>6</v>
      </c>
      <c r="F108">
        <f>_xlfn.IFNA(_xlfn.XLOOKUP(C108,param_rating2rank_mapping!A$2:A$23,param_rating2rank_mapping!$F$2:$F$23),"")</f>
        <v>8</v>
      </c>
      <c r="G108">
        <f>_xlfn.IFNA(_xlfn.XLOOKUP(D108,param_rating2rank_mapping!B$2:B$23,param_rating2rank_mapping!$F$2:$F$23),"")</f>
        <v>5</v>
      </c>
      <c r="H108">
        <f>_xlfn.IFNA(_xlfn.XLOOKUP(E108,param_rating2rank_mapping!C$2:C$23,param_rating2rank_mapping!$F$2:$F$23),"")</f>
        <v>8</v>
      </c>
      <c r="I108">
        <f t="shared" si="1"/>
        <v>8</v>
      </c>
      <c r="J108" t="str">
        <f>_xlfn.XLOOKUP(I108,param_rating2rank_mapping!$F$2:$F$23,param_rating2rank_mapping!$A$2:$A$23)</f>
        <v>BBB+</v>
      </c>
      <c r="K108">
        <v>3</v>
      </c>
      <c r="L108" s="1" t="s">
        <v>357</v>
      </c>
      <c r="M108" s="1" t="s">
        <v>358</v>
      </c>
    </row>
    <row r="109" spans="1:13" x14ac:dyDescent="0.35">
      <c r="A109" t="s">
        <v>311</v>
      </c>
      <c r="B109" t="s">
        <v>148</v>
      </c>
      <c r="C109" t="s">
        <v>6</v>
      </c>
      <c r="D109" t="s">
        <v>97</v>
      </c>
      <c r="E109" t="s">
        <v>5</v>
      </c>
      <c r="F109">
        <f>_xlfn.IFNA(_xlfn.XLOOKUP(C109,param_rating2rank_mapping!A$2:A$23,param_rating2rank_mapping!$F$2:$F$23),"")</f>
        <v>8</v>
      </c>
      <c r="G109">
        <f>_xlfn.IFNA(_xlfn.XLOOKUP(D109,param_rating2rank_mapping!B$2:B$23,param_rating2rank_mapping!$F$2:$F$23),"")</f>
        <v>9</v>
      </c>
      <c r="H109">
        <f>_xlfn.IFNA(_xlfn.XLOOKUP(E109,param_rating2rank_mapping!C$2:C$23,param_rating2rank_mapping!$F$2:$F$23),"")</f>
        <v>9</v>
      </c>
      <c r="I109">
        <f t="shared" si="1"/>
        <v>9</v>
      </c>
      <c r="J109" t="str">
        <f>_xlfn.XLOOKUP(I109,param_rating2rank_mapping!$F$2:$F$23,param_rating2rank_mapping!$A$2:$A$23)</f>
        <v>BBB</v>
      </c>
      <c r="K109">
        <v>3</v>
      </c>
      <c r="L109" s="1" t="s">
        <v>357</v>
      </c>
      <c r="M109" s="1" t="s">
        <v>358</v>
      </c>
    </row>
    <row r="110" spans="1:13" x14ac:dyDescent="0.35">
      <c r="A110" t="s">
        <v>312</v>
      </c>
      <c r="B110" t="s">
        <v>149</v>
      </c>
      <c r="C110" t="s">
        <v>60</v>
      </c>
      <c r="D110" t="s">
        <v>41</v>
      </c>
      <c r="E110" t="s">
        <v>60</v>
      </c>
      <c r="F110">
        <f>_xlfn.IFNA(_xlfn.XLOOKUP(C110,param_rating2rank_mapping!A$2:A$23,param_rating2rank_mapping!$F$2:$F$23),"")</f>
        <v>6</v>
      </c>
      <c r="G110">
        <f>_xlfn.IFNA(_xlfn.XLOOKUP(D110,param_rating2rank_mapping!B$2:B$23,param_rating2rank_mapping!$F$2:$F$23),"")</f>
        <v>6</v>
      </c>
      <c r="H110">
        <f>_xlfn.IFNA(_xlfn.XLOOKUP(E110,param_rating2rank_mapping!C$2:C$23,param_rating2rank_mapping!$F$2:$F$23),"")</f>
        <v>6</v>
      </c>
      <c r="I110">
        <f t="shared" si="1"/>
        <v>6</v>
      </c>
      <c r="J110" t="str">
        <f>_xlfn.XLOOKUP(I110,param_rating2rank_mapping!$F$2:$F$23,param_rating2rank_mapping!$A$2:$A$23)</f>
        <v>A-</v>
      </c>
      <c r="K110">
        <v>2</v>
      </c>
      <c r="L110" s="1" t="s">
        <v>357</v>
      </c>
      <c r="M110" s="1" t="s">
        <v>358</v>
      </c>
    </row>
    <row r="111" spans="1:13" x14ac:dyDescent="0.35">
      <c r="A111" t="s">
        <v>313</v>
      </c>
      <c r="B111" t="s">
        <v>150</v>
      </c>
      <c r="C111" t="s">
        <v>5</v>
      </c>
      <c r="D111" t="s">
        <v>103</v>
      </c>
      <c r="E111" t="s">
        <v>5</v>
      </c>
      <c r="F111">
        <f>_xlfn.IFNA(_xlfn.XLOOKUP(C111,param_rating2rank_mapping!A$2:A$23,param_rating2rank_mapping!$F$2:$F$23),"")</f>
        <v>9</v>
      </c>
      <c r="G111">
        <f>_xlfn.IFNA(_xlfn.XLOOKUP(D111,param_rating2rank_mapping!B$2:B$23,param_rating2rank_mapping!$F$2:$F$23),"")</f>
        <v>8</v>
      </c>
      <c r="H111">
        <f>_xlfn.IFNA(_xlfn.XLOOKUP(E111,param_rating2rank_mapping!C$2:C$23,param_rating2rank_mapping!$F$2:$F$23),"")</f>
        <v>9</v>
      </c>
      <c r="I111">
        <f t="shared" si="1"/>
        <v>9</v>
      </c>
      <c r="J111" t="str">
        <f>_xlfn.XLOOKUP(I111,param_rating2rank_mapping!$F$2:$F$23,param_rating2rank_mapping!$A$2:$A$23)</f>
        <v>BBB</v>
      </c>
      <c r="K111">
        <v>3</v>
      </c>
      <c r="L111" s="1" t="s">
        <v>357</v>
      </c>
      <c r="M111" s="1" t="s">
        <v>358</v>
      </c>
    </row>
    <row r="112" spans="1:13" x14ac:dyDescent="0.35">
      <c r="A112" t="s">
        <v>314</v>
      </c>
      <c r="B112" t="s">
        <v>151</v>
      </c>
      <c r="C112" t="s">
        <v>115</v>
      </c>
      <c r="F112">
        <f>_xlfn.IFNA(_xlfn.XLOOKUP(C112,param_rating2rank_mapping!A$2:A$23,param_rating2rank_mapping!$F$2:$F$23),"")</f>
        <v>22</v>
      </c>
      <c r="G112" t="str">
        <f>_xlfn.IFNA(_xlfn.XLOOKUP(D112,param_rating2rank_mapping!B$2:B$23,param_rating2rank_mapping!$F$2:$F$23),"")</f>
        <v/>
      </c>
      <c r="H112" t="str">
        <f>_xlfn.IFNA(_xlfn.XLOOKUP(E112,param_rating2rank_mapping!C$2:C$23,param_rating2rank_mapping!$F$2:$F$23),"")</f>
        <v/>
      </c>
      <c r="I112">
        <f t="shared" si="1"/>
        <v>22</v>
      </c>
      <c r="J112" t="str">
        <f>_xlfn.XLOOKUP(I112,param_rating2rank_mapping!$F$2:$F$23,param_rating2rank_mapping!$A$2:$A$23)</f>
        <v>D</v>
      </c>
      <c r="K112">
        <v>5</v>
      </c>
      <c r="L112" s="1" t="s">
        <v>357</v>
      </c>
      <c r="M112" s="1" t="s">
        <v>358</v>
      </c>
    </row>
    <row r="113" spans="1:13" x14ac:dyDescent="0.35">
      <c r="A113" t="s">
        <v>315</v>
      </c>
      <c r="B113" t="s">
        <v>152</v>
      </c>
      <c r="C113" t="s">
        <v>72</v>
      </c>
      <c r="D113" t="s">
        <v>35</v>
      </c>
      <c r="E113" t="s">
        <v>72</v>
      </c>
      <c r="F113">
        <f>_xlfn.IFNA(_xlfn.XLOOKUP(C113,param_rating2rank_mapping!A$2:A$23,param_rating2rank_mapping!$F$2:$F$23),"")</f>
        <v>4</v>
      </c>
      <c r="G113">
        <f>_xlfn.IFNA(_xlfn.XLOOKUP(D113,param_rating2rank_mapping!B$2:B$23,param_rating2rank_mapping!$F$2:$F$23),"")</f>
        <v>2</v>
      </c>
      <c r="H113">
        <f>_xlfn.IFNA(_xlfn.XLOOKUP(E113,param_rating2rank_mapping!C$2:C$23,param_rating2rank_mapping!$F$2:$F$23),"")</f>
        <v>4</v>
      </c>
      <c r="I113">
        <f t="shared" si="1"/>
        <v>4</v>
      </c>
      <c r="J113" t="str">
        <f>_xlfn.XLOOKUP(I113,param_rating2rank_mapping!$F$2:$F$23,param_rating2rank_mapping!$A$2:$A$23)</f>
        <v>AA-</v>
      </c>
      <c r="K113">
        <v>1</v>
      </c>
      <c r="L113" s="1" t="s">
        <v>357</v>
      </c>
      <c r="M113" s="1" t="s">
        <v>358</v>
      </c>
    </row>
    <row r="114" spans="1:13" x14ac:dyDescent="0.35">
      <c r="A114" t="s">
        <v>316</v>
      </c>
      <c r="B114" t="s">
        <v>153</v>
      </c>
      <c r="C114" t="s">
        <v>8</v>
      </c>
      <c r="D114" t="s">
        <v>69</v>
      </c>
      <c r="E114" t="s">
        <v>10</v>
      </c>
      <c r="F114">
        <f>_xlfn.IFNA(_xlfn.XLOOKUP(C114,param_rating2rank_mapping!A$2:A$23,param_rating2rank_mapping!$F$2:$F$23),"")</f>
        <v>17</v>
      </c>
      <c r="G114">
        <f>_xlfn.IFNA(_xlfn.XLOOKUP(D114,param_rating2rank_mapping!B$2:B$23,param_rating2rank_mapping!$F$2:$F$23),"")</f>
        <v>18</v>
      </c>
      <c r="H114" t="str">
        <f>_xlfn.IFNA(_xlfn.XLOOKUP(E114,param_rating2rank_mapping!C$2:C$23,param_rating2rank_mapping!$F$2:$F$23),"")</f>
        <v/>
      </c>
      <c r="I114">
        <f t="shared" si="1"/>
        <v>18</v>
      </c>
      <c r="J114" t="str">
        <f>_xlfn.XLOOKUP(I114,param_rating2rank_mapping!$F$2:$F$23,param_rating2rank_mapping!$A$2:$A$23)</f>
        <v>CC+</v>
      </c>
      <c r="K114">
        <v>5</v>
      </c>
      <c r="L114" s="1" t="s">
        <v>357</v>
      </c>
      <c r="M114" s="1" t="s">
        <v>358</v>
      </c>
    </row>
    <row r="115" spans="1:13" x14ac:dyDescent="0.35">
      <c r="A115" t="s">
        <v>317</v>
      </c>
      <c r="B115" t="s">
        <v>154</v>
      </c>
      <c r="C115" t="s">
        <v>66</v>
      </c>
      <c r="D115" t="s">
        <v>103</v>
      </c>
      <c r="E115" t="s">
        <v>66</v>
      </c>
      <c r="F115">
        <f>_xlfn.IFNA(_xlfn.XLOOKUP(C115,param_rating2rank_mapping!A$2:A$23,param_rating2rank_mapping!$F$2:$F$23),"")</f>
        <v>10</v>
      </c>
      <c r="G115">
        <f>_xlfn.IFNA(_xlfn.XLOOKUP(D115,param_rating2rank_mapping!B$2:B$23,param_rating2rank_mapping!$F$2:$F$23),"")</f>
        <v>8</v>
      </c>
      <c r="H115">
        <f>_xlfn.IFNA(_xlfn.XLOOKUP(E115,param_rating2rank_mapping!C$2:C$23,param_rating2rank_mapping!$F$2:$F$23),"")</f>
        <v>10</v>
      </c>
      <c r="I115">
        <f t="shared" si="1"/>
        <v>10</v>
      </c>
      <c r="J115" t="str">
        <f>_xlfn.XLOOKUP(I115,param_rating2rank_mapping!$F$2:$F$23,param_rating2rank_mapping!$A$2:$A$23)</f>
        <v>BBB-</v>
      </c>
      <c r="K115">
        <v>3</v>
      </c>
      <c r="L115" s="1" t="s">
        <v>357</v>
      </c>
      <c r="M115" s="1" t="s">
        <v>358</v>
      </c>
    </row>
    <row r="116" spans="1:13" x14ac:dyDescent="0.35">
      <c r="A116" t="s">
        <v>318</v>
      </c>
      <c r="B116" t="s">
        <v>155</v>
      </c>
      <c r="C116" t="s">
        <v>66</v>
      </c>
      <c r="D116" t="s">
        <v>103</v>
      </c>
      <c r="E116" t="s">
        <v>5</v>
      </c>
      <c r="F116">
        <f>_xlfn.IFNA(_xlfn.XLOOKUP(C116,param_rating2rank_mapping!A$2:A$23,param_rating2rank_mapping!$F$2:$F$23),"")</f>
        <v>10</v>
      </c>
      <c r="G116">
        <f>_xlfn.IFNA(_xlfn.XLOOKUP(D116,param_rating2rank_mapping!B$2:B$23,param_rating2rank_mapping!$F$2:$F$23),"")</f>
        <v>8</v>
      </c>
      <c r="H116">
        <f>_xlfn.IFNA(_xlfn.XLOOKUP(E116,param_rating2rank_mapping!C$2:C$23,param_rating2rank_mapping!$F$2:$F$23),"")</f>
        <v>9</v>
      </c>
      <c r="I116">
        <f t="shared" si="1"/>
        <v>9</v>
      </c>
      <c r="J116" t="str">
        <f>_xlfn.XLOOKUP(I116,param_rating2rank_mapping!$F$2:$F$23,param_rating2rank_mapping!$A$2:$A$23)</f>
        <v>BBB</v>
      </c>
      <c r="K116">
        <v>3</v>
      </c>
      <c r="L116" s="1" t="s">
        <v>357</v>
      </c>
      <c r="M116" s="1" t="s">
        <v>358</v>
      </c>
    </row>
    <row r="117" spans="1:13" x14ac:dyDescent="0.35">
      <c r="A117" t="s">
        <v>319</v>
      </c>
      <c r="B117" t="s">
        <v>156</v>
      </c>
      <c r="C117" t="s">
        <v>2</v>
      </c>
      <c r="D117" t="s">
        <v>43</v>
      </c>
      <c r="E117" t="s">
        <v>2</v>
      </c>
      <c r="F117">
        <f>_xlfn.IFNA(_xlfn.XLOOKUP(C117,param_rating2rank_mapping!A$2:A$23,param_rating2rank_mapping!$F$2:$F$23),"")</f>
        <v>14</v>
      </c>
      <c r="G117">
        <f>_xlfn.IFNA(_xlfn.XLOOKUP(D117,param_rating2rank_mapping!B$2:B$23,param_rating2rank_mapping!$F$2:$F$23),"")</f>
        <v>15</v>
      </c>
      <c r="H117">
        <f>_xlfn.IFNA(_xlfn.XLOOKUP(E117,param_rating2rank_mapping!C$2:C$23,param_rating2rank_mapping!$F$2:$F$23),"")</f>
        <v>14</v>
      </c>
      <c r="I117">
        <f t="shared" si="1"/>
        <v>14</v>
      </c>
      <c r="J117" t="str">
        <f>_xlfn.XLOOKUP(I117,param_rating2rank_mapping!$F$2:$F$23,param_rating2rank_mapping!$A$2:$A$23)</f>
        <v>B+</v>
      </c>
      <c r="K117">
        <v>5</v>
      </c>
      <c r="L117" s="1" t="s">
        <v>357</v>
      </c>
      <c r="M117" s="1" t="s">
        <v>358</v>
      </c>
    </row>
    <row r="118" spans="1:13" x14ac:dyDescent="0.35">
      <c r="A118" t="s">
        <v>320</v>
      </c>
      <c r="B118" t="s">
        <v>157</v>
      </c>
      <c r="E118" t="s">
        <v>24</v>
      </c>
      <c r="F118" t="str">
        <f>_xlfn.IFNA(_xlfn.XLOOKUP(C118,param_rating2rank_mapping!A$2:A$23,param_rating2rank_mapping!$F$2:$F$23),"")</f>
        <v/>
      </c>
      <c r="G118" t="str">
        <f>_xlfn.IFNA(_xlfn.XLOOKUP(D118,param_rating2rank_mapping!B$2:B$23,param_rating2rank_mapping!$F$2:$F$23),"")</f>
        <v/>
      </c>
      <c r="H118">
        <f>_xlfn.IFNA(_xlfn.XLOOKUP(E118,param_rating2rank_mapping!C$2:C$23,param_rating2rank_mapping!$F$2:$F$23),"")</f>
        <v>11</v>
      </c>
      <c r="I118">
        <f t="shared" si="1"/>
        <v>11</v>
      </c>
      <c r="J118" t="str">
        <f>_xlfn.XLOOKUP(I118,param_rating2rank_mapping!$F$2:$F$23,param_rating2rank_mapping!$A$2:$A$23)</f>
        <v>BB+</v>
      </c>
      <c r="K118">
        <v>4</v>
      </c>
      <c r="L118" s="1" t="s">
        <v>357</v>
      </c>
      <c r="M118" s="1" t="s">
        <v>358</v>
      </c>
    </row>
    <row r="119" spans="1:13" x14ac:dyDescent="0.35">
      <c r="A119" t="s">
        <v>321</v>
      </c>
      <c r="B119" t="s">
        <v>158</v>
      </c>
      <c r="C119" t="s">
        <v>60</v>
      </c>
      <c r="D119" t="s">
        <v>62</v>
      </c>
      <c r="E119" t="s">
        <v>59</v>
      </c>
      <c r="F119">
        <f>_xlfn.IFNA(_xlfn.XLOOKUP(C119,param_rating2rank_mapping!A$2:A$23,param_rating2rank_mapping!$F$2:$F$23),"")</f>
        <v>6</v>
      </c>
      <c r="G119">
        <f>_xlfn.IFNA(_xlfn.XLOOKUP(D119,param_rating2rank_mapping!B$2:B$23,param_rating2rank_mapping!$F$2:$F$23),"")</f>
        <v>7</v>
      </c>
      <c r="H119">
        <f>_xlfn.IFNA(_xlfn.XLOOKUP(E119,param_rating2rank_mapping!C$2:C$23,param_rating2rank_mapping!$F$2:$F$23),"")</f>
        <v>7</v>
      </c>
      <c r="I119">
        <f t="shared" si="1"/>
        <v>7</v>
      </c>
      <c r="J119" t="str">
        <f>_xlfn.XLOOKUP(I119,param_rating2rank_mapping!$F$2:$F$23,param_rating2rank_mapping!$A$2:$A$23)</f>
        <v>A</v>
      </c>
      <c r="K119">
        <v>2</v>
      </c>
      <c r="L119" s="1" t="s">
        <v>357</v>
      </c>
      <c r="M119" s="1" t="s">
        <v>358</v>
      </c>
    </row>
    <row r="120" spans="1:13" x14ac:dyDescent="0.35">
      <c r="A120" t="s">
        <v>322</v>
      </c>
      <c r="B120" t="s">
        <v>159</v>
      </c>
      <c r="C120" t="s">
        <v>2</v>
      </c>
      <c r="D120" t="s">
        <v>14</v>
      </c>
      <c r="F120">
        <f>_xlfn.IFNA(_xlfn.XLOOKUP(C120,param_rating2rank_mapping!A$2:A$23,param_rating2rank_mapping!$F$2:$F$23),"")</f>
        <v>14</v>
      </c>
      <c r="G120">
        <f>_xlfn.IFNA(_xlfn.XLOOKUP(D120,param_rating2rank_mapping!B$2:B$23,param_rating2rank_mapping!$F$2:$F$23),"")</f>
        <v>11</v>
      </c>
      <c r="H120" t="str">
        <f>_xlfn.IFNA(_xlfn.XLOOKUP(E120,param_rating2rank_mapping!C$2:C$23,param_rating2rank_mapping!$F$2:$F$23),"")</f>
        <v/>
      </c>
      <c r="I120">
        <f t="shared" si="1"/>
        <v>14</v>
      </c>
      <c r="J120" t="str">
        <f>_xlfn.XLOOKUP(I120,param_rating2rank_mapping!$F$2:$F$23,param_rating2rank_mapping!$A$2:$A$23)</f>
        <v>B+</v>
      </c>
      <c r="K120">
        <v>5</v>
      </c>
      <c r="L120" s="1" t="s">
        <v>357</v>
      </c>
      <c r="M120" s="1" t="s">
        <v>358</v>
      </c>
    </row>
    <row r="121" spans="1:13" x14ac:dyDescent="0.35">
      <c r="A121" t="s">
        <v>323</v>
      </c>
      <c r="B121" t="s">
        <v>160</v>
      </c>
      <c r="C121" t="s">
        <v>24</v>
      </c>
      <c r="D121" t="s">
        <v>49</v>
      </c>
      <c r="E121" t="s">
        <v>24</v>
      </c>
      <c r="F121">
        <f>_xlfn.IFNA(_xlfn.XLOOKUP(C121,param_rating2rank_mapping!A$2:A$23,param_rating2rank_mapping!$F$2:$F$23),"")</f>
        <v>11</v>
      </c>
      <c r="G121">
        <f>_xlfn.IFNA(_xlfn.XLOOKUP(D121,param_rating2rank_mapping!B$2:B$23,param_rating2rank_mapping!$F$2:$F$23),"")</f>
        <v>12</v>
      </c>
      <c r="H121">
        <f>_xlfn.IFNA(_xlfn.XLOOKUP(E121,param_rating2rank_mapping!C$2:C$23,param_rating2rank_mapping!$F$2:$F$23),"")</f>
        <v>11</v>
      </c>
      <c r="I121">
        <f t="shared" si="1"/>
        <v>11</v>
      </c>
      <c r="J121" t="str">
        <f>_xlfn.XLOOKUP(I121,param_rating2rank_mapping!$F$2:$F$23,param_rating2rank_mapping!$A$2:$A$23)</f>
        <v>BB+</v>
      </c>
      <c r="K121">
        <v>4</v>
      </c>
      <c r="L121" s="1" t="s">
        <v>357</v>
      </c>
      <c r="M121" s="1" t="s">
        <v>358</v>
      </c>
    </row>
    <row r="122" spans="1:13" x14ac:dyDescent="0.35">
      <c r="A122" t="s">
        <v>324</v>
      </c>
      <c r="B122" t="s">
        <v>161</v>
      </c>
      <c r="E122" t="s">
        <v>44</v>
      </c>
      <c r="F122" t="str">
        <f>_xlfn.IFNA(_xlfn.XLOOKUP(C122,param_rating2rank_mapping!A$2:A$23,param_rating2rank_mapping!$F$2:$F$23),"")</f>
        <v/>
      </c>
      <c r="G122" t="str">
        <f>_xlfn.IFNA(_xlfn.XLOOKUP(D122,param_rating2rank_mapping!B$2:B$23,param_rating2rank_mapping!$F$2:$F$23),"")</f>
        <v/>
      </c>
      <c r="H122">
        <f>_xlfn.IFNA(_xlfn.XLOOKUP(E122,param_rating2rank_mapping!C$2:C$23,param_rating2rank_mapping!$F$2:$F$23),"")</f>
        <v>15</v>
      </c>
      <c r="I122">
        <f t="shared" si="1"/>
        <v>15</v>
      </c>
      <c r="J122" t="str">
        <f>_xlfn.XLOOKUP(I122,param_rating2rank_mapping!$F$2:$F$23,param_rating2rank_mapping!$A$2:$A$23)</f>
        <v>B</v>
      </c>
      <c r="K122">
        <v>5</v>
      </c>
      <c r="L122" s="1" t="s">
        <v>357</v>
      </c>
      <c r="M122" s="1" t="s">
        <v>358</v>
      </c>
    </row>
    <row r="123" spans="1:13" x14ac:dyDescent="0.35">
      <c r="A123" t="s">
        <v>325</v>
      </c>
      <c r="B123" t="s">
        <v>162</v>
      </c>
      <c r="C123" t="s">
        <v>19</v>
      </c>
      <c r="D123" t="s">
        <v>18</v>
      </c>
      <c r="E123" t="s">
        <v>19</v>
      </c>
      <c r="F123">
        <f>_xlfn.IFNA(_xlfn.XLOOKUP(C123,param_rating2rank_mapping!A$2:A$23,param_rating2rank_mapping!$F$2:$F$23),"")</f>
        <v>1</v>
      </c>
      <c r="G123">
        <f>_xlfn.IFNA(_xlfn.XLOOKUP(D123,param_rating2rank_mapping!B$2:B$23,param_rating2rank_mapping!$F$2:$F$23),"")</f>
        <v>1</v>
      </c>
      <c r="H123">
        <f>_xlfn.IFNA(_xlfn.XLOOKUP(E123,param_rating2rank_mapping!C$2:C$23,param_rating2rank_mapping!$F$2:$F$23),"")</f>
        <v>1</v>
      </c>
      <c r="I123">
        <f t="shared" si="1"/>
        <v>1</v>
      </c>
      <c r="J123" t="str">
        <f>_xlfn.XLOOKUP(I123,param_rating2rank_mapping!$F$2:$F$23,param_rating2rank_mapping!$A$2:$A$23)</f>
        <v>AAA</v>
      </c>
      <c r="K123">
        <v>1</v>
      </c>
      <c r="L123" s="1" t="s">
        <v>357</v>
      </c>
      <c r="M123" s="1" t="s">
        <v>358</v>
      </c>
    </row>
    <row r="124" spans="1:13" x14ac:dyDescent="0.35">
      <c r="A124" t="s">
        <v>326</v>
      </c>
      <c r="B124" t="s">
        <v>163</v>
      </c>
      <c r="C124" t="s">
        <v>40</v>
      </c>
      <c r="D124" t="s">
        <v>41</v>
      </c>
      <c r="E124" t="s">
        <v>59</v>
      </c>
      <c r="F124">
        <f>_xlfn.IFNA(_xlfn.XLOOKUP(C124,param_rating2rank_mapping!A$2:A$23,param_rating2rank_mapping!$F$2:$F$23),"")</f>
        <v>5</v>
      </c>
      <c r="G124">
        <f>_xlfn.IFNA(_xlfn.XLOOKUP(D124,param_rating2rank_mapping!B$2:B$23,param_rating2rank_mapping!$F$2:$F$23),"")</f>
        <v>6</v>
      </c>
      <c r="H124">
        <f>_xlfn.IFNA(_xlfn.XLOOKUP(E124,param_rating2rank_mapping!C$2:C$23,param_rating2rank_mapping!$F$2:$F$23),"")</f>
        <v>7</v>
      </c>
      <c r="I124">
        <f t="shared" si="1"/>
        <v>6</v>
      </c>
      <c r="J124" t="str">
        <f>_xlfn.XLOOKUP(I124,param_rating2rank_mapping!$F$2:$F$23,param_rating2rank_mapping!$A$2:$A$23)</f>
        <v>A-</v>
      </c>
      <c r="K124">
        <v>2</v>
      </c>
      <c r="L124" s="1" t="s">
        <v>357</v>
      </c>
      <c r="M124" s="1" t="s">
        <v>358</v>
      </c>
    </row>
    <row r="125" spans="1:13" x14ac:dyDescent="0.35">
      <c r="A125" t="s">
        <v>327</v>
      </c>
      <c r="B125" t="s">
        <v>164</v>
      </c>
      <c r="C125" t="s">
        <v>72</v>
      </c>
      <c r="D125" t="s">
        <v>47</v>
      </c>
      <c r="E125" t="s">
        <v>59</v>
      </c>
      <c r="F125">
        <f>_xlfn.IFNA(_xlfn.XLOOKUP(C125,param_rating2rank_mapping!A$2:A$23,param_rating2rank_mapping!$F$2:$F$23),"")</f>
        <v>4</v>
      </c>
      <c r="G125">
        <f>_xlfn.IFNA(_xlfn.XLOOKUP(D125,param_rating2rank_mapping!B$2:B$23,param_rating2rank_mapping!$F$2:$F$23),"")</f>
        <v>5</v>
      </c>
      <c r="H125">
        <f>_xlfn.IFNA(_xlfn.XLOOKUP(E125,param_rating2rank_mapping!C$2:C$23,param_rating2rank_mapping!$F$2:$F$23),"")</f>
        <v>7</v>
      </c>
      <c r="I125">
        <f t="shared" si="1"/>
        <v>5</v>
      </c>
      <c r="J125" t="str">
        <f>_xlfn.XLOOKUP(I125,param_rating2rank_mapping!$F$2:$F$23,param_rating2rank_mapping!$A$2:$A$23)</f>
        <v>A+</v>
      </c>
      <c r="K125">
        <v>2</v>
      </c>
      <c r="L125" s="1" t="s">
        <v>357</v>
      </c>
      <c r="M125" s="1" t="s">
        <v>358</v>
      </c>
    </row>
    <row r="126" spans="1:13" x14ac:dyDescent="0.35">
      <c r="A126" t="s">
        <v>328</v>
      </c>
      <c r="B126" t="s">
        <v>165</v>
      </c>
      <c r="D126" t="s">
        <v>32</v>
      </c>
      <c r="F126" t="str">
        <f>_xlfn.IFNA(_xlfn.XLOOKUP(C126,param_rating2rank_mapping!A$2:A$23,param_rating2rank_mapping!$F$2:$F$23),"")</f>
        <v/>
      </c>
      <c r="G126">
        <f>_xlfn.IFNA(_xlfn.XLOOKUP(D126,param_rating2rank_mapping!B$2:B$23,param_rating2rank_mapping!$F$2:$F$23),"")</f>
        <v>14</v>
      </c>
      <c r="H126" t="str">
        <f>_xlfn.IFNA(_xlfn.XLOOKUP(E126,param_rating2rank_mapping!C$2:C$23,param_rating2rank_mapping!$F$2:$F$23),"")</f>
        <v/>
      </c>
      <c r="I126">
        <f t="shared" si="1"/>
        <v>14</v>
      </c>
      <c r="J126" t="str">
        <f>_xlfn.XLOOKUP(I126,param_rating2rank_mapping!$F$2:$F$23,param_rating2rank_mapping!$A$2:$A$23)</f>
        <v>B+</v>
      </c>
      <c r="K126">
        <v>5</v>
      </c>
      <c r="L126" s="1" t="s">
        <v>357</v>
      </c>
      <c r="M126" s="1" t="s">
        <v>358</v>
      </c>
    </row>
    <row r="127" spans="1:13" x14ac:dyDescent="0.35">
      <c r="A127" t="s">
        <v>329</v>
      </c>
      <c r="B127" t="s">
        <v>166</v>
      </c>
      <c r="C127" t="s">
        <v>28</v>
      </c>
      <c r="D127" t="s">
        <v>49</v>
      </c>
      <c r="E127" t="s">
        <v>28</v>
      </c>
      <c r="F127">
        <f>_xlfn.IFNA(_xlfn.XLOOKUP(C127,param_rating2rank_mapping!A$2:A$23,param_rating2rank_mapping!$F$2:$F$23),"")</f>
        <v>13</v>
      </c>
      <c r="G127">
        <f>_xlfn.IFNA(_xlfn.XLOOKUP(D127,param_rating2rank_mapping!B$2:B$23,param_rating2rank_mapping!$F$2:$F$23),"")</f>
        <v>12</v>
      </c>
      <c r="H127">
        <f>_xlfn.IFNA(_xlfn.XLOOKUP(E127,param_rating2rank_mapping!C$2:C$23,param_rating2rank_mapping!$F$2:$F$23),"")</f>
        <v>13</v>
      </c>
      <c r="I127">
        <f t="shared" si="1"/>
        <v>13</v>
      </c>
      <c r="J127" t="str">
        <f>_xlfn.XLOOKUP(I127,param_rating2rank_mapping!$F$2:$F$23,param_rating2rank_mapping!$A$2:$A$23)</f>
        <v>BB-</v>
      </c>
      <c r="K127">
        <v>4</v>
      </c>
      <c r="L127" s="1" t="s">
        <v>357</v>
      </c>
      <c r="M127" s="1" t="s">
        <v>358</v>
      </c>
    </row>
    <row r="128" spans="1:13" x14ac:dyDescent="0.35">
      <c r="A128" t="s">
        <v>330</v>
      </c>
      <c r="B128" t="s">
        <v>167</v>
      </c>
      <c r="C128" t="s">
        <v>34</v>
      </c>
      <c r="D128" t="s">
        <v>83</v>
      </c>
      <c r="E128" t="s">
        <v>72</v>
      </c>
      <c r="F128">
        <f>_xlfn.IFNA(_xlfn.XLOOKUP(C128,param_rating2rank_mapping!A$2:A$23,param_rating2rank_mapping!$F$2:$F$23),"")</f>
        <v>3</v>
      </c>
      <c r="G128">
        <f>_xlfn.IFNA(_xlfn.XLOOKUP(D128,param_rating2rank_mapping!B$2:B$23,param_rating2rank_mapping!$F$2:$F$23),"")</f>
        <v>3</v>
      </c>
      <c r="H128">
        <f>_xlfn.IFNA(_xlfn.XLOOKUP(E128,param_rating2rank_mapping!C$2:C$23,param_rating2rank_mapping!$F$2:$F$23),"")</f>
        <v>4</v>
      </c>
      <c r="I128">
        <f t="shared" si="1"/>
        <v>3</v>
      </c>
      <c r="J128" t="str">
        <f>_xlfn.XLOOKUP(I128,param_rating2rank_mapping!$F$2:$F$23,param_rating2rank_mapping!$A$2:$A$23)</f>
        <v>AA</v>
      </c>
      <c r="K128">
        <v>1</v>
      </c>
      <c r="L128" s="1" t="s">
        <v>357</v>
      </c>
      <c r="M128" s="1" t="s">
        <v>358</v>
      </c>
    </row>
    <row r="129" spans="1:13" x14ac:dyDescent="0.35">
      <c r="A129" t="s">
        <v>331</v>
      </c>
      <c r="B129" t="s">
        <v>168</v>
      </c>
      <c r="C129" t="s">
        <v>59</v>
      </c>
      <c r="D129" t="s">
        <v>51</v>
      </c>
      <c r="E129" t="s">
        <v>60</v>
      </c>
      <c r="F129">
        <f>_xlfn.IFNA(_xlfn.XLOOKUP(C129,param_rating2rank_mapping!A$2:A$23,param_rating2rank_mapping!$F$2:$F$23),"")</f>
        <v>7</v>
      </c>
      <c r="G129">
        <f>_xlfn.IFNA(_xlfn.XLOOKUP(D129,param_rating2rank_mapping!B$2:B$23,param_rating2rank_mapping!$F$2:$F$23),"")</f>
        <v>10</v>
      </c>
      <c r="H129">
        <f>_xlfn.IFNA(_xlfn.XLOOKUP(E129,param_rating2rank_mapping!C$2:C$23,param_rating2rank_mapping!$F$2:$F$23),"")</f>
        <v>6</v>
      </c>
      <c r="I129">
        <f t="shared" ref="I129:I152" si="2">IF(COUNT(F129:H129)=3,MEDIAN(F129:H129),MAX(F129:H129))</f>
        <v>7</v>
      </c>
      <c r="J129" t="str">
        <f>_xlfn.XLOOKUP(I129,param_rating2rank_mapping!$F$2:$F$23,param_rating2rank_mapping!$A$2:$A$23)</f>
        <v>A</v>
      </c>
      <c r="K129">
        <v>2</v>
      </c>
      <c r="L129" s="1" t="s">
        <v>357</v>
      </c>
      <c r="M129" s="1" t="s">
        <v>358</v>
      </c>
    </row>
    <row r="130" spans="1:13" x14ac:dyDescent="0.35">
      <c r="A130" t="s">
        <v>332</v>
      </c>
      <c r="B130" t="s">
        <v>169</v>
      </c>
      <c r="C130" t="s">
        <v>8</v>
      </c>
      <c r="D130" t="s">
        <v>9</v>
      </c>
      <c r="E130" t="s">
        <v>10</v>
      </c>
      <c r="F130">
        <f>_xlfn.IFNA(_xlfn.XLOOKUP(C130,param_rating2rank_mapping!A$2:A$23,param_rating2rank_mapping!$F$2:$F$23),"")</f>
        <v>17</v>
      </c>
      <c r="G130">
        <f>_xlfn.IFNA(_xlfn.XLOOKUP(D130,param_rating2rank_mapping!B$2:B$23,param_rating2rank_mapping!$F$2:$F$23),"")</f>
        <v>19</v>
      </c>
      <c r="H130" t="str">
        <f>_xlfn.IFNA(_xlfn.XLOOKUP(E130,param_rating2rank_mapping!C$2:C$23,param_rating2rank_mapping!$F$2:$F$23),"")</f>
        <v/>
      </c>
      <c r="I130">
        <f t="shared" si="2"/>
        <v>19</v>
      </c>
      <c r="J130" t="str">
        <f>_xlfn.XLOOKUP(I130,param_rating2rank_mapping!$F$2:$F$23,param_rating2rank_mapping!$A$2:$A$23)</f>
        <v>CC</v>
      </c>
      <c r="K130">
        <v>5</v>
      </c>
      <c r="L130" s="1" t="s">
        <v>357</v>
      </c>
      <c r="M130" s="1" t="s">
        <v>358</v>
      </c>
    </row>
    <row r="131" spans="1:13" x14ac:dyDescent="0.35">
      <c r="A131" t="s">
        <v>333</v>
      </c>
      <c r="B131" t="s">
        <v>170</v>
      </c>
      <c r="C131" t="s">
        <v>115</v>
      </c>
      <c r="D131" t="s">
        <v>37</v>
      </c>
      <c r="E131" t="s">
        <v>115</v>
      </c>
      <c r="F131">
        <f>_xlfn.IFNA(_xlfn.XLOOKUP(C131,param_rating2rank_mapping!A$2:A$23,param_rating2rank_mapping!$F$2:$F$23),"")</f>
        <v>22</v>
      </c>
      <c r="G131">
        <f>_xlfn.IFNA(_xlfn.XLOOKUP(D131,param_rating2rank_mapping!B$2:B$23,param_rating2rank_mapping!$F$2:$F$23),"")</f>
        <v>17</v>
      </c>
      <c r="H131">
        <f>_xlfn.IFNA(_xlfn.XLOOKUP(E131,param_rating2rank_mapping!C$2:C$23,param_rating2rank_mapping!$F$2:$F$23),"")</f>
        <v>22</v>
      </c>
      <c r="I131">
        <f t="shared" si="2"/>
        <v>22</v>
      </c>
      <c r="J131" t="str">
        <f>_xlfn.XLOOKUP(I131,param_rating2rank_mapping!$F$2:$F$23,param_rating2rank_mapping!$A$2:$A$23)</f>
        <v>D</v>
      </c>
      <c r="K131">
        <v>5</v>
      </c>
      <c r="L131" s="1" t="s">
        <v>357</v>
      </c>
      <c r="M131" s="1" t="s">
        <v>358</v>
      </c>
    </row>
    <row r="132" spans="1:13" x14ac:dyDescent="0.35">
      <c r="A132" t="s">
        <v>334</v>
      </c>
      <c r="B132" t="s">
        <v>171</v>
      </c>
      <c r="D132" t="s">
        <v>32</v>
      </c>
      <c r="F132" t="str">
        <f>_xlfn.IFNA(_xlfn.XLOOKUP(C132,param_rating2rank_mapping!A$2:A$23,param_rating2rank_mapping!$F$2:$F$23),"")</f>
        <v/>
      </c>
      <c r="G132">
        <f>_xlfn.IFNA(_xlfn.XLOOKUP(D132,param_rating2rank_mapping!B$2:B$23,param_rating2rank_mapping!$F$2:$F$23),"")</f>
        <v>14</v>
      </c>
      <c r="H132" t="str">
        <f>_xlfn.IFNA(_xlfn.XLOOKUP(E132,param_rating2rank_mapping!C$2:C$23,param_rating2rank_mapping!$F$2:$F$23),"")</f>
        <v/>
      </c>
      <c r="I132">
        <f t="shared" si="2"/>
        <v>14</v>
      </c>
      <c r="J132" t="str">
        <f>_xlfn.XLOOKUP(I132,param_rating2rank_mapping!$F$2:$F$23,param_rating2rank_mapping!$A$2:$A$23)</f>
        <v>B+</v>
      </c>
      <c r="K132">
        <v>5</v>
      </c>
      <c r="L132" s="1" t="s">
        <v>357</v>
      </c>
      <c r="M132" s="1" t="s">
        <v>358</v>
      </c>
    </row>
    <row r="133" spans="1:13" x14ac:dyDescent="0.35">
      <c r="A133" t="s">
        <v>335</v>
      </c>
      <c r="B133" t="s">
        <v>172</v>
      </c>
      <c r="C133" t="s">
        <v>19</v>
      </c>
      <c r="D133" t="s">
        <v>18</v>
      </c>
      <c r="E133" t="s">
        <v>19</v>
      </c>
      <c r="F133">
        <f>_xlfn.IFNA(_xlfn.XLOOKUP(C133,param_rating2rank_mapping!A$2:A$23,param_rating2rank_mapping!$F$2:$F$23),"")</f>
        <v>1</v>
      </c>
      <c r="G133">
        <f>_xlfn.IFNA(_xlfn.XLOOKUP(D133,param_rating2rank_mapping!B$2:B$23,param_rating2rank_mapping!$F$2:$F$23),"")</f>
        <v>1</v>
      </c>
      <c r="H133">
        <f>_xlfn.IFNA(_xlfn.XLOOKUP(E133,param_rating2rank_mapping!C$2:C$23,param_rating2rank_mapping!$F$2:$F$23),"")</f>
        <v>1</v>
      </c>
      <c r="I133">
        <f t="shared" si="2"/>
        <v>1</v>
      </c>
      <c r="J133" t="str">
        <f>_xlfn.XLOOKUP(I133,param_rating2rank_mapping!$F$2:$F$23,param_rating2rank_mapping!$A$2:$A$23)</f>
        <v>AAA</v>
      </c>
      <c r="K133">
        <v>1</v>
      </c>
      <c r="L133" s="1" t="s">
        <v>357</v>
      </c>
      <c r="M133" s="1" t="s">
        <v>358</v>
      </c>
    </row>
    <row r="134" spans="1:13" x14ac:dyDescent="0.35">
      <c r="A134" t="s">
        <v>336</v>
      </c>
      <c r="B134" t="s">
        <v>173</v>
      </c>
      <c r="C134" t="s">
        <v>19</v>
      </c>
      <c r="D134" t="s">
        <v>18</v>
      </c>
      <c r="E134" t="s">
        <v>19</v>
      </c>
      <c r="F134">
        <f>_xlfn.IFNA(_xlfn.XLOOKUP(C134,param_rating2rank_mapping!A$2:A$23,param_rating2rank_mapping!$F$2:$F$23),"")</f>
        <v>1</v>
      </c>
      <c r="G134">
        <f>_xlfn.IFNA(_xlfn.XLOOKUP(D134,param_rating2rank_mapping!B$2:B$23,param_rating2rank_mapping!$F$2:$F$23),"")</f>
        <v>1</v>
      </c>
      <c r="H134">
        <f>_xlfn.IFNA(_xlfn.XLOOKUP(E134,param_rating2rank_mapping!C$2:C$23,param_rating2rank_mapping!$F$2:$F$23),"")</f>
        <v>1</v>
      </c>
      <c r="I134">
        <f t="shared" si="2"/>
        <v>1</v>
      </c>
      <c r="J134" t="str">
        <f>_xlfn.XLOOKUP(I134,param_rating2rank_mapping!$F$2:$F$23,param_rating2rank_mapping!$A$2:$A$23)</f>
        <v>AAA</v>
      </c>
      <c r="K134">
        <v>1</v>
      </c>
      <c r="L134" s="1" t="s">
        <v>357</v>
      </c>
      <c r="M134" s="1" t="s">
        <v>358</v>
      </c>
    </row>
    <row r="135" spans="1:13" x14ac:dyDescent="0.35">
      <c r="A135" t="s">
        <v>337</v>
      </c>
      <c r="B135" t="s">
        <v>174</v>
      </c>
      <c r="C135" t="s">
        <v>34</v>
      </c>
      <c r="D135" t="s">
        <v>35</v>
      </c>
      <c r="E135" t="s">
        <v>72</v>
      </c>
      <c r="F135">
        <f>_xlfn.IFNA(_xlfn.XLOOKUP(C135,param_rating2rank_mapping!A$2:A$23,param_rating2rank_mapping!$F$2:$F$23),"")</f>
        <v>3</v>
      </c>
      <c r="G135">
        <f>_xlfn.IFNA(_xlfn.XLOOKUP(D135,param_rating2rank_mapping!B$2:B$23,param_rating2rank_mapping!$F$2:$F$23),"")</f>
        <v>2</v>
      </c>
      <c r="H135">
        <f>_xlfn.IFNA(_xlfn.XLOOKUP(E135,param_rating2rank_mapping!C$2:C$23,param_rating2rank_mapping!$F$2:$F$23),"")</f>
        <v>4</v>
      </c>
      <c r="I135">
        <f t="shared" si="2"/>
        <v>3</v>
      </c>
      <c r="J135" t="str">
        <f>_xlfn.XLOOKUP(I135,param_rating2rank_mapping!$F$2:$F$23,param_rating2rank_mapping!$A$2:$A$23)</f>
        <v>AA</v>
      </c>
      <c r="K135">
        <v>1</v>
      </c>
      <c r="L135" s="1" t="s">
        <v>357</v>
      </c>
      <c r="M135" s="1" t="s">
        <v>358</v>
      </c>
    </row>
    <row r="136" spans="1:13" x14ac:dyDescent="0.35">
      <c r="A136" t="s">
        <v>338</v>
      </c>
      <c r="B136" t="s">
        <v>175</v>
      </c>
      <c r="C136" t="s">
        <v>30</v>
      </c>
      <c r="D136" t="s">
        <v>32</v>
      </c>
      <c r="F136">
        <f>_xlfn.IFNA(_xlfn.XLOOKUP(C136,param_rating2rank_mapping!A$2:A$23,param_rating2rank_mapping!$F$2:$F$23),"")</f>
        <v>16</v>
      </c>
      <c r="G136">
        <f>_xlfn.IFNA(_xlfn.XLOOKUP(D136,param_rating2rank_mapping!B$2:B$23,param_rating2rank_mapping!$F$2:$F$23),"")</f>
        <v>14</v>
      </c>
      <c r="H136" t="str">
        <f>_xlfn.IFNA(_xlfn.XLOOKUP(E136,param_rating2rank_mapping!C$2:C$23,param_rating2rank_mapping!$F$2:$F$23),"")</f>
        <v/>
      </c>
      <c r="I136">
        <f t="shared" si="2"/>
        <v>16</v>
      </c>
      <c r="J136" t="str">
        <f>_xlfn.XLOOKUP(I136,param_rating2rank_mapping!$F$2:$F$23,param_rating2rank_mapping!$A$2:$A$23)</f>
        <v>B-</v>
      </c>
      <c r="K136">
        <v>5</v>
      </c>
      <c r="L136" s="1" t="s">
        <v>357</v>
      </c>
      <c r="M136" s="1" t="s">
        <v>358</v>
      </c>
    </row>
    <row r="137" spans="1:13" x14ac:dyDescent="0.35">
      <c r="A137" t="s">
        <v>339</v>
      </c>
      <c r="B137" t="s">
        <v>176</v>
      </c>
      <c r="D137" t="s">
        <v>43</v>
      </c>
      <c r="F137" t="str">
        <f>_xlfn.IFNA(_xlfn.XLOOKUP(C137,param_rating2rank_mapping!A$2:A$23,param_rating2rank_mapping!$F$2:$F$23),"")</f>
        <v/>
      </c>
      <c r="G137">
        <f>_xlfn.IFNA(_xlfn.XLOOKUP(D137,param_rating2rank_mapping!B$2:B$23,param_rating2rank_mapping!$F$2:$F$23),"")</f>
        <v>15</v>
      </c>
      <c r="H137" t="str">
        <f>_xlfn.IFNA(_xlfn.XLOOKUP(E137,param_rating2rank_mapping!C$2:C$23,param_rating2rank_mapping!$F$2:$F$23),"")</f>
        <v/>
      </c>
      <c r="I137">
        <f t="shared" si="2"/>
        <v>15</v>
      </c>
      <c r="J137" t="str">
        <f>_xlfn.XLOOKUP(I137,param_rating2rank_mapping!$F$2:$F$23,param_rating2rank_mapping!$A$2:$A$23)</f>
        <v>B</v>
      </c>
      <c r="K137">
        <v>5</v>
      </c>
      <c r="L137" s="1" t="s">
        <v>357</v>
      </c>
      <c r="M137" s="1" t="s">
        <v>358</v>
      </c>
    </row>
    <row r="138" spans="1:13" x14ac:dyDescent="0.35">
      <c r="A138" t="s">
        <v>340</v>
      </c>
      <c r="B138" t="s">
        <v>177</v>
      </c>
      <c r="C138" t="s">
        <v>6</v>
      </c>
      <c r="D138" t="s">
        <v>51</v>
      </c>
      <c r="E138" t="s">
        <v>6</v>
      </c>
      <c r="F138">
        <f>_xlfn.IFNA(_xlfn.XLOOKUP(C138,param_rating2rank_mapping!A$2:A$23,param_rating2rank_mapping!$F$2:$F$23),"")</f>
        <v>8</v>
      </c>
      <c r="G138">
        <f>_xlfn.IFNA(_xlfn.XLOOKUP(D138,param_rating2rank_mapping!B$2:B$23,param_rating2rank_mapping!$F$2:$F$23),"")</f>
        <v>10</v>
      </c>
      <c r="H138">
        <f>_xlfn.IFNA(_xlfn.XLOOKUP(E138,param_rating2rank_mapping!C$2:C$23,param_rating2rank_mapping!$F$2:$F$23),"")</f>
        <v>8</v>
      </c>
      <c r="I138">
        <f t="shared" si="2"/>
        <v>8</v>
      </c>
      <c r="J138" t="str">
        <f>_xlfn.XLOOKUP(I138,param_rating2rank_mapping!$F$2:$F$23,param_rating2rank_mapping!$A$2:$A$23)</f>
        <v>BBB+</v>
      </c>
      <c r="K138">
        <v>3</v>
      </c>
      <c r="L138" s="1" t="s">
        <v>357</v>
      </c>
      <c r="M138" s="1" t="s">
        <v>358</v>
      </c>
    </row>
    <row r="139" spans="1:13" x14ac:dyDescent="0.35">
      <c r="A139" t="s">
        <v>341</v>
      </c>
      <c r="B139" t="s">
        <v>178</v>
      </c>
      <c r="C139" t="s">
        <v>44</v>
      </c>
      <c r="D139" t="s">
        <v>32</v>
      </c>
      <c r="F139">
        <f>_xlfn.IFNA(_xlfn.XLOOKUP(C139,param_rating2rank_mapping!A$2:A$23,param_rating2rank_mapping!$F$2:$F$23),"")</f>
        <v>15</v>
      </c>
      <c r="G139">
        <f>_xlfn.IFNA(_xlfn.XLOOKUP(D139,param_rating2rank_mapping!B$2:B$23,param_rating2rank_mapping!$F$2:$F$23),"")</f>
        <v>14</v>
      </c>
      <c r="H139" t="str">
        <f>_xlfn.IFNA(_xlfn.XLOOKUP(E139,param_rating2rank_mapping!C$2:C$23,param_rating2rank_mapping!$F$2:$F$23),"")</f>
        <v/>
      </c>
      <c r="I139">
        <f t="shared" si="2"/>
        <v>15</v>
      </c>
      <c r="J139" t="str">
        <f>_xlfn.XLOOKUP(I139,param_rating2rank_mapping!$F$2:$F$23,param_rating2rank_mapping!$A$2:$A$23)</f>
        <v>B</v>
      </c>
      <c r="K139">
        <v>5</v>
      </c>
      <c r="L139" s="1" t="s">
        <v>357</v>
      </c>
      <c r="M139" s="1" t="s">
        <v>358</v>
      </c>
    </row>
    <row r="140" spans="1:13" x14ac:dyDescent="0.35">
      <c r="A140" t="s">
        <v>342</v>
      </c>
      <c r="B140" t="s">
        <v>179</v>
      </c>
      <c r="C140" t="s">
        <v>66</v>
      </c>
      <c r="D140" t="s">
        <v>67</v>
      </c>
      <c r="F140">
        <f>_xlfn.IFNA(_xlfn.XLOOKUP(C140,param_rating2rank_mapping!A$2:A$23,param_rating2rank_mapping!$F$2:$F$23),"")</f>
        <v>10</v>
      </c>
      <c r="G140">
        <f>_xlfn.IFNA(_xlfn.XLOOKUP(D140,param_rating2rank_mapping!B$2:B$23,param_rating2rank_mapping!$F$2:$F$23),"")</f>
        <v>13</v>
      </c>
      <c r="H140" t="str">
        <f>_xlfn.IFNA(_xlfn.XLOOKUP(E140,param_rating2rank_mapping!C$2:C$23,param_rating2rank_mapping!$F$2:$F$23),"")</f>
        <v/>
      </c>
      <c r="I140">
        <f t="shared" si="2"/>
        <v>13</v>
      </c>
      <c r="J140" t="str">
        <f>_xlfn.XLOOKUP(I140,param_rating2rank_mapping!$F$2:$F$23,param_rating2rank_mapping!$A$2:$A$23)</f>
        <v>BB-</v>
      </c>
      <c r="K140">
        <v>4</v>
      </c>
      <c r="L140" s="1" t="s">
        <v>357</v>
      </c>
      <c r="M140" s="1" t="s">
        <v>358</v>
      </c>
    </row>
    <row r="141" spans="1:13" x14ac:dyDescent="0.35">
      <c r="A141" t="s">
        <v>343</v>
      </c>
      <c r="B141" t="s">
        <v>180</v>
      </c>
      <c r="D141" t="s">
        <v>32</v>
      </c>
      <c r="E141" t="s">
        <v>44</v>
      </c>
      <c r="F141" t="str">
        <f>_xlfn.IFNA(_xlfn.XLOOKUP(C141,param_rating2rank_mapping!A$2:A$23,param_rating2rank_mapping!$F$2:$F$23),"")</f>
        <v/>
      </c>
      <c r="G141">
        <f>_xlfn.IFNA(_xlfn.XLOOKUP(D141,param_rating2rank_mapping!B$2:B$23,param_rating2rank_mapping!$F$2:$F$23),"")</f>
        <v>14</v>
      </c>
      <c r="H141">
        <f>_xlfn.IFNA(_xlfn.XLOOKUP(E141,param_rating2rank_mapping!C$2:C$23,param_rating2rank_mapping!$F$2:$F$23),"")</f>
        <v>15</v>
      </c>
      <c r="I141">
        <f t="shared" si="2"/>
        <v>15</v>
      </c>
      <c r="J141" t="str">
        <f>_xlfn.XLOOKUP(I141,param_rating2rank_mapping!$F$2:$F$23,param_rating2rank_mapping!$A$2:$A$23)</f>
        <v>B</v>
      </c>
      <c r="K141">
        <v>5</v>
      </c>
      <c r="L141" s="1" t="s">
        <v>357</v>
      </c>
      <c r="M141" s="1" t="s">
        <v>358</v>
      </c>
    </row>
    <row r="142" spans="1:13" x14ac:dyDescent="0.35">
      <c r="A142" t="s">
        <v>344</v>
      </c>
      <c r="B142" t="s">
        <v>181</v>
      </c>
      <c r="C142" t="s">
        <v>2</v>
      </c>
      <c r="D142" t="s">
        <v>43</v>
      </c>
      <c r="E142" t="s">
        <v>28</v>
      </c>
      <c r="F142">
        <f>_xlfn.IFNA(_xlfn.XLOOKUP(C142,param_rating2rank_mapping!A$2:A$23,param_rating2rank_mapping!$F$2:$F$23),"")</f>
        <v>14</v>
      </c>
      <c r="G142">
        <f>_xlfn.IFNA(_xlfn.XLOOKUP(D142,param_rating2rank_mapping!B$2:B$23,param_rating2rank_mapping!$F$2:$F$23),"")</f>
        <v>15</v>
      </c>
      <c r="H142">
        <f>_xlfn.IFNA(_xlfn.XLOOKUP(E142,param_rating2rank_mapping!C$2:C$23,param_rating2rank_mapping!$F$2:$F$23),"")</f>
        <v>13</v>
      </c>
      <c r="I142">
        <f t="shared" si="2"/>
        <v>14</v>
      </c>
      <c r="J142" t="str">
        <f>_xlfn.XLOOKUP(I142,param_rating2rank_mapping!$F$2:$F$23,param_rating2rank_mapping!$A$2:$A$23)</f>
        <v>B+</v>
      </c>
      <c r="K142">
        <v>5</v>
      </c>
      <c r="L142" s="1" t="s">
        <v>357</v>
      </c>
      <c r="M142" s="1" t="s">
        <v>358</v>
      </c>
    </row>
    <row r="143" spans="1:13" x14ac:dyDescent="0.35">
      <c r="A143" t="s">
        <v>345</v>
      </c>
      <c r="B143" t="s">
        <v>182</v>
      </c>
      <c r="C143" t="s">
        <v>44</v>
      </c>
      <c r="D143" t="s">
        <v>43</v>
      </c>
      <c r="E143" t="s">
        <v>2</v>
      </c>
      <c r="F143">
        <f>_xlfn.IFNA(_xlfn.XLOOKUP(C143,param_rating2rank_mapping!A$2:A$23,param_rating2rank_mapping!$F$2:$F$23),"")</f>
        <v>15</v>
      </c>
      <c r="G143">
        <f>_xlfn.IFNA(_xlfn.XLOOKUP(D143,param_rating2rank_mapping!B$2:B$23,param_rating2rank_mapping!$F$2:$F$23),"")</f>
        <v>15</v>
      </c>
      <c r="H143">
        <f>_xlfn.IFNA(_xlfn.XLOOKUP(E143,param_rating2rank_mapping!C$2:C$23,param_rating2rank_mapping!$F$2:$F$23),"")</f>
        <v>14</v>
      </c>
      <c r="I143">
        <f t="shared" si="2"/>
        <v>15</v>
      </c>
      <c r="J143" t="str">
        <f>_xlfn.XLOOKUP(I143,param_rating2rank_mapping!$F$2:$F$23,param_rating2rank_mapping!$A$2:$A$23)</f>
        <v>B</v>
      </c>
      <c r="K143">
        <v>5</v>
      </c>
      <c r="L143" s="1" t="s">
        <v>357</v>
      </c>
      <c r="M143" s="1" t="s">
        <v>358</v>
      </c>
    </row>
    <row r="144" spans="1:13" x14ac:dyDescent="0.35">
      <c r="A144" t="s">
        <v>346</v>
      </c>
      <c r="B144" t="s">
        <v>183</v>
      </c>
      <c r="C144" t="s">
        <v>44</v>
      </c>
      <c r="D144" t="s">
        <v>32</v>
      </c>
      <c r="E144" t="s">
        <v>44</v>
      </c>
      <c r="F144">
        <f>_xlfn.IFNA(_xlfn.XLOOKUP(C144,param_rating2rank_mapping!A$2:A$23,param_rating2rank_mapping!$F$2:$F$23),"")</f>
        <v>15</v>
      </c>
      <c r="G144">
        <f>_xlfn.IFNA(_xlfn.XLOOKUP(D144,param_rating2rank_mapping!B$2:B$23,param_rating2rank_mapping!$F$2:$F$23),"")</f>
        <v>14</v>
      </c>
      <c r="H144">
        <f>_xlfn.IFNA(_xlfn.XLOOKUP(E144,param_rating2rank_mapping!C$2:C$23,param_rating2rank_mapping!$F$2:$F$23),"")</f>
        <v>15</v>
      </c>
      <c r="I144">
        <f t="shared" si="2"/>
        <v>15</v>
      </c>
      <c r="J144" t="str">
        <f>_xlfn.XLOOKUP(I144,param_rating2rank_mapping!$F$2:$F$23,param_rating2rank_mapping!$A$2:$A$23)</f>
        <v>B</v>
      </c>
      <c r="K144">
        <v>5</v>
      </c>
      <c r="L144" s="1" t="s">
        <v>357</v>
      </c>
      <c r="M144" s="1" t="s">
        <v>358</v>
      </c>
    </row>
    <row r="145" spans="1:13" x14ac:dyDescent="0.35">
      <c r="A145" t="s">
        <v>347</v>
      </c>
      <c r="B145" t="s">
        <v>184</v>
      </c>
      <c r="C145" t="s">
        <v>34</v>
      </c>
      <c r="D145" t="s">
        <v>83</v>
      </c>
      <c r="E145" t="s">
        <v>72</v>
      </c>
      <c r="F145">
        <f>_xlfn.IFNA(_xlfn.XLOOKUP(C145,param_rating2rank_mapping!A$2:A$23,param_rating2rank_mapping!$F$2:$F$23),"")</f>
        <v>3</v>
      </c>
      <c r="G145">
        <f>_xlfn.IFNA(_xlfn.XLOOKUP(D145,param_rating2rank_mapping!B$2:B$23,param_rating2rank_mapping!$F$2:$F$23),"")</f>
        <v>3</v>
      </c>
      <c r="H145">
        <f>_xlfn.IFNA(_xlfn.XLOOKUP(E145,param_rating2rank_mapping!C$2:C$23,param_rating2rank_mapping!$F$2:$F$23),"")</f>
        <v>4</v>
      </c>
      <c r="I145">
        <f t="shared" si="2"/>
        <v>3</v>
      </c>
      <c r="J145" t="str">
        <f>_xlfn.XLOOKUP(I145,param_rating2rank_mapping!$F$2:$F$23,param_rating2rank_mapping!$A$2:$A$23)</f>
        <v>AA</v>
      </c>
      <c r="K145">
        <v>1</v>
      </c>
      <c r="L145" s="1" t="s">
        <v>357</v>
      </c>
      <c r="M145" s="1" t="s">
        <v>358</v>
      </c>
    </row>
    <row r="146" spans="1:13" x14ac:dyDescent="0.35">
      <c r="A146" t="s">
        <v>348</v>
      </c>
      <c r="B146" t="s">
        <v>185</v>
      </c>
      <c r="C146" t="s">
        <v>34</v>
      </c>
      <c r="D146" t="s">
        <v>35</v>
      </c>
      <c r="E146" t="s">
        <v>72</v>
      </c>
      <c r="F146">
        <f>_xlfn.IFNA(_xlfn.XLOOKUP(C146,param_rating2rank_mapping!A$2:A$23,param_rating2rank_mapping!$F$2:$F$23),"")</f>
        <v>3</v>
      </c>
      <c r="G146">
        <f>_xlfn.IFNA(_xlfn.XLOOKUP(D146,param_rating2rank_mapping!B$2:B$23,param_rating2rank_mapping!$F$2:$F$23),"")</f>
        <v>2</v>
      </c>
      <c r="H146">
        <f>_xlfn.IFNA(_xlfn.XLOOKUP(E146,param_rating2rank_mapping!C$2:C$23,param_rating2rank_mapping!$F$2:$F$23),"")</f>
        <v>4</v>
      </c>
      <c r="I146">
        <f t="shared" si="2"/>
        <v>3</v>
      </c>
      <c r="J146" t="str">
        <f>_xlfn.XLOOKUP(I146,param_rating2rank_mapping!$F$2:$F$23,param_rating2rank_mapping!$A$2:$A$23)</f>
        <v>AA</v>
      </c>
      <c r="K146">
        <v>1</v>
      </c>
      <c r="L146" s="1" t="s">
        <v>357</v>
      </c>
      <c r="M146" s="1" t="s">
        <v>358</v>
      </c>
    </row>
    <row r="147" spans="1:13" x14ac:dyDescent="0.35">
      <c r="A147" t="s">
        <v>349</v>
      </c>
      <c r="B147" t="s">
        <v>186</v>
      </c>
      <c r="C147" t="s">
        <v>21</v>
      </c>
      <c r="D147" t="s">
        <v>18</v>
      </c>
      <c r="E147" t="s">
        <v>19</v>
      </c>
      <c r="F147">
        <f>_xlfn.IFNA(_xlfn.XLOOKUP(C147,param_rating2rank_mapping!A$2:A$23,param_rating2rank_mapping!$F$2:$F$23),"")</f>
        <v>2</v>
      </c>
      <c r="G147">
        <f>_xlfn.IFNA(_xlfn.XLOOKUP(D147,param_rating2rank_mapping!B$2:B$23,param_rating2rank_mapping!$F$2:$F$23),"")</f>
        <v>1</v>
      </c>
      <c r="H147">
        <f>_xlfn.IFNA(_xlfn.XLOOKUP(E147,param_rating2rank_mapping!C$2:C$23,param_rating2rank_mapping!$F$2:$F$23),"")</f>
        <v>1</v>
      </c>
      <c r="I147">
        <f t="shared" si="2"/>
        <v>1</v>
      </c>
      <c r="J147" t="str">
        <f>_xlfn.XLOOKUP(I147,param_rating2rank_mapping!$F$2:$F$23,param_rating2rank_mapping!$A$2:$A$23)</f>
        <v>AAA</v>
      </c>
      <c r="K147">
        <v>1</v>
      </c>
      <c r="L147" s="1" t="s">
        <v>357</v>
      </c>
      <c r="M147" s="1" t="s">
        <v>358</v>
      </c>
    </row>
    <row r="148" spans="1:13" x14ac:dyDescent="0.35">
      <c r="A148" t="s">
        <v>350</v>
      </c>
      <c r="B148" t="s">
        <v>187</v>
      </c>
      <c r="C148" t="s">
        <v>5</v>
      </c>
      <c r="D148" t="s">
        <v>97</v>
      </c>
      <c r="E148" t="s">
        <v>66</v>
      </c>
      <c r="F148">
        <f>_xlfn.IFNA(_xlfn.XLOOKUP(C148,param_rating2rank_mapping!A$2:A$23,param_rating2rank_mapping!$F$2:$F$23),"")</f>
        <v>9</v>
      </c>
      <c r="G148">
        <f>_xlfn.IFNA(_xlfn.XLOOKUP(D148,param_rating2rank_mapping!B$2:B$23,param_rating2rank_mapping!$F$2:$F$23),"")</f>
        <v>9</v>
      </c>
      <c r="H148">
        <f>_xlfn.IFNA(_xlfn.XLOOKUP(E148,param_rating2rank_mapping!C$2:C$23,param_rating2rank_mapping!$F$2:$F$23),"")</f>
        <v>10</v>
      </c>
      <c r="I148">
        <f t="shared" si="2"/>
        <v>9</v>
      </c>
      <c r="J148" t="str">
        <f>_xlfn.XLOOKUP(I148,param_rating2rank_mapping!$F$2:$F$23,param_rating2rank_mapping!$A$2:$A$23)</f>
        <v>BBB</v>
      </c>
      <c r="K148">
        <v>3</v>
      </c>
      <c r="L148" s="1" t="s">
        <v>357</v>
      </c>
      <c r="M148" s="1" t="s">
        <v>358</v>
      </c>
    </row>
    <row r="149" spans="1:13" x14ac:dyDescent="0.35">
      <c r="A149" t="s">
        <v>351</v>
      </c>
      <c r="B149" t="s">
        <v>188</v>
      </c>
      <c r="C149" t="s">
        <v>28</v>
      </c>
      <c r="D149" t="s">
        <v>3</v>
      </c>
      <c r="E149" t="s">
        <v>28</v>
      </c>
      <c r="F149">
        <f>_xlfn.IFNA(_xlfn.XLOOKUP(C149,param_rating2rank_mapping!A$2:A$23,param_rating2rank_mapping!$F$2:$F$23),"")</f>
        <v>13</v>
      </c>
      <c r="G149">
        <f>_xlfn.IFNA(_xlfn.XLOOKUP(D149,param_rating2rank_mapping!B$2:B$23,param_rating2rank_mapping!$F$2:$F$23),"")</f>
        <v>16</v>
      </c>
      <c r="H149">
        <f>_xlfn.IFNA(_xlfn.XLOOKUP(E149,param_rating2rank_mapping!C$2:C$23,param_rating2rank_mapping!$F$2:$F$23),"")</f>
        <v>13</v>
      </c>
      <c r="I149">
        <f t="shared" si="2"/>
        <v>13</v>
      </c>
      <c r="J149" t="str">
        <f>_xlfn.XLOOKUP(I149,param_rating2rank_mapping!$F$2:$F$23,param_rating2rank_mapping!$A$2:$A$23)</f>
        <v>BB-</v>
      </c>
      <c r="K149">
        <v>4</v>
      </c>
      <c r="L149" s="1" t="s">
        <v>357</v>
      </c>
      <c r="M149" s="1" t="s">
        <v>358</v>
      </c>
    </row>
    <row r="150" spans="1:13" x14ac:dyDescent="0.35">
      <c r="A150" t="s">
        <v>352</v>
      </c>
      <c r="B150" t="s">
        <v>189</v>
      </c>
      <c r="C150" t="s">
        <v>115</v>
      </c>
      <c r="E150" t="s">
        <v>115</v>
      </c>
      <c r="F150">
        <f>_xlfn.IFNA(_xlfn.XLOOKUP(C150,param_rating2rank_mapping!A$2:A$23,param_rating2rank_mapping!$F$2:$F$23),"")</f>
        <v>22</v>
      </c>
      <c r="G150" t="str">
        <f>_xlfn.IFNA(_xlfn.XLOOKUP(D150,param_rating2rank_mapping!B$2:B$23,param_rating2rank_mapping!$F$2:$F$23),"")</f>
        <v/>
      </c>
      <c r="H150">
        <f>_xlfn.IFNA(_xlfn.XLOOKUP(E150,param_rating2rank_mapping!C$2:C$23,param_rating2rank_mapping!$F$2:$F$23),"")</f>
        <v>22</v>
      </c>
      <c r="I150">
        <f t="shared" si="2"/>
        <v>22</v>
      </c>
      <c r="J150" t="str">
        <f>_xlfn.XLOOKUP(I150,param_rating2rank_mapping!$F$2:$F$23,param_rating2rank_mapping!$A$2:$A$23)</f>
        <v>D</v>
      </c>
      <c r="K150">
        <v>5</v>
      </c>
      <c r="L150" s="1" t="s">
        <v>357</v>
      </c>
      <c r="M150" s="1" t="s">
        <v>358</v>
      </c>
    </row>
    <row r="151" spans="1:13" x14ac:dyDescent="0.35">
      <c r="A151" t="s">
        <v>353</v>
      </c>
      <c r="B151" t="s">
        <v>190</v>
      </c>
      <c r="C151" t="s">
        <v>16</v>
      </c>
      <c r="D151" t="s">
        <v>14</v>
      </c>
      <c r="E151" t="s">
        <v>16</v>
      </c>
      <c r="F151">
        <f>_xlfn.IFNA(_xlfn.XLOOKUP(C151,param_rating2rank_mapping!A$2:A$23,param_rating2rank_mapping!$F$2:$F$23),"")</f>
        <v>12</v>
      </c>
      <c r="G151">
        <f>_xlfn.IFNA(_xlfn.XLOOKUP(D151,param_rating2rank_mapping!B$2:B$23,param_rating2rank_mapping!$F$2:$F$23),"")</f>
        <v>11</v>
      </c>
      <c r="H151">
        <f>_xlfn.IFNA(_xlfn.XLOOKUP(E151,param_rating2rank_mapping!C$2:C$23,param_rating2rank_mapping!$F$2:$F$23),"")</f>
        <v>12</v>
      </c>
      <c r="I151">
        <f t="shared" si="2"/>
        <v>12</v>
      </c>
      <c r="J151" t="str">
        <f>_xlfn.XLOOKUP(I151,param_rating2rank_mapping!$F$2:$F$23,param_rating2rank_mapping!$A$2:$A$23)</f>
        <v>BB</v>
      </c>
      <c r="K151">
        <v>4</v>
      </c>
      <c r="L151" s="1" t="s">
        <v>357</v>
      </c>
      <c r="M151" s="1" t="s">
        <v>358</v>
      </c>
    </row>
    <row r="152" spans="1:13" x14ac:dyDescent="0.35">
      <c r="A152" t="s">
        <v>354</v>
      </c>
      <c r="B152" t="s">
        <v>191</v>
      </c>
      <c r="C152" t="s">
        <v>115</v>
      </c>
      <c r="D152" t="s">
        <v>12</v>
      </c>
      <c r="E152" t="s">
        <v>115</v>
      </c>
      <c r="F152">
        <f>_xlfn.IFNA(_xlfn.XLOOKUP(C152,param_rating2rank_mapping!A$2:A$23,param_rating2rank_mapping!$F$2:$F$23),"")</f>
        <v>22</v>
      </c>
      <c r="G152">
        <f>_xlfn.IFNA(_xlfn.XLOOKUP(D152,param_rating2rank_mapping!B$2:B$23,param_rating2rank_mapping!$F$2:$F$23),"")</f>
        <v>20</v>
      </c>
      <c r="H152">
        <f>_xlfn.IFNA(_xlfn.XLOOKUP(E152,param_rating2rank_mapping!C$2:C$23,param_rating2rank_mapping!$F$2:$F$23),"")</f>
        <v>22</v>
      </c>
      <c r="I152">
        <f t="shared" si="2"/>
        <v>22</v>
      </c>
      <c r="J152" t="str">
        <f>_xlfn.XLOOKUP(I152,param_rating2rank_mapping!$F$2:$F$23,param_rating2rank_mapping!$A$2:$A$23)</f>
        <v>D</v>
      </c>
      <c r="K152">
        <v>5</v>
      </c>
      <c r="L152" s="1" t="s">
        <v>357</v>
      </c>
      <c r="M152" s="1" t="s">
        <v>358</v>
      </c>
    </row>
  </sheetData>
  <autoFilter ref="A1:M152" xr:uid="{A294120B-196A-4B17-BD12-1ED2D45B4BD6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DC9D4-EB5E-424B-BC6E-618665E9E248}">
  <dimension ref="A1:H23"/>
  <sheetViews>
    <sheetView workbookViewId="0">
      <selection activeCell="F10" sqref="F10"/>
    </sheetView>
  </sheetViews>
  <sheetFormatPr defaultRowHeight="14.5" x14ac:dyDescent="0.35"/>
  <cols>
    <col min="7" max="8" width="10.08984375" bestFit="1" customWidth="1"/>
  </cols>
  <sheetData>
    <row r="1" spans="1:8" x14ac:dyDescent="0.35">
      <c r="A1" t="s">
        <v>195</v>
      </c>
      <c r="B1" t="s">
        <v>196</v>
      </c>
      <c r="C1" t="s">
        <v>0</v>
      </c>
      <c r="D1" t="s">
        <v>361</v>
      </c>
      <c r="E1" t="s">
        <v>362</v>
      </c>
      <c r="F1" t="s">
        <v>359</v>
      </c>
      <c r="G1" t="s">
        <v>355</v>
      </c>
      <c r="H1" t="s">
        <v>356</v>
      </c>
    </row>
    <row r="2" spans="1:8" x14ac:dyDescent="0.35">
      <c r="A2" t="s">
        <v>19</v>
      </c>
      <c r="B2" t="s">
        <v>18</v>
      </c>
      <c r="C2" t="s">
        <v>19</v>
      </c>
      <c r="D2" t="s">
        <v>19</v>
      </c>
      <c r="E2">
        <v>1</v>
      </c>
      <c r="F2">
        <v>1</v>
      </c>
      <c r="G2" s="1" t="s">
        <v>357</v>
      </c>
      <c r="H2" s="1" t="s">
        <v>358</v>
      </c>
    </row>
    <row r="3" spans="1:8" x14ac:dyDescent="0.35">
      <c r="A3" t="s">
        <v>21</v>
      </c>
      <c r="B3" t="s">
        <v>35</v>
      </c>
      <c r="C3" t="s">
        <v>21</v>
      </c>
      <c r="D3" t="s">
        <v>21</v>
      </c>
      <c r="E3">
        <v>1</v>
      </c>
      <c r="F3">
        <v>2</v>
      </c>
      <c r="G3" s="1" t="s">
        <v>357</v>
      </c>
      <c r="H3" s="1" t="s">
        <v>358</v>
      </c>
    </row>
    <row r="4" spans="1:8" x14ac:dyDescent="0.35">
      <c r="A4" t="s">
        <v>34</v>
      </c>
      <c r="B4" t="s">
        <v>83</v>
      </c>
      <c r="C4" t="s">
        <v>34</v>
      </c>
      <c r="D4" t="s">
        <v>34</v>
      </c>
      <c r="E4">
        <v>1</v>
      </c>
      <c r="F4">
        <v>3</v>
      </c>
      <c r="G4" s="1" t="s">
        <v>357</v>
      </c>
      <c r="H4" s="1" t="s">
        <v>358</v>
      </c>
    </row>
    <row r="5" spans="1:8" x14ac:dyDescent="0.35">
      <c r="A5" t="s">
        <v>72</v>
      </c>
      <c r="B5" t="s">
        <v>22</v>
      </c>
      <c r="C5" t="s">
        <v>72</v>
      </c>
      <c r="D5" t="s">
        <v>72</v>
      </c>
      <c r="E5">
        <v>1</v>
      </c>
      <c r="F5">
        <v>4</v>
      </c>
      <c r="G5" s="1" t="s">
        <v>357</v>
      </c>
      <c r="H5" s="1" t="s">
        <v>358</v>
      </c>
    </row>
    <row r="6" spans="1:8" x14ac:dyDescent="0.35">
      <c r="A6" t="s">
        <v>40</v>
      </c>
      <c r="B6" t="s">
        <v>47</v>
      </c>
      <c r="C6" t="s">
        <v>40</v>
      </c>
      <c r="D6" t="s">
        <v>40</v>
      </c>
      <c r="E6">
        <v>2</v>
      </c>
      <c r="F6">
        <v>5</v>
      </c>
      <c r="G6" s="1" t="s">
        <v>357</v>
      </c>
      <c r="H6" s="1" t="s">
        <v>358</v>
      </c>
    </row>
    <row r="7" spans="1:8" x14ac:dyDescent="0.35">
      <c r="A7" t="s">
        <v>60</v>
      </c>
      <c r="B7" t="s">
        <v>41</v>
      </c>
      <c r="C7" t="s">
        <v>60</v>
      </c>
      <c r="D7" t="s">
        <v>60</v>
      </c>
      <c r="E7">
        <v>2</v>
      </c>
      <c r="F7">
        <v>6</v>
      </c>
      <c r="G7" s="1" t="s">
        <v>357</v>
      </c>
      <c r="H7" s="1" t="s">
        <v>358</v>
      </c>
    </row>
    <row r="8" spans="1:8" x14ac:dyDescent="0.35">
      <c r="A8" t="s">
        <v>59</v>
      </c>
      <c r="B8" t="s">
        <v>62</v>
      </c>
      <c r="C8" t="s">
        <v>59</v>
      </c>
      <c r="D8" t="s">
        <v>59</v>
      </c>
      <c r="E8">
        <v>2</v>
      </c>
      <c r="F8">
        <v>7</v>
      </c>
      <c r="G8" s="1" t="s">
        <v>357</v>
      </c>
      <c r="H8" s="1" t="s">
        <v>358</v>
      </c>
    </row>
    <row r="9" spans="1:8" x14ac:dyDescent="0.35">
      <c r="A9" t="s">
        <v>6</v>
      </c>
      <c r="B9" t="s">
        <v>103</v>
      </c>
      <c r="C9" t="s">
        <v>6</v>
      </c>
      <c r="D9" t="s">
        <v>6</v>
      </c>
      <c r="E9">
        <v>3</v>
      </c>
      <c r="F9">
        <v>8</v>
      </c>
      <c r="G9" s="1" t="s">
        <v>357</v>
      </c>
      <c r="H9" s="1" t="s">
        <v>358</v>
      </c>
    </row>
    <row r="10" spans="1:8" x14ac:dyDescent="0.35">
      <c r="A10" t="s">
        <v>5</v>
      </c>
      <c r="B10" t="s">
        <v>97</v>
      </c>
      <c r="C10" t="s">
        <v>5</v>
      </c>
      <c r="D10" t="s">
        <v>5</v>
      </c>
      <c r="E10">
        <v>3</v>
      </c>
      <c r="F10">
        <v>9</v>
      </c>
      <c r="G10" s="1" t="s">
        <v>357</v>
      </c>
      <c r="H10" s="1" t="s">
        <v>358</v>
      </c>
    </row>
    <row r="11" spans="1:8" x14ac:dyDescent="0.35">
      <c r="A11" t="s">
        <v>66</v>
      </c>
      <c r="B11" t="s">
        <v>51</v>
      </c>
      <c r="C11" t="s">
        <v>66</v>
      </c>
      <c r="D11" t="s">
        <v>66</v>
      </c>
      <c r="E11">
        <v>3</v>
      </c>
      <c r="F11">
        <v>10</v>
      </c>
      <c r="G11" s="1" t="s">
        <v>357</v>
      </c>
      <c r="H11" s="1" t="s">
        <v>358</v>
      </c>
    </row>
    <row r="12" spans="1:8" x14ac:dyDescent="0.35">
      <c r="A12" t="s">
        <v>24</v>
      </c>
      <c r="B12" t="s">
        <v>14</v>
      </c>
      <c r="C12" t="s">
        <v>24</v>
      </c>
      <c r="D12" t="s">
        <v>24</v>
      </c>
      <c r="E12">
        <v>4</v>
      </c>
      <c r="F12">
        <v>11</v>
      </c>
      <c r="G12" s="1" t="s">
        <v>357</v>
      </c>
      <c r="H12" s="1" t="s">
        <v>358</v>
      </c>
    </row>
    <row r="13" spans="1:8" x14ac:dyDescent="0.35">
      <c r="A13" t="s">
        <v>16</v>
      </c>
      <c r="B13" t="s">
        <v>49</v>
      </c>
      <c r="C13" t="s">
        <v>16</v>
      </c>
      <c r="D13" t="s">
        <v>16</v>
      </c>
      <c r="E13">
        <v>4</v>
      </c>
      <c r="F13">
        <v>12</v>
      </c>
      <c r="G13" s="1" t="s">
        <v>357</v>
      </c>
      <c r="H13" s="1" t="s">
        <v>358</v>
      </c>
    </row>
    <row r="14" spans="1:8" x14ac:dyDescent="0.35">
      <c r="A14" t="s">
        <v>28</v>
      </c>
      <c r="B14" t="s">
        <v>67</v>
      </c>
      <c r="C14" t="s">
        <v>28</v>
      </c>
      <c r="D14" t="s">
        <v>28</v>
      </c>
      <c r="E14">
        <v>4</v>
      </c>
      <c r="F14">
        <v>13</v>
      </c>
      <c r="G14" s="1" t="s">
        <v>357</v>
      </c>
      <c r="H14" s="1" t="s">
        <v>358</v>
      </c>
    </row>
    <row r="15" spans="1:8" x14ac:dyDescent="0.35">
      <c r="A15" t="s">
        <v>2</v>
      </c>
      <c r="B15" t="s">
        <v>32</v>
      </c>
      <c r="C15" t="s">
        <v>2</v>
      </c>
      <c r="D15" t="s">
        <v>2</v>
      </c>
      <c r="E15">
        <v>5</v>
      </c>
      <c r="F15">
        <v>14</v>
      </c>
      <c r="G15" s="1" t="s">
        <v>357</v>
      </c>
      <c r="H15" s="1" t="s">
        <v>358</v>
      </c>
    </row>
    <row r="16" spans="1:8" x14ac:dyDescent="0.35">
      <c r="A16" t="s">
        <v>44</v>
      </c>
      <c r="B16" t="s">
        <v>43</v>
      </c>
      <c r="C16" t="s">
        <v>44</v>
      </c>
      <c r="D16" t="s">
        <v>44</v>
      </c>
      <c r="E16">
        <v>5</v>
      </c>
      <c r="F16">
        <v>15</v>
      </c>
      <c r="G16" s="1" t="s">
        <v>357</v>
      </c>
      <c r="H16" s="1" t="s">
        <v>358</v>
      </c>
    </row>
    <row r="17" spans="1:8" x14ac:dyDescent="0.35">
      <c r="A17" t="s">
        <v>30</v>
      </c>
      <c r="B17" t="s">
        <v>3</v>
      </c>
      <c r="C17" t="s">
        <v>30</v>
      </c>
      <c r="D17" t="s">
        <v>30</v>
      </c>
      <c r="E17">
        <v>5</v>
      </c>
      <c r="F17">
        <v>16</v>
      </c>
      <c r="G17" s="1" t="s">
        <v>357</v>
      </c>
      <c r="H17" s="1" t="s">
        <v>358</v>
      </c>
    </row>
    <row r="18" spans="1:8" x14ac:dyDescent="0.35">
      <c r="A18" t="s">
        <v>8</v>
      </c>
      <c r="B18" t="s">
        <v>37</v>
      </c>
      <c r="C18" t="s">
        <v>8</v>
      </c>
      <c r="D18" t="s">
        <v>8</v>
      </c>
      <c r="E18">
        <v>5</v>
      </c>
      <c r="F18">
        <v>17</v>
      </c>
      <c r="G18" s="1" t="s">
        <v>357</v>
      </c>
      <c r="H18" s="1" t="s">
        <v>358</v>
      </c>
    </row>
    <row r="19" spans="1:8" x14ac:dyDescent="0.35">
      <c r="A19" t="s">
        <v>193</v>
      </c>
      <c r="B19" t="s">
        <v>69</v>
      </c>
      <c r="C19" t="s">
        <v>193</v>
      </c>
      <c r="D19" t="s">
        <v>193</v>
      </c>
      <c r="E19">
        <v>5</v>
      </c>
      <c r="F19">
        <v>18</v>
      </c>
      <c r="G19" s="1" t="s">
        <v>357</v>
      </c>
      <c r="H19" s="1" t="s">
        <v>358</v>
      </c>
    </row>
    <row r="20" spans="1:8" x14ac:dyDescent="0.35">
      <c r="A20" t="s">
        <v>192</v>
      </c>
      <c r="B20" t="s">
        <v>9</v>
      </c>
      <c r="C20" t="s">
        <v>192</v>
      </c>
      <c r="D20" t="s">
        <v>192</v>
      </c>
      <c r="E20">
        <v>5</v>
      </c>
      <c r="F20">
        <v>19</v>
      </c>
      <c r="G20" s="1" t="s">
        <v>357</v>
      </c>
      <c r="H20" s="1" t="s">
        <v>358</v>
      </c>
    </row>
    <row r="21" spans="1:8" x14ac:dyDescent="0.35">
      <c r="A21" t="s">
        <v>194</v>
      </c>
      <c r="B21" t="s">
        <v>12</v>
      </c>
      <c r="C21" t="s">
        <v>194</v>
      </c>
      <c r="D21" t="s">
        <v>194</v>
      </c>
      <c r="E21">
        <v>5</v>
      </c>
      <c r="F21">
        <v>20</v>
      </c>
      <c r="G21" s="1" t="s">
        <v>357</v>
      </c>
      <c r="H21" s="1" t="s">
        <v>358</v>
      </c>
    </row>
    <row r="22" spans="1:8" x14ac:dyDescent="0.35">
      <c r="A22" t="s">
        <v>116</v>
      </c>
      <c r="B22" t="s">
        <v>116</v>
      </c>
      <c r="C22" t="s">
        <v>116</v>
      </c>
      <c r="D22" t="s">
        <v>116</v>
      </c>
      <c r="E22">
        <v>5</v>
      </c>
      <c r="F22">
        <v>21</v>
      </c>
      <c r="G22" s="1" t="s">
        <v>357</v>
      </c>
      <c r="H22" s="1" t="s">
        <v>358</v>
      </c>
    </row>
    <row r="23" spans="1:8" x14ac:dyDescent="0.35">
      <c r="A23" t="s">
        <v>115</v>
      </c>
      <c r="B23" t="s">
        <v>115</v>
      </c>
      <c r="C23" t="s">
        <v>115</v>
      </c>
      <c r="D23" t="s">
        <v>115</v>
      </c>
      <c r="E23">
        <v>5</v>
      </c>
      <c r="F23">
        <v>22</v>
      </c>
      <c r="G23" s="1" t="s">
        <v>357</v>
      </c>
      <c r="H23" s="1" t="s">
        <v>358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B6C47-33C3-4A34-B928-5BA49180E379}">
  <dimension ref="A1"/>
  <sheetViews>
    <sheetView workbookViewId="0"/>
  </sheetViews>
  <sheetFormatPr defaultRowHeight="14.5" x14ac:dyDescent="0.35"/>
  <sheetData>
    <row r="1" spans="1:1" x14ac:dyDescent="0.35">
      <c r="A1" t="s">
        <v>360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param_ctryratings</vt:lpstr>
      <vt:lpstr>param_rating2rank_mapping</vt:lpstr>
      <vt:lpstr>score2grade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chuyen Nguyen</dc:creator>
  <cp:lastModifiedBy>chuyen Nguyen</cp:lastModifiedBy>
  <dcterms:created xsi:type="dcterms:W3CDTF">2021-05-18T13:07:21Z</dcterms:created>
  <dcterms:modified xsi:type="dcterms:W3CDTF">2021-05-27T13:39:49Z</dcterms:modified>
</cp:coreProperties>
</file>