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S Excel 2016\실전모의고사\실전모의고사1회\"/>
    </mc:Choice>
  </mc:AlternateContent>
  <bookViews>
    <workbookView xWindow="0" yWindow="0" windowWidth="15360" windowHeight="8070"/>
  </bookViews>
  <sheets>
    <sheet name="도시별 집계" sheetId="4" r:id="rId1"/>
    <sheet name="계산" sheetId="1" r:id="rId2"/>
    <sheet name="제품목록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4" l="1"/>
  <c r="E11" i="4"/>
  <c r="F11" i="4"/>
  <c r="G11" i="4"/>
  <c r="C11" i="4"/>
  <c r="H11" i="4"/>
  <c r="C6" i="1" l="1"/>
  <c r="C7" i="1" s="1"/>
</calcChain>
</file>

<file path=xl/sharedStrings.xml><?xml version="1.0" encoding="utf-8"?>
<sst xmlns="http://schemas.openxmlformats.org/spreadsheetml/2006/main" count="53" uniqueCount="44">
  <si>
    <t>제품명</t>
  </si>
  <si>
    <t>제품명</t>
    <phoneticPr fontId="2" type="noConversion"/>
  </si>
  <si>
    <t>태일 라이트 맥주</t>
  </si>
  <si>
    <t>대양 특선 건과</t>
  </si>
  <si>
    <t>한성 옥수수 가루</t>
  </si>
  <si>
    <t>엘리스 포장육</t>
  </si>
  <si>
    <t>대관령 특제 버터</t>
  </si>
  <si>
    <t>신한 초콜릿 소스</t>
  </si>
  <si>
    <t>진미 트로피컬 캔디</t>
  </si>
  <si>
    <t>훈제 대합조개 통조림</t>
  </si>
  <si>
    <t>대양 특선 딸기 소스</t>
  </si>
  <si>
    <t>성보 야생 녹차</t>
  </si>
  <si>
    <t>단가</t>
  </si>
  <si>
    <t>할인율</t>
  </si>
  <si>
    <t>베르린</t>
    <phoneticPr fontId="2" type="noConversion"/>
  </si>
  <si>
    <t>런던</t>
    <phoneticPr fontId="2" type="noConversion"/>
  </si>
  <si>
    <t>비엔나</t>
    <phoneticPr fontId="2" type="noConversion"/>
  </si>
  <si>
    <t>시애틀</t>
    <phoneticPr fontId="2" type="noConversion"/>
  </si>
  <si>
    <t>멕시코</t>
    <phoneticPr fontId="2" type="noConversion"/>
  </si>
  <si>
    <t>파리</t>
    <phoneticPr fontId="2" type="noConversion"/>
  </si>
  <si>
    <t>커클랜드</t>
    <phoneticPr fontId="2" type="noConversion"/>
  </si>
  <si>
    <t>뮌헨</t>
    <phoneticPr fontId="2" type="noConversion"/>
  </si>
  <si>
    <t>NO.</t>
    <phoneticPr fontId="2" type="noConversion"/>
  </si>
  <si>
    <t>25A</t>
  </si>
  <si>
    <t>규격</t>
    <phoneticPr fontId="2" type="noConversion"/>
  </si>
  <si>
    <t>할인판매금액</t>
    <phoneticPr fontId="2" type="noConversion"/>
  </si>
  <si>
    <t>규격</t>
    <phoneticPr fontId="2" type="noConversion"/>
  </si>
  <si>
    <t>규격</t>
    <phoneticPr fontId="2" type="noConversion"/>
  </si>
  <si>
    <t>운송비</t>
    <phoneticPr fontId="2" type="noConversion"/>
  </si>
  <si>
    <t>20A</t>
  </si>
  <si>
    <t>수량</t>
    <phoneticPr fontId="2" type="noConversion"/>
  </si>
  <si>
    <t>운송비</t>
    <phoneticPr fontId="2" type="noConversion"/>
  </si>
  <si>
    <t>25A</t>
    <phoneticPr fontId="2" type="noConversion"/>
  </si>
  <si>
    <t>15A</t>
  </si>
  <si>
    <t>운송비 및 할인금액 계산</t>
    <phoneticPr fontId="2" type="noConversion"/>
  </si>
  <si>
    <t>1월</t>
  </si>
  <si>
    <t>2월</t>
  </si>
  <si>
    <t>3월</t>
  </si>
  <si>
    <t>4월</t>
  </si>
  <si>
    <t>5월</t>
  </si>
  <si>
    <t>6월</t>
  </si>
  <si>
    <t>요약</t>
  </si>
  <si>
    <t>도시</t>
    <phoneticPr fontId="2" type="noConversion"/>
  </si>
  <si>
    <t>날짜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</si>
</sst>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_-* #,##0_-;\-* #,##0_-;_-* &quot;-&quot;??_-;_-@_-"/>
    <numFmt numFmtId="177" formatCode="0&quot;월&quot;"/>
    <numFmt numFmtId="178" formatCode="#,##0_ 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i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3" fillId="0" borderId="0" xfId="0" applyFont="1">
      <alignment vertical="center"/>
    </xf>
    <xf numFmtId="9" fontId="0" fillId="0" borderId="0" xfId="1" applyFont="1">
      <alignment vertical="center"/>
    </xf>
    <xf numFmtId="0" fontId="4" fillId="0" borderId="0" xfId="0" applyFont="1">
      <alignment vertical="center"/>
    </xf>
    <xf numFmtId="41" fontId="0" fillId="0" borderId="0" xfId="2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0" fillId="0" borderId="0" xfId="0" applyNumberFormat="1">
      <alignment vertical="center"/>
    </xf>
    <xf numFmtId="41" fontId="0" fillId="0" borderId="0" xfId="2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0" borderId="1" xfId="2" applyFont="1" applyBorder="1">
      <alignment vertical="center"/>
    </xf>
    <xf numFmtId="0" fontId="5" fillId="0" borderId="0" xfId="0" applyFont="1" applyBorder="1">
      <alignment vertical="center"/>
    </xf>
    <xf numFmtId="177" fontId="5" fillId="0" borderId="0" xfId="0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178" fontId="5" fillId="0" borderId="0" xfId="2" applyNumberFormat="1" applyFont="1" applyBorder="1">
      <alignment vertical="center"/>
    </xf>
    <xf numFmtId="178" fontId="5" fillId="0" borderId="0" xfId="0" applyNumberFormat="1" applyFont="1">
      <alignment vertical="center"/>
    </xf>
    <xf numFmtId="0" fontId="5" fillId="0" borderId="0" xfId="0" quotePrefix="1" applyFont="1">
      <alignment vertical="center"/>
    </xf>
    <xf numFmtId="0" fontId="0" fillId="0" borderId="0" xfId="0" applyAlignment="1">
      <alignment horizontal="center" vertical="center"/>
    </xf>
  </cellXfs>
  <cellStyles count="3">
    <cellStyle name="백분율" xfId="1" builtinId="5"/>
    <cellStyle name="쉼표 [0]" xfId="2" builtinId="6"/>
    <cellStyle name="표준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8" formatCode="#,##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8" formatCode="#,##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8" formatCode="#,##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8" formatCode="#,##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8" formatCode="#,##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8" formatCode="#,##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8" formatCode="#,##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8" formatCode="#,##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8" formatCode="#,##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8" formatCode="#,##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8" formatCode="#,##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8" formatCode="#,##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numFmt numFmtId="177" formatCode="0&quot;월&quot;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표2" displayName="표2" ref="B2:H11" totalsRowCount="1" headerRowDxfId="13" dataDxfId="12" dataCellStyle="쉼표 [0]">
  <autoFilter ref="B2:H10"/>
  <tableColumns count="7">
    <tableColumn id="1" name="도시" totalsRowLabel="요약"/>
    <tableColumn id="2" name="1월" totalsRowFunction="sum" dataDxfId="11" totalsRowDxfId="10" dataCellStyle="쉼표 [0]"/>
    <tableColumn id="3" name="2월" totalsRowFunction="sum" dataDxfId="9" totalsRowDxfId="8" dataCellStyle="쉼표 [0]"/>
    <tableColumn id="4" name="3월" totalsRowFunction="sum" dataDxfId="7" totalsRowDxfId="6" dataCellStyle="쉼표 [0]"/>
    <tableColumn id="5" name="4월" totalsRowFunction="sum" dataDxfId="5" totalsRowDxfId="4" dataCellStyle="쉼표 [0]"/>
    <tableColumn id="6" name="5월" totalsRowFunction="sum" dataDxfId="3" totalsRowDxfId="2" dataCellStyle="쉼표 [0]"/>
    <tableColumn id="7" name="6월" totalsRowFunction="sum" dataDxfId="1" totalsRowDxfId="0" dataCellStyle="쉼표 [0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tabSelected="1" workbookViewId="0">
      <selection activeCell="D14" sqref="D14"/>
    </sheetView>
  </sheetViews>
  <sheetFormatPr defaultRowHeight="16.5" x14ac:dyDescent="0.3"/>
  <cols>
    <col min="1" max="1" width="2.625" style="14" customWidth="1"/>
    <col min="2" max="2" width="13.875" style="14" customWidth="1"/>
    <col min="3" max="8" width="13" style="14" customWidth="1"/>
    <col min="9" max="16384" width="9" style="14"/>
  </cols>
  <sheetData>
    <row r="2" spans="2:8" x14ac:dyDescent="0.3">
      <c r="B2" s="12" t="s">
        <v>42</v>
      </c>
      <c r="C2" s="13" t="s">
        <v>35</v>
      </c>
      <c r="D2" s="13" t="s">
        <v>36</v>
      </c>
      <c r="E2" s="13" t="s">
        <v>37</v>
      </c>
      <c r="F2" s="13" t="s">
        <v>38</v>
      </c>
      <c r="G2" s="13" t="s">
        <v>39</v>
      </c>
      <c r="H2" s="13" t="s">
        <v>40</v>
      </c>
    </row>
    <row r="3" spans="2:8" x14ac:dyDescent="0.3">
      <c r="B3" s="12" t="s">
        <v>14</v>
      </c>
      <c r="C3" s="15">
        <v>4480000</v>
      </c>
      <c r="D3" s="15">
        <v>496000</v>
      </c>
      <c r="E3" s="15">
        <v>14850000</v>
      </c>
      <c r="F3" s="15">
        <v>4517600</v>
      </c>
      <c r="G3" s="15">
        <v>4488000</v>
      </c>
      <c r="H3" s="15">
        <v>8200500</v>
      </c>
    </row>
    <row r="4" spans="2:8" x14ac:dyDescent="0.3">
      <c r="B4" s="12" t="s">
        <v>15</v>
      </c>
      <c r="C4" s="15">
        <v>3615000</v>
      </c>
      <c r="D4" s="15">
        <v>0</v>
      </c>
      <c r="E4" s="15">
        <v>0</v>
      </c>
      <c r="F4" s="15">
        <v>6959000</v>
      </c>
      <c r="G4" s="15">
        <v>1066400</v>
      </c>
      <c r="H4" s="15">
        <v>9178500</v>
      </c>
    </row>
    <row r="5" spans="2:8" x14ac:dyDescent="0.3">
      <c r="B5" s="12" t="s">
        <v>16</v>
      </c>
      <c r="C5" s="15">
        <v>1815500</v>
      </c>
      <c r="D5" s="15">
        <v>4960000</v>
      </c>
      <c r="E5" s="15">
        <v>0</v>
      </c>
      <c r="F5" s="15">
        <v>9212000</v>
      </c>
      <c r="G5" s="15">
        <v>422400</v>
      </c>
      <c r="H5" s="15">
        <v>1190400</v>
      </c>
    </row>
    <row r="6" spans="2:8" x14ac:dyDescent="0.3">
      <c r="B6" s="12" t="s">
        <v>17</v>
      </c>
      <c r="C6" s="15">
        <v>528000</v>
      </c>
      <c r="D6" s="15">
        <v>0</v>
      </c>
      <c r="E6" s="15">
        <v>14850000</v>
      </c>
      <c r="F6" s="15">
        <v>10011000</v>
      </c>
      <c r="G6" s="15">
        <v>528000</v>
      </c>
      <c r="H6" s="15">
        <v>4701600</v>
      </c>
    </row>
    <row r="7" spans="2:8" x14ac:dyDescent="0.3">
      <c r="B7" s="12" t="s">
        <v>18</v>
      </c>
      <c r="C7" s="15">
        <v>875000</v>
      </c>
      <c r="D7" s="15">
        <v>0</v>
      </c>
      <c r="E7" s="15">
        <v>4960000</v>
      </c>
      <c r="F7" s="15">
        <v>16472000</v>
      </c>
      <c r="G7" s="15">
        <v>1584000</v>
      </c>
      <c r="H7" s="15">
        <v>0</v>
      </c>
    </row>
    <row r="8" spans="2:8" x14ac:dyDescent="0.3">
      <c r="B8" s="12" t="s">
        <v>19</v>
      </c>
      <c r="C8" s="15">
        <v>744000</v>
      </c>
      <c r="D8" s="15">
        <v>0</v>
      </c>
      <c r="E8" s="15">
        <v>10150000</v>
      </c>
      <c r="F8" s="15">
        <v>2105000</v>
      </c>
      <c r="G8" s="15">
        <v>0</v>
      </c>
      <c r="H8" s="15">
        <v>1688000</v>
      </c>
    </row>
    <row r="9" spans="2:8" x14ac:dyDescent="0.3">
      <c r="B9" s="12" t="s">
        <v>20</v>
      </c>
      <c r="C9" s="15">
        <v>0</v>
      </c>
      <c r="D9" s="15">
        <v>1015000</v>
      </c>
      <c r="E9" s="15">
        <v>0</v>
      </c>
      <c r="F9" s="15">
        <v>5891000</v>
      </c>
      <c r="G9" s="15">
        <v>4609000</v>
      </c>
      <c r="H9" s="15">
        <v>0</v>
      </c>
    </row>
    <row r="10" spans="2:8" x14ac:dyDescent="0.3">
      <c r="B10" s="12" t="s">
        <v>21</v>
      </c>
      <c r="C10" s="15">
        <v>0</v>
      </c>
      <c r="D10" s="15">
        <v>0</v>
      </c>
      <c r="E10" s="15">
        <v>1271600</v>
      </c>
      <c r="F10" s="15">
        <v>9590500</v>
      </c>
      <c r="G10" s="15">
        <v>0</v>
      </c>
      <c r="H10" s="15">
        <v>2524500</v>
      </c>
    </row>
    <row r="11" spans="2:8" x14ac:dyDescent="0.3">
      <c r="B11" s="14" t="s">
        <v>41</v>
      </c>
      <c r="C11" s="16">
        <f>SUBTOTAL(109,표2[1월])</f>
        <v>12057500</v>
      </c>
      <c r="D11" s="16">
        <f>SUBTOTAL(109,표2[2월])</f>
        <v>6471000</v>
      </c>
      <c r="E11" s="16">
        <f>SUBTOTAL(109,표2[3월])</f>
        <v>46081600</v>
      </c>
      <c r="F11" s="16">
        <f>SUBTOTAL(109,표2[4월])</f>
        <v>64758100</v>
      </c>
      <c r="G11" s="16">
        <f>SUBTOTAL(109,표2[5월])</f>
        <v>12697800</v>
      </c>
      <c r="H11" s="16">
        <f>SUBTOTAL(109,표2[6월])</f>
        <v>27483500</v>
      </c>
    </row>
    <row r="13" spans="2:8" x14ac:dyDescent="0.3">
      <c r="C13" s="17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"/>
  <sheetViews>
    <sheetView workbookViewId="0">
      <selection activeCell="I13" sqref="I13"/>
    </sheetView>
  </sheetViews>
  <sheetFormatPr defaultRowHeight="16.5" x14ac:dyDescent="0.3"/>
  <cols>
    <col min="1" max="1" width="3.625" customWidth="1"/>
    <col min="2" max="2" width="12.625" customWidth="1"/>
    <col min="3" max="3" width="18.125" customWidth="1"/>
    <col min="6" max="6" width="9" bestFit="1" customWidth="1"/>
  </cols>
  <sheetData>
    <row r="1" spans="2:7" ht="26.25" x14ac:dyDescent="0.3">
      <c r="B1" s="1" t="s">
        <v>34</v>
      </c>
      <c r="E1" s="3" t="s">
        <v>43</v>
      </c>
      <c r="F1" s="18"/>
      <c r="G1" s="18"/>
    </row>
    <row r="3" spans="2:7" x14ac:dyDescent="0.3">
      <c r="B3" s="3" t="s">
        <v>1</v>
      </c>
      <c r="C3">
        <v>8</v>
      </c>
    </row>
    <row r="5" spans="2:7" x14ac:dyDescent="0.3">
      <c r="B5" s="3" t="s">
        <v>30</v>
      </c>
      <c r="C5" s="5">
        <v>10</v>
      </c>
      <c r="F5" s="9" t="s">
        <v>27</v>
      </c>
      <c r="G5" s="9" t="s">
        <v>28</v>
      </c>
    </row>
    <row r="6" spans="2:7" x14ac:dyDescent="0.3">
      <c r="B6" s="3" t="s">
        <v>26</v>
      </c>
      <c r="C6" s="5" t="str">
        <f>INDEX(제품목록!C3:C12,C3)</f>
        <v>25A</v>
      </c>
      <c r="F6" s="10" t="s">
        <v>33</v>
      </c>
      <c r="G6" s="11">
        <v>10000</v>
      </c>
    </row>
    <row r="7" spans="2:7" x14ac:dyDescent="0.3">
      <c r="B7" s="3" t="s">
        <v>31</v>
      </c>
      <c r="C7" s="8">
        <f>VLOOKUP(C6,F6:G8,2,FALSE)</f>
        <v>30000</v>
      </c>
      <c r="F7" s="10" t="s">
        <v>29</v>
      </c>
      <c r="G7" s="11">
        <v>20000</v>
      </c>
    </row>
    <row r="8" spans="2:7" x14ac:dyDescent="0.3">
      <c r="F8" s="10" t="s">
        <v>32</v>
      </c>
      <c r="G8" s="11">
        <v>30000</v>
      </c>
    </row>
    <row r="9" spans="2:7" x14ac:dyDescent="0.3">
      <c r="B9" s="3" t="s">
        <v>25</v>
      </c>
      <c r="C9" s="4"/>
    </row>
    <row r="10" spans="2:7" x14ac:dyDescent="0.3">
      <c r="C10" s="7"/>
    </row>
  </sheetData>
  <mergeCells count="1">
    <mergeCell ref="F1:G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"/>
  <sheetViews>
    <sheetView workbookViewId="0">
      <selection activeCell="D18" sqref="D18"/>
    </sheetView>
  </sheetViews>
  <sheetFormatPr defaultRowHeight="16.5" x14ac:dyDescent="0.3"/>
  <cols>
    <col min="2" max="2" width="20.625" bestFit="1" customWidth="1"/>
    <col min="3" max="3" width="7.125" customWidth="1"/>
  </cols>
  <sheetData>
    <row r="2" spans="1:5" x14ac:dyDescent="0.3">
      <c r="A2" s="6" t="s">
        <v>22</v>
      </c>
      <c r="B2" s="6" t="s">
        <v>0</v>
      </c>
      <c r="C2" s="6" t="s">
        <v>24</v>
      </c>
      <c r="D2" s="6" t="s">
        <v>12</v>
      </c>
      <c r="E2" s="6" t="s">
        <v>13</v>
      </c>
    </row>
    <row r="3" spans="1:5" x14ac:dyDescent="0.3">
      <c r="A3" s="5">
        <v>1</v>
      </c>
      <c r="B3" t="s">
        <v>2</v>
      </c>
      <c r="C3" s="5" t="s">
        <v>33</v>
      </c>
      <c r="D3">
        <v>44800</v>
      </c>
      <c r="E3" s="2">
        <v>0.05</v>
      </c>
    </row>
    <row r="4" spans="1:5" x14ac:dyDescent="0.3">
      <c r="A4" s="5">
        <v>2</v>
      </c>
      <c r="B4" t="s">
        <v>3</v>
      </c>
      <c r="C4" s="5" t="s">
        <v>29</v>
      </c>
      <c r="D4">
        <v>87500</v>
      </c>
      <c r="E4" s="2">
        <v>0.05</v>
      </c>
    </row>
    <row r="5" spans="1:5" x14ac:dyDescent="0.3">
      <c r="A5" s="5">
        <v>3</v>
      </c>
      <c r="B5" t="s">
        <v>4</v>
      </c>
      <c r="C5" s="5" t="s">
        <v>33</v>
      </c>
      <c r="D5">
        <v>52800</v>
      </c>
      <c r="E5" s="2">
        <v>0.1</v>
      </c>
    </row>
    <row r="6" spans="1:5" x14ac:dyDescent="0.3">
      <c r="A6" s="5">
        <v>4</v>
      </c>
      <c r="B6" t="s">
        <v>5</v>
      </c>
      <c r="C6" s="5" t="s">
        <v>33</v>
      </c>
      <c r="D6">
        <v>62700</v>
      </c>
      <c r="E6" s="2">
        <v>0.05</v>
      </c>
    </row>
    <row r="7" spans="1:5" x14ac:dyDescent="0.3">
      <c r="A7" s="5">
        <v>5</v>
      </c>
      <c r="B7" t="s">
        <v>6</v>
      </c>
      <c r="C7" s="5" t="s">
        <v>29</v>
      </c>
      <c r="D7">
        <v>49500</v>
      </c>
      <c r="E7" s="2">
        <v>0.1</v>
      </c>
    </row>
    <row r="8" spans="1:5" x14ac:dyDescent="0.3">
      <c r="A8" s="5">
        <v>6</v>
      </c>
      <c r="B8" t="s">
        <v>7</v>
      </c>
      <c r="C8" s="5" t="s">
        <v>33</v>
      </c>
      <c r="D8">
        <v>24800</v>
      </c>
      <c r="E8" s="2">
        <v>0.05</v>
      </c>
    </row>
    <row r="9" spans="1:5" x14ac:dyDescent="0.3">
      <c r="A9" s="5">
        <v>7</v>
      </c>
      <c r="B9" t="s">
        <v>8</v>
      </c>
      <c r="C9" s="5" t="s">
        <v>29</v>
      </c>
      <c r="D9">
        <v>101500</v>
      </c>
      <c r="E9" s="2">
        <v>0.1</v>
      </c>
    </row>
    <row r="10" spans="1:5" x14ac:dyDescent="0.3">
      <c r="A10" s="5">
        <v>8</v>
      </c>
      <c r="B10" t="s">
        <v>9</v>
      </c>
      <c r="C10" s="5" t="s">
        <v>23</v>
      </c>
      <c r="D10">
        <v>24800</v>
      </c>
      <c r="E10" s="2">
        <v>0.05</v>
      </c>
    </row>
    <row r="11" spans="1:5" x14ac:dyDescent="0.3">
      <c r="A11" s="5">
        <v>9</v>
      </c>
      <c r="B11" t="s">
        <v>10</v>
      </c>
      <c r="C11" s="5" t="s">
        <v>23</v>
      </c>
      <c r="D11">
        <v>74800</v>
      </c>
      <c r="E11" s="2">
        <v>0.1</v>
      </c>
    </row>
    <row r="12" spans="1:5" x14ac:dyDescent="0.3">
      <c r="A12" s="5">
        <v>10</v>
      </c>
      <c r="B12" t="s">
        <v>11</v>
      </c>
      <c r="C12" s="5" t="s">
        <v>29</v>
      </c>
      <c r="D12">
        <v>24800</v>
      </c>
      <c r="E12" s="2">
        <v>0.1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도시별 집계</vt:lpstr>
      <vt:lpstr>계산</vt:lpstr>
      <vt:lpstr>제품목록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2017-09-07T15:47:22Z</dcterms:created>
  <dcterms:modified xsi:type="dcterms:W3CDTF">2017-09-24T17:11:33Z</dcterms:modified>
</cp:coreProperties>
</file>