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3회\"/>
    </mc:Choice>
  </mc:AlternateContent>
  <bookViews>
    <workbookView xWindow="0" yWindow="0" windowWidth="10320" windowHeight="8055"/>
  </bookViews>
  <sheets>
    <sheet name="달성" sheetId="1" r:id="rId1"/>
  </sheets>
  <definedNames>
    <definedName name="달성율">달성!$G$6:$G$38</definedName>
    <definedName name="부서명">달성!$D$6:$D$38</definedName>
    <definedName name="상기목표">달성!$E$6:$E$38</definedName>
    <definedName name="상기실적">달성!$F$6:$F$38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  <c r="G6" i="1" l="1"/>
  <c r="K9" i="1"/>
  <c r="L6" i="1"/>
  <c r="K7" i="1"/>
  <c r="L9" i="1"/>
  <c r="L10" i="1"/>
  <c r="K8" i="1"/>
  <c r="K6" i="1"/>
  <c r="L8" i="1"/>
  <c r="K10" i="1"/>
  <c r="L7" i="1"/>
  <c r="M7" i="1" l="1"/>
  <c r="M8" i="1"/>
  <c r="M9" i="1"/>
  <c r="M10" i="1"/>
  <c r="M6" i="1"/>
  <c r="K11" i="1"/>
  <c r="L1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M11" i="1" l="1"/>
</calcChain>
</file>

<file path=xl/sharedStrings.xml><?xml version="1.0" encoding="utf-8"?>
<sst xmlns="http://schemas.openxmlformats.org/spreadsheetml/2006/main" count="118" uniqueCount="83">
  <si>
    <t>단위: 만원</t>
    <rPh sb="0" eb="2">
      <t>タンイ</t>
    </rPh>
    <rPh sb="3" eb="5">
      <t>センエン</t>
    </rPh>
    <phoneticPr fontId="2"/>
  </si>
  <si>
    <t>사원번호</t>
    <rPh sb="0" eb="3">
      <t>ジュウギョウイン</t>
    </rPh>
    <phoneticPr fontId="2"/>
  </si>
  <si>
    <t>사원명</t>
    <rPh sb="0" eb="2">
      <t>シャイン</t>
    </rPh>
    <rPh sb="2" eb="3">
      <t>メイ</t>
    </rPh>
    <phoneticPr fontId="2"/>
  </si>
  <si>
    <t>부서명</t>
    <rPh sb="0" eb="2">
      <t>ブショ</t>
    </rPh>
    <rPh sb="2" eb="3">
      <t>メイ</t>
    </rPh>
    <phoneticPr fontId="2"/>
  </si>
  <si>
    <t>상기목표</t>
    <rPh sb="0" eb="2">
      <t>カミキ</t>
    </rPh>
    <rPh sb="2" eb="4">
      <t>モクヒョウ</t>
    </rPh>
    <phoneticPr fontId="2"/>
  </si>
  <si>
    <t>상기실적</t>
    <rPh sb="0" eb="2">
      <t>カミキ</t>
    </rPh>
    <rPh sb="2" eb="4">
      <t>ジッセキ</t>
    </rPh>
    <phoneticPr fontId="2"/>
  </si>
  <si>
    <t>달성율</t>
    <rPh sb="0" eb="3">
      <t>タッセイリツ</t>
    </rPh>
    <phoneticPr fontId="2"/>
  </si>
  <si>
    <t>산업영업부</t>
    <phoneticPr fontId="5" type="noConversion"/>
  </si>
  <si>
    <t>산업영업부</t>
  </si>
  <si>
    <t>김명희</t>
    <phoneticPr fontId="4" type="noConversion"/>
  </si>
  <si>
    <t>박정현</t>
  </si>
  <si>
    <t>영업1부</t>
    <phoneticPr fontId="5" type="noConversion"/>
  </si>
  <si>
    <t>영업1부</t>
  </si>
  <si>
    <t>박영화</t>
    <phoneticPr fontId="4" type="noConversion"/>
  </si>
  <si>
    <t>나관주</t>
    <phoneticPr fontId="6" type="noConversion"/>
  </si>
  <si>
    <t>장동수</t>
    <phoneticPr fontId="4" type="noConversion"/>
  </si>
  <si>
    <t>영업2부</t>
    <phoneticPr fontId="5" type="noConversion"/>
  </si>
  <si>
    <t>영업2부</t>
  </si>
  <si>
    <t>이인균</t>
    <phoneticPr fontId="4" type="noConversion"/>
  </si>
  <si>
    <t>주성권</t>
    <phoneticPr fontId="4" type="noConversion"/>
  </si>
  <si>
    <t>전략영업부</t>
  </si>
  <si>
    <t>해외영업부</t>
  </si>
  <si>
    <t>이소영</t>
    <phoneticPr fontId="4" type="noConversion"/>
  </si>
  <si>
    <t>윤성호</t>
    <phoneticPr fontId="4" type="noConversion"/>
  </si>
  <si>
    <t>장동수</t>
    <phoneticPr fontId="4" type="noConversion"/>
  </si>
  <si>
    <t>강소영</t>
    <phoneticPr fontId="4" type="noConversion"/>
  </si>
  <si>
    <t>현승수</t>
    <phoneticPr fontId="4" type="noConversion"/>
  </si>
  <si>
    <t>권미숙</t>
    <phoneticPr fontId="4" type="noConversion"/>
  </si>
  <si>
    <t>강창우</t>
    <phoneticPr fontId="4" type="noConversion"/>
  </si>
  <si>
    <t>장하나</t>
    <phoneticPr fontId="4" type="noConversion"/>
  </si>
  <si>
    <t>김장희</t>
    <phoneticPr fontId="4" type="noConversion"/>
  </si>
  <si>
    <t>이선남</t>
    <phoneticPr fontId="4" type="noConversion"/>
  </si>
  <si>
    <t>이연기</t>
    <phoneticPr fontId="4" type="noConversion"/>
  </si>
  <si>
    <t>황창민</t>
    <phoneticPr fontId="4" type="noConversion"/>
  </si>
  <si>
    <t>윤선화</t>
    <phoneticPr fontId="6" type="noConversion"/>
  </si>
  <si>
    <t>한효숙</t>
    <phoneticPr fontId="4" type="noConversion"/>
  </si>
  <si>
    <t>강민우</t>
    <phoneticPr fontId="4" type="noConversion"/>
  </si>
  <si>
    <t>이문성</t>
    <phoneticPr fontId="4" type="noConversion"/>
  </si>
  <si>
    <t>이수해</t>
    <phoneticPr fontId="4" type="noConversion"/>
  </si>
  <si>
    <t>주성권</t>
    <phoneticPr fontId="4" type="noConversion"/>
  </si>
  <si>
    <t>이인균</t>
    <phoneticPr fontId="4" type="noConversion"/>
  </si>
  <si>
    <t>황영주</t>
    <phoneticPr fontId="4" type="noConversion"/>
  </si>
  <si>
    <t>나하나</t>
    <phoneticPr fontId="4" type="noConversion"/>
  </si>
  <si>
    <t>김병준</t>
    <phoneticPr fontId="4" type="noConversion"/>
  </si>
  <si>
    <t>문혜성</t>
    <phoneticPr fontId="4" type="noConversion"/>
  </si>
  <si>
    <t>해외영업부</t>
    <phoneticPr fontId="5" type="noConversion"/>
  </si>
  <si>
    <t>양정현</t>
    <phoneticPr fontId="4" type="noConversion"/>
  </si>
  <si>
    <t>2018년 상반기 실적표</t>
    <rPh sb="4" eb="5">
      <t>ネン</t>
    </rPh>
    <rPh sb="5" eb="7">
      <t>カミキ</t>
    </rPh>
    <rPh sb="7" eb="9">
      <t>ジッセキ</t>
    </rPh>
    <rPh sb="9" eb="10">
      <t>ヒョウ</t>
    </rPh>
    <phoneticPr fontId="2"/>
  </si>
  <si>
    <t>합계</t>
    <phoneticPr fontId="5" type="noConversion"/>
  </si>
  <si>
    <t>제안</t>
    <phoneticPr fontId="2"/>
  </si>
  <si>
    <r>
      <t>A</t>
    </r>
    <r>
      <rPr>
        <sz val="11"/>
        <color theme="1"/>
        <rFont val="맑은 고딕"/>
        <family val="3"/>
        <charset val="129"/>
        <scheme val="minor"/>
      </rPr>
      <t>002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</si>
  <si>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010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</si>
  <si>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012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</si>
  <si>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</si>
  <si>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026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</si>
  <si>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001</t>
    </r>
    <phoneticPr fontId="5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</si>
  <si>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006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</si>
  <si>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007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</si>
  <si>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014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</si>
  <si>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015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</si>
  <si>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018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</si>
  <si>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020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</si>
  <si>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022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</si>
  <si>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025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</si>
  <si>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028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</si>
  <si>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030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</si>
  <si>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</si>
  <si>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004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</si>
  <si>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008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</si>
  <si>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016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</si>
  <si>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019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</si>
  <si>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029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</si>
  <si>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031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</si>
  <si>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</si>
  <si>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009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</si>
  <si>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013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</si>
  <si>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021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</si>
  <si>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005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</si>
  <si>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011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</si>
  <si>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017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</si>
  <si>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024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</si>
  <si>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027</t>
    </r>
    <r>
      <rPr>
        <sz val="11"/>
        <color theme="1"/>
        <rFont val="굴림"/>
        <family val="3"/>
        <charset val="129"/>
      </rPr>
      <t/>
    </r>
  </si>
  <si>
    <r>
      <t>A</t>
    </r>
    <r>
      <rPr>
        <sz val="11"/>
        <color theme="1"/>
        <rFont val="맑은 고딕"/>
        <family val="3"/>
        <charset val="129"/>
        <scheme val="minor"/>
      </rPr>
      <t>032</t>
    </r>
    <r>
      <rPr>
        <sz val="11"/>
        <color theme="1"/>
        <rFont val="굴림"/>
        <family val="3"/>
        <charset val="129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</si>
</sst>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8" formatCode="0.000%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8"/>
      <name val="돋움체"/>
      <family val="3"/>
      <charset val="129"/>
    </font>
    <font>
      <b/>
      <i/>
      <sz val="14"/>
      <color indexed="1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wrapText="1"/>
    </xf>
    <xf numFmtId="176" fontId="9" fillId="0" borderId="2" xfId="1" applyNumberFormat="1" applyFont="1" applyBorder="1" applyAlignment="1">
      <alignment vertical="center"/>
    </xf>
    <xf numFmtId="9" fontId="9" fillId="0" borderId="2" xfId="2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178" fontId="10" fillId="0" borderId="2" xfId="2" applyNumberFormat="1" applyFont="1" applyBorder="1" applyAlignment="1">
      <alignment horizontal="center" vertical="center"/>
    </xf>
    <xf numFmtId="178" fontId="8" fillId="0" borderId="0" xfId="0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이온(회의실)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이온(회의실)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이온(회의실)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workbookViewId="0">
      <selection activeCell="K2" sqref="K2"/>
    </sheetView>
  </sheetViews>
  <sheetFormatPr defaultRowHeight="16.5"/>
  <cols>
    <col min="1" max="1" width="2.625" style="2" customWidth="1"/>
    <col min="2" max="2" width="9.75" style="2" bestFit="1" customWidth="1"/>
    <col min="3" max="3" width="7.75" style="2" bestFit="1" customWidth="1"/>
    <col min="4" max="6" width="11.75" style="2" customWidth="1"/>
    <col min="7" max="7" width="11.75" style="13" customWidth="1"/>
    <col min="8" max="8" width="10.875" style="2" customWidth="1"/>
    <col min="9" max="9" width="2.625" style="2" customWidth="1"/>
    <col min="10" max="10" width="11" style="2" bestFit="1" customWidth="1"/>
    <col min="11" max="16384" width="9" style="2"/>
  </cols>
  <sheetData>
    <row r="1" spans="2:13">
      <c r="G1" s="2"/>
    </row>
    <row r="2" spans="2:13" ht="32.25" customHeight="1">
      <c r="B2" s="1" t="s">
        <v>47</v>
      </c>
      <c r="C2" s="1"/>
      <c r="D2" s="1"/>
      <c r="E2" s="1"/>
      <c r="F2" s="1"/>
      <c r="G2" s="1"/>
      <c r="H2" s="1"/>
    </row>
    <row r="3" spans="2:13">
      <c r="B3" s="3"/>
      <c r="C3" s="3"/>
      <c r="D3" s="3"/>
      <c r="E3" s="3"/>
      <c r="F3" s="3"/>
      <c r="G3" s="2"/>
      <c r="H3" s="4" t="s">
        <v>0</v>
      </c>
    </row>
    <row r="4" spans="2:13">
      <c r="B4" s="3"/>
      <c r="C4" s="3"/>
      <c r="D4" s="3"/>
      <c r="E4" s="3"/>
      <c r="F4" s="3"/>
      <c r="G4" s="5"/>
    </row>
    <row r="5" spans="2:13"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49</v>
      </c>
      <c r="J5" s="6" t="s">
        <v>3</v>
      </c>
      <c r="K5" s="6" t="s">
        <v>4</v>
      </c>
      <c r="L5" s="6" t="s">
        <v>5</v>
      </c>
      <c r="M5" s="6" t="s">
        <v>6</v>
      </c>
    </row>
    <row r="6" spans="2:13">
      <c r="B6" s="7" t="s">
        <v>50</v>
      </c>
      <c r="C6" s="8" t="s">
        <v>24</v>
      </c>
      <c r="D6" s="7" t="s">
        <v>7</v>
      </c>
      <c r="E6" s="9">
        <v>85000</v>
      </c>
      <c r="F6" s="9">
        <v>98000</v>
      </c>
      <c r="G6" s="12">
        <f>F6/E6</f>
        <v>1.1529411764705881</v>
      </c>
      <c r="H6" s="7" t="str">
        <f>IF(OR(AND(G6&gt;100%,D6="영업1부"),AND(G6&gt;100%,D6="영업2부")),"부서이동","보류")</f>
        <v>보류</v>
      </c>
      <c r="J6" s="7" t="s">
        <v>7</v>
      </c>
      <c r="K6" s="9">
        <f ca="1">SUMIF(부서명,$J6,INDIRECT(K$5))</f>
        <v>348000</v>
      </c>
      <c r="L6" s="9">
        <f ca="1">SUMIF(부서명,$J6,INDIRECT(L$5))</f>
        <v>331000</v>
      </c>
      <c r="M6" s="10">
        <f ca="1">L6/K6</f>
        <v>0.95114942528735635</v>
      </c>
    </row>
    <row r="7" spans="2:13">
      <c r="B7" s="7" t="s">
        <v>51</v>
      </c>
      <c r="C7" s="11" t="s">
        <v>25</v>
      </c>
      <c r="D7" s="7" t="s">
        <v>8</v>
      </c>
      <c r="E7" s="9">
        <v>84000</v>
      </c>
      <c r="F7" s="9">
        <v>31000</v>
      </c>
      <c r="G7" s="12">
        <f t="shared" ref="G7:G38" si="0">F7/E7</f>
        <v>0.36904761904761907</v>
      </c>
      <c r="H7" s="7" t="str">
        <f t="shared" ref="H7:H38" si="1">IF(OR(AND(G7&gt;100%,D7="영업1부"),AND(G7&gt;100%,D7="영업2부")),"부서이동","보류")</f>
        <v>보류</v>
      </c>
      <c r="J7" s="7" t="s">
        <v>11</v>
      </c>
      <c r="K7" s="9">
        <f t="shared" ref="K7:L10" ca="1" si="2">SUMIF(부서명,$J7,INDIRECT(K$5))</f>
        <v>667000</v>
      </c>
      <c r="L7" s="9">
        <f t="shared" ca="1" si="2"/>
        <v>699000</v>
      </c>
      <c r="M7" s="10">
        <f t="shared" ref="M7:M10" ca="1" si="3">L7/K7</f>
        <v>1.0479760119940029</v>
      </c>
    </row>
    <row r="8" spans="2:13">
      <c r="B8" s="7" t="s">
        <v>52</v>
      </c>
      <c r="C8" s="11" t="s">
        <v>26</v>
      </c>
      <c r="D8" s="7" t="s">
        <v>8</v>
      </c>
      <c r="E8" s="9">
        <v>74000</v>
      </c>
      <c r="F8" s="9">
        <v>90000</v>
      </c>
      <c r="G8" s="12">
        <f t="shared" si="0"/>
        <v>1.2162162162162162</v>
      </c>
      <c r="H8" s="7" t="str">
        <f t="shared" si="1"/>
        <v>보류</v>
      </c>
      <c r="J8" s="7" t="s">
        <v>16</v>
      </c>
      <c r="K8" s="9">
        <f t="shared" ca="1" si="2"/>
        <v>361000</v>
      </c>
      <c r="L8" s="9">
        <f t="shared" ca="1" si="2"/>
        <v>343000</v>
      </c>
      <c r="M8" s="10">
        <f t="shared" ca="1" si="3"/>
        <v>0.95013850415512469</v>
      </c>
    </row>
    <row r="9" spans="2:13">
      <c r="B9" s="7" t="s">
        <v>53</v>
      </c>
      <c r="C9" s="8" t="s">
        <v>9</v>
      </c>
      <c r="D9" s="7" t="s">
        <v>8</v>
      </c>
      <c r="E9" s="9">
        <v>31000</v>
      </c>
      <c r="F9" s="9">
        <v>66000</v>
      </c>
      <c r="G9" s="12">
        <f t="shared" si="0"/>
        <v>2.129032258064516</v>
      </c>
      <c r="H9" s="7" t="str">
        <f t="shared" si="1"/>
        <v>보류</v>
      </c>
      <c r="J9" s="7" t="s">
        <v>20</v>
      </c>
      <c r="K9" s="9">
        <f t="shared" ca="1" si="2"/>
        <v>147000</v>
      </c>
      <c r="L9" s="9">
        <f t="shared" ca="1" si="2"/>
        <v>103000</v>
      </c>
      <c r="M9" s="10">
        <f t="shared" ca="1" si="3"/>
        <v>0.70068027210884354</v>
      </c>
    </row>
    <row r="10" spans="2:13">
      <c r="B10" s="7" t="s">
        <v>54</v>
      </c>
      <c r="C10" s="8" t="s">
        <v>27</v>
      </c>
      <c r="D10" s="7" t="s">
        <v>8</v>
      </c>
      <c r="E10" s="9">
        <v>74000</v>
      </c>
      <c r="F10" s="9">
        <v>46000</v>
      </c>
      <c r="G10" s="12">
        <f t="shared" si="0"/>
        <v>0.6216216216216216</v>
      </c>
      <c r="H10" s="7" t="str">
        <f t="shared" si="1"/>
        <v>보류</v>
      </c>
      <c r="J10" s="7" t="s">
        <v>21</v>
      </c>
      <c r="K10" s="9">
        <f t="shared" ca="1" si="2"/>
        <v>350000</v>
      </c>
      <c r="L10" s="9">
        <f t="shared" ca="1" si="2"/>
        <v>210000</v>
      </c>
      <c r="M10" s="10">
        <f t="shared" ca="1" si="3"/>
        <v>0.6</v>
      </c>
    </row>
    <row r="11" spans="2:13">
      <c r="B11" s="7" t="s">
        <v>55</v>
      </c>
      <c r="C11" s="8" t="s">
        <v>10</v>
      </c>
      <c r="D11" s="7" t="s">
        <v>11</v>
      </c>
      <c r="E11" s="9">
        <v>45000</v>
      </c>
      <c r="F11" s="9">
        <v>12000</v>
      </c>
      <c r="G11" s="12">
        <f t="shared" si="0"/>
        <v>0.26666666666666666</v>
      </c>
      <c r="H11" s="7" t="str">
        <f t="shared" si="1"/>
        <v>보류</v>
      </c>
      <c r="J11" s="7" t="s">
        <v>48</v>
      </c>
      <c r="K11" s="9">
        <f ca="1">SUM(K6:K10)</f>
        <v>1873000</v>
      </c>
      <c r="L11" s="9">
        <f ca="1">SUM(L6:L10)</f>
        <v>1686000</v>
      </c>
      <c r="M11" s="10">
        <f ca="1">SUM(M6:M10)</f>
        <v>4.2499442135453274</v>
      </c>
    </row>
    <row r="12" spans="2:13">
      <c r="B12" s="7" t="s">
        <v>56</v>
      </c>
      <c r="C12" s="11" t="s">
        <v>28</v>
      </c>
      <c r="D12" s="7" t="s">
        <v>12</v>
      </c>
      <c r="E12" s="9">
        <v>10000</v>
      </c>
      <c r="F12" s="9">
        <v>69000</v>
      </c>
      <c r="G12" s="12">
        <f t="shared" si="0"/>
        <v>6.9</v>
      </c>
      <c r="H12" s="7" t="str">
        <f t="shared" si="1"/>
        <v>부서이동</v>
      </c>
    </row>
    <row r="13" spans="2:13">
      <c r="B13" s="7" t="s">
        <v>57</v>
      </c>
      <c r="C13" s="11" t="s">
        <v>13</v>
      </c>
      <c r="D13" s="7" t="s">
        <v>12</v>
      </c>
      <c r="E13" s="9">
        <v>91000</v>
      </c>
      <c r="F13" s="9">
        <v>17000</v>
      </c>
      <c r="G13" s="12">
        <f t="shared" si="0"/>
        <v>0.18681318681318682</v>
      </c>
      <c r="H13" s="7" t="str">
        <f t="shared" si="1"/>
        <v>보류</v>
      </c>
    </row>
    <row r="14" spans="2:13">
      <c r="B14" s="7" t="s">
        <v>58</v>
      </c>
      <c r="C14" s="11" t="s">
        <v>29</v>
      </c>
      <c r="D14" s="7" t="s">
        <v>12</v>
      </c>
      <c r="E14" s="9">
        <v>54000</v>
      </c>
      <c r="F14" s="9">
        <v>68000</v>
      </c>
      <c r="G14" s="12">
        <f t="shared" si="0"/>
        <v>1.2592592592592593</v>
      </c>
      <c r="H14" s="7" t="str">
        <f t="shared" si="1"/>
        <v>부서이동</v>
      </c>
    </row>
    <row r="15" spans="2:13">
      <c r="B15" s="7" t="s">
        <v>59</v>
      </c>
      <c r="C15" s="11" t="s">
        <v>30</v>
      </c>
      <c r="D15" s="7" t="s">
        <v>12</v>
      </c>
      <c r="E15" s="9">
        <v>98000</v>
      </c>
      <c r="F15" s="9">
        <v>51000</v>
      </c>
      <c r="G15" s="12">
        <f t="shared" si="0"/>
        <v>0.52040816326530615</v>
      </c>
      <c r="H15" s="7" t="str">
        <f t="shared" si="1"/>
        <v>보류</v>
      </c>
    </row>
    <row r="16" spans="2:13">
      <c r="B16" s="7" t="s">
        <v>60</v>
      </c>
      <c r="C16" s="8" t="s">
        <v>31</v>
      </c>
      <c r="D16" s="7" t="s">
        <v>12</v>
      </c>
      <c r="E16" s="9">
        <v>80000</v>
      </c>
      <c r="F16" s="9">
        <v>66000</v>
      </c>
      <c r="G16" s="12">
        <f t="shared" si="0"/>
        <v>0.82499999999999996</v>
      </c>
      <c r="H16" s="7" t="str">
        <f t="shared" si="1"/>
        <v>보류</v>
      </c>
    </row>
    <row r="17" spans="2:8">
      <c r="B17" s="7" t="s">
        <v>61</v>
      </c>
      <c r="C17" s="8" t="s">
        <v>32</v>
      </c>
      <c r="D17" s="7" t="s">
        <v>12</v>
      </c>
      <c r="E17" s="9">
        <v>21000</v>
      </c>
      <c r="F17" s="9">
        <v>39000</v>
      </c>
      <c r="G17" s="12">
        <f t="shared" si="0"/>
        <v>1.8571428571428572</v>
      </c>
      <c r="H17" s="7" t="str">
        <f t="shared" si="1"/>
        <v>부서이동</v>
      </c>
    </row>
    <row r="18" spans="2:8">
      <c r="B18" s="7" t="s">
        <v>62</v>
      </c>
      <c r="C18" s="8" t="s">
        <v>14</v>
      </c>
      <c r="D18" s="7" t="s">
        <v>12</v>
      </c>
      <c r="E18" s="9">
        <v>87000</v>
      </c>
      <c r="F18" s="9">
        <v>81000</v>
      </c>
      <c r="G18" s="12">
        <f t="shared" si="0"/>
        <v>0.93103448275862066</v>
      </c>
      <c r="H18" s="7" t="str">
        <f t="shared" si="1"/>
        <v>보류</v>
      </c>
    </row>
    <row r="19" spans="2:8">
      <c r="B19" s="7" t="s">
        <v>63</v>
      </c>
      <c r="C19" s="8" t="s">
        <v>33</v>
      </c>
      <c r="D19" s="7" t="s">
        <v>12</v>
      </c>
      <c r="E19" s="9">
        <v>64000</v>
      </c>
      <c r="F19" s="9">
        <v>65000</v>
      </c>
      <c r="G19" s="12">
        <f t="shared" si="0"/>
        <v>1.015625</v>
      </c>
      <c r="H19" s="7" t="str">
        <f t="shared" si="1"/>
        <v>부서이동</v>
      </c>
    </row>
    <row r="20" spans="2:8">
      <c r="B20" s="7" t="s">
        <v>64</v>
      </c>
      <c r="C20" s="8" t="s">
        <v>15</v>
      </c>
      <c r="D20" s="7" t="s">
        <v>12</v>
      </c>
      <c r="E20" s="9">
        <v>34000</v>
      </c>
      <c r="F20" s="9">
        <v>94000</v>
      </c>
      <c r="G20" s="12">
        <f t="shared" si="0"/>
        <v>2.7647058823529411</v>
      </c>
      <c r="H20" s="7" t="str">
        <f t="shared" si="1"/>
        <v>부서이동</v>
      </c>
    </row>
    <row r="21" spans="2:8">
      <c r="B21" s="7" t="s">
        <v>65</v>
      </c>
      <c r="C21" s="8" t="s">
        <v>34</v>
      </c>
      <c r="D21" s="7" t="s">
        <v>12</v>
      </c>
      <c r="E21" s="9">
        <v>73000</v>
      </c>
      <c r="F21" s="9">
        <v>50000</v>
      </c>
      <c r="G21" s="12">
        <f t="shared" si="0"/>
        <v>0.68493150684931503</v>
      </c>
      <c r="H21" s="7" t="str">
        <f t="shared" si="1"/>
        <v>보류</v>
      </c>
    </row>
    <row r="22" spans="2:8">
      <c r="B22" s="7" t="s">
        <v>66</v>
      </c>
      <c r="C22" s="8" t="s">
        <v>35</v>
      </c>
      <c r="D22" s="7" t="s">
        <v>12</v>
      </c>
      <c r="E22" s="9">
        <v>10000</v>
      </c>
      <c r="F22" s="9">
        <v>87000</v>
      </c>
      <c r="G22" s="12">
        <f t="shared" si="0"/>
        <v>8.6999999999999993</v>
      </c>
      <c r="H22" s="7" t="str">
        <f t="shared" si="1"/>
        <v>부서이동</v>
      </c>
    </row>
    <row r="23" spans="2:8">
      <c r="B23" s="7" t="s">
        <v>67</v>
      </c>
      <c r="C23" s="8" t="s">
        <v>34</v>
      </c>
      <c r="D23" s="7" t="s">
        <v>16</v>
      </c>
      <c r="E23" s="9">
        <v>61000</v>
      </c>
      <c r="F23" s="9">
        <v>31000</v>
      </c>
      <c r="G23" s="12">
        <f t="shared" si="0"/>
        <v>0.50819672131147542</v>
      </c>
      <c r="H23" s="7" t="str">
        <f t="shared" si="1"/>
        <v>보류</v>
      </c>
    </row>
    <row r="24" spans="2:8">
      <c r="B24" s="7" t="s">
        <v>68</v>
      </c>
      <c r="C24" s="11" t="s">
        <v>36</v>
      </c>
      <c r="D24" s="7" t="s">
        <v>17</v>
      </c>
      <c r="E24" s="9">
        <v>73000</v>
      </c>
      <c r="F24" s="9">
        <v>7000</v>
      </c>
      <c r="G24" s="12">
        <f t="shared" si="0"/>
        <v>9.5890410958904104E-2</v>
      </c>
      <c r="H24" s="7" t="str">
        <f t="shared" si="1"/>
        <v>보류</v>
      </c>
    </row>
    <row r="25" spans="2:8">
      <c r="B25" s="7" t="s">
        <v>69</v>
      </c>
      <c r="C25" s="11" t="s">
        <v>37</v>
      </c>
      <c r="D25" s="7" t="s">
        <v>17</v>
      </c>
      <c r="E25" s="9">
        <v>77000</v>
      </c>
      <c r="F25" s="9">
        <v>95000</v>
      </c>
      <c r="G25" s="12">
        <f t="shared" si="0"/>
        <v>1.2337662337662338</v>
      </c>
      <c r="H25" s="7" t="str">
        <f t="shared" si="1"/>
        <v>부서이동</v>
      </c>
    </row>
    <row r="26" spans="2:8">
      <c r="B26" s="7" t="s">
        <v>70</v>
      </c>
      <c r="C26" s="8" t="s">
        <v>38</v>
      </c>
      <c r="D26" s="7" t="s">
        <v>17</v>
      </c>
      <c r="E26" s="9">
        <v>30000</v>
      </c>
      <c r="F26" s="9">
        <v>85000</v>
      </c>
      <c r="G26" s="12">
        <f t="shared" si="0"/>
        <v>2.8333333333333335</v>
      </c>
      <c r="H26" s="7" t="str">
        <f t="shared" si="1"/>
        <v>부서이동</v>
      </c>
    </row>
    <row r="27" spans="2:8">
      <c r="B27" s="7" t="s">
        <v>71</v>
      </c>
      <c r="C27" s="8" t="s">
        <v>18</v>
      </c>
      <c r="D27" s="7" t="s">
        <v>17</v>
      </c>
      <c r="E27" s="9">
        <v>48000</v>
      </c>
      <c r="F27" s="9">
        <v>82000</v>
      </c>
      <c r="G27" s="12">
        <f t="shared" si="0"/>
        <v>1.7083333333333333</v>
      </c>
      <c r="H27" s="7" t="str">
        <f t="shared" si="1"/>
        <v>부서이동</v>
      </c>
    </row>
    <row r="28" spans="2:8">
      <c r="B28" s="7" t="s">
        <v>72</v>
      </c>
      <c r="C28" s="8" t="s">
        <v>39</v>
      </c>
      <c r="D28" s="7" t="s">
        <v>17</v>
      </c>
      <c r="E28" s="9">
        <v>72000</v>
      </c>
      <c r="F28" s="9">
        <v>43000</v>
      </c>
      <c r="G28" s="12">
        <f t="shared" si="0"/>
        <v>0.59722222222222221</v>
      </c>
      <c r="H28" s="7" t="str">
        <f t="shared" si="1"/>
        <v>보류</v>
      </c>
    </row>
    <row r="29" spans="2:8">
      <c r="B29" s="7" t="s">
        <v>73</v>
      </c>
      <c r="C29" s="8" t="s">
        <v>40</v>
      </c>
      <c r="D29" s="7" t="s">
        <v>20</v>
      </c>
      <c r="E29" s="9">
        <v>55000</v>
      </c>
      <c r="F29" s="9">
        <v>54000</v>
      </c>
      <c r="G29" s="12">
        <f t="shared" si="0"/>
        <v>0.98181818181818181</v>
      </c>
      <c r="H29" s="7" t="str">
        <f t="shared" si="1"/>
        <v>보류</v>
      </c>
    </row>
    <row r="30" spans="2:8">
      <c r="B30" s="7" t="s">
        <v>74</v>
      </c>
      <c r="C30" s="11" t="s">
        <v>41</v>
      </c>
      <c r="D30" s="7" t="s">
        <v>20</v>
      </c>
      <c r="E30" s="9">
        <v>35000</v>
      </c>
      <c r="F30" s="9">
        <v>24000</v>
      </c>
      <c r="G30" s="12">
        <f t="shared" si="0"/>
        <v>0.68571428571428572</v>
      </c>
      <c r="H30" s="7" t="str">
        <f t="shared" si="1"/>
        <v>보류</v>
      </c>
    </row>
    <row r="31" spans="2:8">
      <c r="B31" s="7" t="s">
        <v>75</v>
      </c>
      <c r="C31" s="11" t="s">
        <v>42</v>
      </c>
      <c r="D31" s="7" t="s">
        <v>20</v>
      </c>
      <c r="E31" s="9">
        <v>21000</v>
      </c>
      <c r="F31" s="9">
        <v>15000</v>
      </c>
      <c r="G31" s="12">
        <f t="shared" si="0"/>
        <v>0.7142857142857143</v>
      </c>
      <c r="H31" s="7" t="str">
        <f t="shared" si="1"/>
        <v>보류</v>
      </c>
    </row>
    <row r="32" spans="2:8">
      <c r="B32" s="7" t="s">
        <v>76</v>
      </c>
      <c r="C32" s="8" t="s">
        <v>43</v>
      </c>
      <c r="D32" s="7" t="s">
        <v>20</v>
      </c>
      <c r="E32" s="9">
        <v>36000</v>
      </c>
      <c r="F32" s="9">
        <v>10000</v>
      </c>
      <c r="G32" s="12">
        <f t="shared" si="0"/>
        <v>0.27777777777777779</v>
      </c>
      <c r="H32" s="7" t="str">
        <f t="shared" si="1"/>
        <v>보류</v>
      </c>
    </row>
    <row r="33" spans="2:8">
      <c r="B33" s="7" t="s">
        <v>77</v>
      </c>
      <c r="C33" s="8" t="s">
        <v>19</v>
      </c>
      <c r="D33" s="7" t="s">
        <v>21</v>
      </c>
      <c r="E33" s="9">
        <v>60000</v>
      </c>
      <c r="F33" s="9">
        <v>78000</v>
      </c>
      <c r="G33" s="12">
        <f t="shared" si="0"/>
        <v>1.3</v>
      </c>
      <c r="H33" s="7" t="str">
        <f t="shared" si="1"/>
        <v>보류</v>
      </c>
    </row>
    <row r="34" spans="2:8">
      <c r="B34" s="7" t="s">
        <v>78</v>
      </c>
      <c r="C34" s="11" t="s">
        <v>22</v>
      </c>
      <c r="D34" s="7" t="s">
        <v>21</v>
      </c>
      <c r="E34" s="9">
        <v>40000</v>
      </c>
      <c r="F34" s="9">
        <v>15000</v>
      </c>
      <c r="G34" s="12">
        <f t="shared" si="0"/>
        <v>0.375</v>
      </c>
      <c r="H34" s="7" t="str">
        <f t="shared" si="1"/>
        <v>보류</v>
      </c>
    </row>
    <row r="35" spans="2:8">
      <c r="B35" s="7" t="s">
        <v>79</v>
      </c>
      <c r="C35" s="11" t="s">
        <v>44</v>
      </c>
      <c r="D35" s="7" t="s">
        <v>45</v>
      </c>
      <c r="E35" s="9">
        <v>71000</v>
      </c>
      <c r="F35" s="9">
        <v>21000</v>
      </c>
      <c r="G35" s="12">
        <f t="shared" si="0"/>
        <v>0.29577464788732394</v>
      </c>
      <c r="H35" s="7" t="str">
        <f t="shared" si="1"/>
        <v>보류</v>
      </c>
    </row>
    <row r="36" spans="2:8">
      <c r="B36" s="7" t="s">
        <v>80</v>
      </c>
      <c r="C36" s="8" t="s">
        <v>23</v>
      </c>
      <c r="D36" s="7" t="s">
        <v>21</v>
      </c>
      <c r="E36" s="9">
        <v>88000</v>
      </c>
      <c r="F36" s="9">
        <v>48000</v>
      </c>
      <c r="G36" s="12">
        <f t="shared" si="0"/>
        <v>0.54545454545454541</v>
      </c>
      <c r="H36" s="7" t="str">
        <f t="shared" si="1"/>
        <v>보류</v>
      </c>
    </row>
    <row r="37" spans="2:8">
      <c r="B37" s="7" t="s">
        <v>81</v>
      </c>
      <c r="C37" s="8" t="s">
        <v>10</v>
      </c>
      <c r="D37" s="7" t="s">
        <v>21</v>
      </c>
      <c r="E37" s="9">
        <v>33000</v>
      </c>
      <c r="F37" s="9">
        <v>35000</v>
      </c>
      <c r="G37" s="12">
        <f t="shared" si="0"/>
        <v>1.0606060606060606</v>
      </c>
      <c r="H37" s="7" t="str">
        <f t="shared" si="1"/>
        <v>보류</v>
      </c>
    </row>
    <row r="38" spans="2:8">
      <c r="B38" s="7" t="s">
        <v>82</v>
      </c>
      <c r="C38" s="8" t="s">
        <v>46</v>
      </c>
      <c r="D38" s="7" t="s">
        <v>21</v>
      </c>
      <c r="E38" s="9">
        <v>58000</v>
      </c>
      <c r="F38" s="9">
        <v>13000</v>
      </c>
      <c r="G38" s="12">
        <f t="shared" si="0"/>
        <v>0.22413793103448276</v>
      </c>
      <c r="H38" s="7" t="str">
        <f t="shared" si="1"/>
        <v>보류</v>
      </c>
    </row>
  </sheetData>
  <mergeCells count="1">
    <mergeCell ref="B2:H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달성</vt:lpstr>
      <vt:lpstr>달성율</vt:lpstr>
      <vt:lpstr>부서명</vt:lpstr>
      <vt:lpstr>상기목표</vt:lpstr>
      <vt:lpstr>상기실적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2017-09-20T14:20:44Z</dcterms:created>
  <dcterms:modified xsi:type="dcterms:W3CDTF">2017-09-25T07:54:58Z</dcterms:modified>
</cp:coreProperties>
</file>