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3회\"/>
    </mc:Choice>
  </mc:AlternateContent>
  <bookViews>
    <workbookView xWindow="0" yWindow="0" windowWidth="15360" windowHeight="8070" tabRatio="726"/>
  </bookViews>
  <sheets>
    <sheet name="주문" sheetId="1" r:id="rId1"/>
    <sheet name="월별" sheetId="7" r:id="rId2"/>
    <sheet name="취소" sheetId="2" r:id="rId3"/>
    <sheet name="배송분석" sheetId="3" r:id="rId4"/>
    <sheet name="주문분석" sheetId="4" r:id="rId5"/>
    <sheet name="4분기" sheetId="8" r:id="rId6"/>
  </sheets>
  <definedNames>
    <definedName name="거래처명">주문!$C$2:$C$101</definedName>
    <definedName name="주문금액">주문!$H$2:$H$101</definedName>
    <definedName name="주문월">주문!$E$2:$E$101</definedName>
    <definedName name="지역">주문!$B$2:$B$101</definedName>
  </definedNames>
  <calcPr calcId="162913"/>
  <pivotCaches>
    <pivotCache cacheId="7" r:id="rId7"/>
    <pivotCache cacheId="8" r:id="rId8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G19" i="7"/>
  <c r="E13" i="7"/>
  <c r="H6" i="7"/>
  <c r="E2" i="1"/>
  <c r="E3" i="1"/>
  <c r="F3" i="7" s="1"/>
  <c r="E4" i="1"/>
  <c r="H30" i="7" s="1"/>
  <c r="E5" i="1"/>
  <c r="E6" i="1"/>
  <c r="E6" i="7" s="1"/>
  <c r="E7" i="1"/>
  <c r="D41" i="7" s="1"/>
  <c r="E8" i="1"/>
  <c r="E9" i="1"/>
  <c r="E10" i="1"/>
  <c r="D10" i="7" s="1"/>
  <c r="E11" i="1"/>
  <c r="E12" i="1"/>
  <c r="E59" i="7" s="1"/>
  <c r="E13" i="1"/>
  <c r="E14" i="1"/>
  <c r="G14" i="7" s="1"/>
  <c r="E15" i="1"/>
  <c r="E16" i="1"/>
  <c r="E16" i="7" s="1"/>
  <c r="E17" i="1"/>
  <c r="E18" i="1"/>
  <c r="G28" i="7" s="1"/>
  <c r="E19" i="1"/>
  <c r="D19" i="7" s="1"/>
  <c r="E20" i="1"/>
  <c r="E21" i="1"/>
  <c r="F21" i="7" s="1"/>
  <c r="E22" i="1"/>
  <c r="H22" i="7" s="1"/>
  <c r="E23" i="1"/>
  <c r="E24" i="1"/>
  <c r="F72" i="7" s="1"/>
  <c r="E25" i="1"/>
  <c r="E26" i="1"/>
  <c r="D32" i="7" s="1"/>
  <c r="E27" i="1"/>
  <c r="E28" i="1"/>
  <c r="E29" i="1"/>
  <c r="F32" i="7" s="1"/>
  <c r="E30" i="1"/>
  <c r="E31" i="1"/>
  <c r="H31" i="7" s="1"/>
  <c r="E32" i="1"/>
  <c r="E33" i="1"/>
  <c r="H33" i="7" s="1"/>
  <c r="E34" i="1"/>
  <c r="G34" i="7" s="1"/>
  <c r="E35" i="1"/>
  <c r="H35" i="7" s="1"/>
  <c r="E36" i="1"/>
  <c r="E37" i="1"/>
  <c r="F37" i="7" s="1"/>
  <c r="E38" i="1"/>
  <c r="F38" i="7" s="1"/>
  <c r="E39" i="1"/>
  <c r="F63" i="7" s="1"/>
  <c r="E40" i="1"/>
  <c r="E80" i="7" s="1"/>
  <c r="E41" i="1"/>
  <c r="E42" i="1"/>
  <c r="H73" i="7" s="1"/>
  <c r="E43" i="1"/>
  <c r="G50" i="7" s="1"/>
  <c r="E44" i="1"/>
  <c r="E45" i="1"/>
  <c r="F45" i="7" s="1"/>
  <c r="E46" i="1"/>
  <c r="E47" i="1"/>
  <c r="F47" i="7" s="1"/>
  <c r="E48" i="1"/>
  <c r="H48" i="7" s="1"/>
  <c r="E49" i="1"/>
  <c r="E50" i="1"/>
  <c r="E51" i="1"/>
  <c r="E52" i="1"/>
  <c r="G52" i="7" s="1"/>
  <c r="E53" i="1"/>
  <c r="E54" i="1"/>
  <c r="D54" i="7" s="1"/>
  <c r="E55" i="1"/>
  <c r="E55" i="7" s="1"/>
  <c r="E56" i="1"/>
  <c r="E57" i="1"/>
  <c r="E58" i="1"/>
  <c r="H58" i="7" s="1"/>
  <c r="E59" i="1"/>
  <c r="E60" i="1"/>
  <c r="E61" i="1"/>
  <c r="E69" i="7" s="1"/>
  <c r="E62" i="1"/>
  <c r="G62" i="7" s="1"/>
  <c r="E63" i="1"/>
  <c r="E64" i="1"/>
  <c r="E64" i="7" s="1"/>
  <c r="E65" i="1"/>
  <c r="E66" i="1"/>
  <c r="H66" i="7" s="1"/>
  <c r="E67" i="1"/>
  <c r="E68" i="1"/>
  <c r="E69" i="1"/>
  <c r="E70" i="1"/>
  <c r="F99" i="7" s="1"/>
  <c r="E71" i="1"/>
  <c r="E72" i="1"/>
  <c r="E73" i="1"/>
  <c r="E74" i="1"/>
  <c r="E75" i="1"/>
  <c r="G75" i="7" s="1"/>
  <c r="E76" i="1"/>
  <c r="E77" i="1"/>
  <c r="F77" i="7" s="1"/>
  <c r="E78" i="1"/>
  <c r="H78" i="7" s="1"/>
  <c r="E79" i="1"/>
  <c r="E80" i="1"/>
  <c r="E81" i="1"/>
  <c r="E82" i="1"/>
  <c r="E83" i="1"/>
  <c r="F83" i="7" s="1"/>
  <c r="E84" i="1"/>
  <c r="E85" i="1"/>
  <c r="F85" i="7" s="1"/>
  <c r="E86" i="1"/>
  <c r="G86" i="7" s="1"/>
  <c r="E87" i="1"/>
  <c r="E88" i="1"/>
  <c r="E89" i="1"/>
  <c r="E90" i="1"/>
  <c r="E91" i="1"/>
  <c r="E92" i="1"/>
  <c r="E93" i="1"/>
  <c r="E94" i="1"/>
  <c r="E95" i="1"/>
  <c r="E96" i="1"/>
  <c r="E97" i="1"/>
  <c r="E98" i="1"/>
  <c r="D98" i="7" s="1"/>
  <c r="E99" i="1"/>
  <c r="E100" i="1"/>
  <c r="E101" i="1"/>
  <c r="F17" i="7" l="1"/>
  <c r="G17" i="7"/>
  <c r="F13" i="7"/>
  <c r="G13" i="7"/>
  <c r="H84" i="7"/>
  <c r="F84" i="7"/>
  <c r="H91" i="7"/>
  <c r="G9" i="7"/>
  <c r="F91" i="7"/>
  <c r="G20" i="7"/>
  <c r="E46" i="7"/>
  <c r="D20" i="7"/>
  <c r="E91" i="7"/>
  <c r="G84" i="7"/>
  <c r="D91" i="7"/>
  <c r="E84" i="7"/>
  <c r="H20" i="7"/>
  <c r="F46" i="7"/>
  <c r="D84" i="7"/>
  <c r="D27" i="7"/>
  <c r="F5" i="7"/>
  <c r="H27" i="7"/>
  <c r="E27" i="7"/>
  <c r="G3" i="7"/>
  <c r="F16" i="7"/>
  <c r="E29" i="7"/>
  <c r="D42" i="7"/>
  <c r="H54" i="7"/>
  <c r="D14" i="7"/>
  <c r="H26" i="7"/>
  <c r="G39" i="7"/>
  <c r="F52" i="7"/>
  <c r="E5" i="7"/>
  <c r="D18" i="7"/>
  <c r="G43" i="7"/>
  <c r="F56" i="7"/>
  <c r="G65" i="7"/>
  <c r="G70" i="7"/>
  <c r="F67" i="7"/>
  <c r="D61" i="7"/>
  <c r="H57" i="7"/>
  <c r="G54" i="7"/>
  <c r="F51" i="7"/>
  <c r="E48" i="7"/>
  <c r="D45" i="7"/>
  <c r="H41" i="7"/>
  <c r="G38" i="7"/>
  <c r="F35" i="7"/>
  <c r="E32" i="7"/>
  <c r="D29" i="7"/>
  <c r="H25" i="7"/>
  <c r="G22" i="7"/>
  <c r="F19" i="7"/>
  <c r="D13" i="7"/>
  <c r="H9" i="7"/>
  <c r="G6" i="7"/>
  <c r="D56" i="7"/>
  <c r="H52" i="7"/>
  <c r="H44" i="7"/>
  <c r="H40" i="7"/>
  <c r="F34" i="7"/>
  <c r="D28" i="7"/>
  <c r="F18" i="7"/>
  <c r="G5" i="7"/>
  <c r="G60" i="7"/>
  <c r="H47" i="7"/>
  <c r="D35" i="7"/>
  <c r="E22" i="7"/>
  <c r="F9" i="7"/>
  <c r="E9" i="7"/>
  <c r="G63" i="7"/>
  <c r="D93" i="7"/>
  <c r="E85" i="7"/>
  <c r="H100" i="7"/>
  <c r="F100" i="7"/>
  <c r="D100" i="7"/>
  <c r="G100" i="7"/>
  <c r="E100" i="7"/>
  <c r="H76" i="7"/>
  <c r="E76" i="7"/>
  <c r="F76" i="7"/>
  <c r="D76" i="7"/>
  <c r="F64" i="7"/>
  <c r="G64" i="7"/>
  <c r="H64" i="7"/>
  <c r="G48" i="7"/>
  <c r="F53" i="7"/>
  <c r="H80" i="7"/>
  <c r="G80" i="7"/>
  <c r="F96" i="7"/>
  <c r="F80" i="7"/>
  <c r="D96" i="7"/>
  <c r="G96" i="7"/>
  <c r="G40" i="7"/>
  <c r="D40" i="7"/>
  <c r="H96" i="7"/>
  <c r="D80" i="7"/>
  <c r="H72" i="7"/>
  <c r="D72" i="7"/>
  <c r="G72" i="7"/>
  <c r="E72" i="7"/>
  <c r="G24" i="7"/>
  <c r="G56" i="7"/>
  <c r="D24" i="7"/>
  <c r="G16" i="7"/>
  <c r="D16" i="7"/>
  <c r="F49" i="7"/>
  <c r="H16" i="7"/>
  <c r="G49" i="7"/>
  <c r="F12" i="7"/>
  <c r="D23" i="7"/>
  <c r="H67" i="7"/>
  <c r="H12" i="7"/>
  <c r="G67" i="7"/>
  <c r="H23" i="7"/>
  <c r="D59" i="7"/>
  <c r="E23" i="7"/>
  <c r="H59" i="7"/>
  <c r="G71" i="7"/>
  <c r="H71" i="7"/>
  <c r="E71" i="7"/>
  <c r="G8" i="7"/>
  <c r="D8" i="7"/>
  <c r="D71" i="7"/>
  <c r="G15" i="7"/>
  <c r="G4" i="7"/>
  <c r="E30" i="7"/>
  <c r="D4" i="7"/>
  <c r="D15" i="7"/>
  <c r="H4" i="7"/>
  <c r="F30" i="7"/>
  <c r="E45" i="7"/>
  <c r="F4" i="7"/>
  <c r="D30" i="7"/>
  <c r="H42" i="7"/>
  <c r="G55" i="7"/>
  <c r="F8" i="7"/>
  <c r="E21" i="7"/>
  <c r="D34" i="7"/>
  <c r="H46" i="7"/>
  <c r="G59" i="7"/>
  <c r="E67" i="7"/>
  <c r="H69" i="7"/>
  <c r="G66" i="7"/>
  <c r="E60" i="7"/>
  <c r="D57" i="7"/>
  <c r="H53" i="7"/>
  <c r="E44" i="7"/>
  <c r="H37" i="7"/>
  <c r="F31" i="7"/>
  <c r="E28" i="7"/>
  <c r="D25" i="7"/>
  <c r="H21" i="7"/>
  <c r="G18" i="7"/>
  <c r="F15" i="7"/>
  <c r="E12" i="7"/>
  <c r="D9" i="7"/>
  <c r="H5" i="7"/>
  <c r="G61" i="7"/>
  <c r="F58" i="7"/>
  <c r="D52" i="7"/>
  <c r="D48" i="7"/>
  <c r="D44" i="7"/>
  <c r="G25" i="7"/>
  <c r="E15" i="7"/>
  <c r="E70" i="7"/>
  <c r="F57" i="7"/>
  <c r="G44" i="7"/>
  <c r="F60" i="7"/>
  <c r="E96" i="7"/>
  <c r="F88" i="7"/>
  <c r="E101" i="7"/>
  <c r="G85" i="7"/>
  <c r="H85" i="7"/>
  <c r="D85" i="7"/>
  <c r="E81" i="7"/>
  <c r="G81" i="7"/>
  <c r="H81" i="7"/>
  <c r="D81" i="7"/>
  <c r="F81" i="7"/>
  <c r="G77" i="7"/>
  <c r="E77" i="7"/>
  <c r="H77" i="7"/>
  <c r="G82" i="7"/>
  <c r="G69" i="7"/>
  <c r="F61" i="7"/>
  <c r="F82" i="7"/>
  <c r="E82" i="7"/>
  <c r="H82" i="7"/>
  <c r="E61" i="7"/>
  <c r="F69" i="7"/>
  <c r="H95" i="7"/>
  <c r="F95" i="7"/>
  <c r="E95" i="7"/>
  <c r="D95" i="7"/>
  <c r="G95" i="7"/>
  <c r="D83" i="7"/>
  <c r="H83" i="7"/>
  <c r="G83" i="7"/>
  <c r="E83" i="7"/>
  <c r="D75" i="7"/>
  <c r="H75" i="7"/>
  <c r="F75" i="7"/>
  <c r="E75" i="7"/>
  <c r="D55" i="7"/>
  <c r="H55" i="7"/>
  <c r="G47" i="7"/>
  <c r="D47" i="7"/>
  <c r="H87" i="7"/>
  <c r="G87" i="7"/>
  <c r="H50" i="7"/>
  <c r="D43" i="7"/>
  <c r="E87" i="7"/>
  <c r="D87" i="7"/>
  <c r="F87" i="7"/>
  <c r="H43" i="7"/>
  <c r="E50" i="7"/>
  <c r="E43" i="7"/>
  <c r="E63" i="7"/>
  <c r="D39" i="7"/>
  <c r="H39" i="7"/>
  <c r="E39" i="7"/>
  <c r="D63" i="7"/>
  <c r="F44" i="7"/>
  <c r="G31" i="7"/>
  <c r="D31" i="7"/>
  <c r="H19" i="7"/>
  <c r="E19" i="7"/>
  <c r="D11" i="7"/>
  <c r="H11" i="7"/>
  <c r="E11" i="7"/>
  <c r="E41" i="7"/>
  <c r="E92" i="7"/>
  <c r="D7" i="7"/>
  <c r="H68" i="7"/>
  <c r="D68" i="7"/>
  <c r="H7" i="7"/>
  <c r="G68" i="7"/>
  <c r="E7" i="7"/>
  <c r="F68" i="7"/>
  <c r="D92" i="7"/>
  <c r="G92" i="7"/>
  <c r="F92" i="7"/>
  <c r="H92" i="7"/>
  <c r="H3" i="7"/>
  <c r="E3" i="7"/>
  <c r="G35" i="7"/>
  <c r="F48" i="7"/>
  <c r="G7" i="7"/>
  <c r="F20" i="7"/>
  <c r="E33" i="7"/>
  <c r="D46" i="7"/>
  <c r="G11" i="7"/>
  <c r="F24" i="7"/>
  <c r="E37" i="7"/>
  <c r="D50" i="7"/>
  <c r="F62" i="7"/>
  <c r="F70" i="7"/>
  <c r="D69" i="7"/>
  <c r="H65" i="7"/>
  <c r="F59" i="7"/>
  <c r="E56" i="7"/>
  <c r="D53" i="7"/>
  <c r="H49" i="7"/>
  <c r="G46" i="7"/>
  <c r="F43" i="7"/>
  <c r="E40" i="7"/>
  <c r="D37" i="7"/>
  <c r="G30" i="7"/>
  <c r="F27" i="7"/>
  <c r="E24" i="7"/>
  <c r="D21" i="7"/>
  <c r="H17" i="7"/>
  <c r="F11" i="7"/>
  <c r="E8" i="7"/>
  <c r="D5" i="7"/>
  <c r="H60" i="7"/>
  <c r="G57" i="7"/>
  <c r="F54" i="7"/>
  <c r="E51" i="7"/>
  <c r="E47" i="7"/>
  <c r="F42" i="7"/>
  <c r="G37" i="7"/>
  <c r="E31" i="7"/>
  <c r="H24" i="7"/>
  <c r="D12" i="7"/>
  <c r="D67" i="7"/>
  <c r="E54" i="7"/>
  <c r="F41" i="7"/>
  <c r="H15" i="7"/>
  <c r="D3" i="7"/>
  <c r="E25" i="7"/>
  <c r="E94" i="7"/>
  <c r="G91" i="7"/>
  <c r="F33" i="7"/>
  <c r="F65" i="7"/>
  <c r="E65" i="7"/>
  <c r="G33" i="7"/>
  <c r="F98" i="7"/>
  <c r="G98" i="7"/>
  <c r="H98" i="7"/>
  <c r="E98" i="7"/>
  <c r="F86" i="7"/>
  <c r="E86" i="7"/>
  <c r="H86" i="7"/>
  <c r="D86" i="7"/>
  <c r="D78" i="7"/>
  <c r="G78" i="7"/>
  <c r="E78" i="7"/>
  <c r="F78" i="7"/>
  <c r="E74" i="7"/>
  <c r="H74" i="7"/>
  <c r="D74" i="7"/>
  <c r="F74" i="7"/>
  <c r="G74" i="7"/>
  <c r="D88" i="7"/>
  <c r="E99" i="7"/>
  <c r="G99" i="7"/>
  <c r="D70" i="7"/>
  <c r="D99" i="7"/>
  <c r="E88" i="7"/>
  <c r="H70" i="7"/>
  <c r="H88" i="7"/>
  <c r="H99" i="7"/>
  <c r="G88" i="7"/>
  <c r="F94" i="7"/>
  <c r="D94" i="7"/>
  <c r="G94" i="7"/>
  <c r="F66" i="7"/>
  <c r="D66" i="7"/>
  <c r="E66" i="7"/>
  <c r="G93" i="7"/>
  <c r="D79" i="7"/>
  <c r="F101" i="7"/>
  <c r="H101" i="7"/>
  <c r="F79" i="7"/>
  <c r="H62" i="7"/>
  <c r="F93" i="7"/>
  <c r="E93" i="7"/>
  <c r="D101" i="7"/>
  <c r="E62" i="7"/>
  <c r="E79" i="7"/>
  <c r="G79" i="7"/>
  <c r="H79" i="7"/>
  <c r="H93" i="7"/>
  <c r="G101" i="7"/>
  <c r="F97" i="7"/>
  <c r="E97" i="7"/>
  <c r="E58" i="7"/>
  <c r="H97" i="7"/>
  <c r="D97" i="7"/>
  <c r="G97" i="7"/>
  <c r="D73" i="7"/>
  <c r="E42" i="7"/>
  <c r="H51" i="7"/>
  <c r="G73" i="7"/>
  <c r="F73" i="7"/>
  <c r="E73" i="7"/>
  <c r="G89" i="7"/>
  <c r="D89" i="7"/>
  <c r="F89" i="7"/>
  <c r="E89" i="7"/>
  <c r="D38" i="7"/>
  <c r="H34" i="7"/>
  <c r="G36" i="7"/>
  <c r="D36" i="7"/>
  <c r="E34" i="7"/>
  <c r="H36" i="7"/>
  <c r="E26" i="7"/>
  <c r="F29" i="7"/>
  <c r="G32" i="7"/>
  <c r="F26" i="7"/>
  <c r="G29" i="7"/>
  <c r="H32" i="7"/>
  <c r="F22" i="7"/>
  <c r="D22" i="7"/>
  <c r="H18" i="7"/>
  <c r="E18" i="7"/>
  <c r="E14" i="7"/>
  <c r="F14" i="7"/>
  <c r="E10" i="7"/>
  <c r="F10" i="7"/>
  <c r="D6" i="7"/>
  <c r="F6" i="7"/>
  <c r="G2" i="7"/>
  <c r="H90" i="7"/>
  <c r="F90" i="7"/>
  <c r="D2" i="7"/>
  <c r="D90" i="7"/>
  <c r="F2" i="7"/>
  <c r="E2" i="7"/>
  <c r="G90" i="7"/>
  <c r="E90" i="7"/>
  <c r="D26" i="7"/>
  <c r="H38" i="7"/>
  <c r="G51" i="7"/>
  <c r="H10" i="7"/>
  <c r="G23" i="7"/>
  <c r="F36" i="7"/>
  <c r="E49" i="7"/>
  <c r="D62" i="7"/>
  <c r="H14" i="7"/>
  <c r="G27" i="7"/>
  <c r="F40" i="7"/>
  <c r="E53" i="7"/>
  <c r="D64" i="7"/>
  <c r="F71" i="7"/>
  <c r="E68" i="7"/>
  <c r="D65" i="7"/>
  <c r="H61" i="7"/>
  <c r="G58" i="7"/>
  <c r="F55" i="7"/>
  <c r="E52" i="7"/>
  <c r="D49" i="7"/>
  <c r="H45" i="7"/>
  <c r="G42" i="7"/>
  <c r="F39" i="7"/>
  <c r="E36" i="7"/>
  <c r="D33" i="7"/>
  <c r="H29" i="7"/>
  <c r="G26" i="7"/>
  <c r="F23" i="7"/>
  <c r="E20" i="7"/>
  <c r="D17" i="7"/>
  <c r="H13" i="7"/>
  <c r="G10" i="7"/>
  <c r="F7" i="7"/>
  <c r="E4" i="7"/>
  <c r="D60" i="7"/>
  <c r="H56" i="7"/>
  <c r="G53" i="7"/>
  <c r="F50" i="7"/>
  <c r="G45" i="7"/>
  <c r="G41" i="7"/>
  <c r="E35" i="7"/>
  <c r="H28" i="7"/>
  <c r="G21" i="7"/>
  <c r="H8" i="7"/>
  <c r="H63" i="7"/>
  <c r="D51" i="7"/>
  <c r="E38" i="7"/>
  <c r="F25" i="7"/>
  <c r="G12" i="7"/>
  <c r="E57" i="7"/>
  <c r="D58" i="7"/>
  <c r="D77" i="7"/>
  <c r="H89" i="7"/>
  <c r="H2" i="7"/>
  <c r="F28" i="7"/>
  <c r="D82" i="7"/>
  <c r="H94" i="7"/>
  <c r="G76" i="7"/>
</calcChain>
</file>

<file path=xl/sharedStrings.xml><?xml version="1.0" encoding="utf-8"?>
<sst xmlns="http://schemas.openxmlformats.org/spreadsheetml/2006/main" count="549" uniqueCount="83">
  <si>
    <t>언더우드 상사</t>
  </si>
  <si>
    <t>세일 상사</t>
  </si>
  <si>
    <t>조선 무역</t>
  </si>
  <si>
    <t>신세계 통상</t>
  </si>
  <si>
    <t>오성 통상</t>
  </si>
  <si>
    <t>TGIF</t>
  </si>
  <si>
    <t>동도 교역</t>
  </si>
  <si>
    <t>경성 트레이딩</t>
  </si>
  <si>
    <t>경동 무역</t>
  </si>
  <si>
    <t>엘르</t>
  </si>
  <si>
    <t>베네디스 유통</t>
  </si>
  <si>
    <t>미성 백화점</t>
  </si>
  <si>
    <t>서주 무역</t>
  </si>
  <si>
    <t>극동 무역</t>
  </si>
  <si>
    <t>성신 교역</t>
  </si>
  <si>
    <t>동광 통상</t>
  </si>
  <si>
    <t>광성 교역</t>
  </si>
  <si>
    <t>천지 교역</t>
  </si>
  <si>
    <t>동남 상사</t>
  </si>
  <si>
    <t>사하라 통상</t>
  </si>
  <si>
    <t>샤론 통상</t>
  </si>
  <si>
    <t>프랑소아 백화점</t>
  </si>
  <si>
    <t>아성 교역</t>
  </si>
  <si>
    <t>장미 백화점</t>
  </si>
  <si>
    <t>유미 백화점</t>
  </si>
  <si>
    <t>게이트웨이 통상</t>
  </si>
  <si>
    <t>정금 상사</t>
  </si>
  <si>
    <t>삼일</t>
  </si>
  <si>
    <t>태흥 무역</t>
  </si>
  <si>
    <t>태강 교역</t>
  </si>
  <si>
    <t>국제 무역</t>
  </si>
  <si>
    <t>한진 교역</t>
  </si>
  <si>
    <t>금강</t>
  </si>
  <si>
    <t>해바라기 백화점</t>
  </si>
  <si>
    <t>크리스탈 교역</t>
  </si>
  <si>
    <t>성진 인터내셔널</t>
  </si>
  <si>
    <t>삼양 상사</t>
  </si>
  <si>
    <t>한미 식품</t>
  </si>
  <si>
    <t>우주 상사</t>
  </si>
  <si>
    <t>백조 백화점</t>
  </si>
  <si>
    <t>개성 트레이딩</t>
  </si>
  <si>
    <t>원창</t>
  </si>
  <si>
    <t>신성 식품</t>
  </si>
  <si>
    <t>양정 물산</t>
  </si>
  <si>
    <t>글로리아 백화점</t>
  </si>
  <si>
    <t>이화 무역</t>
  </si>
  <si>
    <t>신세기 상사</t>
  </si>
  <si>
    <t>알프스 무역</t>
  </si>
  <si>
    <t>삼화 상사</t>
  </si>
  <si>
    <t>삼왕 통상</t>
  </si>
  <si>
    <t>동신 상사</t>
  </si>
  <si>
    <t>진흥</t>
  </si>
  <si>
    <t>은성 상사</t>
  </si>
  <si>
    <t>동방 무역</t>
  </si>
  <si>
    <t>신흥 교역</t>
  </si>
  <si>
    <t>주문코드</t>
    <phoneticPr fontId="1" type="noConversion"/>
  </si>
  <si>
    <t>거래처명</t>
    <phoneticPr fontId="1" type="noConversion"/>
  </si>
  <si>
    <t>주문날짜</t>
    <phoneticPr fontId="1" type="noConversion"/>
  </si>
  <si>
    <t>배송날짜</t>
    <phoneticPr fontId="1" type="noConversion"/>
  </si>
  <si>
    <t>주문시간</t>
    <phoneticPr fontId="1" type="noConversion"/>
  </si>
  <si>
    <t>주문금액</t>
    <phoneticPr fontId="1" type="noConversion"/>
  </si>
  <si>
    <t>취소건수</t>
    <phoneticPr fontId="1" type="noConversion"/>
  </si>
  <si>
    <t>No.</t>
    <phoneticPr fontId="1" type="noConversion"/>
  </si>
  <si>
    <t>주문수량</t>
    <phoneticPr fontId="1" type="noConversion"/>
  </si>
  <si>
    <t>행 레이블</t>
  </si>
  <si>
    <t>총합계</t>
  </si>
  <si>
    <t>9월</t>
  </si>
  <si>
    <t>10월</t>
  </si>
  <si>
    <t>11월</t>
  </si>
  <si>
    <t>12월</t>
  </si>
  <si>
    <t>합계 : 주문금액</t>
  </si>
  <si>
    <t>지역</t>
    <phoneticPr fontId="1" type="noConversion"/>
  </si>
  <si>
    <t>주문월</t>
    <phoneticPr fontId="1" type="noConversion"/>
  </si>
  <si>
    <t>8월</t>
    <phoneticPr fontId="1" type="noConversion"/>
  </si>
  <si>
    <t>합계 : 10월</t>
  </si>
  <si>
    <t>합계 : 11월</t>
  </si>
  <si>
    <t>합계 : 12월</t>
  </si>
  <si>
    <t>미성 백화점</t>
    <phoneticPr fontId="1" type="noConversion"/>
  </si>
  <si>
    <t>강남</t>
  </si>
  <si>
    <t>강북</t>
  </si>
  <si>
    <t>강서</t>
  </si>
  <si>
    <t>강동</t>
  </si>
  <si>
    <t>계획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</si>
</sst>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h:mm;@"/>
    <numFmt numFmtId="177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>
      <alignment vertical="center"/>
    </xf>
    <xf numFmtId="0" fontId="5" fillId="0" borderId="0" xfId="0" pivotButton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[프로젝트4.xlsx]배송분석!피벗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배송분석!$B$1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배송분석!$A$2:$A$6</c:f>
              <c:strCache>
                <c:ptCount val="4"/>
                <c:pt idx="0">
                  <c:v>강남</c:v>
                </c:pt>
                <c:pt idx="1">
                  <c:v>강동</c:v>
                </c:pt>
                <c:pt idx="2">
                  <c:v>강북</c:v>
                </c:pt>
                <c:pt idx="3">
                  <c:v>강서</c:v>
                </c:pt>
              </c:strCache>
            </c:strRef>
          </c:cat>
          <c:val>
            <c:numRef>
              <c:f>배송분석!$B$2:$B$6</c:f>
              <c:numCache>
                <c:formatCode>General</c:formatCode>
                <c:ptCount val="4"/>
                <c:pt idx="0">
                  <c:v>1648000</c:v>
                </c:pt>
                <c:pt idx="1">
                  <c:v>1589000</c:v>
                </c:pt>
                <c:pt idx="2">
                  <c:v>1781000</c:v>
                </c:pt>
                <c:pt idx="3">
                  <c:v>2128000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E-4253-85A5-B08E1E1C9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639808"/>
        <c:axId val="1980178688"/>
      </c:barChart>
      <c:catAx>
        <c:axId val="19766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178688"/>
        <c:crosses val="autoZero"/>
        <c:auto val="1"/>
        <c:lblAlgn val="ctr"/>
        <c:lblOffset val="100"/>
        <c:noMultiLvlLbl val="0"/>
      </c:catAx>
      <c:valAx>
        <c:axId val="19801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6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[프로젝트4.xlsx]주문분석!피벗 테이블2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주문분석!$B$1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주문분석!$A$2:$A$56</c:f>
              <c:strCache>
                <c:ptCount val="55"/>
                <c:pt idx="0">
                  <c:v>TGIF</c:v>
                </c:pt>
                <c:pt idx="1">
                  <c:v>개성 트레이딩</c:v>
                </c:pt>
                <c:pt idx="2">
                  <c:v>게이트웨이 통상</c:v>
                </c:pt>
                <c:pt idx="3">
                  <c:v>경동 무역</c:v>
                </c:pt>
                <c:pt idx="4">
                  <c:v>경성 트레이딩</c:v>
                </c:pt>
                <c:pt idx="5">
                  <c:v>광성 교역</c:v>
                </c:pt>
                <c:pt idx="6">
                  <c:v>국제 무역</c:v>
                </c:pt>
                <c:pt idx="7">
                  <c:v>극동 무역</c:v>
                </c:pt>
                <c:pt idx="8">
                  <c:v>글로리아 백화점</c:v>
                </c:pt>
                <c:pt idx="9">
                  <c:v>금강</c:v>
                </c:pt>
                <c:pt idx="10">
                  <c:v>동광 통상</c:v>
                </c:pt>
                <c:pt idx="11">
                  <c:v>동남 상사</c:v>
                </c:pt>
                <c:pt idx="12">
                  <c:v>동도 교역</c:v>
                </c:pt>
                <c:pt idx="13">
                  <c:v>동방 무역</c:v>
                </c:pt>
                <c:pt idx="14">
                  <c:v>동신 상사</c:v>
                </c:pt>
                <c:pt idx="15">
                  <c:v>미성 백화점</c:v>
                </c:pt>
                <c:pt idx="16">
                  <c:v>백조 백화점</c:v>
                </c:pt>
                <c:pt idx="17">
                  <c:v>베네디스 유통</c:v>
                </c:pt>
                <c:pt idx="18">
                  <c:v>사하라 통상</c:v>
                </c:pt>
                <c:pt idx="19">
                  <c:v>삼양 상사</c:v>
                </c:pt>
                <c:pt idx="20">
                  <c:v>삼왕 통상</c:v>
                </c:pt>
                <c:pt idx="21">
                  <c:v>삼일</c:v>
                </c:pt>
                <c:pt idx="22">
                  <c:v>삼화 상사</c:v>
                </c:pt>
                <c:pt idx="23">
                  <c:v>샤론 통상</c:v>
                </c:pt>
                <c:pt idx="24">
                  <c:v>서주 무역</c:v>
                </c:pt>
                <c:pt idx="25">
                  <c:v>성신 교역</c:v>
                </c:pt>
                <c:pt idx="26">
                  <c:v>성진 인터내셔널</c:v>
                </c:pt>
                <c:pt idx="27">
                  <c:v>세일 상사</c:v>
                </c:pt>
                <c:pt idx="28">
                  <c:v>신성 식품</c:v>
                </c:pt>
                <c:pt idx="29">
                  <c:v>신세계 통상</c:v>
                </c:pt>
                <c:pt idx="30">
                  <c:v>신세기 상사</c:v>
                </c:pt>
                <c:pt idx="31">
                  <c:v>신흥 교역</c:v>
                </c:pt>
                <c:pt idx="32">
                  <c:v>아성 교역</c:v>
                </c:pt>
                <c:pt idx="33">
                  <c:v>알프스 무역</c:v>
                </c:pt>
                <c:pt idx="34">
                  <c:v>양정 물산</c:v>
                </c:pt>
                <c:pt idx="35">
                  <c:v>언더우드 상사</c:v>
                </c:pt>
                <c:pt idx="36">
                  <c:v>엘르</c:v>
                </c:pt>
                <c:pt idx="37">
                  <c:v>오성 통상</c:v>
                </c:pt>
                <c:pt idx="38">
                  <c:v>우주 상사</c:v>
                </c:pt>
                <c:pt idx="39">
                  <c:v>원창</c:v>
                </c:pt>
                <c:pt idx="40">
                  <c:v>유미 백화점</c:v>
                </c:pt>
                <c:pt idx="41">
                  <c:v>은성 상사</c:v>
                </c:pt>
                <c:pt idx="42">
                  <c:v>이화 무역</c:v>
                </c:pt>
                <c:pt idx="43">
                  <c:v>장미 백화점</c:v>
                </c:pt>
                <c:pt idx="44">
                  <c:v>정금 상사</c:v>
                </c:pt>
                <c:pt idx="45">
                  <c:v>조선 무역</c:v>
                </c:pt>
                <c:pt idx="46">
                  <c:v>진흥</c:v>
                </c:pt>
                <c:pt idx="47">
                  <c:v>천지 교역</c:v>
                </c:pt>
                <c:pt idx="48">
                  <c:v>크리스탈 교역</c:v>
                </c:pt>
                <c:pt idx="49">
                  <c:v>태강 교역</c:v>
                </c:pt>
                <c:pt idx="50">
                  <c:v>태흥 무역</c:v>
                </c:pt>
                <c:pt idx="51">
                  <c:v>프랑소아 백화점</c:v>
                </c:pt>
                <c:pt idx="52">
                  <c:v>한미 식품</c:v>
                </c:pt>
                <c:pt idx="53">
                  <c:v>한진 교역</c:v>
                </c:pt>
                <c:pt idx="54">
                  <c:v>해바라기 백화점</c:v>
                </c:pt>
              </c:strCache>
            </c:strRef>
          </c:cat>
          <c:val>
            <c:numRef>
              <c:f>주문분석!$B$2:$B$56</c:f>
              <c:numCache>
                <c:formatCode>General</c:formatCode>
                <c:ptCount val="55"/>
                <c:pt idx="0">
                  <c:v>361000</c:v>
                </c:pt>
                <c:pt idx="1">
                  <c:v>14000</c:v>
                </c:pt>
                <c:pt idx="2">
                  <c:v>51000</c:v>
                </c:pt>
                <c:pt idx="3">
                  <c:v>110000</c:v>
                </c:pt>
                <c:pt idx="4">
                  <c:v>76000</c:v>
                </c:pt>
                <c:pt idx="5">
                  <c:v>10000</c:v>
                </c:pt>
                <c:pt idx="6">
                  <c:v>1000</c:v>
                </c:pt>
                <c:pt idx="7">
                  <c:v>31000</c:v>
                </c:pt>
                <c:pt idx="8">
                  <c:v>50000</c:v>
                </c:pt>
                <c:pt idx="9">
                  <c:v>513000</c:v>
                </c:pt>
                <c:pt idx="10">
                  <c:v>22000</c:v>
                </c:pt>
                <c:pt idx="11">
                  <c:v>1000</c:v>
                </c:pt>
                <c:pt idx="12">
                  <c:v>89000</c:v>
                </c:pt>
                <c:pt idx="13">
                  <c:v>110000</c:v>
                </c:pt>
                <c:pt idx="14">
                  <c:v>16000</c:v>
                </c:pt>
                <c:pt idx="15">
                  <c:v>434000</c:v>
                </c:pt>
                <c:pt idx="16">
                  <c:v>8000</c:v>
                </c:pt>
                <c:pt idx="17">
                  <c:v>138000</c:v>
                </c:pt>
                <c:pt idx="18">
                  <c:v>891000</c:v>
                </c:pt>
                <c:pt idx="19">
                  <c:v>6000</c:v>
                </c:pt>
                <c:pt idx="20">
                  <c:v>9000</c:v>
                </c:pt>
                <c:pt idx="21">
                  <c:v>17000</c:v>
                </c:pt>
                <c:pt idx="22">
                  <c:v>78000</c:v>
                </c:pt>
                <c:pt idx="23">
                  <c:v>416000</c:v>
                </c:pt>
                <c:pt idx="24">
                  <c:v>272000</c:v>
                </c:pt>
                <c:pt idx="25">
                  <c:v>72000</c:v>
                </c:pt>
                <c:pt idx="26">
                  <c:v>18000</c:v>
                </c:pt>
                <c:pt idx="27">
                  <c:v>428000</c:v>
                </c:pt>
                <c:pt idx="28">
                  <c:v>18000</c:v>
                </c:pt>
                <c:pt idx="29">
                  <c:v>485000</c:v>
                </c:pt>
                <c:pt idx="30">
                  <c:v>70000</c:v>
                </c:pt>
                <c:pt idx="31">
                  <c:v>23000</c:v>
                </c:pt>
                <c:pt idx="32">
                  <c:v>20000</c:v>
                </c:pt>
                <c:pt idx="33">
                  <c:v>214000</c:v>
                </c:pt>
                <c:pt idx="34">
                  <c:v>25000</c:v>
                </c:pt>
                <c:pt idx="35">
                  <c:v>123000</c:v>
                </c:pt>
                <c:pt idx="36">
                  <c:v>345000</c:v>
                </c:pt>
                <c:pt idx="37">
                  <c:v>88000</c:v>
                </c:pt>
                <c:pt idx="38">
                  <c:v>342000</c:v>
                </c:pt>
                <c:pt idx="39">
                  <c:v>2000</c:v>
                </c:pt>
                <c:pt idx="40">
                  <c:v>68000</c:v>
                </c:pt>
                <c:pt idx="41">
                  <c:v>27000</c:v>
                </c:pt>
                <c:pt idx="42">
                  <c:v>36000</c:v>
                </c:pt>
                <c:pt idx="43">
                  <c:v>89000</c:v>
                </c:pt>
                <c:pt idx="44">
                  <c:v>169000</c:v>
                </c:pt>
                <c:pt idx="45">
                  <c:v>149000</c:v>
                </c:pt>
                <c:pt idx="46">
                  <c:v>163000</c:v>
                </c:pt>
                <c:pt idx="47">
                  <c:v>14000</c:v>
                </c:pt>
                <c:pt idx="48">
                  <c:v>30000</c:v>
                </c:pt>
                <c:pt idx="49">
                  <c:v>47000</c:v>
                </c:pt>
                <c:pt idx="50">
                  <c:v>94000</c:v>
                </c:pt>
                <c:pt idx="51">
                  <c:v>4000</c:v>
                </c:pt>
                <c:pt idx="52">
                  <c:v>108000</c:v>
                </c:pt>
                <c:pt idx="53">
                  <c:v>150000</c:v>
                </c:pt>
                <c:pt idx="5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E-4188-956A-F8D2E03D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013680"/>
        <c:axId val="2042583136"/>
      </c:barChart>
      <c:catAx>
        <c:axId val="20510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583136"/>
        <c:crosses val="autoZero"/>
        <c:auto val="1"/>
        <c:lblAlgn val="ctr"/>
        <c:lblOffset val="100"/>
        <c:noMultiLvlLbl val="0"/>
      </c:catAx>
      <c:valAx>
        <c:axId val="20425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16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C6ADD29-61F9-43BE-AA32-6F8A102D8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428625</xdr:colOff>
      <xdr:row>19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255302-0169-4FE0-B632-E6630E1F2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3002.846800231484" createdVersion="6" refreshedVersion="6" minRefreshableVersion="3" recordCount="100">
  <cacheSource type="worksheet">
    <worksheetSource ref="A1:H101" sheet="주문"/>
  </cacheSource>
  <cacheFields count="9">
    <cacheField name="주문코드" numFmtId="0">
      <sharedItems containsSemiMixedTypes="0" containsString="0" containsNumber="1" containsInteger="1" minValue="10291" maxValue="10390"/>
    </cacheField>
    <cacheField name="지역" numFmtId="0">
      <sharedItems count="7">
        <s v="강남"/>
        <s v="강동"/>
        <s v="강북"/>
        <s v="강서"/>
        <s v="경기" u="1"/>
        <s v="서울" u="1"/>
        <s v="인천" u="1"/>
      </sharedItems>
    </cacheField>
    <cacheField name="거래처명" numFmtId="49">
      <sharedItems count="55">
        <s v="게이트웨이 통상"/>
        <s v="국제 무역"/>
        <s v="한진 교역"/>
        <s v="금강"/>
        <s v="해바라기 백화점"/>
        <s v="경동 무역"/>
        <s v="베네디스 유통"/>
        <s v="샤론 통상"/>
        <s v="크리스탈 교역"/>
        <s v="성진 인터내셔널"/>
        <s v="언더우드 상사"/>
        <s v="삼양 상사"/>
        <s v="한미 식품"/>
        <s v="우주 상사"/>
        <s v="백조 백화점"/>
        <s v="개성 트레이딩"/>
        <s v="원창"/>
        <s v="신성 식품"/>
        <s v="양정 물산"/>
        <s v="미성 백화점"/>
        <s v="글로리아 백화점"/>
        <s v="이화 무역"/>
        <s v="동도 교역"/>
        <s v="신세기 상사"/>
        <s v="알프스 무역"/>
        <s v="삼화 상사"/>
        <s v="유미 백화점"/>
        <s v="오성 통상"/>
        <s v="세일 상사"/>
        <s v="서주 무역"/>
        <s v="장미 백화점"/>
        <s v="삼왕 통상"/>
        <s v="동신 상사"/>
        <s v="진흥"/>
        <s v="은성 상사"/>
        <s v="동방 무역"/>
        <s v="신흥 교역"/>
        <s v="삼일"/>
        <s v="조선 무역"/>
        <s v="신세계 통상"/>
        <s v="TGIF"/>
        <s v="경성 트레이딩"/>
        <s v="엘르"/>
        <s v="극동 무역"/>
        <s v="성신 교역"/>
        <s v="동광 통상"/>
        <s v="광성 교역"/>
        <s v="천지 교역"/>
        <s v="동남 상사"/>
        <s v="사하라 통상"/>
        <s v="프랑소아 백화점"/>
        <s v="아성 교역"/>
        <s v="정금 상사"/>
        <s v="태흥 무역"/>
        <s v="태강 교역"/>
      </sharedItems>
    </cacheField>
    <cacheField name="주문날짜" numFmtId="14">
      <sharedItems containsSemiMixedTypes="0" containsNonDate="0" containsDate="1" containsString="0" minDate="2018-08-27T00:00:00" maxDate="2018-12-24T00:00:00" count="85"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</sharedItems>
      <fieldGroup par="8" base="3">
        <rangePr groupBy="days" startDate="2018-08-27T00:00:00" endDate="2018-12-24T00:00:00"/>
        <groupItems count="368">
          <s v="&lt;2018-08-27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12-24"/>
        </groupItems>
      </fieldGroup>
    </cacheField>
    <cacheField name="주문월" numFmtId="14">
      <sharedItems count="5">
        <s v="8월"/>
        <s v="9월"/>
        <s v="10월"/>
        <s v="11월"/>
        <s v="12월"/>
      </sharedItems>
    </cacheField>
    <cacheField name="주문시간" numFmtId="176">
      <sharedItems containsSemiMixedTypes="0" containsNonDate="0" containsDate="1" containsString="0" minDate="1899-12-30T10:00:00" maxDate="1899-12-30T18:10:00"/>
    </cacheField>
    <cacheField name="배송날짜" numFmtId="14">
      <sharedItems containsSemiMixedTypes="0" containsNonDate="0" containsDate="1" containsString="0" minDate="1997-01-16T00:00:00" maxDate="2018-12-31T00:00:00" count="57">
        <d v="2018-09-04T00:00:00"/>
        <d v="2018-09-02T00:00:00"/>
        <d v="2018-09-11T00:00:00"/>
        <d v="2018-09-05T00:00:00"/>
        <d v="2018-09-10T00:00:00"/>
        <d v="2018-09-13T00:00:00"/>
        <d v="2018-09-18T00:00:00"/>
        <d v="2018-09-17T00:00:00"/>
        <d v="2018-10-09T00:00:00"/>
        <d v="2018-09-23T00:00:00"/>
        <d v="2018-09-25T00:00:00"/>
        <d v="2018-09-24T00:00:00"/>
        <d v="2018-10-23T00:00:00"/>
        <d v="2018-09-27T00:00:00"/>
        <d v="2018-09-26T00:00:00"/>
        <d v="2018-10-03T00:00:00"/>
        <d v="2018-10-04T00:00:00"/>
        <d v="2018-10-08T00:00:00"/>
        <d v="2018-10-10T00:00:00"/>
        <d v="2018-10-11T00:00:00"/>
        <d v="2018-10-18T00:00:00"/>
        <d v="2018-10-14T00:00:00"/>
        <d v="2018-10-17T00:00:00"/>
        <d v="2018-10-28T00:00:00"/>
        <d v="2018-10-21T00:00:00"/>
        <d v="2018-10-25T00:00:00"/>
        <d v="2018-10-24T00:00:00"/>
        <d v="2018-10-29T00:00:00"/>
        <d v="2018-11-04T00:00:00"/>
        <d v="2018-11-08T00:00:00"/>
        <d v="2018-11-05T00:00:00"/>
        <d v="2018-11-06T00:00:00"/>
        <d v="2018-11-11T00:00:00"/>
        <d v="2018-11-15T00:00:00"/>
        <d v="2018-12-03T00:00:00"/>
        <d v="2018-11-20T00:00:00"/>
        <d v="2018-11-18T00:00:00"/>
        <d v="2018-11-25T00:00:00"/>
        <d v="2018-11-27T00:00:00"/>
        <d v="2018-12-02T00:00:00"/>
        <d v="2018-11-26T00:00:00"/>
        <d v="2018-11-28T00:00:00"/>
        <d v="2018-12-04T00:00:00"/>
        <d v="2018-12-30T00:00:00"/>
        <d v="2018-12-09T00:00:00"/>
        <d v="2018-12-27T00:00:00"/>
        <d v="2018-12-24T00:00:00"/>
        <d v="2018-12-11T00:00:00"/>
        <d v="2018-12-13T00:00:00"/>
        <d v="2018-12-19T00:00:00"/>
        <d v="1997-01-16T00:00:00"/>
        <d v="2018-12-16T00:00:00"/>
        <d v="2018-12-18T00:00:00"/>
        <d v="2018-12-20T00:00:00"/>
        <d v="2018-12-23T00:00:00"/>
        <d v="2018-12-25T00:00:00"/>
        <d v="2018-12-26T00:00:00"/>
      </sharedItems>
      <fieldGroup base="6">
        <rangePr groupBy="days" startDate="1997-01-16T00:00:00" endDate="2018-12-31T00:00:00"/>
        <groupItems count="368">
          <s v="&lt;1997-01-16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12-31"/>
        </groupItems>
      </fieldGroup>
    </cacheField>
    <cacheField name="주문금액" numFmtId="177">
      <sharedItems containsSemiMixedTypes="0" containsString="0" containsNumber="1" containsInteger="1" minValue="1000" maxValue="891000"/>
    </cacheField>
    <cacheField name="월" numFmtId="0" databaseField="0">
      <fieldGroup base="3">
        <rangePr groupBy="months" startDate="2018-08-27T00:00:00" endDate="2018-12-24T00:00:00"/>
        <groupItems count="14">
          <s v="&lt;2018-08-27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12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이승희" refreshedDate="43002.84689976852" createdVersion="6" refreshedVersion="6" minRefreshableVersion="3" recordCount="100">
  <cacheSource type="worksheet">
    <worksheetSource ref="A1:H101" sheet="월별"/>
  </cacheSource>
  <cacheFields count="8">
    <cacheField name="주문코드" numFmtId="0">
      <sharedItems containsSemiMixedTypes="0" containsString="0" containsNumber="1" containsInteger="1" minValue="10291" maxValue="10390"/>
    </cacheField>
    <cacheField name="지역" numFmtId="0">
      <sharedItems count="7">
        <s v="강남"/>
        <s v="강동"/>
        <s v="강북"/>
        <s v="강서"/>
        <s v="경기" u="1"/>
        <s v="서울" u="1"/>
        <s v="인천" u="1"/>
      </sharedItems>
    </cacheField>
    <cacheField name="거래처명" numFmtId="49">
      <sharedItems/>
    </cacheField>
    <cacheField name="8월" numFmtId="177">
      <sharedItems containsSemiMixedTypes="0" containsString="0" containsNumber="1" containsInteger="1" minValue="0" maxValue="147000"/>
    </cacheField>
    <cacheField name="9월" numFmtId="177">
      <sharedItems containsSemiMixedTypes="0" containsString="0" containsNumber="1" containsInteger="1" minValue="0" maxValue="258000"/>
    </cacheField>
    <cacheField name="10월" numFmtId="177">
      <sharedItems containsSemiMixedTypes="0" containsString="0" containsNumber="1" containsInteger="1" minValue="0" maxValue="214000"/>
    </cacheField>
    <cacheField name="11월" numFmtId="177">
      <sharedItems containsSemiMixedTypes="0" containsString="0" containsNumber="1" containsInteger="1" minValue="0" maxValue="432000"/>
    </cacheField>
    <cacheField name="12월" numFmtId="177">
      <sharedItems containsSemiMixedTypes="0" containsString="0" containsNumber="1" containsInteger="1" minValue="0" maxValue="89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0291"/>
    <x v="0"/>
    <x v="0"/>
    <x v="0"/>
    <x v="0"/>
    <d v="1899-12-30T12:45:00"/>
    <x v="0"/>
    <n v="6000"/>
  </r>
  <r>
    <n v="10292"/>
    <x v="1"/>
    <x v="1"/>
    <x v="1"/>
    <x v="0"/>
    <d v="1899-12-30T12:30:00"/>
    <x v="1"/>
    <n v="1000"/>
  </r>
  <r>
    <n v="10293"/>
    <x v="1"/>
    <x v="2"/>
    <x v="2"/>
    <x v="0"/>
    <d v="1899-12-30T15:00:00"/>
    <x v="2"/>
    <n v="21000"/>
  </r>
  <r>
    <n v="10294"/>
    <x v="2"/>
    <x v="3"/>
    <x v="3"/>
    <x v="0"/>
    <d v="1899-12-30T13:00:00"/>
    <x v="3"/>
    <n v="147000"/>
  </r>
  <r>
    <n v="10295"/>
    <x v="3"/>
    <x v="4"/>
    <x v="4"/>
    <x v="1"/>
    <d v="1899-12-30T17:35:00"/>
    <x v="4"/>
    <n v="1000"/>
  </r>
  <r>
    <n v="10296"/>
    <x v="0"/>
    <x v="5"/>
    <x v="5"/>
    <x v="1"/>
    <d v="1899-12-30T16:20:00"/>
    <x v="2"/>
    <n v="56000"/>
  </r>
  <r>
    <n v="10297"/>
    <x v="3"/>
    <x v="6"/>
    <x v="6"/>
    <x v="1"/>
    <d v="1899-12-30T14:15:00"/>
    <x v="4"/>
    <n v="6000"/>
  </r>
  <r>
    <n v="10298"/>
    <x v="1"/>
    <x v="7"/>
    <x v="7"/>
    <x v="1"/>
    <d v="1899-12-30T11:50:00"/>
    <x v="2"/>
    <n v="168000"/>
  </r>
  <r>
    <n v="10299"/>
    <x v="2"/>
    <x v="8"/>
    <x v="8"/>
    <x v="1"/>
    <d v="1899-12-30T15:00:00"/>
    <x v="5"/>
    <n v="30000"/>
  </r>
  <r>
    <n v="10300"/>
    <x v="2"/>
    <x v="9"/>
    <x v="9"/>
    <x v="1"/>
    <d v="1899-12-30T13:10:00"/>
    <x v="6"/>
    <n v="18000"/>
  </r>
  <r>
    <n v="10301"/>
    <x v="0"/>
    <x v="10"/>
    <x v="9"/>
    <x v="1"/>
    <d v="1899-12-30T12:45:00"/>
    <x v="7"/>
    <n v="45000"/>
  </r>
  <r>
    <n v="10302"/>
    <x v="1"/>
    <x v="11"/>
    <x v="10"/>
    <x v="1"/>
    <d v="1899-12-30T17:20:00"/>
    <x v="8"/>
    <n v="6000"/>
  </r>
  <r>
    <n v="10303"/>
    <x v="3"/>
    <x v="12"/>
    <x v="11"/>
    <x v="1"/>
    <d v="1899-12-30T10:00:00"/>
    <x v="6"/>
    <n v="108000"/>
  </r>
  <r>
    <n v="10304"/>
    <x v="1"/>
    <x v="2"/>
    <x v="12"/>
    <x v="1"/>
    <d v="1899-12-30T12:35:00"/>
    <x v="7"/>
    <n v="64000"/>
  </r>
  <r>
    <n v="10305"/>
    <x v="2"/>
    <x v="13"/>
    <x v="13"/>
    <x v="1"/>
    <d v="1899-12-30T15:10:00"/>
    <x v="8"/>
    <n v="258000"/>
  </r>
  <r>
    <n v="10306"/>
    <x v="2"/>
    <x v="14"/>
    <x v="14"/>
    <x v="1"/>
    <d v="1899-12-30T17:10:00"/>
    <x v="9"/>
    <n v="8000"/>
  </r>
  <r>
    <n v="10307"/>
    <x v="1"/>
    <x v="15"/>
    <x v="15"/>
    <x v="1"/>
    <d v="1899-12-30T14:50:00"/>
    <x v="10"/>
    <n v="1000"/>
  </r>
  <r>
    <n v="10308"/>
    <x v="3"/>
    <x v="16"/>
    <x v="16"/>
    <x v="1"/>
    <d v="1899-12-30T12:35:00"/>
    <x v="11"/>
    <n v="2000"/>
  </r>
  <r>
    <n v="10309"/>
    <x v="1"/>
    <x v="7"/>
    <x v="17"/>
    <x v="1"/>
    <d v="1899-12-30T13:30:00"/>
    <x v="12"/>
    <n v="47000"/>
  </r>
  <r>
    <n v="10310"/>
    <x v="2"/>
    <x v="17"/>
    <x v="18"/>
    <x v="1"/>
    <d v="1899-12-30T15:10:00"/>
    <x v="13"/>
    <n v="18000"/>
  </r>
  <r>
    <n v="10311"/>
    <x v="1"/>
    <x v="18"/>
    <x v="18"/>
    <x v="1"/>
    <d v="1899-12-30T17:10:00"/>
    <x v="14"/>
    <n v="25000"/>
  </r>
  <r>
    <n v="10312"/>
    <x v="0"/>
    <x v="10"/>
    <x v="19"/>
    <x v="1"/>
    <d v="1899-12-30T14:50:00"/>
    <x v="15"/>
    <n v="40000"/>
  </r>
  <r>
    <n v="10313"/>
    <x v="0"/>
    <x v="19"/>
    <x v="20"/>
    <x v="1"/>
    <d v="1899-12-30T12:45:00"/>
    <x v="16"/>
    <n v="2000"/>
  </r>
  <r>
    <n v="10314"/>
    <x v="2"/>
    <x v="3"/>
    <x v="21"/>
    <x v="1"/>
    <d v="1899-12-30T12:35:00"/>
    <x v="16"/>
    <n v="74000"/>
  </r>
  <r>
    <n v="10315"/>
    <x v="2"/>
    <x v="20"/>
    <x v="22"/>
    <x v="1"/>
    <d v="1899-12-30T14:15:00"/>
    <x v="15"/>
    <n v="42000"/>
  </r>
  <r>
    <n v="10316"/>
    <x v="2"/>
    <x v="3"/>
    <x v="23"/>
    <x v="1"/>
    <d v="1899-12-30T12:45:00"/>
    <x v="17"/>
    <n v="150000"/>
  </r>
  <r>
    <n v="10317"/>
    <x v="1"/>
    <x v="15"/>
    <x v="24"/>
    <x v="1"/>
    <d v="1899-12-30T18:10:00"/>
    <x v="18"/>
    <n v="13000"/>
  </r>
  <r>
    <n v="10318"/>
    <x v="2"/>
    <x v="20"/>
    <x v="25"/>
    <x v="2"/>
    <d v="1899-12-30T14:50:00"/>
    <x v="16"/>
    <n v="5000"/>
  </r>
  <r>
    <n v="10319"/>
    <x v="1"/>
    <x v="2"/>
    <x v="26"/>
    <x v="2"/>
    <d v="1899-12-30T17:10:00"/>
    <x v="19"/>
    <n v="65000"/>
  </r>
  <r>
    <n v="10320"/>
    <x v="1"/>
    <x v="21"/>
    <x v="27"/>
    <x v="2"/>
    <d v="1899-12-30T12:35:00"/>
    <x v="20"/>
    <n v="35000"/>
  </r>
  <r>
    <n v="10321"/>
    <x v="2"/>
    <x v="20"/>
    <x v="27"/>
    <x v="2"/>
    <d v="1899-12-30T13:30:00"/>
    <x v="19"/>
    <n v="3000"/>
  </r>
  <r>
    <n v="10322"/>
    <x v="2"/>
    <x v="22"/>
    <x v="28"/>
    <x v="2"/>
    <d v="1899-12-30T15:10:00"/>
    <x v="12"/>
    <n v="35000"/>
  </r>
  <r>
    <n v="10323"/>
    <x v="0"/>
    <x v="23"/>
    <x v="29"/>
    <x v="2"/>
    <d v="1899-12-30T12:35:00"/>
    <x v="21"/>
    <n v="5000"/>
  </r>
  <r>
    <n v="10324"/>
    <x v="3"/>
    <x v="24"/>
    <x v="30"/>
    <x v="2"/>
    <d v="1899-12-30T14:50:00"/>
    <x v="18"/>
    <n v="214000"/>
  </r>
  <r>
    <n v="10325"/>
    <x v="0"/>
    <x v="23"/>
    <x v="31"/>
    <x v="2"/>
    <d v="1899-12-30T14:15:00"/>
    <x v="21"/>
    <n v="65000"/>
  </r>
  <r>
    <n v="10326"/>
    <x v="2"/>
    <x v="25"/>
    <x v="32"/>
    <x v="2"/>
    <d v="1899-12-30T12:45:00"/>
    <x v="21"/>
    <n v="78000"/>
  </r>
  <r>
    <n v="10327"/>
    <x v="2"/>
    <x v="26"/>
    <x v="33"/>
    <x v="2"/>
    <d v="1899-12-30T13:30:00"/>
    <x v="21"/>
    <n v="63000"/>
  </r>
  <r>
    <n v="10328"/>
    <x v="0"/>
    <x v="27"/>
    <x v="34"/>
    <x v="2"/>
    <d v="1899-12-30T18:10:00"/>
    <x v="22"/>
    <n v="87000"/>
  </r>
  <r>
    <n v="10329"/>
    <x v="1"/>
    <x v="28"/>
    <x v="35"/>
    <x v="2"/>
    <d v="1899-12-30T14:15:00"/>
    <x v="12"/>
    <n v="192000"/>
  </r>
  <r>
    <n v="10330"/>
    <x v="0"/>
    <x v="5"/>
    <x v="36"/>
    <x v="2"/>
    <d v="1899-12-30T17:10:00"/>
    <x v="23"/>
    <n v="13000"/>
  </r>
  <r>
    <n v="10331"/>
    <x v="2"/>
    <x v="29"/>
    <x v="36"/>
    <x v="2"/>
    <d v="1899-12-30T14:50:00"/>
    <x v="24"/>
    <n v="10000"/>
  </r>
  <r>
    <n v="10332"/>
    <x v="3"/>
    <x v="30"/>
    <x v="37"/>
    <x v="2"/>
    <d v="1899-12-30T12:35:00"/>
    <x v="24"/>
    <n v="53000"/>
  </r>
  <r>
    <n v="10333"/>
    <x v="1"/>
    <x v="21"/>
    <x v="38"/>
    <x v="2"/>
    <d v="1899-12-30T18:10:00"/>
    <x v="25"/>
    <n v="1000"/>
  </r>
  <r>
    <n v="10334"/>
    <x v="1"/>
    <x v="31"/>
    <x v="39"/>
    <x v="2"/>
    <d v="1899-12-30T15:10:00"/>
    <x v="23"/>
    <n v="9000"/>
  </r>
  <r>
    <n v="10335"/>
    <x v="1"/>
    <x v="7"/>
    <x v="40"/>
    <x v="2"/>
    <d v="1899-12-30T14:50:00"/>
    <x v="26"/>
    <n v="42000"/>
  </r>
  <r>
    <n v="10336"/>
    <x v="3"/>
    <x v="32"/>
    <x v="41"/>
    <x v="2"/>
    <d v="1899-12-30T17:10:00"/>
    <x v="25"/>
    <n v="16000"/>
  </r>
  <r>
    <n v="10337"/>
    <x v="3"/>
    <x v="33"/>
    <x v="42"/>
    <x v="2"/>
    <d v="1899-12-30T12:35:00"/>
    <x v="27"/>
    <n v="108000"/>
  </r>
  <r>
    <n v="10338"/>
    <x v="2"/>
    <x v="13"/>
    <x v="43"/>
    <x v="2"/>
    <d v="1899-12-30T12:45:00"/>
    <x v="27"/>
    <n v="84000"/>
  </r>
  <r>
    <n v="10339"/>
    <x v="3"/>
    <x v="30"/>
    <x v="44"/>
    <x v="2"/>
    <d v="1899-12-30T13:30:00"/>
    <x v="28"/>
    <n v="16000"/>
  </r>
  <r>
    <n v="10340"/>
    <x v="2"/>
    <x v="29"/>
    <x v="45"/>
    <x v="2"/>
    <d v="1899-12-30T14:15:00"/>
    <x v="29"/>
    <n v="166000"/>
  </r>
  <r>
    <n v="10341"/>
    <x v="2"/>
    <x v="34"/>
    <x v="45"/>
    <x v="2"/>
    <d v="1899-12-30T12:35:00"/>
    <x v="30"/>
    <n v="27000"/>
  </r>
  <r>
    <n v="10342"/>
    <x v="3"/>
    <x v="33"/>
    <x v="46"/>
    <x v="2"/>
    <d v="1899-12-30T12:50:00"/>
    <x v="28"/>
    <n v="55000"/>
  </r>
  <r>
    <n v="10343"/>
    <x v="0"/>
    <x v="35"/>
    <x v="47"/>
    <x v="2"/>
    <d v="1899-12-30T14:15:00"/>
    <x v="31"/>
    <n v="110000"/>
  </r>
  <r>
    <n v="10344"/>
    <x v="0"/>
    <x v="36"/>
    <x v="48"/>
    <x v="3"/>
    <d v="1899-12-30T14:50:00"/>
    <x v="30"/>
    <n v="23000"/>
  </r>
  <r>
    <n v="10345"/>
    <x v="0"/>
    <x v="19"/>
    <x v="49"/>
    <x v="3"/>
    <d v="1899-12-30T18:10:00"/>
    <x v="32"/>
    <n v="249000"/>
  </r>
  <r>
    <n v="10346"/>
    <x v="2"/>
    <x v="3"/>
    <x v="50"/>
    <x v="3"/>
    <d v="1899-12-30T17:10:00"/>
    <x v="29"/>
    <n v="142000"/>
  </r>
  <r>
    <n v="10347"/>
    <x v="1"/>
    <x v="37"/>
    <x v="51"/>
    <x v="3"/>
    <d v="1899-12-30T14:50:00"/>
    <x v="29"/>
    <n v="3000"/>
  </r>
  <r>
    <n v="10348"/>
    <x v="0"/>
    <x v="10"/>
    <x v="52"/>
    <x v="3"/>
    <d v="1899-12-30T15:10:00"/>
    <x v="33"/>
    <n v="1000"/>
  </r>
  <r>
    <n v="10349"/>
    <x v="1"/>
    <x v="28"/>
    <x v="53"/>
    <x v="3"/>
    <d v="1899-12-30T12:35:00"/>
    <x v="33"/>
    <n v="9000"/>
  </r>
  <r>
    <n v="10350"/>
    <x v="2"/>
    <x v="38"/>
    <x v="54"/>
    <x v="3"/>
    <d v="1899-12-30T13:30:00"/>
    <x v="34"/>
    <n v="64000"/>
  </r>
  <r>
    <n v="10351"/>
    <x v="3"/>
    <x v="39"/>
    <x v="54"/>
    <x v="3"/>
    <d v="1899-12-30T12:45:00"/>
    <x v="35"/>
    <n v="162000"/>
  </r>
  <r>
    <n v="10352"/>
    <x v="0"/>
    <x v="27"/>
    <x v="55"/>
    <x v="3"/>
    <d v="1899-12-30T18:10:00"/>
    <x v="36"/>
    <n v="1000"/>
  </r>
  <r>
    <n v="10353"/>
    <x v="1"/>
    <x v="40"/>
    <x v="56"/>
    <x v="3"/>
    <d v="1899-12-30T14:50:00"/>
    <x v="37"/>
    <n v="361000"/>
  </r>
  <r>
    <n v="10354"/>
    <x v="2"/>
    <x v="22"/>
    <x v="57"/>
    <x v="3"/>
    <d v="1899-12-30T14:15:00"/>
    <x v="35"/>
    <n v="54000"/>
  </r>
  <r>
    <n v="10355"/>
    <x v="0"/>
    <x v="41"/>
    <x v="58"/>
    <x v="3"/>
    <d v="1899-12-30T12:35:00"/>
    <x v="35"/>
    <n v="42000"/>
  </r>
  <r>
    <n v="10356"/>
    <x v="0"/>
    <x v="10"/>
    <x v="59"/>
    <x v="3"/>
    <d v="1899-12-30T18:10:00"/>
    <x v="38"/>
    <n v="37000"/>
  </r>
  <r>
    <n v="10357"/>
    <x v="0"/>
    <x v="5"/>
    <x v="60"/>
    <x v="3"/>
    <d v="1899-12-30T10:15:00"/>
    <x v="39"/>
    <n v="35000"/>
  </r>
  <r>
    <n v="10358"/>
    <x v="2"/>
    <x v="38"/>
    <x v="61"/>
    <x v="3"/>
    <d v="1899-12-30T16:00:00"/>
    <x v="38"/>
    <n v="20000"/>
  </r>
  <r>
    <n v="10359"/>
    <x v="0"/>
    <x v="42"/>
    <x v="62"/>
    <x v="3"/>
    <d v="1899-12-30T15:10:00"/>
    <x v="40"/>
    <n v="288000"/>
  </r>
  <r>
    <n v="10360"/>
    <x v="3"/>
    <x v="6"/>
    <x v="63"/>
    <x v="3"/>
    <d v="1899-12-30T12:45:00"/>
    <x v="39"/>
    <n v="132000"/>
  </r>
  <r>
    <n v="10361"/>
    <x v="0"/>
    <x v="19"/>
    <x v="63"/>
    <x v="3"/>
    <d v="1899-12-30T17:10:00"/>
    <x v="34"/>
    <n v="183000"/>
  </r>
  <r>
    <n v="10362"/>
    <x v="2"/>
    <x v="29"/>
    <x v="64"/>
    <x v="3"/>
    <d v="1899-12-30T14:50:00"/>
    <x v="41"/>
    <n v="96000"/>
  </r>
  <r>
    <n v="10363"/>
    <x v="0"/>
    <x v="43"/>
    <x v="65"/>
    <x v="3"/>
    <d v="1899-12-30T12:35:00"/>
    <x v="42"/>
    <n v="31000"/>
  </r>
  <r>
    <n v="10364"/>
    <x v="2"/>
    <x v="44"/>
    <x v="65"/>
    <x v="3"/>
    <d v="1899-12-30T14:15:00"/>
    <x v="42"/>
    <n v="72000"/>
  </r>
  <r>
    <n v="10365"/>
    <x v="1"/>
    <x v="45"/>
    <x v="66"/>
    <x v="3"/>
    <d v="1899-12-30T13:30:00"/>
    <x v="39"/>
    <n v="22000"/>
  </r>
  <r>
    <n v="10366"/>
    <x v="1"/>
    <x v="46"/>
    <x v="67"/>
    <x v="3"/>
    <d v="1899-12-30T18:10:00"/>
    <x v="43"/>
    <n v="10000"/>
  </r>
  <r>
    <n v="10367"/>
    <x v="0"/>
    <x v="47"/>
    <x v="67"/>
    <x v="3"/>
    <d v="1899-12-30T11:46:00"/>
    <x v="39"/>
    <n v="14000"/>
  </r>
  <r>
    <n v="10368"/>
    <x v="3"/>
    <x v="39"/>
    <x v="68"/>
    <x v="3"/>
    <d v="1899-12-30T11:10:00"/>
    <x v="39"/>
    <n v="102000"/>
  </r>
  <r>
    <n v="10369"/>
    <x v="1"/>
    <x v="28"/>
    <x v="69"/>
    <x v="4"/>
    <d v="1899-12-30T12:35:00"/>
    <x v="44"/>
    <n v="196000"/>
  </r>
  <r>
    <n v="10370"/>
    <x v="3"/>
    <x v="48"/>
    <x v="70"/>
    <x v="4"/>
    <d v="1899-12-30T12:45:00"/>
    <x v="45"/>
    <n v="1000"/>
  </r>
  <r>
    <n v="10371"/>
    <x v="2"/>
    <x v="38"/>
    <x v="70"/>
    <x v="4"/>
    <d v="1899-12-30T12:55:00"/>
    <x v="46"/>
    <n v="65000"/>
  </r>
  <r>
    <n v="10372"/>
    <x v="3"/>
    <x v="49"/>
    <x v="71"/>
    <x v="4"/>
    <d v="1899-12-30T14:50:00"/>
    <x v="44"/>
    <n v="891000"/>
  </r>
  <r>
    <n v="10373"/>
    <x v="1"/>
    <x v="7"/>
    <x v="72"/>
    <x v="4"/>
    <d v="1899-12-30T15:10:00"/>
    <x v="47"/>
    <n v="124000"/>
  </r>
  <r>
    <n v="10374"/>
    <x v="0"/>
    <x v="50"/>
    <x v="72"/>
    <x v="4"/>
    <d v="1899-12-30T13:30:00"/>
    <x v="44"/>
    <n v="4000"/>
  </r>
  <r>
    <n v="10375"/>
    <x v="3"/>
    <x v="51"/>
    <x v="73"/>
    <x v="4"/>
    <d v="1899-12-30T12:35:00"/>
    <x v="44"/>
    <n v="20000"/>
  </r>
  <r>
    <n v="10376"/>
    <x v="3"/>
    <x v="30"/>
    <x v="74"/>
    <x v="4"/>
    <d v="1899-12-30T14:15:00"/>
    <x v="48"/>
    <n v="20000"/>
  </r>
  <r>
    <n v="10377"/>
    <x v="0"/>
    <x v="42"/>
    <x v="74"/>
    <x v="4"/>
    <d v="1899-12-30T17:10:00"/>
    <x v="48"/>
    <n v="22000"/>
  </r>
  <r>
    <n v="10378"/>
    <x v="2"/>
    <x v="26"/>
    <x v="75"/>
    <x v="4"/>
    <d v="1899-12-30T18:10:00"/>
    <x v="49"/>
    <n v="5000"/>
  </r>
  <r>
    <n v="10379"/>
    <x v="0"/>
    <x v="0"/>
    <x v="76"/>
    <x v="4"/>
    <d v="1899-12-30T13:30:00"/>
    <x v="48"/>
    <n v="45000"/>
  </r>
  <r>
    <n v="10380"/>
    <x v="1"/>
    <x v="7"/>
    <x v="77"/>
    <x v="4"/>
    <d v="1899-12-30T14:15:00"/>
    <x v="50"/>
    <n v="35000"/>
  </r>
  <r>
    <n v="10381"/>
    <x v="0"/>
    <x v="5"/>
    <x v="77"/>
    <x v="4"/>
    <d v="1899-12-30T17:10:00"/>
    <x v="48"/>
    <n v="6000"/>
  </r>
  <r>
    <n v="10382"/>
    <x v="3"/>
    <x v="39"/>
    <x v="78"/>
    <x v="4"/>
    <d v="1899-12-30T14:50:00"/>
    <x v="51"/>
    <n v="95000"/>
  </r>
  <r>
    <n v="10383"/>
    <x v="0"/>
    <x v="41"/>
    <x v="79"/>
    <x v="4"/>
    <d v="1899-12-30T12:35:00"/>
    <x v="52"/>
    <n v="34000"/>
  </r>
  <r>
    <n v="10384"/>
    <x v="0"/>
    <x v="52"/>
    <x v="79"/>
    <x v="4"/>
    <d v="1899-12-30T14:15:00"/>
    <x v="53"/>
    <n v="169000"/>
  </r>
  <r>
    <n v="10385"/>
    <x v="1"/>
    <x v="28"/>
    <x v="80"/>
    <x v="4"/>
    <d v="1899-12-30T15:10:00"/>
    <x v="54"/>
    <n v="31000"/>
  </r>
  <r>
    <n v="10386"/>
    <x v="1"/>
    <x v="37"/>
    <x v="81"/>
    <x v="4"/>
    <d v="1899-12-30T17:10:00"/>
    <x v="55"/>
    <n v="14000"/>
  </r>
  <r>
    <n v="10387"/>
    <x v="1"/>
    <x v="53"/>
    <x v="81"/>
    <x v="4"/>
    <d v="1899-12-30T12:45:00"/>
    <x v="53"/>
    <n v="94000"/>
  </r>
  <r>
    <n v="10388"/>
    <x v="0"/>
    <x v="42"/>
    <x v="82"/>
    <x v="4"/>
    <d v="1899-12-30T13:30:00"/>
    <x v="53"/>
    <n v="35000"/>
  </r>
  <r>
    <n v="10389"/>
    <x v="2"/>
    <x v="54"/>
    <x v="83"/>
    <x v="4"/>
    <d v="1899-12-30T15:10:00"/>
    <x v="46"/>
    <n v="47000"/>
  </r>
  <r>
    <n v="10390"/>
    <x v="3"/>
    <x v="39"/>
    <x v="84"/>
    <x v="4"/>
    <d v="1899-12-30T12:35:00"/>
    <x v="56"/>
    <n v="1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n v="10291"/>
    <x v="0"/>
    <s v="게이트웨이 통상"/>
    <n v="6000"/>
    <n v="0"/>
    <n v="0"/>
    <n v="0"/>
    <n v="45000"/>
  </r>
  <r>
    <n v="10292"/>
    <x v="1"/>
    <s v="국제 무역"/>
    <n v="1000"/>
    <n v="0"/>
    <n v="0"/>
    <n v="0"/>
    <n v="0"/>
  </r>
  <r>
    <n v="10293"/>
    <x v="1"/>
    <s v="한진 교역"/>
    <n v="21000"/>
    <n v="64000"/>
    <n v="65000"/>
    <n v="0"/>
    <n v="0"/>
  </r>
  <r>
    <n v="10294"/>
    <x v="2"/>
    <s v="금강"/>
    <n v="147000"/>
    <n v="224000"/>
    <n v="0"/>
    <n v="142000"/>
    <n v="0"/>
  </r>
  <r>
    <n v="10295"/>
    <x v="3"/>
    <s v="해바라기 백화점"/>
    <n v="0"/>
    <n v="1000"/>
    <n v="0"/>
    <n v="0"/>
    <n v="0"/>
  </r>
  <r>
    <n v="10296"/>
    <x v="0"/>
    <s v="경동 무역"/>
    <n v="0"/>
    <n v="56000"/>
    <n v="13000"/>
    <n v="35000"/>
    <n v="6000"/>
  </r>
  <r>
    <n v="10297"/>
    <x v="3"/>
    <s v="베네디스 유통"/>
    <n v="0"/>
    <n v="6000"/>
    <n v="0"/>
    <n v="132000"/>
    <n v="0"/>
  </r>
  <r>
    <n v="10298"/>
    <x v="1"/>
    <s v="샤론 통상"/>
    <n v="0"/>
    <n v="215000"/>
    <n v="42000"/>
    <n v="0"/>
    <n v="159000"/>
  </r>
  <r>
    <n v="10299"/>
    <x v="2"/>
    <s v="크리스탈 교역"/>
    <n v="0"/>
    <n v="30000"/>
    <n v="0"/>
    <n v="0"/>
    <n v="0"/>
  </r>
  <r>
    <n v="10300"/>
    <x v="2"/>
    <s v="성진 인터내셔널"/>
    <n v="0"/>
    <n v="18000"/>
    <n v="0"/>
    <n v="0"/>
    <n v="0"/>
  </r>
  <r>
    <n v="10301"/>
    <x v="0"/>
    <s v="언더우드 상사"/>
    <n v="0"/>
    <n v="85000"/>
    <n v="0"/>
    <n v="38000"/>
    <n v="0"/>
  </r>
  <r>
    <n v="10302"/>
    <x v="1"/>
    <s v="삼양 상사"/>
    <n v="0"/>
    <n v="6000"/>
    <n v="0"/>
    <n v="0"/>
    <n v="0"/>
  </r>
  <r>
    <n v="10303"/>
    <x v="3"/>
    <s v="한미 식품"/>
    <n v="0"/>
    <n v="108000"/>
    <n v="0"/>
    <n v="0"/>
    <n v="0"/>
  </r>
  <r>
    <n v="10304"/>
    <x v="1"/>
    <s v="한진 교역"/>
    <n v="21000"/>
    <n v="64000"/>
    <n v="65000"/>
    <n v="0"/>
    <n v="0"/>
  </r>
  <r>
    <n v="10305"/>
    <x v="2"/>
    <s v="우주 상사"/>
    <n v="0"/>
    <n v="258000"/>
    <n v="84000"/>
    <n v="0"/>
    <n v="0"/>
  </r>
  <r>
    <n v="10306"/>
    <x v="2"/>
    <s v="백조 백화점"/>
    <n v="0"/>
    <n v="8000"/>
    <n v="0"/>
    <n v="0"/>
    <n v="0"/>
  </r>
  <r>
    <n v="10307"/>
    <x v="1"/>
    <s v="개성 트레이딩"/>
    <n v="0"/>
    <n v="14000"/>
    <n v="0"/>
    <n v="0"/>
    <n v="0"/>
  </r>
  <r>
    <n v="10308"/>
    <x v="3"/>
    <s v="원창"/>
    <n v="0"/>
    <n v="2000"/>
    <n v="0"/>
    <n v="0"/>
    <n v="0"/>
  </r>
  <r>
    <n v="10309"/>
    <x v="1"/>
    <s v="샤론 통상"/>
    <n v="0"/>
    <n v="215000"/>
    <n v="42000"/>
    <n v="0"/>
    <n v="159000"/>
  </r>
  <r>
    <n v="10310"/>
    <x v="2"/>
    <s v="신성 식품"/>
    <n v="0"/>
    <n v="18000"/>
    <n v="0"/>
    <n v="0"/>
    <n v="0"/>
  </r>
  <r>
    <n v="10311"/>
    <x v="1"/>
    <s v="양정 물산"/>
    <n v="0"/>
    <n v="25000"/>
    <n v="0"/>
    <n v="0"/>
    <n v="0"/>
  </r>
  <r>
    <n v="10312"/>
    <x v="0"/>
    <s v="언더우드 상사"/>
    <n v="0"/>
    <n v="85000"/>
    <n v="0"/>
    <n v="38000"/>
    <n v="0"/>
  </r>
  <r>
    <n v="10313"/>
    <x v="0"/>
    <s v="미성 백화점"/>
    <n v="0"/>
    <n v="2000"/>
    <n v="0"/>
    <n v="432000"/>
    <n v="0"/>
  </r>
  <r>
    <n v="10314"/>
    <x v="2"/>
    <s v="금강"/>
    <n v="147000"/>
    <n v="224000"/>
    <n v="0"/>
    <n v="142000"/>
    <n v="0"/>
  </r>
  <r>
    <n v="10315"/>
    <x v="2"/>
    <s v="글로리아 백화점"/>
    <n v="0"/>
    <n v="42000"/>
    <n v="8000"/>
    <n v="0"/>
    <n v="0"/>
  </r>
  <r>
    <n v="10316"/>
    <x v="2"/>
    <s v="금강"/>
    <n v="147000"/>
    <n v="224000"/>
    <n v="0"/>
    <n v="142000"/>
    <n v="0"/>
  </r>
  <r>
    <n v="10317"/>
    <x v="1"/>
    <s v="개성 트레이딩"/>
    <n v="0"/>
    <n v="14000"/>
    <n v="0"/>
    <n v="0"/>
    <n v="0"/>
  </r>
  <r>
    <n v="10318"/>
    <x v="2"/>
    <s v="글로리아 백화점"/>
    <n v="0"/>
    <n v="42000"/>
    <n v="8000"/>
    <n v="0"/>
    <n v="0"/>
  </r>
  <r>
    <n v="10319"/>
    <x v="1"/>
    <s v="한진 교역"/>
    <n v="21000"/>
    <n v="64000"/>
    <n v="65000"/>
    <n v="0"/>
    <n v="0"/>
  </r>
  <r>
    <n v="10320"/>
    <x v="1"/>
    <s v="이화 무역"/>
    <n v="0"/>
    <n v="0"/>
    <n v="36000"/>
    <n v="0"/>
    <n v="0"/>
  </r>
  <r>
    <n v="10321"/>
    <x v="2"/>
    <s v="글로리아 백화점"/>
    <n v="0"/>
    <n v="42000"/>
    <n v="8000"/>
    <n v="0"/>
    <n v="0"/>
  </r>
  <r>
    <n v="10322"/>
    <x v="2"/>
    <s v="동도 교역"/>
    <n v="0"/>
    <n v="0"/>
    <n v="35000"/>
    <n v="54000"/>
    <n v="0"/>
  </r>
  <r>
    <n v="10323"/>
    <x v="0"/>
    <s v="신세기 상사"/>
    <n v="0"/>
    <n v="0"/>
    <n v="70000"/>
    <n v="0"/>
    <n v="0"/>
  </r>
  <r>
    <n v="10324"/>
    <x v="3"/>
    <s v="알프스 무역"/>
    <n v="0"/>
    <n v="0"/>
    <n v="214000"/>
    <n v="0"/>
    <n v="0"/>
  </r>
  <r>
    <n v="10325"/>
    <x v="0"/>
    <s v="신세기 상사"/>
    <n v="0"/>
    <n v="0"/>
    <n v="70000"/>
    <n v="0"/>
    <n v="0"/>
  </r>
  <r>
    <n v="10326"/>
    <x v="2"/>
    <s v="삼화 상사"/>
    <n v="0"/>
    <n v="0"/>
    <n v="78000"/>
    <n v="0"/>
    <n v="0"/>
  </r>
  <r>
    <n v="10327"/>
    <x v="2"/>
    <s v="유미 백화점"/>
    <n v="0"/>
    <n v="0"/>
    <n v="63000"/>
    <n v="0"/>
    <n v="5000"/>
  </r>
  <r>
    <n v="10328"/>
    <x v="0"/>
    <s v="오성 통상"/>
    <n v="0"/>
    <n v="0"/>
    <n v="87000"/>
    <n v="1000"/>
    <n v="0"/>
  </r>
  <r>
    <n v="10329"/>
    <x v="1"/>
    <s v="세일 상사"/>
    <n v="0"/>
    <n v="0"/>
    <n v="192000"/>
    <n v="9000"/>
    <n v="227000"/>
  </r>
  <r>
    <n v="10330"/>
    <x v="0"/>
    <s v="경동 무역"/>
    <n v="0"/>
    <n v="56000"/>
    <n v="13000"/>
    <n v="35000"/>
    <n v="6000"/>
  </r>
  <r>
    <n v="10331"/>
    <x v="2"/>
    <s v="서주 무역"/>
    <n v="0"/>
    <n v="0"/>
    <n v="176000"/>
    <n v="96000"/>
    <n v="0"/>
  </r>
  <r>
    <n v="10332"/>
    <x v="3"/>
    <s v="장미 백화점"/>
    <n v="0"/>
    <n v="0"/>
    <n v="69000"/>
    <n v="0"/>
    <n v="20000"/>
  </r>
  <r>
    <n v="10333"/>
    <x v="1"/>
    <s v="이화 무역"/>
    <n v="0"/>
    <n v="0"/>
    <n v="36000"/>
    <n v="0"/>
    <n v="0"/>
  </r>
  <r>
    <n v="10334"/>
    <x v="1"/>
    <s v="삼왕 통상"/>
    <n v="0"/>
    <n v="0"/>
    <n v="9000"/>
    <n v="0"/>
    <n v="0"/>
  </r>
  <r>
    <n v="10335"/>
    <x v="1"/>
    <s v="샤론 통상"/>
    <n v="0"/>
    <n v="215000"/>
    <n v="42000"/>
    <n v="0"/>
    <n v="159000"/>
  </r>
  <r>
    <n v="10336"/>
    <x v="3"/>
    <s v="동신 상사"/>
    <n v="0"/>
    <n v="0"/>
    <n v="16000"/>
    <n v="0"/>
    <n v="0"/>
  </r>
  <r>
    <n v="10337"/>
    <x v="3"/>
    <s v="진흥"/>
    <n v="0"/>
    <n v="0"/>
    <n v="163000"/>
    <n v="0"/>
    <n v="0"/>
  </r>
  <r>
    <n v="10338"/>
    <x v="2"/>
    <s v="우주 상사"/>
    <n v="0"/>
    <n v="258000"/>
    <n v="84000"/>
    <n v="0"/>
    <n v="0"/>
  </r>
  <r>
    <n v="10339"/>
    <x v="3"/>
    <s v="장미 백화점"/>
    <n v="0"/>
    <n v="0"/>
    <n v="69000"/>
    <n v="0"/>
    <n v="20000"/>
  </r>
  <r>
    <n v="10340"/>
    <x v="2"/>
    <s v="서주 무역"/>
    <n v="0"/>
    <n v="0"/>
    <n v="176000"/>
    <n v="96000"/>
    <n v="0"/>
  </r>
  <r>
    <n v="10341"/>
    <x v="2"/>
    <s v="은성 상사"/>
    <n v="0"/>
    <n v="0"/>
    <n v="27000"/>
    <n v="0"/>
    <n v="0"/>
  </r>
  <r>
    <n v="10342"/>
    <x v="3"/>
    <s v="진흥"/>
    <n v="0"/>
    <n v="0"/>
    <n v="163000"/>
    <n v="0"/>
    <n v="0"/>
  </r>
  <r>
    <n v="10343"/>
    <x v="0"/>
    <s v="동방 무역"/>
    <n v="0"/>
    <n v="0"/>
    <n v="110000"/>
    <n v="0"/>
    <n v="0"/>
  </r>
  <r>
    <n v="10344"/>
    <x v="0"/>
    <s v="신흥 교역"/>
    <n v="0"/>
    <n v="0"/>
    <n v="0"/>
    <n v="23000"/>
    <n v="0"/>
  </r>
  <r>
    <n v="10345"/>
    <x v="0"/>
    <s v="미성 백화점"/>
    <n v="0"/>
    <n v="2000"/>
    <n v="0"/>
    <n v="432000"/>
    <n v="0"/>
  </r>
  <r>
    <n v="10346"/>
    <x v="2"/>
    <s v="금강"/>
    <n v="147000"/>
    <n v="224000"/>
    <n v="0"/>
    <n v="142000"/>
    <n v="0"/>
  </r>
  <r>
    <n v="10347"/>
    <x v="1"/>
    <s v="삼일"/>
    <n v="0"/>
    <n v="0"/>
    <n v="0"/>
    <n v="3000"/>
    <n v="14000"/>
  </r>
  <r>
    <n v="10348"/>
    <x v="0"/>
    <s v="언더우드 상사"/>
    <n v="0"/>
    <n v="85000"/>
    <n v="0"/>
    <n v="38000"/>
    <n v="0"/>
  </r>
  <r>
    <n v="10349"/>
    <x v="1"/>
    <s v="세일 상사"/>
    <n v="0"/>
    <n v="0"/>
    <n v="192000"/>
    <n v="9000"/>
    <n v="227000"/>
  </r>
  <r>
    <n v="10350"/>
    <x v="2"/>
    <s v="조선 무역"/>
    <n v="0"/>
    <n v="0"/>
    <n v="0"/>
    <n v="84000"/>
    <n v="65000"/>
  </r>
  <r>
    <n v="10351"/>
    <x v="3"/>
    <s v="신세계 통상"/>
    <n v="0"/>
    <n v="0"/>
    <n v="0"/>
    <n v="264000"/>
    <n v="221000"/>
  </r>
  <r>
    <n v="10352"/>
    <x v="0"/>
    <s v="오성 통상"/>
    <n v="0"/>
    <n v="0"/>
    <n v="87000"/>
    <n v="1000"/>
    <n v="0"/>
  </r>
  <r>
    <n v="10353"/>
    <x v="1"/>
    <s v="TGIF"/>
    <n v="0"/>
    <n v="0"/>
    <n v="0"/>
    <n v="361000"/>
    <n v="0"/>
  </r>
  <r>
    <n v="10354"/>
    <x v="2"/>
    <s v="동도 교역"/>
    <n v="0"/>
    <n v="0"/>
    <n v="35000"/>
    <n v="54000"/>
    <n v="0"/>
  </r>
  <r>
    <n v="10355"/>
    <x v="0"/>
    <s v="경성 트레이딩"/>
    <n v="0"/>
    <n v="0"/>
    <n v="0"/>
    <n v="42000"/>
    <n v="34000"/>
  </r>
  <r>
    <n v="10356"/>
    <x v="0"/>
    <s v="언더우드 상사"/>
    <n v="0"/>
    <n v="85000"/>
    <n v="0"/>
    <n v="38000"/>
    <n v="0"/>
  </r>
  <r>
    <n v="10357"/>
    <x v="0"/>
    <s v="경동 무역"/>
    <n v="0"/>
    <n v="56000"/>
    <n v="13000"/>
    <n v="35000"/>
    <n v="6000"/>
  </r>
  <r>
    <n v="10358"/>
    <x v="2"/>
    <s v="조선 무역"/>
    <n v="0"/>
    <n v="0"/>
    <n v="0"/>
    <n v="84000"/>
    <n v="65000"/>
  </r>
  <r>
    <n v="10359"/>
    <x v="0"/>
    <s v="엘르"/>
    <n v="0"/>
    <n v="0"/>
    <n v="0"/>
    <n v="288000"/>
    <n v="57000"/>
  </r>
  <r>
    <n v="10360"/>
    <x v="3"/>
    <s v="베네디스 유통"/>
    <n v="0"/>
    <n v="6000"/>
    <n v="0"/>
    <n v="132000"/>
    <n v="0"/>
  </r>
  <r>
    <n v="10361"/>
    <x v="0"/>
    <s v="미성 백화점"/>
    <n v="0"/>
    <n v="2000"/>
    <n v="0"/>
    <n v="432000"/>
    <n v="0"/>
  </r>
  <r>
    <n v="10362"/>
    <x v="2"/>
    <s v="서주 무역"/>
    <n v="0"/>
    <n v="0"/>
    <n v="176000"/>
    <n v="96000"/>
    <n v="0"/>
  </r>
  <r>
    <n v="10363"/>
    <x v="0"/>
    <s v="극동 무역"/>
    <n v="0"/>
    <n v="0"/>
    <n v="0"/>
    <n v="31000"/>
    <n v="0"/>
  </r>
  <r>
    <n v="10364"/>
    <x v="2"/>
    <s v="성신 교역"/>
    <n v="0"/>
    <n v="0"/>
    <n v="0"/>
    <n v="72000"/>
    <n v="0"/>
  </r>
  <r>
    <n v="10365"/>
    <x v="1"/>
    <s v="동광 통상"/>
    <n v="0"/>
    <n v="0"/>
    <n v="0"/>
    <n v="22000"/>
    <n v="0"/>
  </r>
  <r>
    <n v="10366"/>
    <x v="1"/>
    <s v="광성 교역"/>
    <n v="0"/>
    <n v="0"/>
    <n v="0"/>
    <n v="10000"/>
    <n v="0"/>
  </r>
  <r>
    <n v="10367"/>
    <x v="0"/>
    <s v="천지 교역"/>
    <n v="0"/>
    <n v="0"/>
    <n v="0"/>
    <n v="14000"/>
    <n v="0"/>
  </r>
  <r>
    <n v="10368"/>
    <x v="3"/>
    <s v="신세계 통상"/>
    <n v="0"/>
    <n v="0"/>
    <n v="0"/>
    <n v="264000"/>
    <n v="221000"/>
  </r>
  <r>
    <n v="10369"/>
    <x v="1"/>
    <s v="세일 상사"/>
    <n v="0"/>
    <n v="0"/>
    <n v="192000"/>
    <n v="9000"/>
    <n v="227000"/>
  </r>
  <r>
    <n v="10370"/>
    <x v="3"/>
    <s v="동남 상사"/>
    <n v="0"/>
    <n v="0"/>
    <n v="0"/>
    <n v="0"/>
    <n v="1000"/>
  </r>
  <r>
    <n v="10371"/>
    <x v="2"/>
    <s v="조선 무역"/>
    <n v="0"/>
    <n v="0"/>
    <n v="0"/>
    <n v="84000"/>
    <n v="65000"/>
  </r>
  <r>
    <n v="10372"/>
    <x v="3"/>
    <s v="사하라 통상"/>
    <n v="0"/>
    <n v="0"/>
    <n v="0"/>
    <n v="0"/>
    <n v="891000"/>
  </r>
  <r>
    <n v="10373"/>
    <x v="1"/>
    <s v="샤론 통상"/>
    <n v="0"/>
    <n v="215000"/>
    <n v="42000"/>
    <n v="0"/>
    <n v="159000"/>
  </r>
  <r>
    <n v="10374"/>
    <x v="0"/>
    <s v="프랑소아 백화점"/>
    <n v="0"/>
    <n v="0"/>
    <n v="0"/>
    <n v="0"/>
    <n v="4000"/>
  </r>
  <r>
    <n v="10375"/>
    <x v="3"/>
    <s v="아성 교역"/>
    <n v="0"/>
    <n v="0"/>
    <n v="0"/>
    <n v="0"/>
    <n v="20000"/>
  </r>
  <r>
    <n v="10376"/>
    <x v="3"/>
    <s v="장미 백화점"/>
    <n v="0"/>
    <n v="0"/>
    <n v="69000"/>
    <n v="0"/>
    <n v="20000"/>
  </r>
  <r>
    <n v="10377"/>
    <x v="0"/>
    <s v="엘르"/>
    <n v="0"/>
    <n v="0"/>
    <n v="0"/>
    <n v="288000"/>
    <n v="57000"/>
  </r>
  <r>
    <n v="10378"/>
    <x v="2"/>
    <s v="유미 백화점"/>
    <n v="0"/>
    <n v="0"/>
    <n v="63000"/>
    <n v="0"/>
    <n v="5000"/>
  </r>
  <r>
    <n v="10379"/>
    <x v="0"/>
    <s v="게이트웨이 통상"/>
    <n v="6000"/>
    <n v="0"/>
    <n v="0"/>
    <n v="0"/>
    <n v="45000"/>
  </r>
  <r>
    <n v="10380"/>
    <x v="1"/>
    <s v="샤론 통상"/>
    <n v="0"/>
    <n v="215000"/>
    <n v="42000"/>
    <n v="0"/>
    <n v="159000"/>
  </r>
  <r>
    <n v="10381"/>
    <x v="0"/>
    <s v="경동 무역"/>
    <n v="0"/>
    <n v="56000"/>
    <n v="13000"/>
    <n v="35000"/>
    <n v="6000"/>
  </r>
  <r>
    <n v="10382"/>
    <x v="3"/>
    <s v="신세계 통상"/>
    <n v="0"/>
    <n v="0"/>
    <n v="0"/>
    <n v="264000"/>
    <n v="221000"/>
  </r>
  <r>
    <n v="10383"/>
    <x v="0"/>
    <s v="경성 트레이딩"/>
    <n v="0"/>
    <n v="0"/>
    <n v="0"/>
    <n v="42000"/>
    <n v="34000"/>
  </r>
  <r>
    <n v="10384"/>
    <x v="0"/>
    <s v="정금 상사"/>
    <n v="0"/>
    <n v="0"/>
    <n v="0"/>
    <n v="0"/>
    <n v="169000"/>
  </r>
  <r>
    <n v="10385"/>
    <x v="1"/>
    <s v="세일 상사"/>
    <n v="0"/>
    <n v="0"/>
    <n v="192000"/>
    <n v="9000"/>
    <n v="227000"/>
  </r>
  <r>
    <n v="10386"/>
    <x v="1"/>
    <s v="삼일"/>
    <n v="0"/>
    <n v="0"/>
    <n v="0"/>
    <n v="3000"/>
    <n v="14000"/>
  </r>
  <r>
    <n v="10387"/>
    <x v="1"/>
    <s v="태흥 무역"/>
    <n v="0"/>
    <n v="0"/>
    <n v="0"/>
    <n v="0"/>
    <n v="94000"/>
  </r>
  <r>
    <n v="10388"/>
    <x v="0"/>
    <s v="엘르"/>
    <n v="0"/>
    <n v="0"/>
    <n v="0"/>
    <n v="288000"/>
    <n v="57000"/>
  </r>
  <r>
    <n v="10389"/>
    <x v="2"/>
    <s v="태강 교역"/>
    <n v="0"/>
    <n v="0"/>
    <n v="0"/>
    <n v="0"/>
    <n v="47000"/>
  </r>
  <r>
    <n v="10390"/>
    <x v="3"/>
    <s v="신세계 통상"/>
    <n v="0"/>
    <n v="0"/>
    <n v="0"/>
    <n v="264000"/>
    <n v="22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9">
    <pivotField subtotalTop="0" showAll="0"/>
    <pivotField axis="axisRow" showAll="0">
      <items count="8">
        <item sd="0" m="1" x="4"/>
        <item sd="0" m="1" x="5"/>
        <item sd="0" m="1" x="6"/>
        <item sd="0" x="0"/>
        <item sd="0" x="1"/>
        <item sd="0" x="2"/>
        <item sd="0" x="3"/>
        <item t="default" sd="0"/>
      </items>
    </pivotField>
    <pivotField axis="axisRow" subtotalTop="0" showAll="0">
      <items count="56">
        <item sd="0" x="40"/>
        <item sd="0" x="15"/>
        <item sd="0" x="0"/>
        <item sd="0" x="5"/>
        <item sd="0" x="41"/>
        <item sd="0" x="46"/>
        <item sd="0" x="1"/>
        <item sd="0" x="43"/>
        <item sd="0" x="20"/>
        <item sd="0" x="3"/>
        <item sd="0" x="45"/>
        <item sd="0" x="48"/>
        <item sd="0" x="22"/>
        <item sd="0" x="35"/>
        <item sd="0" x="32"/>
        <item sd="0" x="19"/>
        <item sd="0" x="14"/>
        <item sd="0" x="6"/>
        <item sd="0" x="49"/>
        <item sd="0" x="11"/>
        <item sd="0" x="31"/>
        <item sd="0" x="37"/>
        <item sd="0" x="25"/>
        <item sd="0" x="7"/>
        <item sd="0" x="29"/>
        <item sd="0" x="44"/>
        <item sd="0" x="9"/>
        <item sd="0" x="28"/>
        <item sd="0" x="17"/>
        <item sd="0" x="39"/>
        <item sd="0" x="23"/>
        <item sd="0" x="36"/>
        <item sd="0" x="51"/>
        <item sd="0" x="24"/>
        <item sd="0" x="18"/>
        <item sd="0" x="10"/>
        <item sd="0" x="42"/>
        <item sd="0" x="27"/>
        <item sd="0" x="13"/>
        <item sd="0" x="16"/>
        <item sd="0" x="26"/>
        <item sd="0" x="34"/>
        <item sd="0" x="21"/>
        <item sd="0" x="30"/>
        <item sd="0" x="52"/>
        <item sd="0" x="38"/>
        <item sd="0" x="33"/>
        <item sd="0" x="47"/>
        <item sd="0" x="8"/>
        <item sd="0" x="54"/>
        <item sd="0" x="53"/>
        <item sd="0" x="50"/>
        <item sd="0" x="12"/>
        <item sd="0" x="2"/>
        <item sd="0" x="4"/>
        <item t="default" sd="0"/>
      </items>
    </pivotField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76" subtotalTop="0" showAll="0"/>
    <pivotField axis="axisRow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77"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"/>
    <field x="2"/>
    <field x="6"/>
  </rowFields>
  <rowItems count="5"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주문금액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 chartFormat="1">
  <location ref="A1:B56" firstHeaderRow="1" firstDataRow="1" firstDataCol="1"/>
  <pivotFields count="9">
    <pivotField showAll="0"/>
    <pivotField showAll="0"/>
    <pivotField axis="axisRow" showAll="0">
      <items count="56">
        <item sd="0" x="40"/>
        <item sd="0" x="15"/>
        <item sd="0" x="0"/>
        <item sd="0" x="5"/>
        <item sd="0" x="41"/>
        <item sd="0" x="46"/>
        <item sd="0" x="1"/>
        <item sd="0" x="43"/>
        <item sd="0" x="20"/>
        <item sd="0" x="3"/>
        <item sd="0" x="45"/>
        <item sd="0" x="48"/>
        <item sd="0" x="22"/>
        <item sd="0" x="35"/>
        <item sd="0" x="32"/>
        <item sd="0" x="19"/>
        <item sd="0" x="14"/>
        <item sd="0" x="6"/>
        <item sd="0" x="49"/>
        <item sd="0" x="11"/>
        <item sd="0" x="31"/>
        <item sd="0" x="37"/>
        <item sd="0" x="25"/>
        <item sd="0" x="7"/>
        <item sd="0" x="29"/>
        <item sd="0" x="44"/>
        <item sd="0" x="9"/>
        <item sd="0" x="28"/>
        <item sd="0" x="17"/>
        <item sd="0" x="39"/>
        <item sd="0" x="23"/>
        <item sd="0" x="36"/>
        <item sd="0" x="51"/>
        <item sd="0" x="24"/>
        <item sd="0" x="18"/>
        <item sd="0" x="10"/>
        <item sd="0" x="42"/>
        <item sd="0" x="27"/>
        <item sd="0" x="13"/>
        <item sd="0" x="16"/>
        <item sd="0" x="26"/>
        <item sd="0" x="34"/>
        <item sd="0" x="21"/>
        <item sd="0" x="30"/>
        <item sd="0" x="52"/>
        <item sd="0" x="38"/>
        <item sd="0" x="33"/>
        <item sd="0" x="47"/>
        <item sd="0" x="8"/>
        <item sd="0" x="54"/>
        <item sd="0" x="53"/>
        <item sd="0" x="50"/>
        <item sd="0" x="12"/>
        <item sd="0" x="2"/>
        <item sd="0" x="4"/>
        <item t="default" sd="0"/>
      </items>
    </pivotField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76" showAll="0"/>
    <pivotField numFmtId="14" showAll="0"/>
    <pivotField dataField="1" numFmtId="177" showAll="0"/>
    <pivotField showAll="0"/>
  </pivotFields>
  <rowFields count="2">
    <field x="2"/>
    <field x="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Items count="1">
    <i/>
  </colItems>
  <dataFields count="1">
    <dataField name="합계 : 주문금액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피벗 테이블5" cacheId="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8" firstHeaderRow="0" firstDataRow="1" firstDataCol="1"/>
  <pivotFields count="8">
    <pivotField subtotalTop="0" showAll="0"/>
    <pivotField axis="axisRow" subtotalTop="0" showAll="0">
      <items count="8">
        <item m="1" x="4"/>
        <item m="1" x="5"/>
        <item m="1" x="6"/>
        <item x="0"/>
        <item x="1"/>
        <item x="2"/>
        <item x="3"/>
        <item t="default"/>
      </items>
    </pivotField>
    <pivotField subtotalTop="0" showAll="0"/>
    <pivotField numFmtId="177" subtotalTop="0" showAll="0"/>
    <pivotField numFmtId="177" subtotalTop="0" showAll="0"/>
    <pivotField dataField="1" numFmtId="177" subtotalTop="0" showAll="0"/>
    <pivotField dataField="1" numFmtId="177" subtotalTop="0" showAll="0"/>
    <pivotField dataField="1" numFmtId="177" subtotalTop="0" showAll="0"/>
  </pivotFields>
  <rowFields count="1">
    <field x="1"/>
  </rowFields>
  <rowItems count="5"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10월" fld="5" baseField="0" baseItem="0"/>
    <dataField name="합계 : 11월" fld="6" baseField="0" baseItem="0"/>
    <dataField name="합계 : 12월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Normal="100" workbookViewId="0">
      <selection activeCell="B3" sqref="B3"/>
    </sheetView>
  </sheetViews>
  <sheetFormatPr defaultRowHeight="16.5" x14ac:dyDescent="0.3"/>
  <cols>
    <col min="1" max="1" width="11.25" bestFit="1" customWidth="1"/>
    <col min="2" max="2" width="11.25" customWidth="1"/>
    <col min="3" max="3" width="15.875" bestFit="1" customWidth="1"/>
    <col min="4" max="4" width="13.25" customWidth="1"/>
    <col min="5" max="5" width="9.375" bestFit="1" customWidth="1"/>
    <col min="6" max="6" width="11.125" customWidth="1"/>
    <col min="7" max="7" width="15.5" bestFit="1" customWidth="1"/>
    <col min="8" max="8" width="13.5" customWidth="1"/>
    <col min="9" max="9" width="11.125" bestFit="1" customWidth="1"/>
  </cols>
  <sheetData>
    <row r="1" spans="1:8" x14ac:dyDescent="0.3">
      <c r="A1" s="7" t="s">
        <v>55</v>
      </c>
      <c r="B1" s="7" t="s">
        <v>71</v>
      </c>
      <c r="C1" s="8" t="s">
        <v>56</v>
      </c>
      <c r="D1" s="8" t="s">
        <v>57</v>
      </c>
      <c r="E1" s="8" t="s">
        <v>72</v>
      </c>
      <c r="F1" s="8" t="s">
        <v>59</v>
      </c>
      <c r="G1" s="8" t="s">
        <v>58</v>
      </c>
      <c r="H1" s="8" t="s">
        <v>60</v>
      </c>
    </row>
    <row r="2" spans="1:8" x14ac:dyDescent="0.3">
      <c r="A2" s="9">
        <v>10291</v>
      </c>
      <c r="B2" s="9" t="s">
        <v>78</v>
      </c>
      <c r="C2" s="10" t="s">
        <v>25</v>
      </c>
      <c r="D2" s="15">
        <v>43339</v>
      </c>
      <c r="E2" s="15" t="str">
        <f>MONTH(주문!$D2)&amp;"월"</f>
        <v>8월</v>
      </c>
      <c r="F2" s="16">
        <v>0.53125</v>
      </c>
      <c r="G2" s="15">
        <v>43347</v>
      </c>
      <c r="H2" s="17">
        <v>6000</v>
      </c>
    </row>
    <row r="3" spans="1:8" x14ac:dyDescent="0.3">
      <c r="A3" s="9">
        <v>10292</v>
      </c>
      <c r="B3" s="9" t="s">
        <v>81</v>
      </c>
      <c r="C3" s="10" t="s">
        <v>30</v>
      </c>
      <c r="D3" s="15">
        <v>43340</v>
      </c>
      <c r="E3" s="15" t="str">
        <f>MONTH(주문!$D3)&amp;"월"</f>
        <v>8월</v>
      </c>
      <c r="F3" s="16">
        <v>0.52083333333333337</v>
      </c>
      <c r="G3" s="15">
        <v>43345</v>
      </c>
      <c r="H3" s="17">
        <v>1000</v>
      </c>
    </row>
    <row r="4" spans="1:8" x14ac:dyDescent="0.3">
      <c r="A4" s="9">
        <v>10293</v>
      </c>
      <c r="B4" s="9" t="s">
        <v>81</v>
      </c>
      <c r="C4" s="10" t="s">
        <v>31</v>
      </c>
      <c r="D4" s="15">
        <v>43341</v>
      </c>
      <c r="E4" s="15" t="str">
        <f>MONTH(주문!$D4)&amp;"월"</f>
        <v>8월</v>
      </c>
      <c r="F4" s="16">
        <v>0.625</v>
      </c>
      <c r="G4" s="15">
        <v>43354</v>
      </c>
      <c r="H4" s="17">
        <v>21000</v>
      </c>
    </row>
    <row r="5" spans="1:8" x14ac:dyDescent="0.3">
      <c r="A5" s="9">
        <v>10294</v>
      </c>
      <c r="B5" s="9" t="s">
        <v>79</v>
      </c>
      <c r="C5" s="10" t="s">
        <v>32</v>
      </c>
      <c r="D5" s="15">
        <v>43342</v>
      </c>
      <c r="E5" s="15" t="str">
        <f>MONTH(주문!$D5)&amp;"월"</f>
        <v>8월</v>
      </c>
      <c r="F5" s="16">
        <v>0.54166666666666663</v>
      </c>
      <c r="G5" s="15">
        <v>43348</v>
      </c>
      <c r="H5" s="17">
        <v>147000</v>
      </c>
    </row>
    <row r="6" spans="1:8" x14ac:dyDescent="0.3">
      <c r="A6" s="9">
        <v>10295</v>
      </c>
      <c r="B6" s="9" t="s">
        <v>80</v>
      </c>
      <c r="C6" s="10" t="s">
        <v>33</v>
      </c>
      <c r="D6" s="15">
        <v>43345</v>
      </c>
      <c r="E6" s="15" t="str">
        <f>MONTH(주문!$D6)&amp;"월"</f>
        <v>9월</v>
      </c>
      <c r="F6" s="16">
        <v>0.73263888888888884</v>
      </c>
      <c r="G6" s="15">
        <v>43353</v>
      </c>
      <c r="H6" s="17">
        <v>1000</v>
      </c>
    </row>
    <row r="7" spans="1:8" x14ac:dyDescent="0.3">
      <c r="A7" s="9">
        <v>10296</v>
      </c>
      <c r="B7" s="9" t="s">
        <v>78</v>
      </c>
      <c r="C7" s="10" t="s">
        <v>8</v>
      </c>
      <c r="D7" s="15">
        <v>43346</v>
      </c>
      <c r="E7" s="15" t="str">
        <f>MONTH(주문!$D7)&amp;"월"</f>
        <v>9월</v>
      </c>
      <c r="F7" s="16">
        <v>0.68055555555555547</v>
      </c>
      <c r="G7" s="15">
        <v>43354</v>
      </c>
      <c r="H7" s="17">
        <v>56000</v>
      </c>
    </row>
    <row r="8" spans="1:8" x14ac:dyDescent="0.3">
      <c r="A8" s="9">
        <v>10297</v>
      </c>
      <c r="B8" s="9" t="s">
        <v>80</v>
      </c>
      <c r="C8" s="10" t="s">
        <v>10</v>
      </c>
      <c r="D8" s="15">
        <v>43347</v>
      </c>
      <c r="E8" s="15" t="str">
        <f>MONTH(주문!$D8)&amp;"월"</f>
        <v>9월</v>
      </c>
      <c r="F8" s="16">
        <v>0.59375</v>
      </c>
      <c r="G8" s="15">
        <v>43353</v>
      </c>
      <c r="H8" s="17">
        <v>6000</v>
      </c>
    </row>
    <row r="9" spans="1:8" x14ac:dyDescent="0.3">
      <c r="A9" s="9">
        <v>10298</v>
      </c>
      <c r="B9" s="9" t="s">
        <v>81</v>
      </c>
      <c r="C9" s="10" t="s">
        <v>20</v>
      </c>
      <c r="D9" s="15">
        <v>43348</v>
      </c>
      <c r="E9" s="15" t="str">
        <f>MONTH(주문!$D9)&amp;"월"</f>
        <v>9월</v>
      </c>
      <c r="F9" s="16">
        <v>0.49305555555555558</v>
      </c>
      <c r="G9" s="15">
        <v>43354</v>
      </c>
      <c r="H9" s="17">
        <v>168000</v>
      </c>
    </row>
    <row r="10" spans="1:8" x14ac:dyDescent="0.3">
      <c r="A10" s="9">
        <v>10299</v>
      </c>
      <c r="B10" s="9" t="s">
        <v>79</v>
      </c>
      <c r="C10" s="10" t="s">
        <v>34</v>
      </c>
      <c r="D10" s="15">
        <v>43349</v>
      </c>
      <c r="E10" s="15" t="str">
        <f>MONTH(주문!$D10)&amp;"월"</f>
        <v>9월</v>
      </c>
      <c r="F10" s="16">
        <v>0.625</v>
      </c>
      <c r="G10" s="15">
        <v>43356</v>
      </c>
      <c r="H10" s="17">
        <v>30000</v>
      </c>
    </row>
    <row r="11" spans="1:8" x14ac:dyDescent="0.3">
      <c r="A11" s="9">
        <v>10300</v>
      </c>
      <c r="B11" s="9" t="s">
        <v>79</v>
      </c>
      <c r="C11" s="10" t="s">
        <v>35</v>
      </c>
      <c r="D11" s="15">
        <v>43352</v>
      </c>
      <c r="E11" s="15" t="str">
        <f>MONTH(주문!$D11)&amp;"월"</f>
        <v>9월</v>
      </c>
      <c r="F11" s="16">
        <v>0.54861111111111105</v>
      </c>
      <c r="G11" s="15">
        <v>43361</v>
      </c>
      <c r="H11" s="17">
        <v>18000</v>
      </c>
    </row>
    <row r="12" spans="1:8" x14ac:dyDescent="0.3">
      <c r="A12" s="9">
        <v>10301</v>
      </c>
      <c r="B12" s="9" t="s">
        <v>78</v>
      </c>
      <c r="C12" s="10" t="s">
        <v>0</v>
      </c>
      <c r="D12" s="15">
        <v>43352</v>
      </c>
      <c r="E12" s="15" t="str">
        <f>MONTH(주문!$D12)&amp;"월"</f>
        <v>9월</v>
      </c>
      <c r="F12" s="16">
        <v>0.53125</v>
      </c>
      <c r="G12" s="15">
        <v>43360</v>
      </c>
      <c r="H12" s="17">
        <v>45000</v>
      </c>
    </row>
    <row r="13" spans="1:8" x14ac:dyDescent="0.3">
      <c r="A13" s="9">
        <v>10302</v>
      </c>
      <c r="B13" s="9" t="s">
        <v>81</v>
      </c>
      <c r="C13" s="10" t="s">
        <v>36</v>
      </c>
      <c r="D13" s="15">
        <v>43353</v>
      </c>
      <c r="E13" s="15" t="str">
        <f>MONTH(주문!$D13)&amp;"월"</f>
        <v>9월</v>
      </c>
      <c r="F13" s="16">
        <v>0.72222222222222221</v>
      </c>
      <c r="G13" s="15">
        <v>43382</v>
      </c>
      <c r="H13" s="17">
        <v>6000</v>
      </c>
    </row>
    <row r="14" spans="1:8" x14ac:dyDescent="0.3">
      <c r="A14" s="9">
        <v>10303</v>
      </c>
      <c r="B14" s="9" t="s">
        <v>80</v>
      </c>
      <c r="C14" s="10" t="s">
        <v>37</v>
      </c>
      <c r="D14" s="15">
        <v>43354</v>
      </c>
      <c r="E14" s="15" t="str">
        <f>MONTH(주문!$D14)&amp;"월"</f>
        <v>9월</v>
      </c>
      <c r="F14" s="16">
        <v>0.41666666666666669</v>
      </c>
      <c r="G14" s="15">
        <v>43361</v>
      </c>
      <c r="H14" s="17">
        <v>108000</v>
      </c>
    </row>
    <row r="15" spans="1:8" x14ac:dyDescent="0.3">
      <c r="A15" s="9">
        <v>10304</v>
      </c>
      <c r="B15" s="9" t="s">
        <v>81</v>
      </c>
      <c r="C15" s="10" t="s">
        <v>31</v>
      </c>
      <c r="D15" s="15">
        <v>43355</v>
      </c>
      <c r="E15" s="15" t="str">
        <f>MONTH(주문!$D15)&amp;"월"</f>
        <v>9월</v>
      </c>
      <c r="F15" s="16">
        <v>0.52430555555555558</v>
      </c>
      <c r="G15" s="15">
        <v>43360</v>
      </c>
      <c r="H15" s="17">
        <v>64000</v>
      </c>
    </row>
    <row r="16" spans="1:8" x14ac:dyDescent="0.3">
      <c r="A16" s="9">
        <v>10305</v>
      </c>
      <c r="B16" s="9" t="s">
        <v>79</v>
      </c>
      <c r="C16" s="10" t="s">
        <v>38</v>
      </c>
      <c r="D16" s="15">
        <v>43356</v>
      </c>
      <c r="E16" s="15" t="str">
        <f>MONTH(주문!$D16)&amp;"월"</f>
        <v>9월</v>
      </c>
      <c r="F16" s="16">
        <v>0.63194444444444442</v>
      </c>
      <c r="G16" s="15">
        <v>43382</v>
      </c>
      <c r="H16" s="17">
        <v>258000</v>
      </c>
    </row>
    <row r="17" spans="1:8" x14ac:dyDescent="0.3">
      <c r="A17" s="9">
        <v>10306</v>
      </c>
      <c r="B17" s="9" t="s">
        <v>79</v>
      </c>
      <c r="C17" s="10" t="s">
        <v>39</v>
      </c>
      <c r="D17" s="15">
        <v>43359</v>
      </c>
      <c r="E17" s="15" t="str">
        <f>MONTH(주문!$D17)&amp;"월"</f>
        <v>9월</v>
      </c>
      <c r="F17" s="16">
        <v>0.71527777777777779</v>
      </c>
      <c r="G17" s="15">
        <v>43366</v>
      </c>
      <c r="H17" s="17">
        <v>8000</v>
      </c>
    </row>
    <row r="18" spans="1:8" x14ac:dyDescent="0.3">
      <c r="A18" s="9">
        <v>10307</v>
      </c>
      <c r="B18" s="9" t="s">
        <v>81</v>
      </c>
      <c r="C18" s="10" t="s">
        <v>40</v>
      </c>
      <c r="D18" s="15">
        <v>43360</v>
      </c>
      <c r="E18" s="15" t="str">
        <f>MONTH(주문!$D18)&amp;"월"</f>
        <v>9월</v>
      </c>
      <c r="F18" s="16">
        <v>0.61805555555555558</v>
      </c>
      <c r="G18" s="15">
        <v>43368</v>
      </c>
      <c r="H18" s="17">
        <v>1000</v>
      </c>
    </row>
    <row r="19" spans="1:8" x14ac:dyDescent="0.3">
      <c r="A19" s="9">
        <v>10308</v>
      </c>
      <c r="B19" s="9" t="s">
        <v>80</v>
      </c>
      <c r="C19" s="10" t="s">
        <v>41</v>
      </c>
      <c r="D19" s="15">
        <v>43361</v>
      </c>
      <c r="E19" s="15" t="str">
        <f>MONTH(주문!$D19)&amp;"월"</f>
        <v>9월</v>
      </c>
      <c r="F19" s="16">
        <v>0.52430555555555558</v>
      </c>
      <c r="G19" s="15">
        <v>43367</v>
      </c>
      <c r="H19" s="17">
        <v>2000</v>
      </c>
    </row>
    <row r="20" spans="1:8" x14ac:dyDescent="0.3">
      <c r="A20" s="9">
        <v>10309</v>
      </c>
      <c r="B20" s="9" t="s">
        <v>81</v>
      </c>
      <c r="C20" s="10" t="s">
        <v>20</v>
      </c>
      <c r="D20" s="15">
        <v>43362</v>
      </c>
      <c r="E20" s="15" t="str">
        <f>MONTH(주문!$D20)&amp;"월"</f>
        <v>9월</v>
      </c>
      <c r="F20" s="16">
        <v>0.5625</v>
      </c>
      <c r="G20" s="15">
        <v>43396</v>
      </c>
      <c r="H20" s="17">
        <v>47000</v>
      </c>
    </row>
    <row r="21" spans="1:8" x14ac:dyDescent="0.3">
      <c r="A21" s="9">
        <v>10310</v>
      </c>
      <c r="B21" s="9" t="s">
        <v>79</v>
      </c>
      <c r="C21" s="10" t="s">
        <v>42</v>
      </c>
      <c r="D21" s="15">
        <v>43363</v>
      </c>
      <c r="E21" s="15" t="str">
        <f>MONTH(주문!$D21)&amp;"월"</f>
        <v>9월</v>
      </c>
      <c r="F21" s="16">
        <v>0.63194444444444442</v>
      </c>
      <c r="G21" s="15">
        <v>43370</v>
      </c>
      <c r="H21" s="17">
        <v>18000</v>
      </c>
    </row>
    <row r="22" spans="1:8" x14ac:dyDescent="0.3">
      <c r="A22" s="9">
        <v>10311</v>
      </c>
      <c r="B22" s="9" t="s">
        <v>81</v>
      </c>
      <c r="C22" s="10" t="s">
        <v>43</v>
      </c>
      <c r="D22" s="15">
        <v>43363</v>
      </c>
      <c r="E22" s="15" t="str">
        <f>MONTH(주문!$D22)&amp;"월"</f>
        <v>9월</v>
      </c>
      <c r="F22" s="16">
        <v>0.71527777777777779</v>
      </c>
      <c r="G22" s="15">
        <v>43369</v>
      </c>
      <c r="H22" s="17">
        <v>25000</v>
      </c>
    </row>
    <row r="23" spans="1:8" x14ac:dyDescent="0.3">
      <c r="A23" s="9">
        <v>10312</v>
      </c>
      <c r="B23" s="9" t="s">
        <v>78</v>
      </c>
      <c r="C23" s="10" t="s">
        <v>0</v>
      </c>
      <c r="D23" s="15">
        <v>43366</v>
      </c>
      <c r="E23" s="15" t="str">
        <f>MONTH(주문!$D23)&amp;"월"</f>
        <v>9월</v>
      </c>
      <c r="F23" s="16">
        <v>0.61805555555555558</v>
      </c>
      <c r="G23" s="15">
        <v>43376</v>
      </c>
      <c r="H23" s="17">
        <v>40000</v>
      </c>
    </row>
    <row r="24" spans="1:8" x14ac:dyDescent="0.3">
      <c r="A24" s="9">
        <v>10313</v>
      </c>
      <c r="B24" s="9" t="s">
        <v>78</v>
      </c>
      <c r="C24" s="10" t="s">
        <v>77</v>
      </c>
      <c r="D24" s="15">
        <v>43367</v>
      </c>
      <c r="E24" s="15" t="str">
        <f>MONTH(주문!$D24)&amp;"월"</f>
        <v>9월</v>
      </c>
      <c r="F24" s="16">
        <v>0.53125</v>
      </c>
      <c r="G24" s="15">
        <v>43377</v>
      </c>
      <c r="H24" s="17">
        <v>2000</v>
      </c>
    </row>
    <row r="25" spans="1:8" x14ac:dyDescent="0.3">
      <c r="A25" s="9">
        <v>10314</v>
      </c>
      <c r="B25" s="9" t="s">
        <v>79</v>
      </c>
      <c r="C25" s="10" t="s">
        <v>32</v>
      </c>
      <c r="D25" s="15">
        <v>43368</v>
      </c>
      <c r="E25" s="15" t="str">
        <f>MONTH(주문!$D25)&amp;"월"</f>
        <v>9월</v>
      </c>
      <c r="F25" s="16">
        <v>0.52430555555555558</v>
      </c>
      <c r="G25" s="15">
        <v>43377</v>
      </c>
      <c r="H25" s="17">
        <v>74000</v>
      </c>
    </row>
    <row r="26" spans="1:8" x14ac:dyDescent="0.3">
      <c r="A26" s="9">
        <v>10315</v>
      </c>
      <c r="B26" s="9" t="s">
        <v>79</v>
      </c>
      <c r="C26" s="10" t="s">
        <v>44</v>
      </c>
      <c r="D26" s="15">
        <v>43369</v>
      </c>
      <c r="E26" s="15" t="str">
        <f>MONTH(주문!$D26)&amp;"월"</f>
        <v>9월</v>
      </c>
      <c r="F26" s="16">
        <v>0.59375</v>
      </c>
      <c r="G26" s="15">
        <v>43376</v>
      </c>
      <c r="H26" s="17">
        <v>42000</v>
      </c>
    </row>
    <row r="27" spans="1:8" x14ac:dyDescent="0.3">
      <c r="A27" s="9">
        <v>10316</v>
      </c>
      <c r="B27" s="9" t="s">
        <v>79</v>
      </c>
      <c r="C27" s="10" t="s">
        <v>32</v>
      </c>
      <c r="D27" s="15">
        <v>43370</v>
      </c>
      <c r="E27" s="15" t="str">
        <f>MONTH(주문!$D27)&amp;"월"</f>
        <v>9월</v>
      </c>
      <c r="F27" s="16">
        <v>0.53125</v>
      </c>
      <c r="G27" s="15">
        <v>43381</v>
      </c>
      <c r="H27" s="17">
        <v>150000</v>
      </c>
    </row>
    <row r="28" spans="1:8" x14ac:dyDescent="0.3">
      <c r="A28" s="9">
        <v>10317</v>
      </c>
      <c r="B28" s="9" t="s">
        <v>81</v>
      </c>
      <c r="C28" s="10" t="s">
        <v>40</v>
      </c>
      <c r="D28" s="15">
        <v>43373</v>
      </c>
      <c r="E28" s="15" t="str">
        <f>MONTH(주문!$D28)&amp;"월"</f>
        <v>9월</v>
      </c>
      <c r="F28" s="16">
        <v>0.75694444444444442</v>
      </c>
      <c r="G28" s="15">
        <v>43383</v>
      </c>
      <c r="H28" s="17">
        <v>13000</v>
      </c>
    </row>
    <row r="29" spans="1:8" x14ac:dyDescent="0.3">
      <c r="A29" s="9">
        <v>10318</v>
      </c>
      <c r="B29" s="9" t="s">
        <v>79</v>
      </c>
      <c r="C29" s="10" t="s">
        <v>44</v>
      </c>
      <c r="D29" s="15">
        <v>43374</v>
      </c>
      <c r="E29" s="15" t="str">
        <f>MONTH(주문!$D29)&amp;"월"</f>
        <v>10월</v>
      </c>
      <c r="F29" s="16">
        <v>0.61805555555555558</v>
      </c>
      <c r="G29" s="15">
        <v>43377</v>
      </c>
      <c r="H29" s="17">
        <v>5000</v>
      </c>
    </row>
    <row r="30" spans="1:8" x14ac:dyDescent="0.3">
      <c r="A30" s="9">
        <v>10319</v>
      </c>
      <c r="B30" s="9" t="s">
        <v>81</v>
      </c>
      <c r="C30" s="10" t="s">
        <v>31</v>
      </c>
      <c r="D30" s="15">
        <v>43375</v>
      </c>
      <c r="E30" s="15" t="str">
        <f>MONTH(주문!$D30)&amp;"월"</f>
        <v>10월</v>
      </c>
      <c r="F30" s="16">
        <v>0.71527777777777779</v>
      </c>
      <c r="G30" s="15">
        <v>43384</v>
      </c>
      <c r="H30" s="17">
        <v>65000</v>
      </c>
    </row>
    <row r="31" spans="1:8" x14ac:dyDescent="0.3">
      <c r="A31" s="9">
        <v>10320</v>
      </c>
      <c r="B31" s="9" t="s">
        <v>81</v>
      </c>
      <c r="C31" s="10" t="s">
        <v>45</v>
      </c>
      <c r="D31" s="15">
        <v>43376</v>
      </c>
      <c r="E31" s="15" t="str">
        <f>MONTH(주문!$D31)&amp;"월"</f>
        <v>10월</v>
      </c>
      <c r="F31" s="16">
        <v>0.52430555555555558</v>
      </c>
      <c r="G31" s="15">
        <v>43391</v>
      </c>
      <c r="H31" s="17">
        <v>35000</v>
      </c>
    </row>
    <row r="32" spans="1:8" x14ac:dyDescent="0.3">
      <c r="A32" s="9">
        <v>10321</v>
      </c>
      <c r="B32" s="9" t="s">
        <v>79</v>
      </c>
      <c r="C32" s="10" t="s">
        <v>44</v>
      </c>
      <c r="D32" s="15">
        <v>43376</v>
      </c>
      <c r="E32" s="15" t="str">
        <f>MONTH(주문!$D32)&amp;"월"</f>
        <v>10월</v>
      </c>
      <c r="F32" s="16">
        <v>0.5625</v>
      </c>
      <c r="G32" s="15">
        <v>43384</v>
      </c>
      <c r="H32" s="17">
        <v>3000</v>
      </c>
    </row>
    <row r="33" spans="1:8" x14ac:dyDescent="0.3">
      <c r="A33" s="9">
        <v>10322</v>
      </c>
      <c r="B33" s="9" t="s">
        <v>79</v>
      </c>
      <c r="C33" s="10" t="s">
        <v>6</v>
      </c>
      <c r="D33" s="15">
        <v>43377</v>
      </c>
      <c r="E33" s="15" t="str">
        <f>MONTH(주문!$D33)&amp;"월"</f>
        <v>10월</v>
      </c>
      <c r="F33" s="16">
        <v>0.63194444444444442</v>
      </c>
      <c r="G33" s="15">
        <v>43396</v>
      </c>
      <c r="H33" s="17">
        <v>35000</v>
      </c>
    </row>
    <row r="34" spans="1:8" x14ac:dyDescent="0.3">
      <c r="A34" s="9">
        <v>10323</v>
      </c>
      <c r="B34" s="9" t="s">
        <v>78</v>
      </c>
      <c r="C34" s="10" t="s">
        <v>46</v>
      </c>
      <c r="D34" s="15">
        <v>43380</v>
      </c>
      <c r="E34" s="15" t="str">
        <f>MONTH(주문!$D34)&amp;"월"</f>
        <v>10월</v>
      </c>
      <c r="F34" s="16">
        <v>0.52430555555555558</v>
      </c>
      <c r="G34" s="15">
        <v>43387</v>
      </c>
      <c r="H34" s="17">
        <v>5000</v>
      </c>
    </row>
    <row r="35" spans="1:8" x14ac:dyDescent="0.3">
      <c r="A35" s="9">
        <v>10324</v>
      </c>
      <c r="B35" s="9" t="s">
        <v>80</v>
      </c>
      <c r="C35" s="10" t="s">
        <v>47</v>
      </c>
      <c r="D35" s="15">
        <v>43381</v>
      </c>
      <c r="E35" s="15" t="str">
        <f>MONTH(주문!$D35)&amp;"월"</f>
        <v>10월</v>
      </c>
      <c r="F35" s="16">
        <v>0.61805555555555558</v>
      </c>
      <c r="G35" s="15">
        <v>43383</v>
      </c>
      <c r="H35" s="17">
        <v>214000</v>
      </c>
    </row>
    <row r="36" spans="1:8" x14ac:dyDescent="0.3">
      <c r="A36" s="9">
        <v>10325</v>
      </c>
      <c r="B36" s="9" t="s">
        <v>78</v>
      </c>
      <c r="C36" s="10" t="s">
        <v>46</v>
      </c>
      <c r="D36" s="15">
        <v>43382</v>
      </c>
      <c r="E36" s="15" t="str">
        <f>MONTH(주문!$D36)&amp;"월"</f>
        <v>10월</v>
      </c>
      <c r="F36" s="16">
        <v>0.59375</v>
      </c>
      <c r="G36" s="15">
        <v>43387</v>
      </c>
      <c r="H36" s="17">
        <v>65000</v>
      </c>
    </row>
    <row r="37" spans="1:8" x14ac:dyDescent="0.3">
      <c r="A37" s="9">
        <v>10326</v>
      </c>
      <c r="B37" s="9" t="s">
        <v>79</v>
      </c>
      <c r="C37" s="10" t="s">
        <v>48</v>
      </c>
      <c r="D37" s="15">
        <v>43383</v>
      </c>
      <c r="E37" s="15" t="str">
        <f>MONTH(주문!$D37)&amp;"월"</f>
        <v>10월</v>
      </c>
      <c r="F37" s="16">
        <v>0.53125</v>
      </c>
      <c r="G37" s="15">
        <v>43387</v>
      </c>
      <c r="H37" s="17">
        <v>78000</v>
      </c>
    </row>
    <row r="38" spans="1:8" x14ac:dyDescent="0.3">
      <c r="A38" s="9">
        <v>10327</v>
      </c>
      <c r="B38" s="9" t="s">
        <v>79</v>
      </c>
      <c r="C38" s="10" t="s">
        <v>24</v>
      </c>
      <c r="D38" s="15">
        <v>43384</v>
      </c>
      <c r="E38" s="15" t="str">
        <f>MONTH(주문!$D38)&amp;"월"</f>
        <v>10월</v>
      </c>
      <c r="F38" s="16">
        <v>0.5625</v>
      </c>
      <c r="G38" s="15">
        <v>43387</v>
      </c>
      <c r="H38" s="17">
        <v>63000</v>
      </c>
    </row>
    <row r="39" spans="1:8" x14ac:dyDescent="0.3">
      <c r="A39" s="9">
        <v>10328</v>
      </c>
      <c r="B39" s="9" t="s">
        <v>78</v>
      </c>
      <c r="C39" s="10" t="s">
        <v>4</v>
      </c>
      <c r="D39" s="15">
        <v>43387</v>
      </c>
      <c r="E39" s="15" t="str">
        <f>MONTH(주문!$D39)&amp;"월"</f>
        <v>10월</v>
      </c>
      <c r="F39" s="16">
        <v>0.75694444444444442</v>
      </c>
      <c r="G39" s="15">
        <v>43390</v>
      </c>
      <c r="H39" s="17">
        <v>87000</v>
      </c>
    </row>
    <row r="40" spans="1:8" x14ac:dyDescent="0.3">
      <c r="A40" s="9">
        <v>10329</v>
      </c>
      <c r="B40" s="9" t="s">
        <v>81</v>
      </c>
      <c r="C40" s="10" t="s">
        <v>1</v>
      </c>
      <c r="D40" s="15">
        <v>43388</v>
      </c>
      <c r="E40" s="15" t="str">
        <f>MONTH(주문!$D40)&amp;"월"</f>
        <v>10월</v>
      </c>
      <c r="F40" s="16">
        <v>0.59375</v>
      </c>
      <c r="G40" s="15">
        <v>43396</v>
      </c>
      <c r="H40" s="17">
        <v>192000</v>
      </c>
    </row>
    <row r="41" spans="1:8" x14ac:dyDescent="0.3">
      <c r="A41" s="9">
        <v>10330</v>
      </c>
      <c r="B41" s="9" t="s">
        <v>78</v>
      </c>
      <c r="C41" s="10" t="s">
        <v>8</v>
      </c>
      <c r="D41" s="15">
        <v>43389</v>
      </c>
      <c r="E41" s="15" t="str">
        <f>MONTH(주문!$D41)&amp;"월"</f>
        <v>10월</v>
      </c>
      <c r="F41" s="16">
        <v>0.71527777777777779</v>
      </c>
      <c r="G41" s="15">
        <v>43401</v>
      </c>
      <c r="H41" s="17">
        <v>13000</v>
      </c>
    </row>
    <row r="42" spans="1:8" x14ac:dyDescent="0.3">
      <c r="A42" s="9">
        <v>10331</v>
      </c>
      <c r="B42" s="9" t="s">
        <v>79</v>
      </c>
      <c r="C42" s="10" t="s">
        <v>12</v>
      </c>
      <c r="D42" s="15">
        <v>43389</v>
      </c>
      <c r="E42" s="15" t="str">
        <f>MONTH(주문!$D42)&amp;"월"</f>
        <v>10월</v>
      </c>
      <c r="F42" s="16">
        <v>0.61805555555555558</v>
      </c>
      <c r="G42" s="15">
        <v>43394</v>
      </c>
      <c r="H42" s="17">
        <v>10000</v>
      </c>
    </row>
    <row r="43" spans="1:8" x14ac:dyDescent="0.3">
      <c r="A43" s="9">
        <v>10332</v>
      </c>
      <c r="B43" s="9" t="s">
        <v>80</v>
      </c>
      <c r="C43" s="10" t="s">
        <v>23</v>
      </c>
      <c r="D43" s="15">
        <v>43390</v>
      </c>
      <c r="E43" s="15" t="str">
        <f>MONTH(주문!$D43)&amp;"월"</f>
        <v>10월</v>
      </c>
      <c r="F43" s="16">
        <v>0.52430555555555558</v>
      </c>
      <c r="G43" s="15">
        <v>43394</v>
      </c>
      <c r="H43" s="17">
        <v>53000</v>
      </c>
    </row>
    <row r="44" spans="1:8" x14ac:dyDescent="0.3">
      <c r="A44" s="9">
        <v>10333</v>
      </c>
      <c r="B44" s="9" t="s">
        <v>81</v>
      </c>
      <c r="C44" s="10" t="s">
        <v>45</v>
      </c>
      <c r="D44" s="15">
        <v>43391</v>
      </c>
      <c r="E44" s="15" t="str">
        <f>MONTH(주문!$D44)&amp;"월"</f>
        <v>10월</v>
      </c>
      <c r="F44" s="16">
        <v>0.75694444444444442</v>
      </c>
      <c r="G44" s="15">
        <v>43398</v>
      </c>
      <c r="H44" s="17">
        <v>1000</v>
      </c>
    </row>
    <row r="45" spans="1:8" x14ac:dyDescent="0.3">
      <c r="A45" s="9">
        <v>10334</v>
      </c>
      <c r="B45" s="9" t="s">
        <v>81</v>
      </c>
      <c r="C45" s="10" t="s">
        <v>49</v>
      </c>
      <c r="D45" s="15">
        <v>43394</v>
      </c>
      <c r="E45" s="15" t="str">
        <f>MONTH(주문!$D45)&amp;"월"</f>
        <v>10월</v>
      </c>
      <c r="F45" s="16">
        <v>0.63194444444444442</v>
      </c>
      <c r="G45" s="15">
        <v>43401</v>
      </c>
      <c r="H45" s="17">
        <v>9000</v>
      </c>
    </row>
    <row r="46" spans="1:8" x14ac:dyDescent="0.3">
      <c r="A46" s="9">
        <v>10335</v>
      </c>
      <c r="B46" s="9" t="s">
        <v>81</v>
      </c>
      <c r="C46" s="10" t="s">
        <v>20</v>
      </c>
      <c r="D46" s="15">
        <v>43395</v>
      </c>
      <c r="E46" s="15" t="str">
        <f>MONTH(주문!$D46)&amp;"월"</f>
        <v>10월</v>
      </c>
      <c r="F46" s="16">
        <v>0.61805555555555558</v>
      </c>
      <c r="G46" s="15">
        <v>43397</v>
      </c>
      <c r="H46" s="17">
        <v>42000</v>
      </c>
    </row>
    <row r="47" spans="1:8" x14ac:dyDescent="0.3">
      <c r="A47" s="9">
        <v>10336</v>
      </c>
      <c r="B47" s="9" t="s">
        <v>80</v>
      </c>
      <c r="C47" s="10" t="s">
        <v>50</v>
      </c>
      <c r="D47" s="15">
        <v>43396</v>
      </c>
      <c r="E47" s="15" t="str">
        <f>MONTH(주문!$D47)&amp;"월"</f>
        <v>10월</v>
      </c>
      <c r="F47" s="16">
        <v>0.71527777777777779</v>
      </c>
      <c r="G47" s="15">
        <v>43398</v>
      </c>
      <c r="H47" s="17">
        <v>16000</v>
      </c>
    </row>
    <row r="48" spans="1:8" x14ac:dyDescent="0.3">
      <c r="A48" s="9">
        <v>10337</v>
      </c>
      <c r="B48" s="9" t="s">
        <v>80</v>
      </c>
      <c r="C48" s="10" t="s">
        <v>51</v>
      </c>
      <c r="D48" s="15">
        <v>43397</v>
      </c>
      <c r="E48" s="15" t="str">
        <f>MONTH(주문!$D48)&amp;"월"</f>
        <v>10월</v>
      </c>
      <c r="F48" s="16">
        <v>0.52430555555555558</v>
      </c>
      <c r="G48" s="15">
        <v>43402</v>
      </c>
      <c r="H48" s="17">
        <v>108000</v>
      </c>
    </row>
    <row r="49" spans="1:8" x14ac:dyDescent="0.3">
      <c r="A49" s="9">
        <v>10338</v>
      </c>
      <c r="B49" s="9" t="s">
        <v>79</v>
      </c>
      <c r="C49" s="10" t="s">
        <v>38</v>
      </c>
      <c r="D49" s="15">
        <v>43398</v>
      </c>
      <c r="E49" s="15" t="str">
        <f>MONTH(주문!$D49)&amp;"월"</f>
        <v>10월</v>
      </c>
      <c r="F49" s="16">
        <v>0.53125</v>
      </c>
      <c r="G49" s="15">
        <v>43402</v>
      </c>
      <c r="H49" s="17">
        <v>84000</v>
      </c>
    </row>
    <row r="50" spans="1:8" x14ac:dyDescent="0.3">
      <c r="A50" s="9">
        <v>10339</v>
      </c>
      <c r="B50" s="9" t="s">
        <v>80</v>
      </c>
      <c r="C50" s="10" t="s">
        <v>23</v>
      </c>
      <c r="D50" s="15">
        <v>43401</v>
      </c>
      <c r="E50" s="15" t="str">
        <f>MONTH(주문!$D50)&amp;"월"</f>
        <v>10월</v>
      </c>
      <c r="F50" s="16">
        <v>0.5625</v>
      </c>
      <c r="G50" s="15">
        <v>43408</v>
      </c>
      <c r="H50" s="17">
        <v>16000</v>
      </c>
    </row>
    <row r="51" spans="1:8" x14ac:dyDescent="0.3">
      <c r="A51" s="9">
        <v>10340</v>
      </c>
      <c r="B51" s="9" t="s">
        <v>79</v>
      </c>
      <c r="C51" s="10" t="s">
        <v>12</v>
      </c>
      <c r="D51" s="15">
        <v>43402</v>
      </c>
      <c r="E51" s="15" t="str">
        <f>MONTH(주문!$D51)&amp;"월"</f>
        <v>10월</v>
      </c>
      <c r="F51" s="16">
        <v>0.59375</v>
      </c>
      <c r="G51" s="15">
        <v>43412</v>
      </c>
      <c r="H51" s="17">
        <v>166000</v>
      </c>
    </row>
    <row r="52" spans="1:8" x14ac:dyDescent="0.3">
      <c r="A52" s="9">
        <v>10341</v>
      </c>
      <c r="B52" s="9" t="s">
        <v>79</v>
      </c>
      <c r="C52" s="10" t="s">
        <v>52</v>
      </c>
      <c r="D52" s="15">
        <v>43402</v>
      </c>
      <c r="E52" s="15" t="str">
        <f>MONTH(주문!$D52)&amp;"월"</f>
        <v>10월</v>
      </c>
      <c r="F52" s="16">
        <v>0.52430555555555558</v>
      </c>
      <c r="G52" s="15">
        <v>43409</v>
      </c>
      <c r="H52" s="17">
        <v>27000</v>
      </c>
    </row>
    <row r="53" spans="1:8" x14ac:dyDescent="0.3">
      <c r="A53" s="9">
        <v>10342</v>
      </c>
      <c r="B53" s="9" t="s">
        <v>80</v>
      </c>
      <c r="C53" s="10" t="s">
        <v>51</v>
      </c>
      <c r="D53" s="15">
        <v>43403</v>
      </c>
      <c r="E53" s="15" t="str">
        <f>MONTH(주문!$D53)&amp;"월"</f>
        <v>10월</v>
      </c>
      <c r="F53" s="16">
        <v>0.53472222222222221</v>
      </c>
      <c r="G53" s="15">
        <v>43408</v>
      </c>
      <c r="H53" s="17">
        <v>55000</v>
      </c>
    </row>
    <row r="54" spans="1:8" x14ac:dyDescent="0.3">
      <c r="A54" s="9">
        <v>10343</v>
      </c>
      <c r="B54" s="9" t="s">
        <v>78</v>
      </c>
      <c r="C54" s="10" t="s">
        <v>53</v>
      </c>
      <c r="D54" s="15">
        <v>43404</v>
      </c>
      <c r="E54" s="15" t="str">
        <f>MONTH(주문!$D54)&amp;"월"</f>
        <v>10월</v>
      </c>
      <c r="F54" s="16">
        <v>0.59375</v>
      </c>
      <c r="G54" s="15">
        <v>43410</v>
      </c>
      <c r="H54" s="17">
        <v>110000</v>
      </c>
    </row>
    <row r="55" spans="1:8" x14ac:dyDescent="0.3">
      <c r="A55" s="9">
        <v>10344</v>
      </c>
      <c r="B55" s="9" t="s">
        <v>78</v>
      </c>
      <c r="C55" s="10" t="s">
        <v>54</v>
      </c>
      <c r="D55" s="15">
        <v>43405</v>
      </c>
      <c r="E55" s="15" t="str">
        <f>MONTH(주문!$D55)&amp;"월"</f>
        <v>11월</v>
      </c>
      <c r="F55" s="16">
        <v>0.61805555555555558</v>
      </c>
      <c r="G55" s="15">
        <v>43409</v>
      </c>
      <c r="H55" s="17">
        <v>23000</v>
      </c>
    </row>
    <row r="56" spans="1:8" x14ac:dyDescent="0.3">
      <c r="A56" s="9">
        <v>10345</v>
      </c>
      <c r="B56" s="9" t="s">
        <v>78</v>
      </c>
      <c r="C56" s="10" t="s">
        <v>11</v>
      </c>
      <c r="D56" s="15">
        <v>43408</v>
      </c>
      <c r="E56" s="15" t="str">
        <f>MONTH(주문!$D56)&amp;"월"</f>
        <v>11월</v>
      </c>
      <c r="F56" s="16">
        <v>0.75694444444444442</v>
      </c>
      <c r="G56" s="15">
        <v>43415</v>
      </c>
      <c r="H56" s="17">
        <v>249000</v>
      </c>
    </row>
    <row r="57" spans="1:8" x14ac:dyDescent="0.3">
      <c r="A57" s="9">
        <v>10346</v>
      </c>
      <c r="B57" s="9" t="s">
        <v>79</v>
      </c>
      <c r="C57" s="10" t="s">
        <v>32</v>
      </c>
      <c r="D57" s="15">
        <v>43409</v>
      </c>
      <c r="E57" s="15" t="str">
        <f>MONTH(주문!$D57)&amp;"월"</f>
        <v>11월</v>
      </c>
      <c r="F57" s="16">
        <v>0.71527777777777779</v>
      </c>
      <c r="G57" s="15">
        <v>43412</v>
      </c>
      <c r="H57" s="17">
        <v>142000</v>
      </c>
    </row>
    <row r="58" spans="1:8" x14ac:dyDescent="0.3">
      <c r="A58" s="9">
        <v>10347</v>
      </c>
      <c r="B58" s="9" t="s">
        <v>81</v>
      </c>
      <c r="C58" s="10" t="s">
        <v>27</v>
      </c>
      <c r="D58" s="15">
        <v>43410</v>
      </c>
      <c r="E58" s="15" t="str">
        <f>MONTH(주문!$D58)&amp;"월"</f>
        <v>11월</v>
      </c>
      <c r="F58" s="16">
        <v>0.61805555555555558</v>
      </c>
      <c r="G58" s="15">
        <v>43412</v>
      </c>
      <c r="H58" s="17">
        <v>3000</v>
      </c>
    </row>
    <row r="59" spans="1:8" x14ac:dyDescent="0.3">
      <c r="A59" s="9">
        <v>10348</v>
      </c>
      <c r="B59" s="9" t="s">
        <v>78</v>
      </c>
      <c r="C59" s="10" t="s">
        <v>0</v>
      </c>
      <c r="D59" s="15">
        <v>43411</v>
      </c>
      <c r="E59" s="15" t="str">
        <f>MONTH(주문!$D59)&amp;"월"</f>
        <v>11월</v>
      </c>
      <c r="F59" s="16">
        <v>0.63194444444444442</v>
      </c>
      <c r="G59" s="15">
        <v>43419</v>
      </c>
      <c r="H59" s="17">
        <v>1000</v>
      </c>
    </row>
    <row r="60" spans="1:8" x14ac:dyDescent="0.3">
      <c r="A60" s="9">
        <v>10349</v>
      </c>
      <c r="B60" s="9" t="s">
        <v>81</v>
      </c>
      <c r="C60" s="10" t="s">
        <v>1</v>
      </c>
      <c r="D60" s="15">
        <v>43412</v>
      </c>
      <c r="E60" s="15" t="str">
        <f>MONTH(주문!$D60)&amp;"월"</f>
        <v>11월</v>
      </c>
      <c r="F60" s="16">
        <v>0.52430555555555558</v>
      </c>
      <c r="G60" s="15">
        <v>43419</v>
      </c>
      <c r="H60" s="17">
        <v>9000</v>
      </c>
    </row>
    <row r="61" spans="1:8" x14ac:dyDescent="0.3">
      <c r="A61" s="9">
        <v>10350</v>
      </c>
      <c r="B61" s="9" t="s">
        <v>79</v>
      </c>
      <c r="C61" s="10" t="s">
        <v>2</v>
      </c>
      <c r="D61" s="15">
        <v>43415</v>
      </c>
      <c r="E61" s="15" t="str">
        <f>MONTH(주문!$D61)&amp;"월"</f>
        <v>11월</v>
      </c>
      <c r="F61" s="16">
        <v>0.5625</v>
      </c>
      <c r="G61" s="15">
        <v>43437</v>
      </c>
      <c r="H61" s="17">
        <v>64000</v>
      </c>
    </row>
    <row r="62" spans="1:8" x14ac:dyDescent="0.3">
      <c r="A62" s="9">
        <v>10351</v>
      </c>
      <c r="B62" s="9" t="s">
        <v>80</v>
      </c>
      <c r="C62" s="10" t="s">
        <v>3</v>
      </c>
      <c r="D62" s="15">
        <v>43415</v>
      </c>
      <c r="E62" s="15" t="str">
        <f>MONTH(주문!$D62)&amp;"월"</f>
        <v>11월</v>
      </c>
      <c r="F62" s="16">
        <v>0.53125</v>
      </c>
      <c r="G62" s="15">
        <v>43424</v>
      </c>
      <c r="H62" s="17">
        <v>162000</v>
      </c>
    </row>
    <row r="63" spans="1:8" x14ac:dyDescent="0.3">
      <c r="A63" s="9">
        <v>10352</v>
      </c>
      <c r="B63" s="9" t="s">
        <v>78</v>
      </c>
      <c r="C63" s="10" t="s">
        <v>4</v>
      </c>
      <c r="D63" s="15">
        <v>43416</v>
      </c>
      <c r="E63" s="15" t="str">
        <f>MONTH(주문!$D63)&amp;"월"</f>
        <v>11월</v>
      </c>
      <c r="F63" s="16">
        <v>0.75694444444444442</v>
      </c>
      <c r="G63" s="15">
        <v>43422</v>
      </c>
      <c r="H63" s="17">
        <v>1000</v>
      </c>
    </row>
    <row r="64" spans="1:8" x14ac:dyDescent="0.3">
      <c r="A64" s="9">
        <v>10353</v>
      </c>
      <c r="B64" s="9" t="s">
        <v>81</v>
      </c>
      <c r="C64" s="10" t="s">
        <v>5</v>
      </c>
      <c r="D64" s="15">
        <v>43417</v>
      </c>
      <c r="E64" s="15" t="str">
        <f>MONTH(주문!$D64)&amp;"월"</f>
        <v>11월</v>
      </c>
      <c r="F64" s="16">
        <v>0.61805555555555558</v>
      </c>
      <c r="G64" s="15">
        <v>43429</v>
      </c>
      <c r="H64" s="17">
        <v>361000</v>
      </c>
    </row>
    <row r="65" spans="1:8" x14ac:dyDescent="0.3">
      <c r="A65" s="9">
        <v>10354</v>
      </c>
      <c r="B65" s="9" t="s">
        <v>79</v>
      </c>
      <c r="C65" s="10" t="s">
        <v>6</v>
      </c>
      <c r="D65" s="15">
        <v>43418</v>
      </c>
      <c r="E65" s="15" t="str">
        <f>MONTH(주문!$D65)&amp;"월"</f>
        <v>11월</v>
      </c>
      <c r="F65" s="16">
        <v>0.59375</v>
      </c>
      <c r="G65" s="15">
        <v>43424</v>
      </c>
      <c r="H65" s="17">
        <v>54000</v>
      </c>
    </row>
    <row r="66" spans="1:8" x14ac:dyDescent="0.3">
      <c r="A66" s="9">
        <v>10355</v>
      </c>
      <c r="B66" s="9" t="s">
        <v>78</v>
      </c>
      <c r="C66" s="10" t="s">
        <v>7</v>
      </c>
      <c r="D66" s="15">
        <v>43419</v>
      </c>
      <c r="E66" s="15" t="str">
        <f>MONTH(주문!$D66)&amp;"월"</f>
        <v>11월</v>
      </c>
      <c r="F66" s="16">
        <v>0.52430555555555558</v>
      </c>
      <c r="G66" s="15">
        <v>43424</v>
      </c>
      <c r="H66" s="17">
        <v>42000</v>
      </c>
    </row>
    <row r="67" spans="1:8" x14ac:dyDescent="0.3">
      <c r="A67" s="9">
        <v>10356</v>
      </c>
      <c r="B67" s="9" t="s">
        <v>78</v>
      </c>
      <c r="C67" s="10" t="s">
        <v>0</v>
      </c>
      <c r="D67" s="15">
        <v>43422</v>
      </c>
      <c r="E67" s="15" t="str">
        <f>MONTH(주문!$D67)&amp;"월"</f>
        <v>11월</v>
      </c>
      <c r="F67" s="16">
        <v>0.75694444444444442</v>
      </c>
      <c r="G67" s="15">
        <v>43431</v>
      </c>
      <c r="H67" s="17">
        <v>37000</v>
      </c>
    </row>
    <row r="68" spans="1:8" x14ac:dyDescent="0.3">
      <c r="A68" s="9">
        <v>10357</v>
      </c>
      <c r="B68" s="9" t="s">
        <v>78</v>
      </c>
      <c r="C68" s="10" t="s">
        <v>8</v>
      </c>
      <c r="D68" s="15">
        <v>43423</v>
      </c>
      <c r="E68" s="15" t="str">
        <f>MONTH(주문!$D68)&amp;"월"</f>
        <v>11월</v>
      </c>
      <c r="F68" s="16">
        <v>0.42708333333333331</v>
      </c>
      <c r="G68" s="15">
        <v>43436</v>
      </c>
      <c r="H68" s="17">
        <v>35000</v>
      </c>
    </row>
    <row r="69" spans="1:8" x14ac:dyDescent="0.3">
      <c r="A69" s="9">
        <v>10358</v>
      </c>
      <c r="B69" s="9" t="s">
        <v>79</v>
      </c>
      <c r="C69" s="10" t="s">
        <v>2</v>
      </c>
      <c r="D69" s="15">
        <v>43424</v>
      </c>
      <c r="E69" s="15" t="str">
        <f>MONTH(주문!$D69)&amp;"월"</f>
        <v>11월</v>
      </c>
      <c r="F69" s="16">
        <v>0.66666666666666663</v>
      </c>
      <c r="G69" s="15">
        <v>43431</v>
      </c>
      <c r="H69" s="17">
        <v>20000</v>
      </c>
    </row>
    <row r="70" spans="1:8" x14ac:dyDescent="0.3">
      <c r="A70" s="9">
        <v>10359</v>
      </c>
      <c r="B70" s="9" t="s">
        <v>78</v>
      </c>
      <c r="C70" s="10" t="s">
        <v>9</v>
      </c>
      <c r="D70" s="15">
        <v>43425</v>
      </c>
      <c r="E70" s="15" t="str">
        <f>MONTH(주문!$D70)&amp;"월"</f>
        <v>11월</v>
      </c>
      <c r="F70" s="16">
        <v>0.63194444444444442</v>
      </c>
      <c r="G70" s="15">
        <v>43430</v>
      </c>
      <c r="H70" s="17">
        <v>288000</v>
      </c>
    </row>
    <row r="71" spans="1:8" x14ac:dyDescent="0.3">
      <c r="A71" s="9">
        <v>10360</v>
      </c>
      <c r="B71" s="9" t="s">
        <v>80</v>
      </c>
      <c r="C71" s="10" t="s">
        <v>10</v>
      </c>
      <c r="D71" s="15">
        <v>43426</v>
      </c>
      <c r="E71" s="15" t="str">
        <f>MONTH(주문!$D71)&amp;"월"</f>
        <v>11월</v>
      </c>
      <c r="F71" s="16">
        <v>0.53125</v>
      </c>
      <c r="G71" s="15">
        <v>43436</v>
      </c>
      <c r="H71" s="17">
        <v>132000</v>
      </c>
    </row>
    <row r="72" spans="1:8" x14ac:dyDescent="0.3">
      <c r="A72" s="9">
        <v>10361</v>
      </c>
      <c r="B72" s="9" t="s">
        <v>78</v>
      </c>
      <c r="C72" s="10" t="s">
        <v>11</v>
      </c>
      <c r="D72" s="15">
        <v>43426</v>
      </c>
      <c r="E72" s="15" t="str">
        <f>MONTH(주문!$D72)&amp;"월"</f>
        <v>11월</v>
      </c>
      <c r="F72" s="16">
        <v>0.71527777777777779</v>
      </c>
      <c r="G72" s="15">
        <v>43437</v>
      </c>
      <c r="H72" s="17">
        <v>183000</v>
      </c>
    </row>
    <row r="73" spans="1:8" x14ac:dyDescent="0.3">
      <c r="A73" s="9">
        <v>10362</v>
      </c>
      <c r="B73" s="9" t="s">
        <v>79</v>
      </c>
      <c r="C73" s="10" t="s">
        <v>12</v>
      </c>
      <c r="D73" s="15">
        <v>43429</v>
      </c>
      <c r="E73" s="15" t="str">
        <f>MONTH(주문!$D73)&amp;"월"</f>
        <v>11월</v>
      </c>
      <c r="F73" s="16">
        <v>0.61805555555555558</v>
      </c>
      <c r="G73" s="15">
        <v>43432</v>
      </c>
      <c r="H73" s="17">
        <v>96000</v>
      </c>
    </row>
    <row r="74" spans="1:8" x14ac:dyDescent="0.3">
      <c r="A74" s="9">
        <v>10363</v>
      </c>
      <c r="B74" s="9" t="s">
        <v>78</v>
      </c>
      <c r="C74" s="10" t="s">
        <v>13</v>
      </c>
      <c r="D74" s="15">
        <v>43430</v>
      </c>
      <c r="E74" s="15" t="str">
        <f>MONTH(주문!$D74)&amp;"월"</f>
        <v>11월</v>
      </c>
      <c r="F74" s="16">
        <v>0.52430555555555558</v>
      </c>
      <c r="G74" s="15">
        <v>43438</v>
      </c>
      <c r="H74" s="17">
        <v>31000</v>
      </c>
    </row>
    <row r="75" spans="1:8" x14ac:dyDescent="0.3">
      <c r="A75" s="9">
        <v>10364</v>
      </c>
      <c r="B75" s="9" t="s">
        <v>79</v>
      </c>
      <c r="C75" s="10" t="s">
        <v>14</v>
      </c>
      <c r="D75" s="15">
        <v>43430</v>
      </c>
      <c r="E75" s="15" t="str">
        <f>MONTH(주문!$D75)&amp;"월"</f>
        <v>11월</v>
      </c>
      <c r="F75" s="16">
        <v>0.59375</v>
      </c>
      <c r="G75" s="15">
        <v>43438</v>
      </c>
      <c r="H75" s="17">
        <v>72000</v>
      </c>
    </row>
    <row r="76" spans="1:8" x14ac:dyDescent="0.3">
      <c r="A76" s="9">
        <v>10365</v>
      </c>
      <c r="B76" s="9" t="s">
        <v>81</v>
      </c>
      <c r="C76" s="10" t="s">
        <v>15</v>
      </c>
      <c r="D76" s="15">
        <v>43431</v>
      </c>
      <c r="E76" s="15" t="str">
        <f>MONTH(주문!$D76)&amp;"월"</f>
        <v>11월</v>
      </c>
      <c r="F76" s="16">
        <v>0.5625</v>
      </c>
      <c r="G76" s="15">
        <v>43436</v>
      </c>
      <c r="H76" s="17">
        <v>22000</v>
      </c>
    </row>
    <row r="77" spans="1:8" x14ac:dyDescent="0.3">
      <c r="A77" s="9">
        <v>10366</v>
      </c>
      <c r="B77" s="9" t="s">
        <v>81</v>
      </c>
      <c r="C77" s="10" t="s">
        <v>16</v>
      </c>
      <c r="D77" s="15">
        <v>43432</v>
      </c>
      <c r="E77" s="15" t="str">
        <f>MONTH(주문!$D77)&amp;"월"</f>
        <v>11월</v>
      </c>
      <c r="F77" s="16">
        <v>0.75694444444444442</v>
      </c>
      <c r="G77" s="15">
        <v>43464</v>
      </c>
      <c r="H77" s="17">
        <v>10000</v>
      </c>
    </row>
    <row r="78" spans="1:8" x14ac:dyDescent="0.3">
      <c r="A78" s="9">
        <v>10367</v>
      </c>
      <c r="B78" s="9" t="s">
        <v>78</v>
      </c>
      <c r="C78" s="10" t="s">
        <v>17</v>
      </c>
      <c r="D78" s="15">
        <v>43432</v>
      </c>
      <c r="E78" s="15" t="str">
        <f>MONTH(주문!$D78)&amp;"월"</f>
        <v>11월</v>
      </c>
      <c r="F78" s="16">
        <v>0.49027777777777781</v>
      </c>
      <c r="G78" s="15">
        <v>43436</v>
      </c>
      <c r="H78" s="17">
        <v>14000</v>
      </c>
    </row>
    <row r="79" spans="1:8" x14ac:dyDescent="0.3">
      <c r="A79" s="9">
        <v>10368</v>
      </c>
      <c r="B79" s="9" t="s">
        <v>80</v>
      </c>
      <c r="C79" s="10" t="s">
        <v>3</v>
      </c>
      <c r="D79" s="15">
        <v>43433</v>
      </c>
      <c r="E79" s="15" t="str">
        <f>MONTH(주문!$D79)&amp;"월"</f>
        <v>11월</v>
      </c>
      <c r="F79" s="16">
        <v>0.46527777777777773</v>
      </c>
      <c r="G79" s="15">
        <v>43436</v>
      </c>
      <c r="H79" s="17">
        <v>102000</v>
      </c>
    </row>
    <row r="80" spans="1:8" x14ac:dyDescent="0.3">
      <c r="A80" s="9">
        <v>10369</v>
      </c>
      <c r="B80" s="9" t="s">
        <v>81</v>
      </c>
      <c r="C80" s="10" t="s">
        <v>1</v>
      </c>
      <c r="D80" s="15">
        <v>43436</v>
      </c>
      <c r="E80" s="15" t="str">
        <f>MONTH(주문!$D80)&amp;"월"</f>
        <v>12월</v>
      </c>
      <c r="F80" s="16">
        <v>0.52430555555555558</v>
      </c>
      <c r="G80" s="15">
        <v>43443</v>
      </c>
      <c r="H80" s="17">
        <v>196000</v>
      </c>
    </row>
    <row r="81" spans="1:8" x14ac:dyDescent="0.3">
      <c r="A81" s="9">
        <v>10370</v>
      </c>
      <c r="B81" s="9" t="s">
        <v>80</v>
      </c>
      <c r="C81" s="10" t="s">
        <v>18</v>
      </c>
      <c r="D81" s="15">
        <v>43437</v>
      </c>
      <c r="E81" s="15" t="str">
        <f>MONTH(주문!$D81)&amp;"월"</f>
        <v>12월</v>
      </c>
      <c r="F81" s="16">
        <v>0.53125</v>
      </c>
      <c r="G81" s="15">
        <v>43461</v>
      </c>
      <c r="H81" s="17">
        <v>1000</v>
      </c>
    </row>
    <row r="82" spans="1:8" x14ac:dyDescent="0.3">
      <c r="A82" s="9">
        <v>10371</v>
      </c>
      <c r="B82" s="9" t="s">
        <v>79</v>
      </c>
      <c r="C82" s="10" t="s">
        <v>2</v>
      </c>
      <c r="D82" s="15">
        <v>43437</v>
      </c>
      <c r="E82" s="15" t="str">
        <f>MONTH(주문!$D82)&amp;"월"</f>
        <v>12월</v>
      </c>
      <c r="F82" s="16">
        <v>0.53819444444444442</v>
      </c>
      <c r="G82" s="15">
        <v>43458</v>
      </c>
      <c r="H82" s="17">
        <v>65000</v>
      </c>
    </row>
    <row r="83" spans="1:8" x14ac:dyDescent="0.3">
      <c r="A83" s="9">
        <v>10372</v>
      </c>
      <c r="B83" s="9" t="s">
        <v>80</v>
      </c>
      <c r="C83" s="10" t="s">
        <v>19</v>
      </c>
      <c r="D83" s="15">
        <v>43438</v>
      </c>
      <c r="E83" s="15" t="str">
        <f>MONTH(주문!$D83)&amp;"월"</f>
        <v>12월</v>
      </c>
      <c r="F83" s="16">
        <v>0.61805555555555558</v>
      </c>
      <c r="G83" s="15">
        <v>43443</v>
      </c>
      <c r="H83" s="17">
        <v>891000</v>
      </c>
    </row>
    <row r="84" spans="1:8" x14ac:dyDescent="0.3">
      <c r="A84" s="9">
        <v>10373</v>
      </c>
      <c r="B84" s="9" t="s">
        <v>81</v>
      </c>
      <c r="C84" s="10" t="s">
        <v>20</v>
      </c>
      <c r="D84" s="15">
        <v>43439</v>
      </c>
      <c r="E84" s="15" t="str">
        <f>MONTH(주문!$D84)&amp;"월"</f>
        <v>12월</v>
      </c>
      <c r="F84" s="16">
        <v>0.63194444444444442</v>
      </c>
      <c r="G84" s="15">
        <v>43445</v>
      </c>
      <c r="H84" s="17">
        <v>124000</v>
      </c>
    </row>
    <row r="85" spans="1:8" x14ac:dyDescent="0.3">
      <c r="A85" s="9">
        <v>10374</v>
      </c>
      <c r="B85" s="9" t="s">
        <v>78</v>
      </c>
      <c r="C85" s="10" t="s">
        <v>21</v>
      </c>
      <c r="D85" s="15">
        <v>43439</v>
      </c>
      <c r="E85" s="15" t="str">
        <f>MONTH(주문!$D85)&amp;"월"</f>
        <v>12월</v>
      </c>
      <c r="F85" s="16">
        <v>0.5625</v>
      </c>
      <c r="G85" s="15">
        <v>43443</v>
      </c>
      <c r="H85" s="17">
        <v>4000</v>
      </c>
    </row>
    <row r="86" spans="1:8" x14ac:dyDescent="0.3">
      <c r="A86" s="9">
        <v>10375</v>
      </c>
      <c r="B86" s="9" t="s">
        <v>80</v>
      </c>
      <c r="C86" s="10" t="s">
        <v>22</v>
      </c>
      <c r="D86" s="15">
        <v>43440</v>
      </c>
      <c r="E86" s="15" t="str">
        <f>MONTH(주문!$D86)&amp;"월"</f>
        <v>12월</v>
      </c>
      <c r="F86" s="16">
        <v>0.52430555555555558</v>
      </c>
      <c r="G86" s="15">
        <v>43443</v>
      </c>
      <c r="H86" s="17">
        <v>20000</v>
      </c>
    </row>
    <row r="87" spans="1:8" x14ac:dyDescent="0.3">
      <c r="A87" s="9">
        <v>10376</v>
      </c>
      <c r="B87" s="9" t="s">
        <v>80</v>
      </c>
      <c r="C87" s="10" t="s">
        <v>23</v>
      </c>
      <c r="D87" s="15">
        <v>43443</v>
      </c>
      <c r="E87" s="15" t="str">
        <f>MONTH(주문!$D87)&amp;"월"</f>
        <v>12월</v>
      </c>
      <c r="F87" s="16">
        <v>0.59375</v>
      </c>
      <c r="G87" s="15">
        <v>43447</v>
      </c>
      <c r="H87" s="17">
        <v>20000</v>
      </c>
    </row>
    <row r="88" spans="1:8" x14ac:dyDescent="0.3">
      <c r="A88" s="9">
        <v>10377</v>
      </c>
      <c r="B88" s="9" t="s">
        <v>78</v>
      </c>
      <c r="C88" s="10" t="s">
        <v>9</v>
      </c>
      <c r="D88" s="15">
        <v>43443</v>
      </c>
      <c r="E88" s="15" t="str">
        <f>MONTH(주문!$D88)&amp;"월"</f>
        <v>12월</v>
      </c>
      <c r="F88" s="16">
        <v>0.71527777777777779</v>
      </c>
      <c r="G88" s="15">
        <v>43447</v>
      </c>
      <c r="H88" s="17">
        <v>22000</v>
      </c>
    </row>
    <row r="89" spans="1:8" x14ac:dyDescent="0.3">
      <c r="A89" s="9">
        <v>10378</v>
      </c>
      <c r="B89" s="9" t="s">
        <v>79</v>
      </c>
      <c r="C89" s="10" t="s">
        <v>24</v>
      </c>
      <c r="D89" s="15">
        <v>43444</v>
      </c>
      <c r="E89" s="15" t="str">
        <f>MONTH(주문!$D89)&amp;"월"</f>
        <v>12월</v>
      </c>
      <c r="F89" s="16">
        <v>0.75694444444444442</v>
      </c>
      <c r="G89" s="15">
        <v>43453</v>
      </c>
      <c r="H89" s="17">
        <v>5000</v>
      </c>
    </row>
    <row r="90" spans="1:8" x14ac:dyDescent="0.3">
      <c r="A90" s="9">
        <v>10379</v>
      </c>
      <c r="B90" s="9" t="s">
        <v>78</v>
      </c>
      <c r="C90" s="10" t="s">
        <v>25</v>
      </c>
      <c r="D90" s="15">
        <v>43445</v>
      </c>
      <c r="E90" s="15" t="str">
        <f>MONTH(주문!$D90)&amp;"월"</f>
        <v>12월</v>
      </c>
      <c r="F90" s="16">
        <v>0.5625</v>
      </c>
      <c r="G90" s="15">
        <v>43447</v>
      </c>
      <c r="H90" s="17">
        <v>45000</v>
      </c>
    </row>
    <row r="91" spans="1:8" x14ac:dyDescent="0.3">
      <c r="A91" s="9">
        <v>10380</v>
      </c>
      <c r="B91" s="9" t="s">
        <v>81</v>
      </c>
      <c r="C91" s="10" t="s">
        <v>20</v>
      </c>
      <c r="D91" s="15">
        <v>43446</v>
      </c>
      <c r="E91" s="15" t="str">
        <f>MONTH(주문!$D91)&amp;"월"</f>
        <v>12월</v>
      </c>
      <c r="F91" s="16">
        <v>0.59375</v>
      </c>
      <c r="G91" s="15">
        <v>35446</v>
      </c>
      <c r="H91" s="17">
        <v>35000</v>
      </c>
    </row>
    <row r="92" spans="1:8" x14ac:dyDescent="0.3">
      <c r="A92" s="9">
        <v>10381</v>
      </c>
      <c r="B92" s="9" t="s">
        <v>78</v>
      </c>
      <c r="C92" s="10" t="s">
        <v>8</v>
      </c>
      <c r="D92" s="15">
        <v>43446</v>
      </c>
      <c r="E92" s="15" t="str">
        <f>MONTH(주문!$D92)&amp;"월"</f>
        <v>12월</v>
      </c>
      <c r="F92" s="16">
        <v>0.71527777777777779</v>
      </c>
      <c r="G92" s="15">
        <v>43447</v>
      </c>
      <c r="H92" s="17">
        <v>6000</v>
      </c>
    </row>
    <row r="93" spans="1:8" x14ac:dyDescent="0.3">
      <c r="A93" s="9">
        <v>10382</v>
      </c>
      <c r="B93" s="9" t="s">
        <v>80</v>
      </c>
      <c r="C93" s="10" t="s">
        <v>3</v>
      </c>
      <c r="D93" s="15">
        <v>43447</v>
      </c>
      <c r="E93" s="15" t="str">
        <f>MONTH(주문!$D93)&amp;"월"</f>
        <v>12월</v>
      </c>
      <c r="F93" s="16">
        <v>0.61805555555555558</v>
      </c>
      <c r="G93" s="15">
        <v>43450</v>
      </c>
      <c r="H93" s="17">
        <v>95000</v>
      </c>
    </row>
    <row r="94" spans="1:8" x14ac:dyDescent="0.3">
      <c r="A94" s="9">
        <v>10383</v>
      </c>
      <c r="B94" s="9" t="s">
        <v>78</v>
      </c>
      <c r="C94" s="10" t="s">
        <v>7</v>
      </c>
      <c r="D94" s="15">
        <v>43450</v>
      </c>
      <c r="E94" s="15" t="str">
        <f>MONTH(주문!$D94)&amp;"월"</f>
        <v>12월</v>
      </c>
      <c r="F94" s="16">
        <v>0.52430555555555558</v>
      </c>
      <c r="G94" s="15">
        <v>43452</v>
      </c>
      <c r="H94" s="17">
        <v>34000</v>
      </c>
    </row>
    <row r="95" spans="1:8" x14ac:dyDescent="0.3">
      <c r="A95" s="9">
        <v>10384</v>
      </c>
      <c r="B95" s="9" t="s">
        <v>78</v>
      </c>
      <c r="C95" s="10" t="s">
        <v>26</v>
      </c>
      <c r="D95" s="15">
        <v>43450</v>
      </c>
      <c r="E95" s="15" t="str">
        <f>MONTH(주문!$D95)&amp;"월"</f>
        <v>12월</v>
      </c>
      <c r="F95" s="16">
        <v>0.59375</v>
      </c>
      <c r="G95" s="15">
        <v>43454</v>
      </c>
      <c r="H95" s="17">
        <v>169000</v>
      </c>
    </row>
    <row r="96" spans="1:8" x14ac:dyDescent="0.3">
      <c r="A96" s="9">
        <v>10385</v>
      </c>
      <c r="B96" s="9" t="s">
        <v>81</v>
      </c>
      <c r="C96" s="10" t="s">
        <v>1</v>
      </c>
      <c r="D96" s="15">
        <v>43451</v>
      </c>
      <c r="E96" s="15" t="str">
        <f>MONTH(주문!$D96)&amp;"월"</f>
        <v>12월</v>
      </c>
      <c r="F96" s="16">
        <v>0.63194444444444442</v>
      </c>
      <c r="G96" s="15">
        <v>43457</v>
      </c>
      <c r="H96" s="17">
        <v>31000</v>
      </c>
    </row>
    <row r="97" spans="1:8" x14ac:dyDescent="0.3">
      <c r="A97" s="9">
        <v>10386</v>
      </c>
      <c r="B97" s="9" t="s">
        <v>81</v>
      </c>
      <c r="C97" s="10" t="s">
        <v>27</v>
      </c>
      <c r="D97" s="15">
        <v>43452</v>
      </c>
      <c r="E97" s="15" t="str">
        <f>MONTH(주문!$D97)&amp;"월"</f>
        <v>12월</v>
      </c>
      <c r="F97" s="16">
        <v>0.71527777777777779</v>
      </c>
      <c r="G97" s="15">
        <v>43459</v>
      </c>
      <c r="H97" s="17">
        <v>14000</v>
      </c>
    </row>
    <row r="98" spans="1:8" x14ac:dyDescent="0.3">
      <c r="A98" s="9">
        <v>10387</v>
      </c>
      <c r="B98" s="9" t="s">
        <v>81</v>
      </c>
      <c r="C98" s="10" t="s">
        <v>28</v>
      </c>
      <c r="D98" s="15">
        <v>43452</v>
      </c>
      <c r="E98" s="15" t="str">
        <f>MONTH(주문!$D98)&amp;"월"</f>
        <v>12월</v>
      </c>
      <c r="F98" s="16">
        <v>0.53125</v>
      </c>
      <c r="G98" s="15">
        <v>43454</v>
      </c>
      <c r="H98" s="17">
        <v>94000</v>
      </c>
    </row>
    <row r="99" spans="1:8" x14ac:dyDescent="0.3">
      <c r="A99" s="9">
        <v>10388</v>
      </c>
      <c r="B99" s="9" t="s">
        <v>78</v>
      </c>
      <c r="C99" s="10" t="s">
        <v>9</v>
      </c>
      <c r="D99" s="15">
        <v>43453</v>
      </c>
      <c r="E99" s="15" t="str">
        <f>MONTH(주문!$D99)&amp;"월"</f>
        <v>12월</v>
      </c>
      <c r="F99" s="16">
        <v>0.5625</v>
      </c>
      <c r="G99" s="15">
        <v>43454</v>
      </c>
      <c r="H99" s="17">
        <v>35000</v>
      </c>
    </row>
    <row r="100" spans="1:8" x14ac:dyDescent="0.3">
      <c r="A100" s="9">
        <v>10389</v>
      </c>
      <c r="B100" s="9" t="s">
        <v>79</v>
      </c>
      <c r="C100" s="10" t="s">
        <v>29</v>
      </c>
      <c r="D100" s="15">
        <v>43454</v>
      </c>
      <c r="E100" s="15" t="str">
        <f>MONTH(주문!$D100)&amp;"월"</f>
        <v>12월</v>
      </c>
      <c r="F100" s="16">
        <v>0.63194444444444442</v>
      </c>
      <c r="G100" s="15">
        <v>43458</v>
      </c>
      <c r="H100" s="17">
        <v>47000</v>
      </c>
    </row>
    <row r="101" spans="1:8" x14ac:dyDescent="0.3">
      <c r="A101" s="9">
        <v>10390</v>
      </c>
      <c r="B101" s="9" t="s">
        <v>80</v>
      </c>
      <c r="C101" s="10" t="s">
        <v>3</v>
      </c>
      <c r="D101" s="15">
        <v>43457</v>
      </c>
      <c r="E101" s="15" t="str">
        <f>MONTH(주문!$D101)&amp;"월"</f>
        <v>12월</v>
      </c>
      <c r="F101" s="16">
        <v>0.52430555555555558</v>
      </c>
      <c r="G101" s="15">
        <v>43460</v>
      </c>
      <c r="H101" s="17">
        <v>126000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Normal="100" workbookViewId="0">
      <selection activeCell="D12" sqref="D12"/>
    </sheetView>
  </sheetViews>
  <sheetFormatPr defaultRowHeight="16.5" x14ac:dyDescent="0.3"/>
  <cols>
    <col min="1" max="1" width="11.25" bestFit="1" customWidth="1"/>
    <col min="2" max="2" width="11.25" customWidth="1"/>
    <col min="3" max="3" width="15.875" bestFit="1" customWidth="1"/>
  </cols>
  <sheetData>
    <row r="1" spans="1:8" x14ac:dyDescent="0.3">
      <c r="A1" s="11" t="s">
        <v>55</v>
      </c>
      <c r="B1" s="11" t="s">
        <v>71</v>
      </c>
      <c r="C1" s="12" t="s">
        <v>56</v>
      </c>
      <c r="D1" s="14" t="s">
        <v>73</v>
      </c>
      <c r="E1" s="14" t="s">
        <v>66</v>
      </c>
      <c r="F1" s="14" t="s">
        <v>67</v>
      </c>
      <c r="G1" s="14" t="s">
        <v>68</v>
      </c>
      <c r="H1" s="14" t="s">
        <v>69</v>
      </c>
    </row>
    <row r="2" spans="1:8" x14ac:dyDescent="0.3">
      <c r="A2" s="9">
        <v>10291</v>
      </c>
      <c r="B2" s="9" t="s">
        <v>78</v>
      </c>
      <c r="C2" s="10" t="s">
        <v>25</v>
      </c>
      <c r="D2" s="13">
        <f t="shared" ref="D2:H11" si="0">SUMIFS(주문금액,지역,$B2,거래처명,$C2,주문월,D$1)</f>
        <v>6000</v>
      </c>
      <c r="E2" s="13">
        <f t="shared" si="0"/>
        <v>0</v>
      </c>
      <c r="F2" s="13">
        <f t="shared" si="0"/>
        <v>0</v>
      </c>
      <c r="G2" s="13">
        <f t="shared" si="0"/>
        <v>0</v>
      </c>
      <c r="H2" s="13">
        <f t="shared" si="0"/>
        <v>45000</v>
      </c>
    </row>
    <row r="3" spans="1:8" x14ac:dyDescent="0.3">
      <c r="A3" s="9">
        <v>10292</v>
      </c>
      <c r="B3" s="9" t="s">
        <v>81</v>
      </c>
      <c r="C3" s="10" t="s">
        <v>30</v>
      </c>
      <c r="D3" s="13">
        <f t="shared" si="0"/>
        <v>1000</v>
      </c>
      <c r="E3" s="13">
        <f t="shared" si="0"/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</row>
    <row r="4" spans="1:8" x14ac:dyDescent="0.3">
      <c r="A4" s="9">
        <v>10293</v>
      </c>
      <c r="B4" s="9" t="s">
        <v>81</v>
      </c>
      <c r="C4" s="10" t="s">
        <v>31</v>
      </c>
      <c r="D4" s="13">
        <f t="shared" si="0"/>
        <v>21000</v>
      </c>
      <c r="E4" s="13">
        <f t="shared" si="0"/>
        <v>64000</v>
      </c>
      <c r="F4" s="13">
        <f t="shared" si="0"/>
        <v>65000</v>
      </c>
      <c r="G4" s="13">
        <f t="shared" si="0"/>
        <v>0</v>
      </c>
      <c r="H4" s="13">
        <f t="shared" si="0"/>
        <v>0</v>
      </c>
    </row>
    <row r="5" spans="1:8" x14ac:dyDescent="0.3">
      <c r="A5" s="9">
        <v>10294</v>
      </c>
      <c r="B5" s="9" t="s">
        <v>79</v>
      </c>
      <c r="C5" s="10" t="s">
        <v>32</v>
      </c>
      <c r="D5" s="13">
        <f t="shared" si="0"/>
        <v>147000</v>
      </c>
      <c r="E5" s="13">
        <f t="shared" si="0"/>
        <v>224000</v>
      </c>
      <c r="F5" s="13">
        <f t="shared" si="0"/>
        <v>0</v>
      </c>
      <c r="G5" s="13">
        <f t="shared" si="0"/>
        <v>142000</v>
      </c>
      <c r="H5" s="13">
        <f t="shared" si="0"/>
        <v>0</v>
      </c>
    </row>
    <row r="6" spans="1:8" x14ac:dyDescent="0.3">
      <c r="A6" s="9">
        <v>10295</v>
      </c>
      <c r="B6" s="9" t="s">
        <v>80</v>
      </c>
      <c r="C6" s="10" t="s">
        <v>33</v>
      </c>
      <c r="D6" s="13">
        <f t="shared" si="0"/>
        <v>0</v>
      </c>
      <c r="E6" s="13">
        <f t="shared" si="0"/>
        <v>1000</v>
      </c>
      <c r="F6" s="13">
        <f t="shared" si="0"/>
        <v>0</v>
      </c>
      <c r="G6" s="13">
        <f t="shared" si="0"/>
        <v>0</v>
      </c>
      <c r="H6" s="13">
        <f t="shared" si="0"/>
        <v>0</v>
      </c>
    </row>
    <row r="7" spans="1:8" x14ac:dyDescent="0.3">
      <c r="A7" s="9">
        <v>10296</v>
      </c>
      <c r="B7" s="9" t="s">
        <v>78</v>
      </c>
      <c r="C7" s="10" t="s">
        <v>8</v>
      </c>
      <c r="D7" s="13">
        <f t="shared" si="0"/>
        <v>0</v>
      </c>
      <c r="E7" s="13">
        <f t="shared" si="0"/>
        <v>56000</v>
      </c>
      <c r="F7" s="13">
        <f t="shared" si="0"/>
        <v>13000</v>
      </c>
      <c r="G7" s="13">
        <f t="shared" si="0"/>
        <v>35000</v>
      </c>
      <c r="H7" s="13">
        <f t="shared" si="0"/>
        <v>6000</v>
      </c>
    </row>
    <row r="8" spans="1:8" x14ac:dyDescent="0.3">
      <c r="A8" s="9">
        <v>10297</v>
      </c>
      <c r="B8" s="9" t="s">
        <v>80</v>
      </c>
      <c r="C8" s="10" t="s">
        <v>10</v>
      </c>
      <c r="D8" s="13">
        <f t="shared" si="0"/>
        <v>0</v>
      </c>
      <c r="E8" s="13">
        <f t="shared" si="0"/>
        <v>6000</v>
      </c>
      <c r="F8" s="13">
        <f t="shared" si="0"/>
        <v>0</v>
      </c>
      <c r="G8" s="13">
        <f t="shared" si="0"/>
        <v>132000</v>
      </c>
      <c r="H8" s="13">
        <f t="shared" si="0"/>
        <v>0</v>
      </c>
    </row>
    <row r="9" spans="1:8" x14ac:dyDescent="0.3">
      <c r="A9" s="9">
        <v>10298</v>
      </c>
      <c r="B9" s="9" t="s">
        <v>81</v>
      </c>
      <c r="C9" s="10" t="s">
        <v>20</v>
      </c>
      <c r="D9" s="13">
        <f t="shared" si="0"/>
        <v>0</v>
      </c>
      <c r="E9" s="13">
        <f t="shared" si="0"/>
        <v>215000</v>
      </c>
      <c r="F9" s="13">
        <f t="shared" si="0"/>
        <v>42000</v>
      </c>
      <c r="G9" s="13">
        <f t="shared" si="0"/>
        <v>0</v>
      </c>
      <c r="H9" s="13">
        <f t="shared" si="0"/>
        <v>159000</v>
      </c>
    </row>
    <row r="10" spans="1:8" x14ac:dyDescent="0.3">
      <c r="A10" s="9">
        <v>10299</v>
      </c>
      <c r="B10" s="9" t="s">
        <v>79</v>
      </c>
      <c r="C10" s="10" t="s">
        <v>34</v>
      </c>
      <c r="D10" s="13">
        <f t="shared" si="0"/>
        <v>0</v>
      </c>
      <c r="E10" s="13">
        <f t="shared" si="0"/>
        <v>30000</v>
      </c>
      <c r="F10" s="13">
        <f t="shared" si="0"/>
        <v>0</v>
      </c>
      <c r="G10" s="13">
        <f t="shared" si="0"/>
        <v>0</v>
      </c>
      <c r="H10" s="13">
        <f t="shared" si="0"/>
        <v>0</v>
      </c>
    </row>
    <row r="11" spans="1:8" x14ac:dyDescent="0.3">
      <c r="A11" s="9">
        <v>10300</v>
      </c>
      <c r="B11" s="9" t="s">
        <v>79</v>
      </c>
      <c r="C11" s="10" t="s">
        <v>35</v>
      </c>
      <c r="D11" s="13">
        <f t="shared" si="0"/>
        <v>0</v>
      </c>
      <c r="E11" s="13">
        <f t="shared" si="0"/>
        <v>18000</v>
      </c>
      <c r="F11" s="13">
        <f t="shared" si="0"/>
        <v>0</v>
      </c>
      <c r="G11" s="13">
        <f t="shared" si="0"/>
        <v>0</v>
      </c>
      <c r="H11" s="13">
        <f t="shared" si="0"/>
        <v>0</v>
      </c>
    </row>
    <row r="12" spans="1:8" x14ac:dyDescent="0.3">
      <c r="A12" s="9">
        <v>10301</v>
      </c>
      <c r="B12" s="9" t="s">
        <v>78</v>
      </c>
      <c r="C12" s="10" t="s">
        <v>0</v>
      </c>
      <c r="D12" s="13">
        <f t="shared" ref="D12:H21" si="1">SUMIFS(주문금액,지역,$B12,거래처명,$C12,주문월,D$1)</f>
        <v>0</v>
      </c>
      <c r="E12" s="13">
        <f t="shared" si="1"/>
        <v>85000</v>
      </c>
      <c r="F12" s="13">
        <f t="shared" si="1"/>
        <v>0</v>
      </c>
      <c r="G12" s="13">
        <f t="shared" si="1"/>
        <v>38000</v>
      </c>
      <c r="H12" s="13">
        <f t="shared" si="1"/>
        <v>0</v>
      </c>
    </row>
    <row r="13" spans="1:8" x14ac:dyDescent="0.3">
      <c r="A13" s="9">
        <v>10302</v>
      </c>
      <c r="B13" s="9" t="s">
        <v>81</v>
      </c>
      <c r="C13" s="10" t="s">
        <v>36</v>
      </c>
      <c r="D13" s="13">
        <f t="shared" si="1"/>
        <v>0</v>
      </c>
      <c r="E13" s="13">
        <f t="shared" si="1"/>
        <v>6000</v>
      </c>
      <c r="F13" s="13">
        <f t="shared" si="1"/>
        <v>0</v>
      </c>
      <c r="G13" s="13">
        <f t="shared" si="1"/>
        <v>0</v>
      </c>
      <c r="H13" s="13">
        <f t="shared" si="1"/>
        <v>0</v>
      </c>
    </row>
    <row r="14" spans="1:8" x14ac:dyDescent="0.3">
      <c r="A14" s="9">
        <v>10303</v>
      </c>
      <c r="B14" s="9" t="s">
        <v>80</v>
      </c>
      <c r="C14" s="10" t="s">
        <v>37</v>
      </c>
      <c r="D14" s="13">
        <f t="shared" si="1"/>
        <v>0</v>
      </c>
      <c r="E14" s="13">
        <f t="shared" si="1"/>
        <v>108000</v>
      </c>
      <c r="F14" s="13">
        <f t="shared" si="1"/>
        <v>0</v>
      </c>
      <c r="G14" s="13">
        <f t="shared" si="1"/>
        <v>0</v>
      </c>
      <c r="H14" s="13">
        <f t="shared" si="1"/>
        <v>0</v>
      </c>
    </row>
    <row r="15" spans="1:8" x14ac:dyDescent="0.3">
      <c r="A15" s="9">
        <v>10304</v>
      </c>
      <c r="B15" s="9" t="s">
        <v>81</v>
      </c>
      <c r="C15" s="10" t="s">
        <v>31</v>
      </c>
      <c r="D15" s="13">
        <f t="shared" si="1"/>
        <v>21000</v>
      </c>
      <c r="E15" s="13">
        <f t="shared" si="1"/>
        <v>64000</v>
      </c>
      <c r="F15" s="13">
        <f t="shared" si="1"/>
        <v>65000</v>
      </c>
      <c r="G15" s="13">
        <f t="shared" si="1"/>
        <v>0</v>
      </c>
      <c r="H15" s="13">
        <f t="shared" si="1"/>
        <v>0</v>
      </c>
    </row>
    <row r="16" spans="1:8" x14ac:dyDescent="0.3">
      <c r="A16" s="9">
        <v>10305</v>
      </c>
      <c r="B16" s="9" t="s">
        <v>79</v>
      </c>
      <c r="C16" s="10" t="s">
        <v>38</v>
      </c>
      <c r="D16" s="13">
        <f t="shared" si="1"/>
        <v>0</v>
      </c>
      <c r="E16" s="13">
        <f t="shared" si="1"/>
        <v>258000</v>
      </c>
      <c r="F16" s="13">
        <f t="shared" si="1"/>
        <v>84000</v>
      </c>
      <c r="G16" s="13">
        <f t="shared" si="1"/>
        <v>0</v>
      </c>
      <c r="H16" s="13">
        <f t="shared" si="1"/>
        <v>0</v>
      </c>
    </row>
    <row r="17" spans="1:8" x14ac:dyDescent="0.3">
      <c r="A17" s="9">
        <v>10306</v>
      </c>
      <c r="B17" s="9" t="s">
        <v>79</v>
      </c>
      <c r="C17" s="10" t="s">
        <v>39</v>
      </c>
      <c r="D17" s="13">
        <f t="shared" si="1"/>
        <v>0</v>
      </c>
      <c r="E17" s="13">
        <f t="shared" si="1"/>
        <v>8000</v>
      </c>
      <c r="F17" s="13">
        <f t="shared" si="1"/>
        <v>0</v>
      </c>
      <c r="G17" s="13">
        <f t="shared" si="1"/>
        <v>0</v>
      </c>
      <c r="H17" s="13">
        <f t="shared" si="1"/>
        <v>0</v>
      </c>
    </row>
    <row r="18" spans="1:8" x14ac:dyDescent="0.3">
      <c r="A18" s="9">
        <v>10307</v>
      </c>
      <c r="B18" s="9" t="s">
        <v>81</v>
      </c>
      <c r="C18" s="10" t="s">
        <v>40</v>
      </c>
      <c r="D18" s="13">
        <f t="shared" si="1"/>
        <v>0</v>
      </c>
      <c r="E18" s="13">
        <f t="shared" si="1"/>
        <v>14000</v>
      </c>
      <c r="F18" s="13">
        <f t="shared" si="1"/>
        <v>0</v>
      </c>
      <c r="G18" s="13">
        <f t="shared" si="1"/>
        <v>0</v>
      </c>
      <c r="H18" s="13">
        <f t="shared" si="1"/>
        <v>0</v>
      </c>
    </row>
    <row r="19" spans="1:8" x14ac:dyDescent="0.3">
      <c r="A19" s="9">
        <v>10308</v>
      </c>
      <c r="B19" s="9" t="s">
        <v>80</v>
      </c>
      <c r="C19" s="10" t="s">
        <v>41</v>
      </c>
      <c r="D19" s="13">
        <f t="shared" si="1"/>
        <v>0</v>
      </c>
      <c r="E19" s="13">
        <f t="shared" si="1"/>
        <v>2000</v>
      </c>
      <c r="F19" s="13">
        <f t="shared" si="1"/>
        <v>0</v>
      </c>
      <c r="G19" s="13">
        <f t="shared" si="1"/>
        <v>0</v>
      </c>
      <c r="H19" s="13">
        <f t="shared" si="1"/>
        <v>0</v>
      </c>
    </row>
    <row r="20" spans="1:8" x14ac:dyDescent="0.3">
      <c r="A20" s="9">
        <v>10309</v>
      </c>
      <c r="B20" s="9" t="s">
        <v>81</v>
      </c>
      <c r="C20" s="10" t="s">
        <v>20</v>
      </c>
      <c r="D20" s="13">
        <f t="shared" si="1"/>
        <v>0</v>
      </c>
      <c r="E20" s="13">
        <f t="shared" si="1"/>
        <v>215000</v>
      </c>
      <c r="F20" s="13">
        <f t="shared" si="1"/>
        <v>42000</v>
      </c>
      <c r="G20" s="13">
        <f t="shared" si="1"/>
        <v>0</v>
      </c>
      <c r="H20" s="13">
        <f t="shared" si="1"/>
        <v>159000</v>
      </c>
    </row>
    <row r="21" spans="1:8" x14ac:dyDescent="0.3">
      <c r="A21" s="9">
        <v>10310</v>
      </c>
      <c r="B21" s="9" t="s">
        <v>79</v>
      </c>
      <c r="C21" s="10" t="s">
        <v>42</v>
      </c>
      <c r="D21" s="13">
        <f t="shared" si="1"/>
        <v>0</v>
      </c>
      <c r="E21" s="13">
        <f t="shared" si="1"/>
        <v>18000</v>
      </c>
      <c r="F21" s="13">
        <f t="shared" si="1"/>
        <v>0</v>
      </c>
      <c r="G21" s="13">
        <f t="shared" si="1"/>
        <v>0</v>
      </c>
      <c r="H21" s="13">
        <f t="shared" si="1"/>
        <v>0</v>
      </c>
    </row>
    <row r="22" spans="1:8" x14ac:dyDescent="0.3">
      <c r="A22" s="9">
        <v>10311</v>
      </c>
      <c r="B22" s="9" t="s">
        <v>81</v>
      </c>
      <c r="C22" s="10" t="s">
        <v>43</v>
      </c>
      <c r="D22" s="13">
        <f t="shared" ref="D22:H31" si="2">SUMIFS(주문금액,지역,$B22,거래처명,$C22,주문월,D$1)</f>
        <v>0</v>
      </c>
      <c r="E22" s="13">
        <f t="shared" si="2"/>
        <v>25000</v>
      </c>
      <c r="F22" s="13">
        <f t="shared" si="2"/>
        <v>0</v>
      </c>
      <c r="G22" s="13">
        <f t="shared" si="2"/>
        <v>0</v>
      </c>
      <c r="H22" s="13">
        <f t="shared" si="2"/>
        <v>0</v>
      </c>
    </row>
    <row r="23" spans="1:8" x14ac:dyDescent="0.3">
      <c r="A23" s="9">
        <v>10312</v>
      </c>
      <c r="B23" s="9" t="s">
        <v>78</v>
      </c>
      <c r="C23" s="10" t="s">
        <v>0</v>
      </c>
      <c r="D23" s="13">
        <f t="shared" si="2"/>
        <v>0</v>
      </c>
      <c r="E23" s="13">
        <f t="shared" si="2"/>
        <v>85000</v>
      </c>
      <c r="F23" s="13">
        <f t="shared" si="2"/>
        <v>0</v>
      </c>
      <c r="G23" s="13">
        <f t="shared" si="2"/>
        <v>38000</v>
      </c>
      <c r="H23" s="13">
        <f t="shared" si="2"/>
        <v>0</v>
      </c>
    </row>
    <row r="24" spans="1:8" x14ac:dyDescent="0.3">
      <c r="A24" s="9">
        <v>10313</v>
      </c>
      <c r="B24" s="9" t="s">
        <v>78</v>
      </c>
      <c r="C24" s="10" t="s">
        <v>11</v>
      </c>
      <c r="D24" s="13">
        <f t="shared" si="2"/>
        <v>0</v>
      </c>
      <c r="E24" s="13">
        <f t="shared" si="2"/>
        <v>2000</v>
      </c>
      <c r="F24" s="13">
        <f t="shared" si="2"/>
        <v>0</v>
      </c>
      <c r="G24" s="13">
        <f t="shared" si="2"/>
        <v>432000</v>
      </c>
      <c r="H24" s="13">
        <f t="shared" si="2"/>
        <v>0</v>
      </c>
    </row>
    <row r="25" spans="1:8" x14ac:dyDescent="0.3">
      <c r="A25" s="9">
        <v>10314</v>
      </c>
      <c r="B25" s="9" t="s">
        <v>79</v>
      </c>
      <c r="C25" s="10" t="s">
        <v>32</v>
      </c>
      <c r="D25" s="13">
        <f t="shared" si="2"/>
        <v>147000</v>
      </c>
      <c r="E25" s="13">
        <f t="shared" si="2"/>
        <v>224000</v>
      </c>
      <c r="F25" s="13">
        <f t="shared" si="2"/>
        <v>0</v>
      </c>
      <c r="G25" s="13">
        <f t="shared" si="2"/>
        <v>142000</v>
      </c>
      <c r="H25" s="13">
        <f t="shared" si="2"/>
        <v>0</v>
      </c>
    </row>
    <row r="26" spans="1:8" x14ac:dyDescent="0.3">
      <c r="A26" s="9">
        <v>10315</v>
      </c>
      <c r="B26" s="9" t="s">
        <v>79</v>
      </c>
      <c r="C26" s="10" t="s">
        <v>44</v>
      </c>
      <c r="D26" s="13">
        <f t="shared" si="2"/>
        <v>0</v>
      </c>
      <c r="E26" s="13">
        <f t="shared" si="2"/>
        <v>42000</v>
      </c>
      <c r="F26" s="13">
        <f t="shared" si="2"/>
        <v>8000</v>
      </c>
      <c r="G26" s="13">
        <f t="shared" si="2"/>
        <v>0</v>
      </c>
      <c r="H26" s="13">
        <f t="shared" si="2"/>
        <v>0</v>
      </c>
    </row>
    <row r="27" spans="1:8" x14ac:dyDescent="0.3">
      <c r="A27" s="9">
        <v>10316</v>
      </c>
      <c r="B27" s="9" t="s">
        <v>79</v>
      </c>
      <c r="C27" s="10" t="s">
        <v>32</v>
      </c>
      <c r="D27" s="13">
        <f t="shared" si="2"/>
        <v>147000</v>
      </c>
      <c r="E27" s="13">
        <f t="shared" si="2"/>
        <v>224000</v>
      </c>
      <c r="F27" s="13">
        <f t="shared" si="2"/>
        <v>0</v>
      </c>
      <c r="G27" s="13">
        <f t="shared" si="2"/>
        <v>142000</v>
      </c>
      <c r="H27" s="13">
        <f t="shared" si="2"/>
        <v>0</v>
      </c>
    </row>
    <row r="28" spans="1:8" x14ac:dyDescent="0.3">
      <c r="A28" s="9">
        <v>10317</v>
      </c>
      <c r="B28" s="9" t="s">
        <v>81</v>
      </c>
      <c r="C28" s="10" t="s">
        <v>40</v>
      </c>
      <c r="D28" s="13">
        <f t="shared" si="2"/>
        <v>0</v>
      </c>
      <c r="E28" s="13">
        <f t="shared" si="2"/>
        <v>14000</v>
      </c>
      <c r="F28" s="13">
        <f t="shared" si="2"/>
        <v>0</v>
      </c>
      <c r="G28" s="13">
        <f t="shared" si="2"/>
        <v>0</v>
      </c>
      <c r="H28" s="13">
        <f t="shared" si="2"/>
        <v>0</v>
      </c>
    </row>
    <row r="29" spans="1:8" x14ac:dyDescent="0.3">
      <c r="A29" s="9">
        <v>10318</v>
      </c>
      <c r="B29" s="9" t="s">
        <v>79</v>
      </c>
      <c r="C29" s="10" t="s">
        <v>44</v>
      </c>
      <c r="D29" s="13">
        <f t="shared" si="2"/>
        <v>0</v>
      </c>
      <c r="E29" s="13">
        <f t="shared" si="2"/>
        <v>42000</v>
      </c>
      <c r="F29" s="13">
        <f t="shared" si="2"/>
        <v>8000</v>
      </c>
      <c r="G29" s="13">
        <f t="shared" si="2"/>
        <v>0</v>
      </c>
      <c r="H29" s="13">
        <f t="shared" si="2"/>
        <v>0</v>
      </c>
    </row>
    <row r="30" spans="1:8" x14ac:dyDescent="0.3">
      <c r="A30" s="9">
        <v>10319</v>
      </c>
      <c r="B30" s="9" t="s">
        <v>81</v>
      </c>
      <c r="C30" s="10" t="s">
        <v>31</v>
      </c>
      <c r="D30" s="13">
        <f t="shared" si="2"/>
        <v>21000</v>
      </c>
      <c r="E30" s="13">
        <f t="shared" si="2"/>
        <v>64000</v>
      </c>
      <c r="F30" s="13">
        <f t="shared" si="2"/>
        <v>65000</v>
      </c>
      <c r="G30" s="13">
        <f t="shared" si="2"/>
        <v>0</v>
      </c>
      <c r="H30" s="13">
        <f t="shared" si="2"/>
        <v>0</v>
      </c>
    </row>
    <row r="31" spans="1:8" x14ac:dyDescent="0.3">
      <c r="A31" s="9">
        <v>10320</v>
      </c>
      <c r="B31" s="9" t="s">
        <v>81</v>
      </c>
      <c r="C31" s="10" t="s">
        <v>45</v>
      </c>
      <c r="D31" s="13">
        <f t="shared" si="2"/>
        <v>0</v>
      </c>
      <c r="E31" s="13">
        <f t="shared" si="2"/>
        <v>0</v>
      </c>
      <c r="F31" s="13">
        <f t="shared" si="2"/>
        <v>36000</v>
      </c>
      <c r="G31" s="13">
        <f t="shared" si="2"/>
        <v>0</v>
      </c>
      <c r="H31" s="13">
        <f t="shared" si="2"/>
        <v>0</v>
      </c>
    </row>
    <row r="32" spans="1:8" x14ac:dyDescent="0.3">
      <c r="A32" s="9">
        <v>10321</v>
      </c>
      <c r="B32" s="9" t="s">
        <v>79</v>
      </c>
      <c r="C32" s="10" t="s">
        <v>44</v>
      </c>
      <c r="D32" s="13">
        <f t="shared" ref="D32:H41" si="3">SUMIFS(주문금액,지역,$B32,거래처명,$C32,주문월,D$1)</f>
        <v>0</v>
      </c>
      <c r="E32" s="13">
        <f t="shared" si="3"/>
        <v>42000</v>
      </c>
      <c r="F32" s="13">
        <f t="shared" si="3"/>
        <v>8000</v>
      </c>
      <c r="G32" s="13">
        <f t="shared" si="3"/>
        <v>0</v>
      </c>
      <c r="H32" s="13">
        <f t="shared" si="3"/>
        <v>0</v>
      </c>
    </row>
    <row r="33" spans="1:8" x14ac:dyDescent="0.3">
      <c r="A33" s="9">
        <v>10322</v>
      </c>
      <c r="B33" s="9" t="s">
        <v>79</v>
      </c>
      <c r="C33" s="10" t="s">
        <v>6</v>
      </c>
      <c r="D33" s="13">
        <f t="shared" si="3"/>
        <v>0</v>
      </c>
      <c r="E33" s="13">
        <f t="shared" si="3"/>
        <v>0</v>
      </c>
      <c r="F33" s="13">
        <f t="shared" si="3"/>
        <v>35000</v>
      </c>
      <c r="G33" s="13">
        <f t="shared" si="3"/>
        <v>54000</v>
      </c>
      <c r="H33" s="13">
        <f t="shared" si="3"/>
        <v>0</v>
      </c>
    </row>
    <row r="34" spans="1:8" x14ac:dyDescent="0.3">
      <c r="A34" s="9">
        <v>10323</v>
      </c>
      <c r="B34" s="9" t="s">
        <v>78</v>
      </c>
      <c r="C34" s="10" t="s">
        <v>46</v>
      </c>
      <c r="D34" s="13">
        <f t="shared" si="3"/>
        <v>0</v>
      </c>
      <c r="E34" s="13">
        <f t="shared" si="3"/>
        <v>0</v>
      </c>
      <c r="F34" s="13">
        <f t="shared" si="3"/>
        <v>70000</v>
      </c>
      <c r="G34" s="13">
        <f t="shared" si="3"/>
        <v>0</v>
      </c>
      <c r="H34" s="13">
        <f t="shared" si="3"/>
        <v>0</v>
      </c>
    </row>
    <row r="35" spans="1:8" x14ac:dyDescent="0.3">
      <c r="A35" s="9">
        <v>10324</v>
      </c>
      <c r="B35" s="9" t="s">
        <v>80</v>
      </c>
      <c r="C35" s="10" t="s">
        <v>47</v>
      </c>
      <c r="D35" s="13">
        <f t="shared" si="3"/>
        <v>0</v>
      </c>
      <c r="E35" s="13">
        <f t="shared" si="3"/>
        <v>0</v>
      </c>
      <c r="F35" s="13">
        <f t="shared" si="3"/>
        <v>214000</v>
      </c>
      <c r="G35" s="13">
        <f t="shared" si="3"/>
        <v>0</v>
      </c>
      <c r="H35" s="13">
        <f t="shared" si="3"/>
        <v>0</v>
      </c>
    </row>
    <row r="36" spans="1:8" x14ac:dyDescent="0.3">
      <c r="A36" s="9">
        <v>10325</v>
      </c>
      <c r="B36" s="9" t="s">
        <v>78</v>
      </c>
      <c r="C36" s="10" t="s">
        <v>46</v>
      </c>
      <c r="D36" s="13">
        <f t="shared" si="3"/>
        <v>0</v>
      </c>
      <c r="E36" s="13">
        <f t="shared" si="3"/>
        <v>0</v>
      </c>
      <c r="F36" s="13">
        <f t="shared" si="3"/>
        <v>70000</v>
      </c>
      <c r="G36" s="13">
        <f t="shared" si="3"/>
        <v>0</v>
      </c>
      <c r="H36" s="13">
        <f t="shared" si="3"/>
        <v>0</v>
      </c>
    </row>
    <row r="37" spans="1:8" x14ac:dyDescent="0.3">
      <c r="A37" s="9">
        <v>10326</v>
      </c>
      <c r="B37" s="9" t="s">
        <v>79</v>
      </c>
      <c r="C37" s="10" t="s">
        <v>48</v>
      </c>
      <c r="D37" s="13">
        <f t="shared" si="3"/>
        <v>0</v>
      </c>
      <c r="E37" s="13">
        <f t="shared" si="3"/>
        <v>0</v>
      </c>
      <c r="F37" s="13">
        <f t="shared" si="3"/>
        <v>78000</v>
      </c>
      <c r="G37" s="13">
        <f t="shared" si="3"/>
        <v>0</v>
      </c>
      <c r="H37" s="13">
        <f t="shared" si="3"/>
        <v>0</v>
      </c>
    </row>
    <row r="38" spans="1:8" x14ac:dyDescent="0.3">
      <c r="A38" s="9">
        <v>10327</v>
      </c>
      <c r="B38" s="9" t="s">
        <v>79</v>
      </c>
      <c r="C38" s="10" t="s">
        <v>24</v>
      </c>
      <c r="D38" s="13">
        <f t="shared" si="3"/>
        <v>0</v>
      </c>
      <c r="E38" s="13">
        <f t="shared" si="3"/>
        <v>0</v>
      </c>
      <c r="F38" s="13">
        <f t="shared" si="3"/>
        <v>63000</v>
      </c>
      <c r="G38" s="13">
        <f t="shared" si="3"/>
        <v>0</v>
      </c>
      <c r="H38" s="13">
        <f t="shared" si="3"/>
        <v>5000</v>
      </c>
    </row>
    <row r="39" spans="1:8" x14ac:dyDescent="0.3">
      <c r="A39" s="9">
        <v>10328</v>
      </c>
      <c r="B39" s="9" t="s">
        <v>78</v>
      </c>
      <c r="C39" s="10" t="s">
        <v>4</v>
      </c>
      <c r="D39" s="13">
        <f t="shared" si="3"/>
        <v>0</v>
      </c>
      <c r="E39" s="13">
        <f t="shared" si="3"/>
        <v>0</v>
      </c>
      <c r="F39" s="13">
        <f t="shared" si="3"/>
        <v>87000</v>
      </c>
      <c r="G39" s="13">
        <f t="shared" si="3"/>
        <v>1000</v>
      </c>
      <c r="H39" s="13">
        <f t="shared" si="3"/>
        <v>0</v>
      </c>
    </row>
    <row r="40" spans="1:8" x14ac:dyDescent="0.3">
      <c r="A40" s="9">
        <v>10329</v>
      </c>
      <c r="B40" s="9" t="s">
        <v>81</v>
      </c>
      <c r="C40" s="10" t="s">
        <v>1</v>
      </c>
      <c r="D40" s="13">
        <f t="shared" si="3"/>
        <v>0</v>
      </c>
      <c r="E40" s="13">
        <f t="shared" si="3"/>
        <v>0</v>
      </c>
      <c r="F40" s="13">
        <f t="shared" si="3"/>
        <v>192000</v>
      </c>
      <c r="G40" s="13">
        <f t="shared" si="3"/>
        <v>9000</v>
      </c>
      <c r="H40" s="13">
        <f t="shared" si="3"/>
        <v>227000</v>
      </c>
    </row>
    <row r="41" spans="1:8" x14ac:dyDescent="0.3">
      <c r="A41" s="9">
        <v>10330</v>
      </c>
      <c r="B41" s="9" t="s">
        <v>78</v>
      </c>
      <c r="C41" s="10" t="s">
        <v>8</v>
      </c>
      <c r="D41" s="13">
        <f t="shared" si="3"/>
        <v>0</v>
      </c>
      <c r="E41" s="13">
        <f t="shared" si="3"/>
        <v>56000</v>
      </c>
      <c r="F41" s="13">
        <f t="shared" si="3"/>
        <v>13000</v>
      </c>
      <c r="G41" s="13">
        <f t="shared" si="3"/>
        <v>35000</v>
      </c>
      <c r="H41" s="13">
        <f t="shared" si="3"/>
        <v>6000</v>
      </c>
    </row>
    <row r="42" spans="1:8" x14ac:dyDescent="0.3">
      <c r="A42" s="9">
        <v>10331</v>
      </c>
      <c r="B42" s="9" t="s">
        <v>79</v>
      </c>
      <c r="C42" s="10" t="s">
        <v>12</v>
      </c>
      <c r="D42" s="13">
        <f t="shared" ref="D42:H51" si="4">SUMIFS(주문금액,지역,$B42,거래처명,$C42,주문월,D$1)</f>
        <v>0</v>
      </c>
      <c r="E42" s="13">
        <f t="shared" si="4"/>
        <v>0</v>
      </c>
      <c r="F42" s="13">
        <f t="shared" si="4"/>
        <v>176000</v>
      </c>
      <c r="G42" s="13">
        <f t="shared" si="4"/>
        <v>96000</v>
      </c>
      <c r="H42" s="13">
        <f t="shared" si="4"/>
        <v>0</v>
      </c>
    </row>
    <row r="43" spans="1:8" x14ac:dyDescent="0.3">
      <c r="A43" s="9">
        <v>10332</v>
      </c>
      <c r="B43" s="9" t="s">
        <v>80</v>
      </c>
      <c r="C43" s="10" t="s">
        <v>23</v>
      </c>
      <c r="D43" s="13">
        <f t="shared" si="4"/>
        <v>0</v>
      </c>
      <c r="E43" s="13">
        <f t="shared" si="4"/>
        <v>0</v>
      </c>
      <c r="F43" s="13">
        <f t="shared" si="4"/>
        <v>69000</v>
      </c>
      <c r="G43" s="13">
        <f t="shared" si="4"/>
        <v>0</v>
      </c>
      <c r="H43" s="13">
        <f t="shared" si="4"/>
        <v>20000</v>
      </c>
    </row>
    <row r="44" spans="1:8" x14ac:dyDescent="0.3">
      <c r="A44" s="9">
        <v>10333</v>
      </c>
      <c r="B44" s="9" t="s">
        <v>81</v>
      </c>
      <c r="C44" s="10" t="s">
        <v>45</v>
      </c>
      <c r="D44" s="13">
        <f t="shared" si="4"/>
        <v>0</v>
      </c>
      <c r="E44" s="13">
        <f t="shared" si="4"/>
        <v>0</v>
      </c>
      <c r="F44" s="13">
        <f t="shared" si="4"/>
        <v>36000</v>
      </c>
      <c r="G44" s="13">
        <f t="shared" si="4"/>
        <v>0</v>
      </c>
      <c r="H44" s="13">
        <f t="shared" si="4"/>
        <v>0</v>
      </c>
    </row>
    <row r="45" spans="1:8" x14ac:dyDescent="0.3">
      <c r="A45" s="9">
        <v>10334</v>
      </c>
      <c r="B45" s="9" t="s">
        <v>81</v>
      </c>
      <c r="C45" s="10" t="s">
        <v>49</v>
      </c>
      <c r="D45" s="13">
        <f t="shared" si="4"/>
        <v>0</v>
      </c>
      <c r="E45" s="13">
        <f t="shared" si="4"/>
        <v>0</v>
      </c>
      <c r="F45" s="13">
        <f t="shared" si="4"/>
        <v>9000</v>
      </c>
      <c r="G45" s="13">
        <f t="shared" si="4"/>
        <v>0</v>
      </c>
      <c r="H45" s="13">
        <f t="shared" si="4"/>
        <v>0</v>
      </c>
    </row>
    <row r="46" spans="1:8" x14ac:dyDescent="0.3">
      <c r="A46" s="9">
        <v>10335</v>
      </c>
      <c r="B46" s="9" t="s">
        <v>81</v>
      </c>
      <c r="C46" s="10" t="s">
        <v>20</v>
      </c>
      <c r="D46" s="13">
        <f t="shared" si="4"/>
        <v>0</v>
      </c>
      <c r="E46" s="13">
        <f t="shared" si="4"/>
        <v>215000</v>
      </c>
      <c r="F46" s="13">
        <f t="shared" si="4"/>
        <v>42000</v>
      </c>
      <c r="G46" s="13">
        <f t="shared" si="4"/>
        <v>0</v>
      </c>
      <c r="H46" s="13">
        <f t="shared" si="4"/>
        <v>159000</v>
      </c>
    </row>
    <row r="47" spans="1:8" x14ac:dyDescent="0.3">
      <c r="A47" s="9">
        <v>10336</v>
      </c>
      <c r="B47" s="9" t="s">
        <v>80</v>
      </c>
      <c r="C47" s="10" t="s">
        <v>50</v>
      </c>
      <c r="D47" s="13">
        <f t="shared" si="4"/>
        <v>0</v>
      </c>
      <c r="E47" s="13">
        <f t="shared" si="4"/>
        <v>0</v>
      </c>
      <c r="F47" s="13">
        <f t="shared" si="4"/>
        <v>16000</v>
      </c>
      <c r="G47" s="13">
        <f t="shared" si="4"/>
        <v>0</v>
      </c>
      <c r="H47" s="13">
        <f t="shared" si="4"/>
        <v>0</v>
      </c>
    </row>
    <row r="48" spans="1:8" x14ac:dyDescent="0.3">
      <c r="A48" s="9">
        <v>10337</v>
      </c>
      <c r="B48" s="9" t="s">
        <v>80</v>
      </c>
      <c r="C48" s="10" t="s">
        <v>51</v>
      </c>
      <c r="D48" s="13">
        <f t="shared" si="4"/>
        <v>0</v>
      </c>
      <c r="E48" s="13">
        <f t="shared" si="4"/>
        <v>0</v>
      </c>
      <c r="F48" s="13">
        <f t="shared" si="4"/>
        <v>163000</v>
      </c>
      <c r="G48" s="13">
        <f t="shared" si="4"/>
        <v>0</v>
      </c>
      <c r="H48" s="13">
        <f t="shared" si="4"/>
        <v>0</v>
      </c>
    </row>
    <row r="49" spans="1:8" x14ac:dyDescent="0.3">
      <c r="A49" s="9">
        <v>10338</v>
      </c>
      <c r="B49" s="9" t="s">
        <v>79</v>
      </c>
      <c r="C49" s="10" t="s">
        <v>38</v>
      </c>
      <c r="D49" s="13">
        <f t="shared" si="4"/>
        <v>0</v>
      </c>
      <c r="E49" s="13">
        <f t="shared" si="4"/>
        <v>258000</v>
      </c>
      <c r="F49" s="13">
        <f t="shared" si="4"/>
        <v>84000</v>
      </c>
      <c r="G49" s="13">
        <f t="shared" si="4"/>
        <v>0</v>
      </c>
      <c r="H49" s="13">
        <f t="shared" si="4"/>
        <v>0</v>
      </c>
    </row>
    <row r="50" spans="1:8" x14ac:dyDescent="0.3">
      <c r="A50" s="9">
        <v>10339</v>
      </c>
      <c r="B50" s="9" t="s">
        <v>80</v>
      </c>
      <c r="C50" s="10" t="s">
        <v>23</v>
      </c>
      <c r="D50" s="13">
        <f t="shared" si="4"/>
        <v>0</v>
      </c>
      <c r="E50" s="13">
        <f t="shared" si="4"/>
        <v>0</v>
      </c>
      <c r="F50" s="13">
        <f t="shared" si="4"/>
        <v>69000</v>
      </c>
      <c r="G50" s="13">
        <f t="shared" si="4"/>
        <v>0</v>
      </c>
      <c r="H50" s="13">
        <f t="shared" si="4"/>
        <v>20000</v>
      </c>
    </row>
    <row r="51" spans="1:8" x14ac:dyDescent="0.3">
      <c r="A51" s="9">
        <v>10340</v>
      </c>
      <c r="B51" s="9" t="s">
        <v>79</v>
      </c>
      <c r="C51" s="10" t="s">
        <v>12</v>
      </c>
      <c r="D51" s="13">
        <f t="shared" si="4"/>
        <v>0</v>
      </c>
      <c r="E51" s="13">
        <f t="shared" si="4"/>
        <v>0</v>
      </c>
      <c r="F51" s="13">
        <f t="shared" si="4"/>
        <v>176000</v>
      </c>
      <c r="G51" s="13">
        <f t="shared" si="4"/>
        <v>96000</v>
      </c>
      <c r="H51" s="13">
        <f t="shared" si="4"/>
        <v>0</v>
      </c>
    </row>
    <row r="52" spans="1:8" x14ac:dyDescent="0.3">
      <c r="A52" s="9">
        <v>10341</v>
      </c>
      <c r="B52" s="9" t="s">
        <v>79</v>
      </c>
      <c r="C52" s="10" t="s">
        <v>52</v>
      </c>
      <c r="D52" s="13">
        <f t="shared" ref="D52:H61" si="5">SUMIFS(주문금액,지역,$B52,거래처명,$C52,주문월,D$1)</f>
        <v>0</v>
      </c>
      <c r="E52" s="13">
        <f t="shared" si="5"/>
        <v>0</v>
      </c>
      <c r="F52" s="13">
        <f t="shared" si="5"/>
        <v>27000</v>
      </c>
      <c r="G52" s="13">
        <f t="shared" si="5"/>
        <v>0</v>
      </c>
      <c r="H52" s="13">
        <f t="shared" si="5"/>
        <v>0</v>
      </c>
    </row>
    <row r="53" spans="1:8" x14ac:dyDescent="0.3">
      <c r="A53" s="9">
        <v>10342</v>
      </c>
      <c r="B53" s="9" t="s">
        <v>80</v>
      </c>
      <c r="C53" s="10" t="s">
        <v>51</v>
      </c>
      <c r="D53" s="13">
        <f t="shared" si="5"/>
        <v>0</v>
      </c>
      <c r="E53" s="13">
        <f t="shared" si="5"/>
        <v>0</v>
      </c>
      <c r="F53" s="13">
        <f t="shared" si="5"/>
        <v>163000</v>
      </c>
      <c r="G53" s="13">
        <f t="shared" si="5"/>
        <v>0</v>
      </c>
      <c r="H53" s="13">
        <f t="shared" si="5"/>
        <v>0</v>
      </c>
    </row>
    <row r="54" spans="1:8" x14ac:dyDescent="0.3">
      <c r="A54" s="9">
        <v>10343</v>
      </c>
      <c r="B54" s="9" t="s">
        <v>78</v>
      </c>
      <c r="C54" s="10" t="s">
        <v>53</v>
      </c>
      <c r="D54" s="13">
        <f t="shared" si="5"/>
        <v>0</v>
      </c>
      <c r="E54" s="13">
        <f t="shared" si="5"/>
        <v>0</v>
      </c>
      <c r="F54" s="13">
        <f t="shared" si="5"/>
        <v>110000</v>
      </c>
      <c r="G54" s="13">
        <f t="shared" si="5"/>
        <v>0</v>
      </c>
      <c r="H54" s="13">
        <f t="shared" si="5"/>
        <v>0</v>
      </c>
    </row>
    <row r="55" spans="1:8" x14ac:dyDescent="0.3">
      <c r="A55" s="9">
        <v>10344</v>
      </c>
      <c r="B55" s="9" t="s">
        <v>78</v>
      </c>
      <c r="C55" s="10" t="s">
        <v>54</v>
      </c>
      <c r="D55" s="13">
        <f t="shared" si="5"/>
        <v>0</v>
      </c>
      <c r="E55" s="13">
        <f t="shared" si="5"/>
        <v>0</v>
      </c>
      <c r="F55" s="13">
        <f t="shared" si="5"/>
        <v>0</v>
      </c>
      <c r="G55" s="13">
        <f t="shared" si="5"/>
        <v>23000</v>
      </c>
      <c r="H55" s="13">
        <f t="shared" si="5"/>
        <v>0</v>
      </c>
    </row>
    <row r="56" spans="1:8" x14ac:dyDescent="0.3">
      <c r="A56" s="9">
        <v>10345</v>
      </c>
      <c r="B56" s="9" t="s">
        <v>78</v>
      </c>
      <c r="C56" s="10" t="s">
        <v>11</v>
      </c>
      <c r="D56" s="13">
        <f t="shared" si="5"/>
        <v>0</v>
      </c>
      <c r="E56" s="13">
        <f t="shared" si="5"/>
        <v>2000</v>
      </c>
      <c r="F56" s="13">
        <f t="shared" si="5"/>
        <v>0</v>
      </c>
      <c r="G56" s="13">
        <f t="shared" si="5"/>
        <v>432000</v>
      </c>
      <c r="H56" s="13">
        <f t="shared" si="5"/>
        <v>0</v>
      </c>
    </row>
    <row r="57" spans="1:8" x14ac:dyDescent="0.3">
      <c r="A57" s="9">
        <v>10346</v>
      </c>
      <c r="B57" s="9" t="s">
        <v>79</v>
      </c>
      <c r="C57" s="10" t="s">
        <v>32</v>
      </c>
      <c r="D57" s="13">
        <f t="shared" si="5"/>
        <v>147000</v>
      </c>
      <c r="E57" s="13">
        <f t="shared" si="5"/>
        <v>224000</v>
      </c>
      <c r="F57" s="13">
        <f t="shared" si="5"/>
        <v>0</v>
      </c>
      <c r="G57" s="13">
        <f t="shared" si="5"/>
        <v>142000</v>
      </c>
      <c r="H57" s="13">
        <f t="shared" si="5"/>
        <v>0</v>
      </c>
    </row>
    <row r="58" spans="1:8" x14ac:dyDescent="0.3">
      <c r="A58" s="9">
        <v>10347</v>
      </c>
      <c r="B58" s="9" t="s">
        <v>81</v>
      </c>
      <c r="C58" s="10" t="s">
        <v>27</v>
      </c>
      <c r="D58" s="13">
        <f t="shared" si="5"/>
        <v>0</v>
      </c>
      <c r="E58" s="13">
        <f t="shared" si="5"/>
        <v>0</v>
      </c>
      <c r="F58" s="13">
        <f t="shared" si="5"/>
        <v>0</v>
      </c>
      <c r="G58" s="13">
        <f t="shared" si="5"/>
        <v>3000</v>
      </c>
      <c r="H58" s="13">
        <f t="shared" si="5"/>
        <v>14000</v>
      </c>
    </row>
    <row r="59" spans="1:8" x14ac:dyDescent="0.3">
      <c r="A59" s="9">
        <v>10348</v>
      </c>
      <c r="B59" s="9" t="s">
        <v>78</v>
      </c>
      <c r="C59" s="10" t="s">
        <v>0</v>
      </c>
      <c r="D59" s="13">
        <f t="shared" si="5"/>
        <v>0</v>
      </c>
      <c r="E59" s="13">
        <f t="shared" si="5"/>
        <v>85000</v>
      </c>
      <c r="F59" s="13">
        <f t="shared" si="5"/>
        <v>0</v>
      </c>
      <c r="G59" s="13">
        <f t="shared" si="5"/>
        <v>38000</v>
      </c>
      <c r="H59" s="13">
        <f t="shared" si="5"/>
        <v>0</v>
      </c>
    </row>
    <row r="60" spans="1:8" x14ac:dyDescent="0.3">
      <c r="A60" s="9">
        <v>10349</v>
      </c>
      <c r="B60" s="9" t="s">
        <v>81</v>
      </c>
      <c r="C60" s="10" t="s">
        <v>1</v>
      </c>
      <c r="D60" s="13">
        <f t="shared" si="5"/>
        <v>0</v>
      </c>
      <c r="E60" s="13">
        <f t="shared" si="5"/>
        <v>0</v>
      </c>
      <c r="F60" s="13">
        <f t="shared" si="5"/>
        <v>192000</v>
      </c>
      <c r="G60" s="13">
        <f t="shared" si="5"/>
        <v>9000</v>
      </c>
      <c r="H60" s="13">
        <f t="shared" si="5"/>
        <v>227000</v>
      </c>
    </row>
    <row r="61" spans="1:8" x14ac:dyDescent="0.3">
      <c r="A61" s="9">
        <v>10350</v>
      </c>
      <c r="B61" s="9" t="s">
        <v>79</v>
      </c>
      <c r="C61" s="10" t="s">
        <v>2</v>
      </c>
      <c r="D61" s="13">
        <f t="shared" si="5"/>
        <v>0</v>
      </c>
      <c r="E61" s="13">
        <f t="shared" si="5"/>
        <v>0</v>
      </c>
      <c r="F61" s="13">
        <f t="shared" si="5"/>
        <v>0</v>
      </c>
      <c r="G61" s="13">
        <f t="shared" si="5"/>
        <v>84000</v>
      </c>
      <c r="H61" s="13">
        <f t="shared" si="5"/>
        <v>65000</v>
      </c>
    </row>
    <row r="62" spans="1:8" x14ac:dyDescent="0.3">
      <c r="A62" s="9">
        <v>10351</v>
      </c>
      <c r="B62" s="9" t="s">
        <v>80</v>
      </c>
      <c r="C62" s="10" t="s">
        <v>3</v>
      </c>
      <c r="D62" s="13">
        <f t="shared" ref="D62:H71" si="6">SUMIFS(주문금액,지역,$B62,거래처명,$C62,주문월,D$1)</f>
        <v>0</v>
      </c>
      <c r="E62" s="13">
        <f t="shared" si="6"/>
        <v>0</v>
      </c>
      <c r="F62" s="13">
        <f t="shared" si="6"/>
        <v>0</v>
      </c>
      <c r="G62" s="13">
        <f t="shared" si="6"/>
        <v>264000</v>
      </c>
      <c r="H62" s="13">
        <f t="shared" si="6"/>
        <v>221000</v>
      </c>
    </row>
    <row r="63" spans="1:8" x14ac:dyDescent="0.3">
      <c r="A63" s="9">
        <v>10352</v>
      </c>
      <c r="B63" s="9" t="s">
        <v>78</v>
      </c>
      <c r="C63" s="10" t="s">
        <v>4</v>
      </c>
      <c r="D63" s="13">
        <f t="shared" si="6"/>
        <v>0</v>
      </c>
      <c r="E63" s="13">
        <f t="shared" si="6"/>
        <v>0</v>
      </c>
      <c r="F63" s="13">
        <f t="shared" si="6"/>
        <v>87000</v>
      </c>
      <c r="G63" s="13">
        <f t="shared" si="6"/>
        <v>1000</v>
      </c>
      <c r="H63" s="13">
        <f t="shared" si="6"/>
        <v>0</v>
      </c>
    </row>
    <row r="64" spans="1:8" x14ac:dyDescent="0.3">
      <c r="A64" s="9">
        <v>10353</v>
      </c>
      <c r="B64" s="9" t="s">
        <v>81</v>
      </c>
      <c r="C64" s="10" t="s">
        <v>5</v>
      </c>
      <c r="D64" s="13">
        <f t="shared" si="6"/>
        <v>0</v>
      </c>
      <c r="E64" s="13">
        <f t="shared" si="6"/>
        <v>0</v>
      </c>
      <c r="F64" s="13">
        <f t="shared" si="6"/>
        <v>0</v>
      </c>
      <c r="G64" s="13">
        <f t="shared" si="6"/>
        <v>361000</v>
      </c>
      <c r="H64" s="13">
        <f t="shared" si="6"/>
        <v>0</v>
      </c>
    </row>
    <row r="65" spans="1:8" x14ac:dyDescent="0.3">
      <c r="A65" s="9">
        <v>10354</v>
      </c>
      <c r="B65" s="9" t="s">
        <v>79</v>
      </c>
      <c r="C65" s="10" t="s">
        <v>6</v>
      </c>
      <c r="D65" s="13">
        <f t="shared" si="6"/>
        <v>0</v>
      </c>
      <c r="E65" s="13">
        <f t="shared" si="6"/>
        <v>0</v>
      </c>
      <c r="F65" s="13">
        <f t="shared" si="6"/>
        <v>35000</v>
      </c>
      <c r="G65" s="13">
        <f t="shared" si="6"/>
        <v>54000</v>
      </c>
      <c r="H65" s="13">
        <f t="shared" si="6"/>
        <v>0</v>
      </c>
    </row>
    <row r="66" spans="1:8" x14ac:dyDescent="0.3">
      <c r="A66" s="9">
        <v>10355</v>
      </c>
      <c r="B66" s="9" t="s">
        <v>78</v>
      </c>
      <c r="C66" s="10" t="s">
        <v>7</v>
      </c>
      <c r="D66" s="13">
        <f t="shared" si="6"/>
        <v>0</v>
      </c>
      <c r="E66" s="13">
        <f t="shared" si="6"/>
        <v>0</v>
      </c>
      <c r="F66" s="13">
        <f t="shared" si="6"/>
        <v>0</v>
      </c>
      <c r="G66" s="13">
        <f t="shared" si="6"/>
        <v>42000</v>
      </c>
      <c r="H66" s="13">
        <f t="shared" si="6"/>
        <v>34000</v>
      </c>
    </row>
    <row r="67" spans="1:8" x14ac:dyDescent="0.3">
      <c r="A67" s="9">
        <v>10356</v>
      </c>
      <c r="B67" s="9" t="s">
        <v>78</v>
      </c>
      <c r="C67" s="10" t="s">
        <v>0</v>
      </c>
      <c r="D67" s="13">
        <f t="shared" si="6"/>
        <v>0</v>
      </c>
      <c r="E67" s="13">
        <f t="shared" si="6"/>
        <v>85000</v>
      </c>
      <c r="F67" s="13">
        <f t="shared" si="6"/>
        <v>0</v>
      </c>
      <c r="G67" s="13">
        <f t="shared" si="6"/>
        <v>38000</v>
      </c>
      <c r="H67" s="13">
        <f t="shared" si="6"/>
        <v>0</v>
      </c>
    </row>
    <row r="68" spans="1:8" x14ac:dyDescent="0.3">
      <c r="A68" s="9">
        <v>10357</v>
      </c>
      <c r="B68" s="9" t="s">
        <v>78</v>
      </c>
      <c r="C68" s="10" t="s">
        <v>8</v>
      </c>
      <c r="D68" s="13">
        <f t="shared" si="6"/>
        <v>0</v>
      </c>
      <c r="E68" s="13">
        <f t="shared" si="6"/>
        <v>56000</v>
      </c>
      <c r="F68" s="13">
        <f t="shared" si="6"/>
        <v>13000</v>
      </c>
      <c r="G68" s="13">
        <f t="shared" si="6"/>
        <v>35000</v>
      </c>
      <c r="H68" s="13">
        <f t="shared" si="6"/>
        <v>6000</v>
      </c>
    </row>
    <row r="69" spans="1:8" x14ac:dyDescent="0.3">
      <c r="A69" s="9">
        <v>10358</v>
      </c>
      <c r="B69" s="9" t="s">
        <v>79</v>
      </c>
      <c r="C69" s="10" t="s">
        <v>2</v>
      </c>
      <c r="D69" s="13">
        <f t="shared" si="6"/>
        <v>0</v>
      </c>
      <c r="E69" s="13">
        <f t="shared" si="6"/>
        <v>0</v>
      </c>
      <c r="F69" s="13">
        <f t="shared" si="6"/>
        <v>0</v>
      </c>
      <c r="G69" s="13">
        <f t="shared" si="6"/>
        <v>84000</v>
      </c>
      <c r="H69" s="13">
        <f t="shared" si="6"/>
        <v>65000</v>
      </c>
    </row>
    <row r="70" spans="1:8" x14ac:dyDescent="0.3">
      <c r="A70" s="9">
        <v>10359</v>
      </c>
      <c r="B70" s="9" t="s">
        <v>78</v>
      </c>
      <c r="C70" s="10" t="s">
        <v>9</v>
      </c>
      <c r="D70" s="13">
        <f t="shared" si="6"/>
        <v>0</v>
      </c>
      <c r="E70" s="13">
        <f t="shared" si="6"/>
        <v>0</v>
      </c>
      <c r="F70" s="13">
        <f t="shared" si="6"/>
        <v>0</v>
      </c>
      <c r="G70" s="13">
        <f t="shared" si="6"/>
        <v>288000</v>
      </c>
      <c r="H70" s="13">
        <f t="shared" si="6"/>
        <v>57000</v>
      </c>
    </row>
    <row r="71" spans="1:8" x14ac:dyDescent="0.3">
      <c r="A71" s="9">
        <v>10360</v>
      </c>
      <c r="B71" s="9" t="s">
        <v>80</v>
      </c>
      <c r="C71" s="10" t="s">
        <v>10</v>
      </c>
      <c r="D71" s="13">
        <f t="shared" si="6"/>
        <v>0</v>
      </c>
      <c r="E71" s="13">
        <f t="shared" si="6"/>
        <v>6000</v>
      </c>
      <c r="F71" s="13">
        <f t="shared" si="6"/>
        <v>0</v>
      </c>
      <c r="G71" s="13">
        <f t="shared" si="6"/>
        <v>132000</v>
      </c>
      <c r="H71" s="13">
        <f t="shared" si="6"/>
        <v>0</v>
      </c>
    </row>
    <row r="72" spans="1:8" x14ac:dyDescent="0.3">
      <c r="A72" s="9">
        <v>10361</v>
      </c>
      <c r="B72" s="9" t="s">
        <v>78</v>
      </c>
      <c r="C72" s="10" t="s">
        <v>11</v>
      </c>
      <c r="D72" s="13">
        <f t="shared" ref="D72:H81" si="7">SUMIFS(주문금액,지역,$B72,거래처명,$C72,주문월,D$1)</f>
        <v>0</v>
      </c>
      <c r="E72" s="13">
        <f t="shared" si="7"/>
        <v>2000</v>
      </c>
      <c r="F72" s="13">
        <f t="shared" si="7"/>
        <v>0</v>
      </c>
      <c r="G72" s="13">
        <f t="shared" si="7"/>
        <v>432000</v>
      </c>
      <c r="H72" s="13">
        <f t="shared" si="7"/>
        <v>0</v>
      </c>
    </row>
    <row r="73" spans="1:8" x14ac:dyDescent="0.3">
      <c r="A73" s="9">
        <v>10362</v>
      </c>
      <c r="B73" s="9" t="s">
        <v>79</v>
      </c>
      <c r="C73" s="10" t="s">
        <v>12</v>
      </c>
      <c r="D73" s="13">
        <f t="shared" si="7"/>
        <v>0</v>
      </c>
      <c r="E73" s="13">
        <f t="shared" si="7"/>
        <v>0</v>
      </c>
      <c r="F73" s="13">
        <f t="shared" si="7"/>
        <v>176000</v>
      </c>
      <c r="G73" s="13">
        <f t="shared" si="7"/>
        <v>96000</v>
      </c>
      <c r="H73" s="13">
        <f t="shared" si="7"/>
        <v>0</v>
      </c>
    </row>
    <row r="74" spans="1:8" x14ac:dyDescent="0.3">
      <c r="A74" s="9">
        <v>10363</v>
      </c>
      <c r="B74" s="9" t="s">
        <v>78</v>
      </c>
      <c r="C74" s="10" t="s">
        <v>13</v>
      </c>
      <c r="D74" s="13">
        <f t="shared" si="7"/>
        <v>0</v>
      </c>
      <c r="E74" s="13">
        <f t="shared" si="7"/>
        <v>0</v>
      </c>
      <c r="F74" s="13">
        <f t="shared" si="7"/>
        <v>0</v>
      </c>
      <c r="G74" s="13">
        <f t="shared" si="7"/>
        <v>31000</v>
      </c>
      <c r="H74" s="13">
        <f t="shared" si="7"/>
        <v>0</v>
      </c>
    </row>
    <row r="75" spans="1:8" x14ac:dyDescent="0.3">
      <c r="A75" s="9">
        <v>10364</v>
      </c>
      <c r="B75" s="9" t="s">
        <v>79</v>
      </c>
      <c r="C75" s="10" t="s">
        <v>14</v>
      </c>
      <c r="D75" s="13">
        <f t="shared" si="7"/>
        <v>0</v>
      </c>
      <c r="E75" s="13">
        <f t="shared" si="7"/>
        <v>0</v>
      </c>
      <c r="F75" s="13">
        <f t="shared" si="7"/>
        <v>0</v>
      </c>
      <c r="G75" s="13">
        <f t="shared" si="7"/>
        <v>72000</v>
      </c>
      <c r="H75" s="13">
        <f t="shared" si="7"/>
        <v>0</v>
      </c>
    </row>
    <row r="76" spans="1:8" x14ac:dyDescent="0.3">
      <c r="A76" s="9">
        <v>10365</v>
      </c>
      <c r="B76" s="9" t="s">
        <v>81</v>
      </c>
      <c r="C76" s="10" t="s">
        <v>15</v>
      </c>
      <c r="D76" s="13">
        <f t="shared" si="7"/>
        <v>0</v>
      </c>
      <c r="E76" s="13">
        <f t="shared" si="7"/>
        <v>0</v>
      </c>
      <c r="F76" s="13">
        <f t="shared" si="7"/>
        <v>0</v>
      </c>
      <c r="G76" s="13">
        <f t="shared" si="7"/>
        <v>22000</v>
      </c>
      <c r="H76" s="13">
        <f t="shared" si="7"/>
        <v>0</v>
      </c>
    </row>
    <row r="77" spans="1:8" x14ac:dyDescent="0.3">
      <c r="A77" s="9">
        <v>10366</v>
      </c>
      <c r="B77" s="9" t="s">
        <v>81</v>
      </c>
      <c r="C77" s="10" t="s">
        <v>16</v>
      </c>
      <c r="D77" s="13">
        <f t="shared" si="7"/>
        <v>0</v>
      </c>
      <c r="E77" s="13">
        <f t="shared" si="7"/>
        <v>0</v>
      </c>
      <c r="F77" s="13">
        <f t="shared" si="7"/>
        <v>0</v>
      </c>
      <c r="G77" s="13">
        <f t="shared" si="7"/>
        <v>10000</v>
      </c>
      <c r="H77" s="13">
        <f t="shared" si="7"/>
        <v>0</v>
      </c>
    </row>
    <row r="78" spans="1:8" x14ac:dyDescent="0.3">
      <c r="A78" s="9">
        <v>10367</v>
      </c>
      <c r="B78" s="9" t="s">
        <v>78</v>
      </c>
      <c r="C78" s="10" t="s">
        <v>17</v>
      </c>
      <c r="D78" s="13">
        <f t="shared" si="7"/>
        <v>0</v>
      </c>
      <c r="E78" s="13">
        <f t="shared" si="7"/>
        <v>0</v>
      </c>
      <c r="F78" s="13">
        <f t="shared" si="7"/>
        <v>0</v>
      </c>
      <c r="G78" s="13">
        <f t="shared" si="7"/>
        <v>14000</v>
      </c>
      <c r="H78" s="13">
        <f t="shared" si="7"/>
        <v>0</v>
      </c>
    </row>
    <row r="79" spans="1:8" x14ac:dyDescent="0.3">
      <c r="A79" s="9">
        <v>10368</v>
      </c>
      <c r="B79" s="9" t="s">
        <v>80</v>
      </c>
      <c r="C79" s="10" t="s">
        <v>3</v>
      </c>
      <c r="D79" s="13">
        <f t="shared" si="7"/>
        <v>0</v>
      </c>
      <c r="E79" s="13">
        <f t="shared" si="7"/>
        <v>0</v>
      </c>
      <c r="F79" s="13">
        <f t="shared" si="7"/>
        <v>0</v>
      </c>
      <c r="G79" s="13">
        <f t="shared" si="7"/>
        <v>264000</v>
      </c>
      <c r="H79" s="13">
        <f t="shared" si="7"/>
        <v>221000</v>
      </c>
    </row>
    <row r="80" spans="1:8" x14ac:dyDescent="0.3">
      <c r="A80" s="9">
        <v>10369</v>
      </c>
      <c r="B80" s="9" t="s">
        <v>81</v>
      </c>
      <c r="C80" s="10" t="s">
        <v>1</v>
      </c>
      <c r="D80" s="13">
        <f t="shared" si="7"/>
        <v>0</v>
      </c>
      <c r="E80" s="13">
        <f t="shared" si="7"/>
        <v>0</v>
      </c>
      <c r="F80" s="13">
        <f t="shared" si="7"/>
        <v>192000</v>
      </c>
      <c r="G80" s="13">
        <f t="shared" si="7"/>
        <v>9000</v>
      </c>
      <c r="H80" s="13">
        <f t="shared" si="7"/>
        <v>227000</v>
      </c>
    </row>
    <row r="81" spans="1:8" x14ac:dyDescent="0.3">
      <c r="A81" s="9">
        <v>10370</v>
      </c>
      <c r="B81" s="9" t="s">
        <v>80</v>
      </c>
      <c r="C81" s="10" t="s">
        <v>18</v>
      </c>
      <c r="D81" s="13">
        <f t="shared" si="7"/>
        <v>0</v>
      </c>
      <c r="E81" s="13">
        <f t="shared" si="7"/>
        <v>0</v>
      </c>
      <c r="F81" s="13">
        <f t="shared" si="7"/>
        <v>0</v>
      </c>
      <c r="G81" s="13">
        <f t="shared" si="7"/>
        <v>0</v>
      </c>
      <c r="H81" s="13">
        <f t="shared" si="7"/>
        <v>1000</v>
      </c>
    </row>
    <row r="82" spans="1:8" x14ac:dyDescent="0.3">
      <c r="A82" s="9">
        <v>10371</v>
      </c>
      <c r="B82" s="9" t="s">
        <v>79</v>
      </c>
      <c r="C82" s="10" t="s">
        <v>2</v>
      </c>
      <c r="D82" s="13">
        <f t="shared" ref="D82:H91" si="8">SUMIFS(주문금액,지역,$B82,거래처명,$C82,주문월,D$1)</f>
        <v>0</v>
      </c>
      <c r="E82" s="13">
        <f t="shared" si="8"/>
        <v>0</v>
      </c>
      <c r="F82" s="13">
        <f t="shared" si="8"/>
        <v>0</v>
      </c>
      <c r="G82" s="13">
        <f t="shared" si="8"/>
        <v>84000</v>
      </c>
      <c r="H82" s="13">
        <f t="shared" si="8"/>
        <v>65000</v>
      </c>
    </row>
    <row r="83" spans="1:8" x14ac:dyDescent="0.3">
      <c r="A83" s="9">
        <v>10372</v>
      </c>
      <c r="B83" s="9" t="s">
        <v>80</v>
      </c>
      <c r="C83" s="10" t="s">
        <v>19</v>
      </c>
      <c r="D83" s="13">
        <f t="shared" si="8"/>
        <v>0</v>
      </c>
      <c r="E83" s="13">
        <f t="shared" si="8"/>
        <v>0</v>
      </c>
      <c r="F83" s="13">
        <f t="shared" si="8"/>
        <v>0</v>
      </c>
      <c r="G83" s="13">
        <f t="shared" si="8"/>
        <v>0</v>
      </c>
      <c r="H83" s="13">
        <f t="shared" si="8"/>
        <v>891000</v>
      </c>
    </row>
    <row r="84" spans="1:8" x14ac:dyDescent="0.3">
      <c r="A84" s="9">
        <v>10373</v>
      </c>
      <c r="B84" s="9" t="s">
        <v>81</v>
      </c>
      <c r="C84" s="10" t="s">
        <v>20</v>
      </c>
      <c r="D84" s="13">
        <f t="shared" si="8"/>
        <v>0</v>
      </c>
      <c r="E84" s="13">
        <f t="shared" si="8"/>
        <v>215000</v>
      </c>
      <c r="F84" s="13">
        <f t="shared" si="8"/>
        <v>42000</v>
      </c>
      <c r="G84" s="13">
        <f t="shared" si="8"/>
        <v>0</v>
      </c>
      <c r="H84" s="13">
        <f t="shared" si="8"/>
        <v>159000</v>
      </c>
    </row>
    <row r="85" spans="1:8" x14ac:dyDescent="0.3">
      <c r="A85" s="9">
        <v>10374</v>
      </c>
      <c r="B85" s="9" t="s">
        <v>78</v>
      </c>
      <c r="C85" s="10" t="s">
        <v>21</v>
      </c>
      <c r="D85" s="13">
        <f t="shared" si="8"/>
        <v>0</v>
      </c>
      <c r="E85" s="13">
        <f t="shared" si="8"/>
        <v>0</v>
      </c>
      <c r="F85" s="13">
        <f t="shared" si="8"/>
        <v>0</v>
      </c>
      <c r="G85" s="13">
        <f t="shared" si="8"/>
        <v>0</v>
      </c>
      <c r="H85" s="13">
        <f t="shared" si="8"/>
        <v>4000</v>
      </c>
    </row>
    <row r="86" spans="1:8" x14ac:dyDescent="0.3">
      <c r="A86" s="9">
        <v>10375</v>
      </c>
      <c r="B86" s="9" t="s">
        <v>80</v>
      </c>
      <c r="C86" s="10" t="s">
        <v>22</v>
      </c>
      <c r="D86" s="13">
        <f t="shared" si="8"/>
        <v>0</v>
      </c>
      <c r="E86" s="13">
        <f t="shared" si="8"/>
        <v>0</v>
      </c>
      <c r="F86" s="13">
        <f t="shared" si="8"/>
        <v>0</v>
      </c>
      <c r="G86" s="13">
        <f t="shared" si="8"/>
        <v>0</v>
      </c>
      <c r="H86" s="13">
        <f t="shared" si="8"/>
        <v>20000</v>
      </c>
    </row>
    <row r="87" spans="1:8" x14ac:dyDescent="0.3">
      <c r="A87" s="9">
        <v>10376</v>
      </c>
      <c r="B87" s="9" t="s">
        <v>80</v>
      </c>
      <c r="C87" s="10" t="s">
        <v>23</v>
      </c>
      <c r="D87" s="13">
        <f t="shared" si="8"/>
        <v>0</v>
      </c>
      <c r="E87" s="13">
        <f t="shared" si="8"/>
        <v>0</v>
      </c>
      <c r="F87" s="13">
        <f t="shared" si="8"/>
        <v>69000</v>
      </c>
      <c r="G87" s="13">
        <f t="shared" si="8"/>
        <v>0</v>
      </c>
      <c r="H87" s="13">
        <f t="shared" si="8"/>
        <v>20000</v>
      </c>
    </row>
    <row r="88" spans="1:8" x14ac:dyDescent="0.3">
      <c r="A88" s="9">
        <v>10377</v>
      </c>
      <c r="B88" s="9" t="s">
        <v>78</v>
      </c>
      <c r="C88" s="10" t="s">
        <v>9</v>
      </c>
      <c r="D88" s="13">
        <f t="shared" si="8"/>
        <v>0</v>
      </c>
      <c r="E88" s="13">
        <f t="shared" si="8"/>
        <v>0</v>
      </c>
      <c r="F88" s="13">
        <f t="shared" si="8"/>
        <v>0</v>
      </c>
      <c r="G88" s="13">
        <f t="shared" si="8"/>
        <v>288000</v>
      </c>
      <c r="H88" s="13">
        <f t="shared" si="8"/>
        <v>57000</v>
      </c>
    </row>
    <row r="89" spans="1:8" x14ac:dyDescent="0.3">
      <c r="A89" s="9">
        <v>10378</v>
      </c>
      <c r="B89" s="9" t="s">
        <v>79</v>
      </c>
      <c r="C89" s="10" t="s">
        <v>24</v>
      </c>
      <c r="D89" s="13">
        <f t="shared" si="8"/>
        <v>0</v>
      </c>
      <c r="E89" s="13">
        <f t="shared" si="8"/>
        <v>0</v>
      </c>
      <c r="F89" s="13">
        <f t="shared" si="8"/>
        <v>63000</v>
      </c>
      <c r="G89" s="13">
        <f t="shared" si="8"/>
        <v>0</v>
      </c>
      <c r="H89" s="13">
        <f t="shared" si="8"/>
        <v>5000</v>
      </c>
    </row>
    <row r="90" spans="1:8" x14ac:dyDescent="0.3">
      <c r="A90" s="9">
        <v>10379</v>
      </c>
      <c r="B90" s="9" t="s">
        <v>78</v>
      </c>
      <c r="C90" s="10" t="s">
        <v>25</v>
      </c>
      <c r="D90" s="13">
        <f t="shared" si="8"/>
        <v>6000</v>
      </c>
      <c r="E90" s="13">
        <f t="shared" si="8"/>
        <v>0</v>
      </c>
      <c r="F90" s="13">
        <f t="shared" si="8"/>
        <v>0</v>
      </c>
      <c r="G90" s="13">
        <f t="shared" si="8"/>
        <v>0</v>
      </c>
      <c r="H90" s="13">
        <f t="shared" si="8"/>
        <v>45000</v>
      </c>
    </row>
    <row r="91" spans="1:8" x14ac:dyDescent="0.3">
      <c r="A91" s="9">
        <v>10380</v>
      </c>
      <c r="B91" s="9" t="s">
        <v>81</v>
      </c>
      <c r="C91" s="10" t="s">
        <v>20</v>
      </c>
      <c r="D91" s="13">
        <f t="shared" si="8"/>
        <v>0</v>
      </c>
      <c r="E91" s="13">
        <f t="shared" si="8"/>
        <v>215000</v>
      </c>
      <c r="F91" s="13">
        <f t="shared" si="8"/>
        <v>42000</v>
      </c>
      <c r="G91" s="13">
        <f t="shared" si="8"/>
        <v>0</v>
      </c>
      <c r="H91" s="13">
        <f t="shared" si="8"/>
        <v>159000</v>
      </c>
    </row>
    <row r="92" spans="1:8" x14ac:dyDescent="0.3">
      <c r="A92" s="9">
        <v>10381</v>
      </c>
      <c r="B92" s="9" t="s">
        <v>78</v>
      </c>
      <c r="C92" s="10" t="s">
        <v>8</v>
      </c>
      <c r="D92" s="13">
        <f t="shared" ref="D92:H101" si="9">SUMIFS(주문금액,지역,$B92,거래처명,$C92,주문월,D$1)</f>
        <v>0</v>
      </c>
      <c r="E92" s="13">
        <f t="shared" si="9"/>
        <v>56000</v>
      </c>
      <c r="F92" s="13">
        <f t="shared" si="9"/>
        <v>13000</v>
      </c>
      <c r="G92" s="13">
        <f t="shared" si="9"/>
        <v>35000</v>
      </c>
      <c r="H92" s="13">
        <f t="shared" si="9"/>
        <v>6000</v>
      </c>
    </row>
    <row r="93" spans="1:8" x14ac:dyDescent="0.3">
      <c r="A93" s="9">
        <v>10382</v>
      </c>
      <c r="B93" s="9" t="s">
        <v>80</v>
      </c>
      <c r="C93" s="10" t="s">
        <v>3</v>
      </c>
      <c r="D93" s="13">
        <f t="shared" si="9"/>
        <v>0</v>
      </c>
      <c r="E93" s="13">
        <f t="shared" si="9"/>
        <v>0</v>
      </c>
      <c r="F93" s="13">
        <f t="shared" si="9"/>
        <v>0</v>
      </c>
      <c r="G93" s="13">
        <f t="shared" si="9"/>
        <v>264000</v>
      </c>
      <c r="H93" s="13">
        <f t="shared" si="9"/>
        <v>221000</v>
      </c>
    </row>
    <row r="94" spans="1:8" x14ac:dyDescent="0.3">
      <c r="A94" s="9">
        <v>10383</v>
      </c>
      <c r="B94" s="9" t="s">
        <v>78</v>
      </c>
      <c r="C94" s="10" t="s">
        <v>7</v>
      </c>
      <c r="D94" s="13">
        <f t="shared" si="9"/>
        <v>0</v>
      </c>
      <c r="E94" s="13">
        <f t="shared" si="9"/>
        <v>0</v>
      </c>
      <c r="F94" s="13">
        <f t="shared" si="9"/>
        <v>0</v>
      </c>
      <c r="G94" s="13">
        <f t="shared" si="9"/>
        <v>42000</v>
      </c>
      <c r="H94" s="13">
        <f t="shared" si="9"/>
        <v>34000</v>
      </c>
    </row>
    <row r="95" spans="1:8" x14ac:dyDescent="0.3">
      <c r="A95" s="9">
        <v>10384</v>
      </c>
      <c r="B95" s="9" t="s">
        <v>78</v>
      </c>
      <c r="C95" s="10" t="s">
        <v>26</v>
      </c>
      <c r="D95" s="13">
        <f t="shared" si="9"/>
        <v>0</v>
      </c>
      <c r="E95" s="13">
        <f t="shared" si="9"/>
        <v>0</v>
      </c>
      <c r="F95" s="13">
        <f t="shared" si="9"/>
        <v>0</v>
      </c>
      <c r="G95" s="13">
        <f t="shared" si="9"/>
        <v>0</v>
      </c>
      <c r="H95" s="13">
        <f t="shared" si="9"/>
        <v>169000</v>
      </c>
    </row>
    <row r="96" spans="1:8" x14ac:dyDescent="0.3">
      <c r="A96" s="9">
        <v>10385</v>
      </c>
      <c r="B96" s="9" t="s">
        <v>81</v>
      </c>
      <c r="C96" s="10" t="s">
        <v>1</v>
      </c>
      <c r="D96" s="13">
        <f t="shared" si="9"/>
        <v>0</v>
      </c>
      <c r="E96" s="13">
        <f t="shared" si="9"/>
        <v>0</v>
      </c>
      <c r="F96" s="13">
        <f t="shared" si="9"/>
        <v>192000</v>
      </c>
      <c r="G96" s="13">
        <f t="shared" si="9"/>
        <v>9000</v>
      </c>
      <c r="H96" s="13">
        <f t="shared" si="9"/>
        <v>227000</v>
      </c>
    </row>
    <row r="97" spans="1:8" x14ac:dyDescent="0.3">
      <c r="A97" s="9">
        <v>10386</v>
      </c>
      <c r="B97" s="9" t="s">
        <v>81</v>
      </c>
      <c r="C97" s="10" t="s">
        <v>27</v>
      </c>
      <c r="D97" s="13">
        <f t="shared" si="9"/>
        <v>0</v>
      </c>
      <c r="E97" s="13">
        <f t="shared" si="9"/>
        <v>0</v>
      </c>
      <c r="F97" s="13">
        <f t="shared" si="9"/>
        <v>0</v>
      </c>
      <c r="G97" s="13">
        <f t="shared" si="9"/>
        <v>3000</v>
      </c>
      <c r="H97" s="13">
        <f t="shared" si="9"/>
        <v>14000</v>
      </c>
    </row>
    <row r="98" spans="1:8" x14ac:dyDescent="0.3">
      <c r="A98" s="9">
        <v>10387</v>
      </c>
      <c r="B98" s="9" t="s">
        <v>81</v>
      </c>
      <c r="C98" s="10" t="s">
        <v>28</v>
      </c>
      <c r="D98" s="13">
        <f t="shared" si="9"/>
        <v>0</v>
      </c>
      <c r="E98" s="13">
        <f t="shared" si="9"/>
        <v>0</v>
      </c>
      <c r="F98" s="13">
        <f t="shared" si="9"/>
        <v>0</v>
      </c>
      <c r="G98" s="13">
        <f t="shared" si="9"/>
        <v>0</v>
      </c>
      <c r="H98" s="13">
        <f t="shared" si="9"/>
        <v>94000</v>
      </c>
    </row>
    <row r="99" spans="1:8" x14ac:dyDescent="0.3">
      <c r="A99" s="9">
        <v>10388</v>
      </c>
      <c r="B99" s="9" t="s">
        <v>78</v>
      </c>
      <c r="C99" s="10" t="s">
        <v>9</v>
      </c>
      <c r="D99" s="13">
        <f t="shared" si="9"/>
        <v>0</v>
      </c>
      <c r="E99" s="13">
        <f t="shared" si="9"/>
        <v>0</v>
      </c>
      <c r="F99" s="13">
        <f t="shared" si="9"/>
        <v>0</v>
      </c>
      <c r="G99" s="13">
        <f t="shared" si="9"/>
        <v>288000</v>
      </c>
      <c r="H99" s="13">
        <f t="shared" si="9"/>
        <v>57000</v>
      </c>
    </row>
    <row r="100" spans="1:8" x14ac:dyDescent="0.3">
      <c r="A100" s="9">
        <v>10389</v>
      </c>
      <c r="B100" s="9" t="s">
        <v>79</v>
      </c>
      <c r="C100" s="10" t="s">
        <v>29</v>
      </c>
      <c r="D100" s="13">
        <f t="shared" si="9"/>
        <v>0</v>
      </c>
      <c r="E100" s="13">
        <f t="shared" si="9"/>
        <v>0</v>
      </c>
      <c r="F100" s="13">
        <f t="shared" si="9"/>
        <v>0</v>
      </c>
      <c r="G100" s="13">
        <f t="shared" si="9"/>
        <v>0</v>
      </c>
      <c r="H100" s="13">
        <f t="shared" si="9"/>
        <v>47000</v>
      </c>
    </row>
    <row r="101" spans="1:8" x14ac:dyDescent="0.3">
      <c r="A101" s="9">
        <v>10390</v>
      </c>
      <c r="B101" s="9" t="s">
        <v>80</v>
      </c>
      <c r="C101" s="10" t="s">
        <v>3</v>
      </c>
      <c r="D101" s="13">
        <f t="shared" si="9"/>
        <v>0</v>
      </c>
      <c r="E101" s="13">
        <f t="shared" si="9"/>
        <v>0</v>
      </c>
      <c r="F101" s="13">
        <f t="shared" si="9"/>
        <v>0</v>
      </c>
      <c r="G101" s="13">
        <f t="shared" si="9"/>
        <v>264000</v>
      </c>
      <c r="H101" s="13">
        <f t="shared" si="9"/>
        <v>221000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H14" sqref="H14"/>
    </sheetView>
  </sheetViews>
  <sheetFormatPr defaultRowHeight="16.5" x14ac:dyDescent="0.3"/>
  <cols>
    <col min="2" max="2" width="17.625" customWidth="1"/>
    <col min="3" max="4" width="11" bestFit="1" customWidth="1"/>
    <col min="5" max="6" width="11.125" customWidth="1"/>
  </cols>
  <sheetData>
    <row r="1" spans="1:6" x14ac:dyDescent="0.3">
      <c r="A1" s="3" t="s">
        <v>62</v>
      </c>
      <c r="B1" s="3" t="s">
        <v>56</v>
      </c>
      <c r="C1" s="3" t="s">
        <v>63</v>
      </c>
      <c r="D1" s="3" t="s">
        <v>61</v>
      </c>
      <c r="E1" s="3" t="s">
        <v>82</v>
      </c>
      <c r="F1" s="3"/>
    </row>
    <row r="2" spans="1:6" x14ac:dyDescent="0.3">
      <c r="A2" s="1">
        <v>1</v>
      </c>
      <c r="B2" t="s">
        <v>25</v>
      </c>
      <c r="C2" s="2">
        <v>833</v>
      </c>
      <c r="D2">
        <v>2</v>
      </c>
    </row>
    <row r="3" spans="1:6" x14ac:dyDescent="0.3">
      <c r="A3" s="1">
        <v>2</v>
      </c>
      <c r="B3" t="s">
        <v>30</v>
      </c>
      <c r="C3" s="2">
        <v>687</v>
      </c>
      <c r="D3">
        <v>0</v>
      </c>
    </row>
    <row r="4" spans="1:6" x14ac:dyDescent="0.3">
      <c r="A4" s="1">
        <v>3</v>
      </c>
      <c r="B4" t="s">
        <v>31</v>
      </c>
      <c r="C4" s="2">
        <v>557</v>
      </c>
      <c r="D4">
        <v>5</v>
      </c>
    </row>
    <row r="5" spans="1:6" x14ac:dyDescent="0.3">
      <c r="A5" s="1">
        <v>4</v>
      </c>
      <c r="B5" t="s">
        <v>32</v>
      </c>
      <c r="C5" s="2">
        <v>537</v>
      </c>
      <c r="D5">
        <v>0</v>
      </c>
    </row>
    <row r="6" spans="1:6" x14ac:dyDescent="0.3">
      <c r="A6" s="1">
        <v>5</v>
      </c>
      <c r="B6" t="s">
        <v>33</v>
      </c>
      <c r="C6" s="2">
        <v>431</v>
      </c>
      <c r="D6">
        <v>5</v>
      </c>
    </row>
    <row r="7" spans="1:6" x14ac:dyDescent="0.3">
      <c r="A7" s="1">
        <v>6</v>
      </c>
      <c r="B7" t="s">
        <v>8</v>
      </c>
      <c r="C7" s="2">
        <v>344</v>
      </c>
      <c r="D7">
        <v>0</v>
      </c>
    </row>
    <row r="8" spans="1:6" x14ac:dyDescent="0.3">
      <c r="A8" s="1">
        <v>7</v>
      </c>
      <c r="B8" t="s">
        <v>10</v>
      </c>
      <c r="C8" s="2">
        <v>921</v>
      </c>
      <c r="D8">
        <v>0</v>
      </c>
    </row>
    <row r="9" spans="1:6" x14ac:dyDescent="0.3">
      <c r="A9" s="1">
        <v>8</v>
      </c>
      <c r="B9" t="s">
        <v>20</v>
      </c>
      <c r="C9" s="2">
        <v>411</v>
      </c>
      <c r="D9">
        <v>6</v>
      </c>
    </row>
    <row r="10" spans="1:6" x14ac:dyDescent="0.3">
      <c r="A10" s="1">
        <v>9</v>
      </c>
      <c r="B10" t="s">
        <v>34</v>
      </c>
      <c r="C10" s="2">
        <v>453</v>
      </c>
      <c r="D10">
        <v>2</v>
      </c>
    </row>
    <row r="11" spans="1:6" x14ac:dyDescent="0.3">
      <c r="A11" s="1">
        <v>10</v>
      </c>
      <c r="B11" t="s">
        <v>35</v>
      </c>
      <c r="C11" s="2">
        <v>518</v>
      </c>
      <c r="D11">
        <v>4</v>
      </c>
    </row>
    <row r="12" spans="1:6" x14ac:dyDescent="0.3">
      <c r="A12" s="1">
        <v>11</v>
      </c>
      <c r="B12" t="s">
        <v>0</v>
      </c>
      <c r="C12" s="2">
        <v>492</v>
      </c>
      <c r="D12">
        <v>0</v>
      </c>
    </row>
    <row r="13" spans="1:6" x14ac:dyDescent="0.3">
      <c r="A13" s="1">
        <v>12</v>
      </c>
      <c r="B13" t="s">
        <v>36</v>
      </c>
      <c r="C13" s="2">
        <v>768</v>
      </c>
      <c r="D13">
        <v>6</v>
      </c>
    </row>
    <row r="14" spans="1:6" x14ac:dyDescent="0.3">
      <c r="A14" s="1">
        <v>13</v>
      </c>
      <c r="B14" t="s">
        <v>37</v>
      </c>
      <c r="C14" s="2">
        <v>622</v>
      </c>
      <c r="D14">
        <v>7</v>
      </c>
    </row>
    <row r="15" spans="1:6" x14ac:dyDescent="0.3">
      <c r="A15" s="1">
        <v>14</v>
      </c>
      <c r="B15" t="s">
        <v>38</v>
      </c>
      <c r="C15" s="2">
        <v>715</v>
      </c>
      <c r="D15">
        <v>5</v>
      </c>
    </row>
    <row r="16" spans="1:6" x14ac:dyDescent="0.3">
      <c r="A16" s="1">
        <v>15</v>
      </c>
      <c r="B16" t="s">
        <v>39</v>
      </c>
      <c r="C16" s="2">
        <v>628</v>
      </c>
      <c r="D16">
        <v>5</v>
      </c>
    </row>
    <row r="17" spans="1:4" x14ac:dyDescent="0.3">
      <c r="A17" s="1">
        <v>16</v>
      </c>
      <c r="B17" t="s">
        <v>40</v>
      </c>
      <c r="C17" s="2">
        <v>655</v>
      </c>
      <c r="D17">
        <v>6</v>
      </c>
    </row>
    <row r="18" spans="1:4" x14ac:dyDescent="0.3">
      <c r="A18" s="1">
        <v>17</v>
      </c>
      <c r="B18" t="s">
        <v>41</v>
      </c>
      <c r="C18" s="2">
        <v>297</v>
      </c>
      <c r="D18">
        <v>2</v>
      </c>
    </row>
    <row r="19" spans="1:4" x14ac:dyDescent="0.3">
      <c r="A19" s="1">
        <v>18</v>
      </c>
      <c r="B19" t="s">
        <v>42</v>
      </c>
      <c r="C19" s="2">
        <v>677</v>
      </c>
      <c r="D19">
        <v>0</v>
      </c>
    </row>
    <row r="20" spans="1:4" x14ac:dyDescent="0.3">
      <c r="A20" s="1">
        <v>19</v>
      </c>
      <c r="B20" t="s">
        <v>43</v>
      </c>
      <c r="C20" s="2">
        <v>426</v>
      </c>
      <c r="D20">
        <v>0</v>
      </c>
    </row>
    <row r="21" spans="1:4" x14ac:dyDescent="0.3">
      <c r="A21" s="1">
        <v>20</v>
      </c>
      <c r="B21" t="s">
        <v>11</v>
      </c>
      <c r="C21" s="2">
        <v>215</v>
      </c>
      <c r="D21">
        <v>0</v>
      </c>
    </row>
    <row r="22" spans="1:4" x14ac:dyDescent="0.3">
      <c r="A22" s="1">
        <v>21</v>
      </c>
      <c r="B22" t="s">
        <v>44</v>
      </c>
      <c r="C22" s="2">
        <v>312</v>
      </c>
      <c r="D22">
        <v>0</v>
      </c>
    </row>
    <row r="23" spans="1:4" x14ac:dyDescent="0.3">
      <c r="A23" s="1">
        <v>22</v>
      </c>
      <c r="B23" t="s">
        <v>45</v>
      </c>
      <c r="C23" s="2">
        <v>698</v>
      </c>
      <c r="D23">
        <v>0</v>
      </c>
    </row>
    <row r="24" spans="1:4" x14ac:dyDescent="0.3">
      <c r="A24" s="1">
        <v>23</v>
      </c>
      <c r="B24" t="s">
        <v>6</v>
      </c>
      <c r="C24" s="2">
        <v>189</v>
      </c>
      <c r="D24">
        <v>3</v>
      </c>
    </row>
    <row r="25" spans="1:4" x14ac:dyDescent="0.3">
      <c r="A25" s="1">
        <v>24</v>
      </c>
      <c r="B25" t="s">
        <v>46</v>
      </c>
      <c r="C25" s="2">
        <v>246</v>
      </c>
      <c r="D25">
        <v>0</v>
      </c>
    </row>
    <row r="26" spans="1:4" x14ac:dyDescent="0.3">
      <c r="A26" s="1">
        <v>25</v>
      </c>
      <c r="B26" t="s">
        <v>47</v>
      </c>
      <c r="C26" s="2">
        <v>776</v>
      </c>
      <c r="D26">
        <v>0</v>
      </c>
    </row>
    <row r="27" spans="1:4" x14ac:dyDescent="0.3">
      <c r="A27" s="1">
        <v>26</v>
      </c>
      <c r="B27" t="s">
        <v>48</v>
      </c>
      <c r="C27" s="2">
        <v>281</v>
      </c>
      <c r="D27">
        <v>0</v>
      </c>
    </row>
    <row r="28" spans="1:4" x14ac:dyDescent="0.3">
      <c r="A28" s="1">
        <v>27</v>
      </c>
      <c r="B28" t="s">
        <v>24</v>
      </c>
      <c r="C28" s="2">
        <v>637</v>
      </c>
      <c r="D28">
        <v>0</v>
      </c>
    </row>
    <row r="29" spans="1:4" x14ac:dyDescent="0.3">
      <c r="A29" s="1">
        <v>28</v>
      </c>
      <c r="B29" t="s">
        <v>4</v>
      </c>
      <c r="C29" s="2">
        <v>504</v>
      </c>
      <c r="D29">
        <v>0</v>
      </c>
    </row>
    <row r="30" spans="1:4" x14ac:dyDescent="0.3">
      <c r="A30" s="1">
        <v>29</v>
      </c>
      <c r="B30" t="s">
        <v>1</v>
      </c>
      <c r="C30" s="2">
        <v>344</v>
      </c>
      <c r="D30">
        <v>3</v>
      </c>
    </row>
    <row r="31" spans="1:4" x14ac:dyDescent="0.3">
      <c r="A31" s="1">
        <v>30</v>
      </c>
      <c r="B31" t="s">
        <v>12</v>
      </c>
      <c r="C31" s="2">
        <v>253</v>
      </c>
      <c r="D31">
        <v>2</v>
      </c>
    </row>
    <row r="32" spans="1:4" x14ac:dyDescent="0.3">
      <c r="A32" s="1">
        <v>31</v>
      </c>
      <c r="B32" t="s">
        <v>23</v>
      </c>
      <c r="C32" s="2">
        <v>225</v>
      </c>
      <c r="D32">
        <v>0</v>
      </c>
    </row>
    <row r="33" spans="1:4" x14ac:dyDescent="0.3">
      <c r="A33" s="1">
        <v>32</v>
      </c>
      <c r="B33" t="s">
        <v>49</v>
      </c>
      <c r="C33" s="2">
        <v>622</v>
      </c>
      <c r="D33">
        <v>0</v>
      </c>
    </row>
    <row r="34" spans="1:4" x14ac:dyDescent="0.3">
      <c r="A34" s="1">
        <v>33</v>
      </c>
      <c r="B34" t="s">
        <v>50</v>
      </c>
      <c r="C34" s="2">
        <v>573</v>
      </c>
      <c r="D34">
        <v>1</v>
      </c>
    </row>
    <row r="35" spans="1:4" x14ac:dyDescent="0.3">
      <c r="A35" s="1">
        <v>34</v>
      </c>
      <c r="B35" t="s">
        <v>51</v>
      </c>
      <c r="C35" s="2">
        <v>420</v>
      </c>
      <c r="D35">
        <v>0</v>
      </c>
    </row>
    <row r="36" spans="1:4" x14ac:dyDescent="0.3">
      <c r="A36" s="1">
        <v>35</v>
      </c>
      <c r="B36" t="s">
        <v>52</v>
      </c>
      <c r="C36" s="2">
        <v>429</v>
      </c>
      <c r="D36">
        <v>5</v>
      </c>
    </row>
    <row r="37" spans="1:4" x14ac:dyDescent="0.3">
      <c r="A37" s="1">
        <v>36</v>
      </c>
      <c r="B37" t="s">
        <v>53</v>
      </c>
      <c r="C37" s="2">
        <v>703</v>
      </c>
      <c r="D37">
        <v>0</v>
      </c>
    </row>
    <row r="38" spans="1:4" x14ac:dyDescent="0.3">
      <c r="A38" s="1">
        <v>37</v>
      </c>
      <c r="B38" t="s">
        <v>54</v>
      </c>
      <c r="C38" s="2">
        <v>309</v>
      </c>
      <c r="D38">
        <v>0</v>
      </c>
    </row>
    <row r="39" spans="1:4" x14ac:dyDescent="0.3">
      <c r="A39" s="1">
        <v>38</v>
      </c>
      <c r="B39" t="s">
        <v>27</v>
      </c>
      <c r="C39" s="2">
        <v>516</v>
      </c>
      <c r="D39">
        <v>0</v>
      </c>
    </row>
    <row r="40" spans="1:4" x14ac:dyDescent="0.3">
      <c r="A40" s="1">
        <v>39</v>
      </c>
      <c r="B40" t="s">
        <v>2</v>
      </c>
      <c r="C40" s="2">
        <v>723</v>
      </c>
      <c r="D40">
        <v>0</v>
      </c>
    </row>
    <row r="41" spans="1:4" x14ac:dyDescent="0.3">
      <c r="A41" s="1">
        <v>40</v>
      </c>
      <c r="B41" t="s">
        <v>3</v>
      </c>
      <c r="C41" s="2">
        <v>813</v>
      </c>
      <c r="D41">
        <v>4</v>
      </c>
    </row>
    <row r="42" spans="1:4" x14ac:dyDescent="0.3">
      <c r="A42" s="1">
        <v>41</v>
      </c>
      <c r="B42" t="s">
        <v>5</v>
      </c>
      <c r="C42" s="2">
        <v>494</v>
      </c>
      <c r="D42">
        <v>0</v>
      </c>
    </row>
    <row r="43" spans="1:4" x14ac:dyDescent="0.3">
      <c r="A43" s="1">
        <v>42</v>
      </c>
      <c r="B43" t="s">
        <v>7</v>
      </c>
      <c r="C43" s="2">
        <v>673</v>
      </c>
      <c r="D43">
        <v>5</v>
      </c>
    </row>
    <row r="44" spans="1:4" x14ac:dyDescent="0.3">
      <c r="A44" s="1">
        <v>43</v>
      </c>
      <c r="B44" t="s">
        <v>9</v>
      </c>
      <c r="C44" s="2">
        <v>435</v>
      </c>
      <c r="D44">
        <v>0</v>
      </c>
    </row>
    <row r="45" spans="1:4" x14ac:dyDescent="0.3">
      <c r="A45" s="1">
        <v>44</v>
      </c>
      <c r="B45" t="s">
        <v>13</v>
      </c>
      <c r="C45" s="2">
        <v>592</v>
      </c>
      <c r="D45">
        <v>0</v>
      </c>
    </row>
    <row r="46" spans="1:4" x14ac:dyDescent="0.3">
      <c r="A46" s="1">
        <v>45</v>
      </c>
      <c r="B46" t="s">
        <v>14</v>
      </c>
      <c r="C46" s="2">
        <v>512</v>
      </c>
      <c r="D46">
        <v>2</v>
      </c>
    </row>
    <row r="47" spans="1:4" x14ac:dyDescent="0.3">
      <c r="A47" s="1">
        <v>46</v>
      </c>
      <c r="B47" t="s">
        <v>15</v>
      </c>
      <c r="C47" s="2">
        <v>944</v>
      </c>
      <c r="D47">
        <v>0</v>
      </c>
    </row>
    <row r="48" spans="1:4" x14ac:dyDescent="0.3">
      <c r="A48" s="1">
        <v>47</v>
      </c>
      <c r="B48" t="s">
        <v>16</v>
      </c>
      <c r="C48" s="2">
        <v>323</v>
      </c>
      <c r="D48">
        <v>0</v>
      </c>
    </row>
    <row r="49" spans="1:4" x14ac:dyDescent="0.3">
      <c r="A49" s="1">
        <v>48</v>
      </c>
      <c r="B49" t="s">
        <v>17</v>
      </c>
      <c r="C49" s="2">
        <v>624</v>
      </c>
      <c r="D49">
        <v>0</v>
      </c>
    </row>
    <row r="50" spans="1:4" x14ac:dyDescent="0.3">
      <c r="A50" s="1">
        <v>49</v>
      </c>
      <c r="B50" t="s">
        <v>18</v>
      </c>
      <c r="C50" s="2">
        <v>524</v>
      </c>
      <c r="D50">
        <v>0</v>
      </c>
    </row>
    <row r="51" spans="1:4" x14ac:dyDescent="0.3">
      <c r="A51" s="1">
        <v>50</v>
      </c>
      <c r="B51" t="s">
        <v>19</v>
      </c>
      <c r="C51" s="2">
        <v>261</v>
      </c>
      <c r="D51">
        <v>0</v>
      </c>
    </row>
    <row r="52" spans="1:4" x14ac:dyDescent="0.3">
      <c r="A52" s="1">
        <v>51</v>
      </c>
      <c r="B52" t="s">
        <v>21</v>
      </c>
      <c r="C52" s="2">
        <v>292</v>
      </c>
      <c r="D52">
        <v>3</v>
      </c>
    </row>
    <row r="53" spans="1:4" x14ac:dyDescent="0.3">
      <c r="A53" s="1">
        <v>52</v>
      </c>
      <c r="B53" t="s">
        <v>22</v>
      </c>
      <c r="C53" s="2">
        <v>713</v>
      </c>
      <c r="D53">
        <v>0</v>
      </c>
    </row>
    <row r="54" spans="1:4" x14ac:dyDescent="0.3">
      <c r="A54" s="1">
        <v>53</v>
      </c>
      <c r="B54" t="s">
        <v>26</v>
      </c>
      <c r="C54" s="2">
        <v>840</v>
      </c>
      <c r="D54">
        <v>0</v>
      </c>
    </row>
    <row r="55" spans="1:4" x14ac:dyDescent="0.3">
      <c r="A55" s="1">
        <v>54</v>
      </c>
      <c r="B55" t="s">
        <v>28</v>
      </c>
      <c r="C55" s="2">
        <v>550</v>
      </c>
      <c r="D55">
        <v>0</v>
      </c>
    </row>
    <row r="56" spans="1:4" x14ac:dyDescent="0.3">
      <c r="A56" s="1">
        <v>55</v>
      </c>
      <c r="B56" t="s">
        <v>29</v>
      </c>
      <c r="C56" s="2">
        <v>689</v>
      </c>
      <c r="D56">
        <v>5</v>
      </c>
    </row>
    <row r="57" spans="1:4" x14ac:dyDescent="0.3">
      <c r="C5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26" sqref="I26"/>
    </sheetView>
  </sheetViews>
  <sheetFormatPr defaultRowHeight="16.5" x14ac:dyDescent="0.3"/>
  <cols>
    <col min="1" max="1" width="11.875" bestFit="1" customWidth="1"/>
    <col min="2" max="2" width="15.25" bestFit="1" customWidth="1"/>
  </cols>
  <sheetData>
    <row r="1" spans="1:2" x14ac:dyDescent="0.3">
      <c r="A1" s="4" t="s">
        <v>64</v>
      </c>
      <c r="B1" t="s">
        <v>70</v>
      </c>
    </row>
    <row r="2" spans="1:2" x14ac:dyDescent="0.3">
      <c r="A2" s="5" t="s">
        <v>78</v>
      </c>
      <c r="B2" s="6">
        <v>1648000</v>
      </c>
    </row>
    <row r="3" spans="1:2" x14ac:dyDescent="0.3">
      <c r="A3" s="5" t="s">
        <v>81</v>
      </c>
      <c r="B3" s="6">
        <v>1589000</v>
      </c>
    </row>
    <row r="4" spans="1:2" x14ac:dyDescent="0.3">
      <c r="A4" s="5" t="s">
        <v>79</v>
      </c>
      <c r="B4" s="6">
        <v>1781000</v>
      </c>
    </row>
    <row r="5" spans="1:2" x14ac:dyDescent="0.3">
      <c r="A5" s="5" t="s">
        <v>80</v>
      </c>
      <c r="B5" s="6">
        <v>2128000</v>
      </c>
    </row>
    <row r="6" spans="1:2" x14ac:dyDescent="0.3">
      <c r="A6" s="5" t="s">
        <v>65</v>
      </c>
      <c r="B6" s="6">
        <v>7146000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7" sqref="B7"/>
    </sheetView>
  </sheetViews>
  <sheetFormatPr defaultRowHeight="16.5" x14ac:dyDescent="0.3"/>
  <cols>
    <col min="1" max="1" width="18.25" bestFit="1" customWidth="1"/>
    <col min="2" max="2" width="15.25" bestFit="1" customWidth="1"/>
  </cols>
  <sheetData>
    <row r="1" spans="1:2" x14ac:dyDescent="0.3">
      <c r="A1" s="4" t="s">
        <v>64</v>
      </c>
      <c r="B1" t="s">
        <v>70</v>
      </c>
    </row>
    <row r="2" spans="1:2" x14ac:dyDescent="0.3">
      <c r="A2" s="5" t="s">
        <v>5</v>
      </c>
      <c r="B2" s="6">
        <v>361000</v>
      </c>
    </row>
    <row r="3" spans="1:2" x14ac:dyDescent="0.3">
      <c r="A3" s="5" t="s">
        <v>40</v>
      </c>
      <c r="B3" s="6">
        <v>14000</v>
      </c>
    </row>
    <row r="4" spans="1:2" x14ac:dyDescent="0.3">
      <c r="A4" s="5" t="s">
        <v>25</v>
      </c>
      <c r="B4" s="6">
        <v>51000</v>
      </c>
    </row>
    <row r="5" spans="1:2" x14ac:dyDescent="0.3">
      <c r="A5" s="5" t="s">
        <v>8</v>
      </c>
      <c r="B5" s="6">
        <v>110000</v>
      </c>
    </row>
    <row r="6" spans="1:2" x14ac:dyDescent="0.3">
      <c r="A6" s="5" t="s">
        <v>7</v>
      </c>
      <c r="B6" s="6">
        <v>76000</v>
      </c>
    </row>
    <row r="7" spans="1:2" x14ac:dyDescent="0.3">
      <c r="A7" s="5" t="s">
        <v>16</v>
      </c>
      <c r="B7" s="6">
        <v>10000</v>
      </c>
    </row>
    <row r="8" spans="1:2" x14ac:dyDescent="0.3">
      <c r="A8" s="5" t="s">
        <v>30</v>
      </c>
      <c r="B8" s="6">
        <v>1000</v>
      </c>
    </row>
    <row r="9" spans="1:2" x14ac:dyDescent="0.3">
      <c r="A9" s="5" t="s">
        <v>13</v>
      </c>
      <c r="B9" s="6">
        <v>31000</v>
      </c>
    </row>
    <row r="10" spans="1:2" x14ac:dyDescent="0.3">
      <c r="A10" s="5" t="s">
        <v>44</v>
      </c>
      <c r="B10" s="6">
        <v>50000</v>
      </c>
    </row>
    <row r="11" spans="1:2" x14ac:dyDescent="0.3">
      <c r="A11" s="5" t="s">
        <v>32</v>
      </c>
      <c r="B11" s="6">
        <v>513000</v>
      </c>
    </row>
    <row r="12" spans="1:2" x14ac:dyDescent="0.3">
      <c r="A12" s="5" t="s">
        <v>15</v>
      </c>
      <c r="B12" s="6">
        <v>22000</v>
      </c>
    </row>
    <row r="13" spans="1:2" x14ac:dyDescent="0.3">
      <c r="A13" s="5" t="s">
        <v>18</v>
      </c>
      <c r="B13" s="6">
        <v>1000</v>
      </c>
    </row>
    <row r="14" spans="1:2" x14ac:dyDescent="0.3">
      <c r="A14" s="5" t="s">
        <v>6</v>
      </c>
      <c r="B14" s="6">
        <v>89000</v>
      </c>
    </row>
    <row r="15" spans="1:2" x14ac:dyDescent="0.3">
      <c r="A15" s="5" t="s">
        <v>53</v>
      </c>
      <c r="B15" s="6">
        <v>110000</v>
      </c>
    </row>
    <row r="16" spans="1:2" x14ac:dyDescent="0.3">
      <c r="A16" s="5" t="s">
        <v>50</v>
      </c>
      <c r="B16" s="6">
        <v>16000</v>
      </c>
    </row>
    <row r="17" spans="1:2" x14ac:dyDescent="0.3">
      <c r="A17" s="5" t="s">
        <v>11</v>
      </c>
      <c r="B17" s="6">
        <v>434000</v>
      </c>
    </row>
    <row r="18" spans="1:2" x14ac:dyDescent="0.3">
      <c r="A18" s="5" t="s">
        <v>39</v>
      </c>
      <c r="B18" s="6">
        <v>8000</v>
      </c>
    </row>
    <row r="19" spans="1:2" x14ac:dyDescent="0.3">
      <c r="A19" s="5" t="s">
        <v>10</v>
      </c>
      <c r="B19" s="6">
        <v>138000</v>
      </c>
    </row>
    <row r="20" spans="1:2" x14ac:dyDescent="0.3">
      <c r="A20" s="5" t="s">
        <v>19</v>
      </c>
      <c r="B20" s="6">
        <v>891000</v>
      </c>
    </row>
    <row r="21" spans="1:2" x14ac:dyDescent="0.3">
      <c r="A21" s="5" t="s">
        <v>36</v>
      </c>
      <c r="B21" s="6">
        <v>6000</v>
      </c>
    </row>
    <row r="22" spans="1:2" x14ac:dyDescent="0.3">
      <c r="A22" s="5" t="s">
        <v>49</v>
      </c>
      <c r="B22" s="6">
        <v>9000</v>
      </c>
    </row>
    <row r="23" spans="1:2" x14ac:dyDescent="0.3">
      <c r="A23" s="5" t="s">
        <v>27</v>
      </c>
      <c r="B23" s="6">
        <v>17000</v>
      </c>
    </row>
    <row r="24" spans="1:2" x14ac:dyDescent="0.3">
      <c r="A24" s="5" t="s">
        <v>48</v>
      </c>
      <c r="B24" s="6">
        <v>78000</v>
      </c>
    </row>
    <row r="25" spans="1:2" x14ac:dyDescent="0.3">
      <c r="A25" s="5" t="s">
        <v>20</v>
      </c>
      <c r="B25" s="6">
        <v>416000</v>
      </c>
    </row>
    <row r="26" spans="1:2" x14ac:dyDescent="0.3">
      <c r="A26" s="5" t="s">
        <v>12</v>
      </c>
      <c r="B26" s="6">
        <v>272000</v>
      </c>
    </row>
    <row r="27" spans="1:2" x14ac:dyDescent="0.3">
      <c r="A27" s="5" t="s">
        <v>14</v>
      </c>
      <c r="B27" s="6">
        <v>72000</v>
      </c>
    </row>
    <row r="28" spans="1:2" x14ac:dyDescent="0.3">
      <c r="A28" s="5" t="s">
        <v>35</v>
      </c>
      <c r="B28" s="6">
        <v>18000</v>
      </c>
    </row>
    <row r="29" spans="1:2" x14ac:dyDescent="0.3">
      <c r="A29" s="5" t="s">
        <v>1</v>
      </c>
      <c r="B29" s="6">
        <v>428000</v>
      </c>
    </row>
    <row r="30" spans="1:2" x14ac:dyDescent="0.3">
      <c r="A30" s="5" t="s">
        <v>42</v>
      </c>
      <c r="B30" s="6">
        <v>18000</v>
      </c>
    </row>
    <row r="31" spans="1:2" x14ac:dyDescent="0.3">
      <c r="A31" s="5" t="s">
        <v>3</v>
      </c>
      <c r="B31" s="6">
        <v>485000</v>
      </c>
    </row>
    <row r="32" spans="1:2" x14ac:dyDescent="0.3">
      <c r="A32" s="5" t="s">
        <v>46</v>
      </c>
      <c r="B32" s="6">
        <v>70000</v>
      </c>
    </row>
    <row r="33" spans="1:2" x14ac:dyDescent="0.3">
      <c r="A33" s="5" t="s">
        <v>54</v>
      </c>
      <c r="B33" s="6">
        <v>23000</v>
      </c>
    </row>
    <row r="34" spans="1:2" x14ac:dyDescent="0.3">
      <c r="A34" s="5" t="s">
        <v>22</v>
      </c>
      <c r="B34" s="6">
        <v>20000</v>
      </c>
    </row>
    <row r="35" spans="1:2" x14ac:dyDescent="0.3">
      <c r="A35" s="5" t="s">
        <v>47</v>
      </c>
      <c r="B35" s="6">
        <v>214000</v>
      </c>
    </row>
    <row r="36" spans="1:2" x14ac:dyDescent="0.3">
      <c r="A36" s="5" t="s">
        <v>43</v>
      </c>
      <c r="B36" s="6">
        <v>25000</v>
      </c>
    </row>
    <row r="37" spans="1:2" x14ac:dyDescent="0.3">
      <c r="A37" s="5" t="s">
        <v>0</v>
      </c>
      <c r="B37" s="6">
        <v>123000</v>
      </c>
    </row>
    <row r="38" spans="1:2" x14ac:dyDescent="0.3">
      <c r="A38" s="5" t="s">
        <v>9</v>
      </c>
      <c r="B38" s="6">
        <v>345000</v>
      </c>
    </row>
    <row r="39" spans="1:2" x14ac:dyDescent="0.3">
      <c r="A39" s="5" t="s">
        <v>4</v>
      </c>
      <c r="B39" s="6">
        <v>88000</v>
      </c>
    </row>
    <row r="40" spans="1:2" x14ac:dyDescent="0.3">
      <c r="A40" s="5" t="s">
        <v>38</v>
      </c>
      <c r="B40" s="6">
        <v>342000</v>
      </c>
    </row>
    <row r="41" spans="1:2" x14ac:dyDescent="0.3">
      <c r="A41" s="5" t="s">
        <v>41</v>
      </c>
      <c r="B41" s="6">
        <v>2000</v>
      </c>
    </row>
    <row r="42" spans="1:2" x14ac:dyDescent="0.3">
      <c r="A42" s="5" t="s">
        <v>24</v>
      </c>
      <c r="B42" s="6">
        <v>68000</v>
      </c>
    </row>
    <row r="43" spans="1:2" x14ac:dyDescent="0.3">
      <c r="A43" s="5" t="s">
        <v>52</v>
      </c>
      <c r="B43" s="6">
        <v>27000</v>
      </c>
    </row>
    <row r="44" spans="1:2" x14ac:dyDescent="0.3">
      <c r="A44" s="5" t="s">
        <v>45</v>
      </c>
      <c r="B44" s="6">
        <v>36000</v>
      </c>
    </row>
    <row r="45" spans="1:2" x14ac:dyDescent="0.3">
      <c r="A45" s="5" t="s">
        <v>23</v>
      </c>
      <c r="B45" s="6">
        <v>89000</v>
      </c>
    </row>
    <row r="46" spans="1:2" x14ac:dyDescent="0.3">
      <c r="A46" s="5" t="s">
        <v>26</v>
      </c>
      <c r="B46" s="6">
        <v>169000</v>
      </c>
    </row>
    <row r="47" spans="1:2" x14ac:dyDescent="0.3">
      <c r="A47" s="5" t="s">
        <v>2</v>
      </c>
      <c r="B47" s="6">
        <v>149000</v>
      </c>
    </row>
    <row r="48" spans="1:2" x14ac:dyDescent="0.3">
      <c r="A48" s="5" t="s">
        <v>51</v>
      </c>
      <c r="B48" s="6">
        <v>163000</v>
      </c>
    </row>
    <row r="49" spans="1:2" x14ac:dyDescent="0.3">
      <c r="A49" s="5" t="s">
        <v>17</v>
      </c>
      <c r="B49" s="6">
        <v>14000</v>
      </c>
    </row>
    <row r="50" spans="1:2" x14ac:dyDescent="0.3">
      <c r="A50" s="5" t="s">
        <v>34</v>
      </c>
      <c r="B50" s="6">
        <v>30000</v>
      </c>
    </row>
    <row r="51" spans="1:2" x14ac:dyDescent="0.3">
      <c r="A51" s="5" t="s">
        <v>29</v>
      </c>
      <c r="B51" s="6">
        <v>47000</v>
      </c>
    </row>
    <row r="52" spans="1:2" x14ac:dyDescent="0.3">
      <c r="A52" s="5" t="s">
        <v>28</v>
      </c>
      <c r="B52" s="6">
        <v>94000</v>
      </c>
    </row>
    <row r="53" spans="1:2" x14ac:dyDescent="0.3">
      <c r="A53" s="5" t="s">
        <v>21</v>
      </c>
      <c r="B53" s="6">
        <v>4000</v>
      </c>
    </row>
    <row r="54" spans="1:2" x14ac:dyDescent="0.3">
      <c r="A54" s="5" t="s">
        <v>37</v>
      </c>
      <c r="B54" s="6">
        <v>108000</v>
      </c>
    </row>
    <row r="55" spans="1:2" x14ac:dyDescent="0.3">
      <c r="A55" s="5" t="s">
        <v>31</v>
      </c>
      <c r="B55" s="6">
        <v>150000</v>
      </c>
    </row>
    <row r="56" spans="1:2" x14ac:dyDescent="0.3">
      <c r="A56" s="5" t="s">
        <v>33</v>
      </c>
      <c r="B56" s="6">
        <v>1000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9" sqref="D19"/>
    </sheetView>
  </sheetViews>
  <sheetFormatPr defaultRowHeight="16.5" x14ac:dyDescent="0.3"/>
  <cols>
    <col min="1" max="1" width="11.875" style="19" bestFit="1" customWidth="1"/>
    <col min="2" max="4" width="11.5" style="19" bestFit="1" customWidth="1"/>
    <col min="5" max="16384" width="9" style="19"/>
  </cols>
  <sheetData>
    <row r="3" spans="1:4" x14ac:dyDescent="0.3">
      <c r="A3" s="18" t="s">
        <v>64</v>
      </c>
      <c r="B3" s="19" t="s">
        <v>74</v>
      </c>
      <c r="C3" s="19" t="s">
        <v>75</v>
      </c>
      <c r="D3" s="19" t="s">
        <v>76</v>
      </c>
    </row>
    <row r="4" spans="1:4" x14ac:dyDescent="0.3">
      <c r="A4" s="20" t="s">
        <v>78</v>
      </c>
      <c r="B4" s="21">
        <v>476000</v>
      </c>
      <c r="C4" s="21">
        <v>2606000</v>
      </c>
      <c r="D4" s="21">
        <v>526000</v>
      </c>
    </row>
    <row r="5" spans="1:4" x14ac:dyDescent="0.3">
      <c r="A5" s="20" t="s">
        <v>81</v>
      </c>
      <c r="B5" s="21">
        <v>1254000</v>
      </c>
      <c r="C5" s="21">
        <v>435000</v>
      </c>
      <c r="D5" s="21">
        <v>1825000</v>
      </c>
    </row>
    <row r="6" spans="1:4" x14ac:dyDescent="0.3">
      <c r="A6" s="20" t="s">
        <v>79</v>
      </c>
      <c r="B6" s="21">
        <v>1021000</v>
      </c>
      <c r="C6" s="21">
        <v>1288000</v>
      </c>
      <c r="D6" s="21">
        <v>252000</v>
      </c>
    </row>
    <row r="7" spans="1:4" x14ac:dyDescent="0.3">
      <c r="A7" s="20" t="s">
        <v>80</v>
      </c>
      <c r="B7" s="21">
        <v>763000</v>
      </c>
      <c r="C7" s="21">
        <v>1320000</v>
      </c>
      <c r="D7" s="21">
        <v>1856000</v>
      </c>
    </row>
    <row r="8" spans="1:4" x14ac:dyDescent="0.3">
      <c r="A8" s="20" t="s">
        <v>65</v>
      </c>
      <c r="B8" s="21">
        <v>3514000</v>
      </c>
      <c r="C8" s="21">
        <v>5649000</v>
      </c>
      <c r="D8" s="21">
        <v>4459000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4</vt:i4>
      </vt:variant>
    </vt:vector>
  </HeadingPairs>
  <TitlesOfParts>
    <vt:vector size="10" baseType="lpstr">
      <vt:lpstr>주문</vt:lpstr>
      <vt:lpstr>월별</vt:lpstr>
      <vt:lpstr>취소</vt:lpstr>
      <vt:lpstr>배송분석</vt:lpstr>
      <vt:lpstr>주문분석</vt:lpstr>
      <vt:lpstr>4분기</vt:lpstr>
      <vt:lpstr>거래처명</vt:lpstr>
      <vt:lpstr>주문금액</vt:lpstr>
      <vt:lpstr>주문월</vt:lpstr>
      <vt:lpstr>지역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2017-09-24T08:35:07Z</dcterms:created>
  <dcterms:modified xsi:type="dcterms:W3CDTF">2017-09-25T12:00:08Z</dcterms:modified>
</cp:coreProperties>
</file>