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165"/>
  </bookViews>
  <sheets>
    <sheet name="판매분석표" sheetId="1" r:id="rId1"/>
    <sheet name="운임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D8" i="2"/>
  <c r="E8" i="2"/>
  <c r="F8" i="2"/>
  <c r="G8" i="2"/>
  <c r="D9" i="2"/>
  <c r="E9" i="2"/>
  <c r="F9" i="2"/>
  <c r="G9" i="2"/>
  <c r="E6" i="2"/>
  <c r="F6" i="2"/>
  <c r="G6" i="2"/>
  <c r="D6" i="2"/>
  <c r="K5" i="1"/>
  <c r="K4" i="1"/>
  <c r="F6" i="1"/>
  <c r="H6" i="1" s="1"/>
  <c r="G6" i="1"/>
  <c r="F7" i="1"/>
  <c r="G7" i="1"/>
  <c r="H7" i="1"/>
  <c r="F8" i="1"/>
  <c r="G8" i="1"/>
  <c r="H8" i="1"/>
  <c r="F9" i="1"/>
  <c r="G9" i="1" s="1"/>
  <c r="F10" i="1"/>
  <c r="H10" i="1" s="1"/>
  <c r="G10" i="1"/>
  <c r="F11" i="1"/>
  <c r="G11" i="1"/>
  <c r="H11" i="1"/>
  <c r="F12" i="1"/>
  <c r="G12" i="1"/>
  <c r="H12" i="1"/>
  <c r="F13" i="1"/>
  <c r="G13" i="1" s="1"/>
  <c r="F14" i="1"/>
  <c r="H14" i="1" s="1"/>
  <c r="G14" i="1"/>
  <c r="F15" i="1"/>
  <c r="G15" i="1"/>
  <c r="H15" i="1"/>
  <c r="F16" i="1"/>
  <c r="G16" i="1"/>
  <c r="H16" i="1"/>
  <c r="F17" i="1"/>
  <c r="G17" i="1" s="1"/>
  <c r="F18" i="1"/>
  <c r="H18" i="1" s="1"/>
  <c r="G18" i="1"/>
  <c r="F19" i="1"/>
  <c r="G19" i="1"/>
  <c r="H19" i="1"/>
  <c r="F20" i="1"/>
  <c r="G20" i="1"/>
  <c r="H20" i="1"/>
  <c r="H5" i="1"/>
  <c r="G5" i="1"/>
  <c r="F5" i="1"/>
  <c r="H17" i="1" l="1"/>
  <c r="H13" i="1"/>
  <c r="H9" i="1"/>
</calcChain>
</file>

<file path=xl/sharedStrings.xml><?xml version="1.0" encoding="utf-8"?>
<sst xmlns="http://schemas.openxmlformats.org/spreadsheetml/2006/main" count="51" uniqueCount="51">
  <si>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</si>
  <si>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</si>
  <si>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</si>
  <si>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</si>
  <si>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</si>
  <si>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</si>
  <si>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</si>
  <si>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</si>
  <si>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TV</t>
  </si>
  <si>
    <t>순이익 최소값</t>
    <phoneticPr fontId="2" type="noConversion"/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</si>
  <si>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</si>
  <si>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</si>
  <si>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</si>
  <si>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</si>
  <si>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</si>
  <si>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</si>
  <si>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</si>
  <si>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</si>
  <si>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</si>
  <si>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PDA</t>
  </si>
  <si>
    <t>A110</t>
  </si>
  <si>
    <t>세탁기</t>
  </si>
  <si>
    <t>A111</t>
  </si>
  <si>
    <t>노트북</t>
  </si>
  <si>
    <t>A112</t>
  </si>
  <si>
    <t>에어컨</t>
  </si>
  <si>
    <t>A113</t>
  </si>
  <si>
    <t>A114</t>
  </si>
  <si>
    <t>A115</t>
  </si>
  <si>
    <t>가전제품 비교 분석표</t>
    <phoneticPr fontId="3" type="noConversion"/>
  </si>
  <si>
    <t>순이익 최대값</t>
    <phoneticPr fontId="2" type="noConversion"/>
  </si>
  <si>
    <t>A100</t>
    <phoneticPr fontId="6" type="noConversion"/>
  </si>
  <si>
    <t>비디오</t>
    <phoneticPr fontId="6" type="noConversion"/>
  </si>
  <si>
    <t>냉장고</t>
    <phoneticPr fontId="6" type="noConversion"/>
  </si>
  <si>
    <t>오디오</t>
    <phoneticPr fontId="6" type="noConversion"/>
  </si>
  <si>
    <t>전자렌지</t>
    <phoneticPr fontId="6" type="noConversion"/>
  </si>
  <si>
    <t>MP3</t>
    <phoneticPr fontId="6" type="noConversion"/>
  </si>
  <si>
    <t>컴퓨터</t>
    <phoneticPr fontId="6" type="noConversion"/>
  </si>
  <si>
    <t>DVD 플레이어</t>
    <phoneticPr fontId="6" type="noConversion"/>
  </si>
  <si>
    <t>네비게이션</t>
    <phoneticPr fontId="6" type="noConversion"/>
  </si>
  <si>
    <t>가스렌지</t>
    <phoneticPr fontId="6" type="noConversion"/>
  </si>
  <si>
    <t>선풍기</t>
    <phoneticPr fontId="6" type="noConversion"/>
  </si>
  <si>
    <t>프린터</t>
    <phoneticPr fontId="6" type="noConversion"/>
  </si>
  <si>
    <t>지역</t>
    <phoneticPr fontId="2" type="noConversion"/>
  </si>
  <si>
    <t>할인율</t>
    <phoneticPr fontId="2" type="noConversion"/>
  </si>
  <si>
    <t>타권역</t>
    <phoneticPr fontId="2" type="noConversion"/>
  </si>
  <si>
    <t>운임비</t>
    <phoneticPr fontId="2" type="noConversion"/>
  </si>
  <si>
    <t>서울</t>
    <phoneticPr fontId="2" type="noConversion"/>
  </si>
  <si>
    <t>수도권</t>
    <phoneticPr fontId="2" type="noConversion"/>
  </si>
  <si>
    <t>운임비 할인표</t>
    <phoneticPr fontId="2" type="noConversion"/>
  </si>
  <si>
    <t>도서산간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</si>
</sst>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ajor"/>
    </font>
    <font>
      <b/>
      <i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1" fontId="0" fillId="3" borderId="2" xfId="0" applyNumberForma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41" fontId="4" fillId="0" borderId="4" xfId="1" applyFont="1" applyBorder="1" applyAlignment="1">
      <alignment horizontal="right"/>
    </xf>
    <xf numFmtId="41" fontId="4" fillId="0" borderId="4" xfId="1" applyFont="1" applyFill="1" applyBorder="1" applyAlignment="1">
      <alignment horizontal="right"/>
    </xf>
    <xf numFmtId="41" fontId="4" fillId="3" borderId="4" xfId="1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right"/>
    </xf>
    <xf numFmtId="41" fontId="4" fillId="0" borderId="2" xfId="1" applyFont="1" applyFill="1" applyBorder="1" applyAlignment="1">
      <alignment horizontal="right"/>
    </xf>
    <xf numFmtId="41" fontId="4" fillId="0" borderId="2" xfId="1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41" fontId="4" fillId="0" borderId="5" xfId="1" applyFont="1" applyBorder="1" applyAlignment="1">
      <alignment horizontal="right"/>
    </xf>
    <xf numFmtId="41" fontId="4" fillId="0" borderId="5" xfId="1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9" fontId="7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41" fontId="0" fillId="0" borderId="2" xfId="1" applyFont="1" applyBorder="1">
      <alignment vertical="center"/>
    </xf>
    <xf numFmtId="41" fontId="0" fillId="3" borderId="2" xfId="1" applyFont="1" applyFill="1" applyBorder="1">
      <alignment vertical="center"/>
    </xf>
    <xf numFmtId="0" fontId="8" fillId="2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K6" sqref="K6"/>
    </sheetView>
  </sheetViews>
  <sheetFormatPr defaultRowHeight="16.5"/>
  <cols>
    <col min="1" max="1" width="2.625" customWidth="1"/>
    <col min="2" max="2" width="10.625" customWidth="1"/>
    <col min="3" max="3" width="14" bestFit="1" customWidth="1"/>
    <col min="4" max="8" width="10.625" customWidth="1"/>
    <col min="9" max="9" width="5.625" customWidth="1"/>
    <col min="10" max="10" width="13.25" customWidth="1"/>
    <col min="11" max="11" width="13.125" customWidth="1"/>
  </cols>
  <sheetData>
    <row r="2" spans="2:11" ht="21" thickBot="1">
      <c r="B2" s="22" t="s">
        <v>29</v>
      </c>
      <c r="C2" s="22"/>
      <c r="D2" s="22"/>
      <c r="E2" s="22"/>
      <c r="F2" s="1"/>
      <c r="G2" s="2" t="s">
        <v>0</v>
      </c>
      <c r="H2" s="3">
        <v>0.2</v>
      </c>
    </row>
    <row r="3" spans="2:11" ht="17.25" thickTop="1">
      <c r="B3" s="1"/>
      <c r="C3" s="1"/>
      <c r="D3" s="1"/>
      <c r="E3" s="1"/>
      <c r="F3" s="1"/>
      <c r="G3" s="1"/>
      <c r="H3" s="1"/>
    </row>
    <row r="4" spans="2:11" ht="17.25" thickBot="1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J4" s="24" t="s">
        <v>30</v>
      </c>
      <c r="K4" s="5">
        <f>MAX(H5:H20)</f>
        <v>108000</v>
      </c>
    </row>
    <row r="5" spans="2:11" ht="17.25" thickTop="1">
      <c r="B5" s="6" t="s">
        <v>31</v>
      </c>
      <c r="C5" s="6" t="s">
        <v>8</v>
      </c>
      <c r="D5" s="7">
        <v>68</v>
      </c>
      <c r="E5" s="8">
        <v>1600</v>
      </c>
      <c r="F5" s="9">
        <f>D5*E5</f>
        <v>108800</v>
      </c>
      <c r="G5" s="9">
        <f>F5*$H$2</f>
        <v>21760</v>
      </c>
      <c r="H5" s="9">
        <f>F5-G5</f>
        <v>87040</v>
      </c>
      <c r="J5" s="24" t="s">
        <v>9</v>
      </c>
      <c r="K5" s="5">
        <f>MIN(H5:H20)</f>
        <v>4400</v>
      </c>
    </row>
    <row r="6" spans="2:11">
      <c r="B6" s="6" t="s">
        <v>10</v>
      </c>
      <c r="C6" s="10" t="s">
        <v>32</v>
      </c>
      <c r="D6" s="11">
        <v>65</v>
      </c>
      <c r="E6" s="12">
        <v>500</v>
      </c>
      <c r="F6" s="9">
        <f t="shared" ref="F6:F20" si="0">D6*E6</f>
        <v>32500</v>
      </c>
      <c r="G6" s="9">
        <f t="shared" ref="G6:G20" si="1">F6*$H$2</f>
        <v>6500</v>
      </c>
      <c r="H6" s="9">
        <f t="shared" ref="H6:H20" si="2">F6-G6</f>
        <v>26000</v>
      </c>
    </row>
    <row r="7" spans="2:11">
      <c r="B7" s="6" t="s">
        <v>11</v>
      </c>
      <c r="C7" s="10" t="s">
        <v>33</v>
      </c>
      <c r="D7" s="11">
        <v>67</v>
      </c>
      <c r="E7" s="12">
        <v>500</v>
      </c>
      <c r="F7" s="9">
        <f t="shared" si="0"/>
        <v>33500</v>
      </c>
      <c r="G7" s="9">
        <f t="shared" si="1"/>
        <v>6700</v>
      </c>
      <c r="H7" s="9">
        <f t="shared" si="2"/>
        <v>26800</v>
      </c>
    </row>
    <row r="8" spans="2:11">
      <c r="B8" s="6" t="s">
        <v>12</v>
      </c>
      <c r="C8" s="10" t="s">
        <v>34</v>
      </c>
      <c r="D8" s="13">
        <v>10</v>
      </c>
      <c r="E8" s="12">
        <v>550</v>
      </c>
      <c r="F8" s="9">
        <f t="shared" si="0"/>
        <v>5500</v>
      </c>
      <c r="G8" s="9">
        <f t="shared" si="1"/>
        <v>1100</v>
      </c>
      <c r="H8" s="9">
        <f t="shared" si="2"/>
        <v>4400</v>
      </c>
    </row>
    <row r="9" spans="2:11">
      <c r="B9" s="6" t="s">
        <v>13</v>
      </c>
      <c r="C9" s="10" t="s">
        <v>35</v>
      </c>
      <c r="D9" s="13">
        <v>34</v>
      </c>
      <c r="E9" s="13">
        <v>600</v>
      </c>
      <c r="F9" s="9">
        <f t="shared" si="0"/>
        <v>20400</v>
      </c>
      <c r="G9" s="9">
        <f t="shared" si="1"/>
        <v>4080</v>
      </c>
      <c r="H9" s="9">
        <f t="shared" si="2"/>
        <v>16320</v>
      </c>
    </row>
    <row r="10" spans="2:11">
      <c r="B10" s="6" t="s">
        <v>14</v>
      </c>
      <c r="C10" s="10" t="s">
        <v>36</v>
      </c>
      <c r="D10" s="13">
        <v>60</v>
      </c>
      <c r="E10" s="13">
        <v>500</v>
      </c>
      <c r="F10" s="9">
        <f t="shared" si="0"/>
        <v>30000</v>
      </c>
      <c r="G10" s="9">
        <f t="shared" si="1"/>
        <v>6000</v>
      </c>
      <c r="H10" s="9">
        <f t="shared" si="2"/>
        <v>24000</v>
      </c>
    </row>
    <row r="11" spans="2:11">
      <c r="B11" s="6" t="s">
        <v>15</v>
      </c>
      <c r="C11" s="10" t="s">
        <v>37</v>
      </c>
      <c r="D11" s="13">
        <v>25</v>
      </c>
      <c r="E11" s="13">
        <v>1200</v>
      </c>
      <c r="F11" s="9">
        <f t="shared" si="0"/>
        <v>30000</v>
      </c>
      <c r="G11" s="9">
        <f t="shared" si="1"/>
        <v>6000</v>
      </c>
      <c r="H11" s="9">
        <f t="shared" si="2"/>
        <v>24000</v>
      </c>
    </row>
    <row r="12" spans="2:11">
      <c r="B12" s="6" t="s">
        <v>16</v>
      </c>
      <c r="C12" s="10" t="s">
        <v>38</v>
      </c>
      <c r="D12" s="11">
        <v>78</v>
      </c>
      <c r="E12" s="13">
        <v>800</v>
      </c>
      <c r="F12" s="9">
        <f t="shared" si="0"/>
        <v>62400</v>
      </c>
      <c r="G12" s="9">
        <f t="shared" si="1"/>
        <v>12480</v>
      </c>
      <c r="H12" s="9">
        <f t="shared" si="2"/>
        <v>49920</v>
      </c>
    </row>
    <row r="13" spans="2:11">
      <c r="B13" s="6" t="s">
        <v>17</v>
      </c>
      <c r="C13" s="10" t="s">
        <v>39</v>
      </c>
      <c r="D13" s="11">
        <v>56</v>
      </c>
      <c r="E13" s="13">
        <v>500</v>
      </c>
      <c r="F13" s="9">
        <f t="shared" si="0"/>
        <v>28000</v>
      </c>
      <c r="G13" s="9">
        <f t="shared" si="1"/>
        <v>5600</v>
      </c>
      <c r="H13" s="9">
        <f t="shared" si="2"/>
        <v>22400</v>
      </c>
    </row>
    <row r="14" spans="2:11">
      <c r="B14" s="6" t="s">
        <v>18</v>
      </c>
      <c r="C14" s="10" t="s">
        <v>19</v>
      </c>
      <c r="D14" s="13">
        <v>35</v>
      </c>
      <c r="E14" s="12">
        <v>700</v>
      </c>
      <c r="F14" s="9">
        <f t="shared" si="0"/>
        <v>24500</v>
      </c>
      <c r="G14" s="9">
        <f t="shared" si="1"/>
        <v>4900</v>
      </c>
      <c r="H14" s="9">
        <f t="shared" si="2"/>
        <v>19600</v>
      </c>
    </row>
    <row r="15" spans="2:11">
      <c r="B15" s="6" t="s">
        <v>20</v>
      </c>
      <c r="C15" s="10" t="s">
        <v>21</v>
      </c>
      <c r="D15" s="13">
        <v>60</v>
      </c>
      <c r="E15" s="12">
        <v>850</v>
      </c>
      <c r="F15" s="9">
        <f t="shared" si="0"/>
        <v>51000</v>
      </c>
      <c r="G15" s="9">
        <f t="shared" si="1"/>
        <v>10200</v>
      </c>
      <c r="H15" s="9">
        <f t="shared" si="2"/>
        <v>40800</v>
      </c>
    </row>
    <row r="16" spans="2:11">
      <c r="B16" s="6" t="s">
        <v>22</v>
      </c>
      <c r="C16" s="10" t="s">
        <v>23</v>
      </c>
      <c r="D16" s="13">
        <v>120</v>
      </c>
      <c r="E16" s="12">
        <v>600</v>
      </c>
      <c r="F16" s="9">
        <f t="shared" si="0"/>
        <v>72000</v>
      </c>
      <c r="G16" s="9">
        <f t="shared" si="1"/>
        <v>14400</v>
      </c>
      <c r="H16" s="9">
        <f t="shared" si="2"/>
        <v>57600</v>
      </c>
    </row>
    <row r="17" spans="2:8">
      <c r="B17" s="6" t="s">
        <v>24</v>
      </c>
      <c r="C17" s="10" t="s">
        <v>25</v>
      </c>
      <c r="D17" s="11">
        <v>80</v>
      </c>
      <c r="E17" s="13">
        <v>1200</v>
      </c>
      <c r="F17" s="9">
        <f t="shared" si="0"/>
        <v>96000</v>
      </c>
      <c r="G17" s="9">
        <f t="shared" si="1"/>
        <v>19200</v>
      </c>
      <c r="H17" s="9">
        <f t="shared" si="2"/>
        <v>76800</v>
      </c>
    </row>
    <row r="18" spans="2:8">
      <c r="B18" s="6" t="s">
        <v>26</v>
      </c>
      <c r="C18" s="14" t="s">
        <v>40</v>
      </c>
      <c r="D18" s="15">
        <v>70</v>
      </c>
      <c r="E18" s="16">
        <v>800</v>
      </c>
      <c r="F18" s="9">
        <f t="shared" si="0"/>
        <v>56000</v>
      </c>
      <c r="G18" s="9">
        <f t="shared" si="1"/>
        <v>11200</v>
      </c>
      <c r="H18" s="9">
        <f t="shared" si="2"/>
        <v>44800</v>
      </c>
    </row>
    <row r="19" spans="2:8">
      <c r="B19" s="6" t="s">
        <v>27</v>
      </c>
      <c r="C19" s="10" t="s">
        <v>41</v>
      </c>
      <c r="D19" s="11">
        <v>56</v>
      </c>
      <c r="E19" s="12">
        <v>1900</v>
      </c>
      <c r="F19" s="9">
        <f t="shared" si="0"/>
        <v>106400</v>
      </c>
      <c r="G19" s="9">
        <f t="shared" si="1"/>
        <v>21280</v>
      </c>
      <c r="H19" s="9">
        <f t="shared" si="2"/>
        <v>85120</v>
      </c>
    </row>
    <row r="20" spans="2:8">
      <c r="B20" s="6" t="s">
        <v>28</v>
      </c>
      <c r="C20" s="10" t="s">
        <v>42</v>
      </c>
      <c r="D20" s="11">
        <v>54</v>
      </c>
      <c r="E20" s="12">
        <v>2500</v>
      </c>
      <c r="F20" s="9">
        <f t="shared" si="0"/>
        <v>135000</v>
      </c>
      <c r="G20" s="9">
        <f t="shared" si="1"/>
        <v>27000</v>
      </c>
      <c r="H20" s="9">
        <f t="shared" si="2"/>
        <v>108000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E15" sqref="E15"/>
    </sheetView>
  </sheetViews>
  <sheetFormatPr defaultRowHeight="16.5"/>
  <cols>
    <col min="1" max="1" width="2.625" customWidth="1"/>
    <col min="2" max="2" width="13.625" customWidth="1"/>
    <col min="3" max="3" width="10.125" customWidth="1"/>
    <col min="4" max="7" width="10.625" customWidth="1"/>
  </cols>
  <sheetData>
    <row r="2" spans="2:7" ht="29.25" customHeight="1" thickBot="1">
      <c r="B2" s="23" t="s">
        <v>49</v>
      </c>
      <c r="C2" s="23"/>
      <c r="D2" s="23"/>
      <c r="E2" s="23"/>
      <c r="F2" s="23"/>
      <c r="G2" s="23"/>
    </row>
    <row r="3" spans="2:7" ht="20.100000000000001" customHeight="1"/>
    <row r="4" spans="2:7" ht="20.100000000000001" customHeight="1">
      <c r="B4" s="17" t="s">
        <v>43</v>
      </c>
      <c r="C4" s="17" t="s">
        <v>46</v>
      </c>
      <c r="D4" s="17" t="s">
        <v>44</v>
      </c>
      <c r="E4" s="17"/>
      <c r="F4" s="17"/>
      <c r="G4" s="17"/>
    </row>
    <row r="5" spans="2:7" ht="20.100000000000001" customHeight="1">
      <c r="B5" s="17"/>
      <c r="C5" s="17"/>
      <c r="D5" s="18">
        <v>0.03</v>
      </c>
      <c r="E5" s="18">
        <v>0.05</v>
      </c>
      <c r="F5" s="18">
        <v>0.08</v>
      </c>
      <c r="G5" s="18">
        <v>0.1</v>
      </c>
    </row>
    <row r="6" spans="2:7" ht="20.100000000000001" customHeight="1">
      <c r="B6" s="19" t="s">
        <v>47</v>
      </c>
      <c r="C6" s="20">
        <v>3500</v>
      </c>
      <c r="D6" s="21">
        <f>$C6*(1-D$5)</f>
        <v>3395</v>
      </c>
      <c r="E6" s="21">
        <f t="shared" ref="E6:G9" si="0">$C6*(1-E$5)</f>
        <v>3325</v>
      </c>
      <c r="F6" s="21">
        <f t="shared" si="0"/>
        <v>3220</v>
      </c>
      <c r="G6" s="21">
        <f t="shared" si="0"/>
        <v>3150</v>
      </c>
    </row>
    <row r="7" spans="2:7" ht="20.100000000000001" customHeight="1">
      <c r="B7" s="19" t="s">
        <v>48</v>
      </c>
      <c r="C7" s="20">
        <v>4000</v>
      </c>
      <c r="D7" s="21">
        <f t="shared" ref="D7:D9" si="1">$C7*(1-D$5)</f>
        <v>3880</v>
      </c>
      <c r="E7" s="21">
        <f t="shared" si="0"/>
        <v>3800</v>
      </c>
      <c r="F7" s="21">
        <f t="shared" si="0"/>
        <v>3680</v>
      </c>
      <c r="G7" s="21">
        <f t="shared" si="0"/>
        <v>3600</v>
      </c>
    </row>
    <row r="8" spans="2:7" ht="20.100000000000001" customHeight="1">
      <c r="B8" s="19" t="s">
        <v>45</v>
      </c>
      <c r="C8" s="20">
        <v>5000</v>
      </c>
      <c r="D8" s="21">
        <f t="shared" si="1"/>
        <v>4850</v>
      </c>
      <c r="E8" s="21">
        <f t="shared" si="0"/>
        <v>4750</v>
      </c>
      <c r="F8" s="21">
        <f t="shared" si="0"/>
        <v>4600</v>
      </c>
      <c r="G8" s="21">
        <f t="shared" si="0"/>
        <v>4500</v>
      </c>
    </row>
    <row r="9" spans="2:7" ht="20.100000000000001" customHeight="1">
      <c r="B9" s="19" t="s">
        <v>50</v>
      </c>
      <c r="C9" s="20">
        <v>10000</v>
      </c>
      <c r="D9" s="21">
        <f t="shared" si="1"/>
        <v>9700</v>
      </c>
      <c r="E9" s="21">
        <f t="shared" si="0"/>
        <v>9500</v>
      </c>
      <c r="F9" s="21">
        <f t="shared" si="0"/>
        <v>9200</v>
      </c>
      <c r="G9" s="21">
        <f t="shared" si="0"/>
        <v>9000</v>
      </c>
    </row>
  </sheetData>
  <mergeCells count="4">
    <mergeCell ref="B2:G2"/>
    <mergeCell ref="B4:B5"/>
    <mergeCell ref="C4:C5"/>
    <mergeCell ref="D4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판매분석표</vt:lpstr>
      <vt:lpstr>운임비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2017-07-31T09:22:48Z</dcterms:created>
  <dcterms:modified xsi:type="dcterms:W3CDTF">2017-07-31T09:39:32Z</dcterms:modified>
</cp:coreProperties>
</file>