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Part04\"/>
    </mc:Choice>
  </mc:AlternateContent>
  <bookViews>
    <workbookView xWindow="0" yWindow="0" windowWidth="25200" windowHeight="12795"/>
  </bookViews>
  <sheets>
    <sheet name="입장자수분석" sheetId="2" r:id="rId1"/>
    <sheet name="상반기매출" sheetId="1" r:id="rId2"/>
    <sheet name="하반기매출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H3" i="2"/>
  <c r="I3" i="2"/>
  <c r="F7" i="3" l="1"/>
  <c r="F6" i="3"/>
  <c r="F5" i="3"/>
  <c r="F4" i="3"/>
  <c r="F3" i="3"/>
  <c r="F7" i="1"/>
  <c r="F6" i="1"/>
  <c r="F5" i="1"/>
  <c r="F4" i="1"/>
  <c r="F3" i="1"/>
</calcChain>
</file>

<file path=xl/sharedStrings.xml><?xml version="1.0" encoding="utf-8"?>
<sst xmlns="http://schemas.openxmlformats.org/spreadsheetml/2006/main" count="39" uniqueCount="30">
  <si>
    <t>지부</t>
  </si>
  <si>
    <t>센터</t>
  </si>
  <si>
    <t>서울지부</t>
    <phoneticPr fontId="3" type="noConversion"/>
  </si>
  <si>
    <t>강서센터</t>
    <phoneticPr fontId="3" type="noConversion"/>
  </si>
  <si>
    <t>강동센터</t>
    <phoneticPr fontId="3" type="noConversion"/>
  </si>
  <si>
    <t>강북센터</t>
  </si>
  <si>
    <t>북부센터</t>
  </si>
  <si>
    <t>1분기</t>
    <phoneticPr fontId="3" type="noConversion"/>
  </si>
  <si>
    <t>2분기</t>
    <phoneticPr fontId="3" type="noConversion"/>
  </si>
  <si>
    <t>상승률</t>
    <phoneticPr fontId="3" type="noConversion"/>
  </si>
  <si>
    <t>서울지부</t>
    <phoneticPr fontId="3" type="noConversion"/>
  </si>
  <si>
    <t>강서센터</t>
    <phoneticPr fontId="3" type="noConversion"/>
  </si>
  <si>
    <t>강동센터</t>
    <phoneticPr fontId="3" type="noConversion"/>
  </si>
  <si>
    <t>경기지부</t>
    <phoneticPr fontId="3" type="noConversion"/>
  </si>
  <si>
    <t>남부센터</t>
    <phoneticPr fontId="3" type="noConversion"/>
  </si>
  <si>
    <t>3분기</t>
    <phoneticPr fontId="3" type="noConversion"/>
  </si>
  <si>
    <t>4분기</t>
    <phoneticPr fontId="3" type="noConversion"/>
  </si>
  <si>
    <t>상승률</t>
    <phoneticPr fontId="3" type="noConversion"/>
  </si>
  <si>
    <t>서울지부</t>
    <phoneticPr fontId="3" type="noConversion"/>
  </si>
  <si>
    <t>경기지부</t>
    <phoneticPr fontId="3" type="noConversion"/>
  </si>
  <si>
    <t>남부센터</t>
    <phoneticPr fontId="3" type="noConversion"/>
  </si>
  <si>
    <t>1월</t>
    <phoneticPr fontId="6" type="noConversion"/>
  </si>
  <si>
    <t>2월</t>
    <phoneticPr fontId="6" type="noConversion"/>
  </si>
  <si>
    <t>3월</t>
    <phoneticPr fontId="6" type="noConversion"/>
  </si>
  <si>
    <t>4월</t>
    <phoneticPr fontId="7" type="noConversion"/>
  </si>
  <si>
    <t>평균</t>
    <phoneticPr fontId="7" type="noConversion"/>
  </si>
  <si>
    <t>누적수</t>
    <phoneticPr fontId="7" type="noConversion"/>
  </si>
  <si>
    <t>지부</t>
    <phoneticPr fontId="6" type="noConversion"/>
  </si>
  <si>
    <t>서울지부</t>
    <phoneticPr fontId="6" type="noConversion"/>
  </si>
  <si>
    <t>경기지부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</si>
</sst>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/>
    </xf>
    <xf numFmtId="41" fontId="4" fillId="0" borderId="1" xfId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입장자수분석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입장자수분석!$B$3</c:f>
              <c:strCache>
                <c:ptCount val="1"/>
                <c:pt idx="0">
                  <c:v>서울지부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입장자수분석!$C$2:$F$2</c:f>
              <c:strCache>
                <c:ptCount val="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</c:strCache>
            </c:strRef>
          </c:cat>
          <c:val>
            <c:numRef>
              <c:f>입장자수분석!$C$3:$F$3</c:f>
              <c:numCache>
                <c:formatCode>_(* #,##0_);_(* \(#,##0\);_(* "-"_);_(@_)</c:formatCode>
                <c:ptCount val="4"/>
                <c:pt idx="0">
                  <c:v>545000</c:v>
                </c:pt>
                <c:pt idx="1">
                  <c:v>444000</c:v>
                </c:pt>
                <c:pt idx="2">
                  <c:v>460000</c:v>
                </c:pt>
                <c:pt idx="3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44F1-AB70-E9A3001BC210}"/>
            </c:ext>
          </c:extLst>
        </c:ser>
        <c:ser>
          <c:idx val="1"/>
          <c:order val="1"/>
          <c:tx>
            <c:strRef>
              <c:f>입장자수분석!$B$4</c:f>
              <c:strCache>
                <c:ptCount val="1"/>
                <c:pt idx="0">
                  <c:v>경기지부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입장자수분석!$C$2:$F$2</c:f>
              <c:strCache>
                <c:ptCount val="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</c:strCache>
            </c:strRef>
          </c:cat>
          <c:val>
            <c:numRef>
              <c:f>입장자수분석!$C$4:$F$4</c:f>
              <c:numCache>
                <c:formatCode>_(* #,##0_);_(* \(#,##0\);_(* "-"_);_(@_)</c:formatCode>
                <c:ptCount val="4"/>
                <c:pt idx="0">
                  <c:v>260311</c:v>
                </c:pt>
                <c:pt idx="1">
                  <c:v>236050</c:v>
                </c:pt>
                <c:pt idx="2">
                  <c:v>251004</c:v>
                </c:pt>
                <c:pt idx="3">
                  <c:v>275400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44F1-AB70-E9A3001B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53872"/>
        <c:axId val="1427457072"/>
      </c:barChart>
      <c:catAx>
        <c:axId val="16197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457072"/>
        <c:crosses val="autoZero"/>
        <c:auto val="1"/>
        <c:lblAlgn val="ctr"/>
        <c:lblOffset val="100"/>
        <c:noMultiLvlLbl val="0"/>
      </c:catAx>
      <c:valAx>
        <c:axId val="14274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7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하반기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하반기매출!$D$2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하반기매출!$B$3:$C$7</c:f>
              <c:multiLvlStrCache>
                <c:ptCount val="5"/>
                <c:lvl>
                  <c:pt idx="0">
                    <c:v>강서센터</c:v>
                  </c:pt>
                  <c:pt idx="1">
                    <c:v>강동센터</c:v>
                  </c:pt>
                  <c:pt idx="2">
                    <c:v>강북센터</c:v>
                  </c:pt>
                  <c:pt idx="3">
                    <c:v>북부센터</c:v>
                  </c:pt>
                  <c:pt idx="4">
                    <c:v>남부센터</c:v>
                  </c:pt>
                </c:lvl>
                <c:lvl>
                  <c:pt idx="0">
                    <c:v>서울지부</c:v>
                  </c:pt>
                  <c:pt idx="1">
                    <c:v>서울지부</c:v>
                  </c:pt>
                  <c:pt idx="2">
                    <c:v>서울지부</c:v>
                  </c:pt>
                  <c:pt idx="3">
                    <c:v>경기지부</c:v>
                  </c:pt>
                  <c:pt idx="4">
                    <c:v>경기지부</c:v>
                  </c:pt>
                </c:lvl>
              </c:multiLvlStrCache>
            </c:multiLvlStrRef>
          </c:cat>
          <c:val>
            <c:numRef>
              <c:f>하반기매출!$D$3:$D$7</c:f>
              <c:numCache>
                <c:formatCode>_(* #,##0_);_(* \(#,##0\);_(* "-"_);_(@_)</c:formatCode>
                <c:ptCount val="5"/>
                <c:pt idx="0">
                  <c:v>14035</c:v>
                </c:pt>
                <c:pt idx="1">
                  <c:v>15680</c:v>
                </c:pt>
                <c:pt idx="2">
                  <c:v>12030</c:v>
                </c:pt>
                <c:pt idx="3">
                  <c:v>12800</c:v>
                </c:pt>
                <c:pt idx="4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6-4528-8364-49EB681B3042}"/>
            </c:ext>
          </c:extLst>
        </c:ser>
        <c:ser>
          <c:idx val="1"/>
          <c:order val="1"/>
          <c:tx>
            <c:strRef>
              <c:f>하반기매출!$E$2</c:f>
              <c:strCache>
                <c:ptCount val="1"/>
                <c:pt idx="0">
                  <c:v>4분기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하반기매출!$B$3:$C$7</c:f>
              <c:multiLvlStrCache>
                <c:ptCount val="5"/>
                <c:lvl>
                  <c:pt idx="0">
                    <c:v>강서센터</c:v>
                  </c:pt>
                  <c:pt idx="1">
                    <c:v>강동센터</c:v>
                  </c:pt>
                  <c:pt idx="2">
                    <c:v>강북센터</c:v>
                  </c:pt>
                  <c:pt idx="3">
                    <c:v>북부센터</c:v>
                  </c:pt>
                  <c:pt idx="4">
                    <c:v>남부센터</c:v>
                  </c:pt>
                </c:lvl>
                <c:lvl>
                  <c:pt idx="0">
                    <c:v>서울지부</c:v>
                  </c:pt>
                  <c:pt idx="1">
                    <c:v>서울지부</c:v>
                  </c:pt>
                  <c:pt idx="2">
                    <c:v>서울지부</c:v>
                  </c:pt>
                  <c:pt idx="3">
                    <c:v>경기지부</c:v>
                  </c:pt>
                  <c:pt idx="4">
                    <c:v>경기지부</c:v>
                  </c:pt>
                </c:lvl>
              </c:multiLvlStrCache>
            </c:multiLvlStrRef>
          </c:cat>
          <c:val>
            <c:numRef>
              <c:f>하반기매출!$E$3:$E$7</c:f>
              <c:numCache>
                <c:formatCode>_(* #,##0_);_(* \(#,##0\);_(* "-"_);_(@_)</c:formatCode>
                <c:ptCount val="5"/>
                <c:pt idx="0">
                  <c:v>10803</c:v>
                </c:pt>
                <c:pt idx="1">
                  <c:v>17124</c:v>
                </c:pt>
                <c:pt idx="2">
                  <c:v>13689</c:v>
                </c:pt>
                <c:pt idx="3">
                  <c:v>8650</c:v>
                </c:pt>
                <c:pt idx="4">
                  <c:v>11470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6-4528-8364-49EB681B3042}"/>
            </c:ext>
          </c:extLst>
        </c:ser>
        <c:ser>
          <c:idx val="2"/>
          <c:order val="2"/>
          <c:tx>
            <c:strRef>
              <c:f>하반기매출!$F$2</c:f>
              <c:strCache>
                <c:ptCount val="1"/>
                <c:pt idx="0">
                  <c:v>상승률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하반기매출!$B$3:$C$7</c:f>
              <c:multiLvlStrCache>
                <c:ptCount val="5"/>
                <c:lvl>
                  <c:pt idx="0">
                    <c:v>강서센터</c:v>
                  </c:pt>
                  <c:pt idx="1">
                    <c:v>강동센터</c:v>
                  </c:pt>
                  <c:pt idx="2">
                    <c:v>강북센터</c:v>
                  </c:pt>
                  <c:pt idx="3">
                    <c:v>북부센터</c:v>
                  </c:pt>
                  <c:pt idx="4">
                    <c:v>남부센터</c:v>
                  </c:pt>
                </c:lvl>
                <c:lvl>
                  <c:pt idx="0">
                    <c:v>서울지부</c:v>
                  </c:pt>
                  <c:pt idx="1">
                    <c:v>서울지부</c:v>
                  </c:pt>
                  <c:pt idx="2">
                    <c:v>서울지부</c:v>
                  </c:pt>
                  <c:pt idx="3">
                    <c:v>경기지부</c:v>
                  </c:pt>
                  <c:pt idx="4">
                    <c:v>경기지부</c:v>
                  </c:pt>
                </c:lvl>
              </c:multiLvlStrCache>
            </c:multiLvlStrRef>
          </c:cat>
          <c:val>
            <c:numRef>
              <c:f>하반기매출!$F$3:$F$7</c:f>
              <c:numCache>
                <c:formatCode>0%</c:formatCode>
                <c:ptCount val="5"/>
                <c:pt idx="0">
                  <c:v>0.76971856074100464</c:v>
                </c:pt>
                <c:pt idx="1">
                  <c:v>1.0920918367346939</c:v>
                </c:pt>
                <c:pt idx="2">
                  <c:v>1.1379052369077307</c:v>
                </c:pt>
                <c:pt idx="3">
                  <c:v>0.67578125</c:v>
                </c:pt>
                <c:pt idx="4">
                  <c:v>0.74674479166666663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6-4528-8364-49EB681B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011279"/>
        <c:axId val="1164090143"/>
      </c:barChart>
      <c:catAx>
        <c:axId val="11650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4090143"/>
        <c:crosses val="autoZero"/>
        <c:auto val="1"/>
        <c:lblAlgn val="ctr"/>
        <c:lblOffset val="100"/>
        <c:noMultiLvlLbl val="0"/>
      </c:catAx>
      <c:valAx>
        <c:axId val="11640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50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5</xdr:row>
      <xdr:rowOff>0</xdr:rowOff>
    </xdr:from>
    <xdr:to>
      <xdr:col>9</xdr:col>
      <xdr:colOff>685799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8DEF62-42BF-4089-AE21-8F516B78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10</xdr:col>
      <xdr:colOff>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53B7E0-6775-4D78-8C79-50C7A674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L6" sqref="L6"/>
    </sheetView>
  </sheetViews>
  <sheetFormatPr defaultRowHeight="16.5" x14ac:dyDescent="0.3"/>
  <cols>
    <col min="1" max="1" width="2.625" customWidth="1"/>
    <col min="3" max="6" width="9.375" bestFit="1" customWidth="1"/>
    <col min="7" max="7" width="9.375" customWidth="1"/>
    <col min="8" max="8" width="9.375" bestFit="1" customWidth="1"/>
    <col min="9" max="9" width="10.875" bestFit="1" customWidth="1"/>
  </cols>
  <sheetData>
    <row r="2" spans="2:9" x14ac:dyDescent="0.3">
      <c r="B2" s="1" t="s">
        <v>27</v>
      </c>
      <c r="C2" s="1" t="s">
        <v>21</v>
      </c>
      <c r="D2" s="1" t="s">
        <v>22</v>
      </c>
      <c r="E2" s="1" t="s">
        <v>23</v>
      </c>
      <c r="F2" s="1" t="s">
        <v>24</v>
      </c>
      <c r="H2" s="1" t="s">
        <v>25</v>
      </c>
      <c r="I2" s="1" t="s">
        <v>26</v>
      </c>
    </row>
    <row r="3" spans="2:9" x14ac:dyDescent="0.3">
      <c r="B3" s="1" t="s">
        <v>28</v>
      </c>
      <c r="C3" s="2">
        <v>545000</v>
      </c>
      <c r="D3" s="2">
        <v>444000</v>
      </c>
      <c r="E3" s="2">
        <v>460000</v>
      </c>
      <c r="F3" s="2">
        <v>560000</v>
      </c>
      <c r="H3" s="2">
        <f>AVERAGE(C3:F3)</f>
        <v>502250</v>
      </c>
      <c r="I3" s="2">
        <f>SUM(C3:F3)</f>
        <v>2009000</v>
      </c>
    </row>
    <row r="4" spans="2:9" x14ac:dyDescent="0.3">
      <c r="B4" s="1" t="s">
        <v>29</v>
      </c>
      <c r="C4" s="2">
        <v>260311</v>
      </c>
      <c r="D4" s="2">
        <v>236050</v>
      </c>
      <c r="E4" s="2">
        <v>251004</v>
      </c>
      <c r="F4" s="2">
        <v>275400</v>
      </c>
      <c r="H4" s="2">
        <f>AVERAGE(C4:F4)</f>
        <v>255691.25</v>
      </c>
      <c r="I4" s="2">
        <f>SUM(C4:F4)</f>
        <v>1022765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11" sqref="E11"/>
    </sheetView>
  </sheetViews>
  <sheetFormatPr defaultRowHeight="16.5" x14ac:dyDescent="0.3"/>
  <cols>
    <col min="1" max="1" width="2.625" customWidth="1"/>
    <col min="3" max="6" width="10.25" customWidth="1"/>
  </cols>
  <sheetData>
    <row r="2" spans="2:6" x14ac:dyDescent="0.3">
      <c r="B2" s="3" t="s">
        <v>0</v>
      </c>
      <c r="C2" s="3" t="s">
        <v>1</v>
      </c>
      <c r="D2" s="3" t="s">
        <v>7</v>
      </c>
      <c r="E2" s="3" t="s">
        <v>8</v>
      </c>
      <c r="F2" s="3" t="s">
        <v>9</v>
      </c>
    </row>
    <row r="3" spans="2:6" x14ac:dyDescent="0.3">
      <c r="B3" s="4" t="s">
        <v>10</v>
      </c>
      <c r="C3" s="5" t="s">
        <v>11</v>
      </c>
      <c r="D3" s="6">
        <v>13048</v>
      </c>
      <c r="E3" s="6">
        <v>14952</v>
      </c>
      <c r="F3" s="7">
        <f>E3/D3</f>
        <v>1.1459227467811159</v>
      </c>
    </row>
    <row r="4" spans="2:6" x14ac:dyDescent="0.3">
      <c r="B4" s="4" t="s">
        <v>10</v>
      </c>
      <c r="C4" s="5" t="s">
        <v>12</v>
      </c>
      <c r="D4" s="6">
        <v>13157</v>
      </c>
      <c r="E4" s="6">
        <v>8681</v>
      </c>
      <c r="F4" s="7">
        <f t="shared" ref="F4:F7" si="0">E4/D4</f>
        <v>0.65980086645891922</v>
      </c>
    </row>
    <row r="5" spans="2:6" x14ac:dyDescent="0.3">
      <c r="B5" s="4" t="s">
        <v>10</v>
      </c>
      <c r="C5" s="5" t="s">
        <v>5</v>
      </c>
      <c r="D5" s="6">
        <v>9003</v>
      </c>
      <c r="E5" s="6">
        <v>10272</v>
      </c>
      <c r="F5" s="7">
        <f t="shared" si="0"/>
        <v>1.1409530156614462</v>
      </c>
    </row>
    <row r="6" spans="2:6" x14ac:dyDescent="0.3">
      <c r="B6" s="4" t="s">
        <v>13</v>
      </c>
      <c r="C6" s="5" t="s">
        <v>6</v>
      </c>
      <c r="D6" s="6">
        <v>15869</v>
      </c>
      <c r="E6" s="6">
        <v>5360</v>
      </c>
      <c r="F6" s="7">
        <f t="shared" si="0"/>
        <v>0.337765454660029</v>
      </c>
    </row>
    <row r="7" spans="2:6" x14ac:dyDescent="0.3">
      <c r="B7" s="4" t="s">
        <v>13</v>
      </c>
      <c r="C7" s="5" t="s">
        <v>14</v>
      </c>
      <c r="D7" s="6">
        <v>11232</v>
      </c>
      <c r="E7" s="6">
        <v>10333</v>
      </c>
      <c r="F7" s="7">
        <f t="shared" si="0"/>
        <v>0.9199608262108262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I4" sqref="I4"/>
    </sheetView>
  </sheetViews>
  <sheetFormatPr defaultRowHeight="16.5" x14ac:dyDescent="0.3"/>
  <cols>
    <col min="1" max="1" width="2.625" customWidth="1"/>
    <col min="3" max="6" width="10.25" customWidth="1"/>
  </cols>
  <sheetData>
    <row r="2" spans="2:6" x14ac:dyDescent="0.3">
      <c r="B2" s="8" t="s">
        <v>0</v>
      </c>
      <c r="C2" s="8" t="s">
        <v>1</v>
      </c>
      <c r="D2" s="8" t="s">
        <v>15</v>
      </c>
      <c r="E2" s="8" t="s">
        <v>16</v>
      </c>
      <c r="F2" s="8" t="s">
        <v>17</v>
      </c>
    </row>
    <row r="3" spans="2:6" x14ac:dyDescent="0.3">
      <c r="B3" s="9" t="s">
        <v>18</v>
      </c>
      <c r="C3" s="10" t="s">
        <v>3</v>
      </c>
      <c r="D3" s="6">
        <v>14035</v>
      </c>
      <c r="E3" s="6">
        <v>10803</v>
      </c>
      <c r="F3" s="7">
        <f>E3/D3</f>
        <v>0.76971856074100464</v>
      </c>
    </row>
    <row r="4" spans="2:6" x14ac:dyDescent="0.3">
      <c r="B4" s="9" t="s">
        <v>2</v>
      </c>
      <c r="C4" s="10" t="s">
        <v>4</v>
      </c>
      <c r="D4" s="6">
        <v>15680</v>
      </c>
      <c r="E4" s="6">
        <v>17124</v>
      </c>
      <c r="F4" s="7">
        <f t="shared" ref="F4:F7" si="0">E4/D4</f>
        <v>1.0920918367346939</v>
      </c>
    </row>
    <row r="5" spans="2:6" x14ac:dyDescent="0.3">
      <c r="B5" s="9" t="s">
        <v>18</v>
      </c>
      <c r="C5" s="10" t="s">
        <v>5</v>
      </c>
      <c r="D5" s="6">
        <v>12030</v>
      </c>
      <c r="E5" s="6">
        <v>13689</v>
      </c>
      <c r="F5" s="7">
        <f t="shared" si="0"/>
        <v>1.1379052369077307</v>
      </c>
    </row>
    <row r="6" spans="2:6" x14ac:dyDescent="0.3">
      <c r="B6" s="9" t="s">
        <v>19</v>
      </c>
      <c r="C6" s="10" t="s">
        <v>6</v>
      </c>
      <c r="D6" s="6">
        <v>12800</v>
      </c>
      <c r="E6" s="6">
        <v>8650</v>
      </c>
      <c r="F6" s="7">
        <f t="shared" si="0"/>
        <v>0.67578125</v>
      </c>
    </row>
    <row r="7" spans="2:6" x14ac:dyDescent="0.3">
      <c r="B7" s="9" t="s">
        <v>19</v>
      </c>
      <c r="C7" s="10" t="s">
        <v>20</v>
      </c>
      <c r="D7" s="6">
        <v>15360</v>
      </c>
      <c r="E7" s="6">
        <v>11470</v>
      </c>
      <c r="F7" s="7">
        <f t="shared" si="0"/>
        <v>0.74674479166666663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입장자수분석</vt:lpstr>
      <vt:lpstr>상반기매출</vt:lpstr>
      <vt:lpstr>하반기매출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2017-08-21T08:37:28Z</dcterms:created>
  <dcterms:modified xsi:type="dcterms:W3CDTF">2017-08-21T11:47:28Z</dcterms:modified>
</cp:coreProperties>
</file>