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3 - Guatemala" sheetId="1" state="visible" r:id="rId2"/>
    <sheet name="2014 - Guatemala" sheetId="2" state="visible" r:id="rId3"/>
    <sheet name="2015 - Guatemala" sheetId="3" state="visible" r:id="rId4"/>
    <sheet name="2016 - Guatemala" sheetId="4" state="visible" r:id="rId5"/>
    <sheet name="2017 - Guatemala" sheetId="5" state="visible" r:id="rId6"/>
    <sheet name="2018 - Guatemala" sheetId="6" state="visible" r:id="rId7"/>
    <sheet name="2019 - Guatemala" sheetId="7" state="visible" r:id="rId8"/>
    <sheet name="2020 - Guatemala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<sst xmlns="http://schemas.openxmlformats.org/spreadsheetml/2006/main" count="629" uniqueCount="67">
  <si>
    <t xml:space="preserve">Matriz de balance energético</t>
  </si>
  <si>
    <t xml:space="preserve">2013 - Guatemala</t>
  </si>
  <si>
    <t xml:space="preserve">PETRÓLEO</t>
  </si>
  <si>
    <t xml:space="preserve">GAS NATURAL </t>
  </si>
  <si>
    <t xml:space="preserve">CARBÓN MINERAL</t>
  </si>
  <si>
    <t xml:space="preserve">HIDROENERGÍA</t>
  </si>
  <si>
    <t xml:space="preserve">GEOTERMIA</t>
  </si>
  <si>
    <t xml:space="preserve">NUCLEAR</t>
  </si>
  <si>
    <t xml:space="preserve">LEÑA</t>
  </si>
  <si>
    <t xml:space="preserve">CAÑA DE AZÚCAR Y DERIVADOS</t>
  </si>
  <si>
    <t xml:space="preserve">OTRAS PRIMARIAS</t>
  </si>
  <si>
    <t xml:space="preserve">TOTAL PRIMARIAS</t>
  </si>
  <si>
    <t xml:space="preserve">ELECTRICIDAD</t>
  </si>
  <si>
    <t xml:space="preserve">GAS LICUADO DE PETRÓLEO</t>
  </si>
  <si>
    <t xml:space="preserve">GASOLINA/ALCOHOL</t>
  </si>
  <si>
    <t xml:space="preserve">KEROSENE/JET FUEL</t>
  </si>
  <si>
    <t xml:space="preserve">DIÉSEL OIL</t>
  </si>
  <si>
    <t xml:space="preserve">FUEL OIL</t>
  </si>
  <si>
    <t xml:space="preserve">COQUE</t>
  </si>
  <si>
    <t xml:space="preserve">CARBÓN VEGETAL</t>
  </si>
  <si>
    <t xml:space="preserve">GASES</t>
  </si>
  <si>
    <t xml:space="preserve">OTRAS SECUNDARIAS</t>
  </si>
  <si>
    <t xml:space="preserve">NO ENERGÉTICO</t>
  </si>
  <si>
    <t xml:space="preserve">TOTAL SECUNDARIAS</t>
  </si>
  <si>
    <t xml:space="preserve">TOTAL</t>
  </si>
  <si>
    <t xml:space="preserve">10¹² J</t>
  </si>
  <si>
    <t xml:space="preserve">   PRODUCCIÓN</t>
  </si>
  <si>
    <t xml:space="preserve">   IMPORTACIÓN</t>
  </si>
  <si>
    <t xml:space="preserve">   EXPORTACIÓN</t>
  </si>
  <si>
    <t xml:space="preserve">   VARIACIÓN DE INVENTARIOS</t>
  </si>
  <si>
    <t xml:space="preserve">   NO APROVECHADO</t>
  </si>
  <si>
    <t xml:space="preserve">OFERTA TOTAL</t>
  </si>
  <si>
    <t xml:space="preserve">   REFINERÍAS</t>
  </si>
  <si>
    <t xml:space="preserve">   CENTRALES ELÉCTRICAS</t>
  </si>
  <si>
    <t xml:space="preserve">   AUTOPRODUCTORES</t>
  </si>
  <si>
    <t xml:space="preserve">   CENTROS DE GAS</t>
  </si>
  <si>
    <t xml:space="preserve">   CARBONERA</t>
  </si>
  <si>
    <t xml:space="preserve">   COQUERÍA Y ALTOS HORNOS</t>
  </si>
  <si>
    <t xml:space="preserve">   DESTILERÍA</t>
  </si>
  <si>
    <t xml:space="preserve">   OTROS CENTROS </t>
  </si>
  <si>
    <t xml:space="preserve">TOTAL TRANSFORMACIÓN</t>
  </si>
  <si>
    <t xml:space="preserve">CONSUMO PROPIO</t>
  </si>
  <si>
    <t xml:space="preserve">PÉRDIDAS</t>
  </si>
  <si>
    <t xml:space="preserve">AJUSTE</t>
  </si>
  <si>
    <t xml:space="preserve">   TRANSPORTE</t>
  </si>
  <si>
    <t xml:space="preserve">   INDUSTRIAL</t>
  </si>
  <si>
    <t xml:space="preserve">   RESIDENCIAL</t>
  </si>
  <si>
    <t xml:space="preserve">   COMERCIAL, SERVICIOS, PÚBLICO</t>
  </si>
  <si>
    <t xml:space="preserve">   AGRO, PESCA Y MINERÍA</t>
  </si>
  <si>
    <t xml:space="preserve">   CONSTRUCCIÓN Y OTROS</t>
  </si>
  <si>
    <t xml:space="preserve">CONSUMO ENERGÉTICO</t>
  </si>
  <si>
    <t xml:space="preserve">CONSUMO NO ENERGÉTICO</t>
  </si>
  <si>
    <t xml:space="preserve">CONSUMO FINAL</t>
  </si>
  <si>
    <t xml:space="preserve">Fuente: sieLAC-OLADE</t>
  </si>
  <si>
    <t xml:space="preserve">Total utilización</t>
  </si>
  <si>
    <t xml:space="preserve">Diferencia</t>
  </si>
  <si>
    <t xml:space="preserve">Oferta</t>
  </si>
  <si>
    <t xml:space="preserve">Utilización</t>
  </si>
  <si>
    <t xml:space="preserve">2014 - Guatemala</t>
  </si>
  <si>
    <t xml:space="preserve">jueves, 11 de agosto de 2022 12:05:03</t>
  </si>
  <si>
    <t xml:space="preserve">2015 - Guatemala</t>
  </si>
  <si>
    <t xml:space="preserve">2016 - Guatemala</t>
  </si>
  <si>
    <t xml:space="preserve">2017 - Guatemala</t>
  </si>
  <si>
    <t xml:space="preserve">2018 - Guatemala</t>
  </si>
  <si>
    <t xml:space="preserve">2019 - Guatemala</t>
  </si>
  <si>
    <t xml:space="preserve">Cifras 2019 preliminares, sujetas a revisión y actualización.</t>
  </si>
  <si>
    <t xml:space="preserve">2020 - Guatemala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</si>
</sst>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??_);_(@_)"/>
    <numFmt numFmtId="166" formatCode="0.00"/>
    <numFmt numFmtId="167" formatCode="_(* #,##0.0_);_(* \(#,##0.0\);_(* \-??_);_(@_)"/>
  </numFmts>
  <fonts count="5">
    <font>
      <sz val="8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920880</xdr:colOff>
      <xdr:row>2</xdr:row>
      <xdr:rowOff>41400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920880" cy="289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920880</xdr:colOff>
      <xdr:row>2</xdr:row>
      <xdr:rowOff>41400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0" y="0"/>
          <a:ext cx="920880" cy="289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920880</xdr:colOff>
      <xdr:row>2</xdr:row>
      <xdr:rowOff>41400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0" y="0"/>
          <a:ext cx="920880" cy="289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920880</xdr:colOff>
      <xdr:row>2</xdr:row>
      <xdr:rowOff>41400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0" y="0"/>
          <a:ext cx="920880" cy="289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920880</xdr:colOff>
      <xdr:row>2</xdr:row>
      <xdr:rowOff>41400</xdr:rowOff>
    </xdr:to>
    <xdr:pic>
      <xdr:nvPicPr>
        <xdr:cNvPr id="4" name="Picture 1" descr=""/>
        <xdr:cNvPicPr/>
      </xdr:nvPicPr>
      <xdr:blipFill>
        <a:blip r:embed="rId1"/>
        <a:stretch/>
      </xdr:blipFill>
      <xdr:spPr>
        <a:xfrm>
          <a:off x="0" y="0"/>
          <a:ext cx="920880" cy="289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920880</xdr:colOff>
      <xdr:row>2</xdr:row>
      <xdr:rowOff>41400</xdr:rowOff>
    </xdr:to>
    <xdr:pic>
      <xdr:nvPicPr>
        <xdr:cNvPr id="5" name="Picture 1" descr=""/>
        <xdr:cNvPicPr/>
      </xdr:nvPicPr>
      <xdr:blipFill>
        <a:blip r:embed="rId1"/>
        <a:stretch/>
      </xdr:blipFill>
      <xdr:spPr>
        <a:xfrm>
          <a:off x="0" y="0"/>
          <a:ext cx="920880" cy="289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920880</xdr:colOff>
      <xdr:row>2</xdr:row>
      <xdr:rowOff>41400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0" y="0"/>
          <a:ext cx="920880" cy="289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920880</xdr:colOff>
      <xdr:row>2</xdr:row>
      <xdr:rowOff>41400</xdr:rowOff>
    </xdr:to>
    <xdr:pic>
      <xdr:nvPicPr>
        <xdr:cNvPr id="7" name="Picture 1" descr=""/>
        <xdr:cNvPicPr/>
      </xdr:nvPicPr>
      <xdr:blipFill>
        <a:blip r:embed="rId1"/>
        <a:stretch/>
      </xdr:blipFill>
      <xdr:spPr>
        <a:xfrm>
          <a:off x="0" y="0"/>
          <a:ext cx="920880" cy="2890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B20" activePane="bottomRight" state="frozen"/>
      <selection pane="topLeft" activeCell="A1" activeCellId="0" sqref="A1"/>
      <selection pane="topRight" activeCell="B1" activeCellId="0" sqref="B1"/>
      <selection pane="bottomLeft" activeCell="A20" activeCellId="0" sqref="A20"/>
      <selection pane="bottomRight" activeCell="C50" activeCellId="0" sqref="C50"/>
    </sheetView>
  </sheetViews>
  <sheetFormatPr defaultColWidth="8.73828125" defaultRowHeight="9.75" zeroHeight="false" outlineLevelRow="0" outlineLevelCol="0"/>
  <cols>
    <col collapsed="false" customWidth="true" hidden="false" outlineLevel="0" max="1" min="1" style="0" width="32.58"/>
    <col collapsed="false" customWidth="true" hidden="false" outlineLevel="0" max="2" min="2" style="0" width="2.76"/>
    <col collapsed="false" customWidth="true" hidden="false" outlineLevel="0" max="3" min="3" style="0" width="18"/>
    <col collapsed="false" customWidth="true" hidden="false" outlineLevel="0" max="4" min="4" style="0" width="13.84"/>
    <col collapsed="false" customWidth="true" hidden="false" outlineLevel="0" max="5" min="5" style="0" width="16.67"/>
    <col collapsed="false" customWidth="true" hidden="false" outlineLevel="0" max="6" min="6" style="0" width="14.67"/>
    <col collapsed="false" customWidth="true" hidden="false" outlineLevel="0" max="7" min="7" style="0" width="11.42"/>
    <col collapsed="false" customWidth="true" hidden="false" outlineLevel="0" max="8" min="8" style="0" width="9.33"/>
    <col collapsed="false" customWidth="true" hidden="false" outlineLevel="0" max="9" min="9" style="0" width="11.42"/>
    <col collapsed="false" customWidth="true" hidden="false" outlineLevel="0" max="10" min="10" style="0" width="29.08"/>
    <col collapsed="false" customWidth="true" hidden="false" outlineLevel="0" max="11" min="11" style="0" width="17.33"/>
    <col collapsed="false" customWidth="true" hidden="false" outlineLevel="0" max="12" min="12" style="0" width="18.33"/>
    <col collapsed="false" customWidth="true" hidden="false" outlineLevel="0" max="13" min="13" style="0" width="14.34"/>
    <col collapsed="false" customWidth="true" hidden="false" outlineLevel="0" max="14" min="14" style="0" width="25.42"/>
    <col collapsed="false" customWidth="true" hidden="false" outlineLevel="0" max="15" min="15" style="0" width="18.91"/>
    <col collapsed="false" customWidth="true" hidden="false" outlineLevel="0" max="16" min="16" style="0" width="18.33"/>
    <col collapsed="false" customWidth="true" hidden="false" outlineLevel="0" max="18" min="17" style="0" width="11.08"/>
    <col collapsed="false" customWidth="true" hidden="false" outlineLevel="0" max="19" min="19" style="0" width="9.42"/>
    <col collapsed="false" customWidth="true" hidden="false" outlineLevel="0" max="20" min="20" style="0" width="16.67"/>
    <col collapsed="false" customWidth="true" hidden="false" outlineLevel="0" max="21" min="21" style="0" width="7.33"/>
    <col collapsed="false" customWidth="true" hidden="false" outlineLevel="0" max="22" min="22" style="0" width="20.17"/>
    <col collapsed="false" customWidth="true" hidden="false" outlineLevel="0" max="23" min="23" style="0" width="15.42"/>
    <col collapsed="false" customWidth="true" hidden="false" outlineLevel="0" max="24" min="24" style="0" width="21.08"/>
    <col collapsed="false" customWidth="true" hidden="false" outlineLevel="0" max="25" min="25" style="0" width="11.42"/>
  </cols>
  <sheetData>
    <row r="1" customFormat="false" ht="9.75" hidden="false" customHeight="false" outlineLevel="0" collapsed="false">
      <c r="B1" s="1"/>
      <c r="C1" s="1" t="n">
        <f aca="false">C7+C8+C9*(-1)+C10+C11*(-1)</f>
        <v>2768.97213631422</v>
      </c>
      <c r="D1" s="1" t="n">
        <f aca="false">D7+D8+D9*(-1)+D10+D11*(-1)</f>
        <v>0</v>
      </c>
      <c r="E1" s="1" t="n">
        <f aca="false">E7+E8+E9*(-1)+E10+E11*(-1)</f>
        <v>29004.1513388118</v>
      </c>
      <c r="F1" s="1" t="n">
        <f aca="false">F7+F8+F9*(-1)+F10+F11*(-1)</f>
        <v>21113.1585025915</v>
      </c>
      <c r="G1" s="1" t="n">
        <f aca="false">G7+G8+G9*(-1)+G10+G11*(-1)</f>
        <v>8021.64033567931</v>
      </c>
      <c r="H1" s="1" t="n">
        <f aca="false">H7+H8+H9*(-1)+H10+H11*(-1)</f>
        <v>0</v>
      </c>
      <c r="I1" s="1" t="n">
        <f aca="false">I7+I8+I9*(-1)+I10+I11*(-1)</f>
        <v>247502.909179334</v>
      </c>
      <c r="J1" s="1" t="n">
        <f aca="false">J7+J8+J9*(-1)+J10+J11*(-1)</f>
        <v>51624.4593951637</v>
      </c>
      <c r="K1" s="1" t="n">
        <f aca="false">K7+K8+K9*(-1)+K10+K11*(-1)</f>
        <v>0</v>
      </c>
      <c r="L1" s="1" t="n">
        <f aca="false">L7+L8+L9*(-1)+L10+L11*(-1)</f>
        <v>360035.290887894</v>
      </c>
      <c r="M1" s="1" t="n">
        <f aca="false">M7+M8+M9*(-1)+M10+M11*(-1)</f>
        <v>36545.0669420368</v>
      </c>
      <c r="N1" s="1" t="n">
        <f aca="false">N7+N8+N9*(-1)+N10+N11*(-1)</f>
        <v>13102.2022290902</v>
      </c>
      <c r="O1" s="1" t="n">
        <f aca="false">O7+O8+O9*(-1)+O10+O11*(-1)</f>
        <v>44103.1699496352</v>
      </c>
      <c r="P1" s="1" t="n">
        <f aca="false">P7+P8+P9*(-1)+P10+P11*(-1)</f>
        <v>3246.73552544741</v>
      </c>
      <c r="Q1" s="1" t="n">
        <f aca="false">Q7+Q8+Q9*(-1)+Q10+Q11*(-1)</f>
        <v>58086.8653739649</v>
      </c>
      <c r="R1" s="1" t="n">
        <f aca="false">R7+R8+R9*(-1)+R10+R11*(-1)</f>
        <v>19483.6648237821</v>
      </c>
      <c r="S1" s="1" t="n">
        <f aca="false">S7+S8+S9*(-1)+S10+S11*(-1)</f>
        <v>5829.72368808719</v>
      </c>
      <c r="T1" s="1" t="n">
        <f aca="false">T7+T8+T9*(-1)+T10+T11*(-1)</f>
        <v>1989.1925654416</v>
      </c>
      <c r="U1" s="1" t="n">
        <f aca="false">U7+U8+U9*(-1)+U10+U11*(-1)</f>
        <v>0</v>
      </c>
      <c r="V1" s="1" t="n">
        <f aca="false">V7+V8+V9*(-1)+V10+V11*(-1)</f>
        <v>0</v>
      </c>
      <c r="W1" s="1" t="n">
        <f aca="false">W7+W8+W9*(-1)+W10+W11*(-1)</f>
        <v>1124.49754423347</v>
      </c>
      <c r="X1" s="1" t="n">
        <f aca="false">X7+X8+X9*(-1)+X10+X11*(-1)</f>
        <v>183511.118641719</v>
      </c>
      <c r="Y1" s="1" t="n">
        <f aca="false">Y7+Y8+Y9*(-1)+Y10+Y11*(-1)</f>
        <v>501226.740340029</v>
      </c>
    </row>
    <row r="2" customFormat="false" ht="9.75" hidden="false" customHeight="false" outlineLevel="0" collapsed="false">
      <c r="B2" s="1"/>
      <c r="C2" s="1" t="n">
        <f aca="false">C7+C8-C9+C10-C12</f>
        <v>3.63797880709171E-012</v>
      </c>
      <c r="D2" s="1" t="n">
        <f aca="false">D7+D8-D9+D10-D12</f>
        <v>0</v>
      </c>
      <c r="E2" s="1" t="n">
        <f aca="false">E7+E8-E9+E10-E12</f>
        <v>0</v>
      </c>
      <c r="F2" s="1" t="n">
        <f aca="false">F7+F8-F9+F10-F12</f>
        <v>0</v>
      </c>
      <c r="G2" s="1" t="n">
        <f aca="false">G7+G8-G9+G10-G12</f>
        <v>0</v>
      </c>
      <c r="H2" s="1" t="n">
        <f aca="false">H7+H8-H9+H10-H12</f>
        <v>0</v>
      </c>
      <c r="I2" s="1" t="n">
        <f aca="false">I7+I8-I9+I10-I12</f>
        <v>0</v>
      </c>
      <c r="J2" s="1" t="n">
        <f aca="false">J7+J8-J9+J10-J12</f>
        <v>0</v>
      </c>
      <c r="K2" s="1" t="n">
        <f aca="false">K7+K8-K9+K10-K12</f>
        <v>0</v>
      </c>
      <c r="L2" s="1" t="n">
        <f aca="false">L7+L8-L9+L10-L12</f>
        <v>0</v>
      </c>
      <c r="M2" s="1" t="n">
        <f aca="false">M7+M8-M9+M10-M12</f>
        <v>0</v>
      </c>
      <c r="N2" s="1" t="n">
        <f aca="false">N7+N8-N9+N10-N12</f>
        <v>0</v>
      </c>
      <c r="O2" s="1" t="n">
        <f aca="false">O7+O8-O9+O10-O12</f>
        <v>0</v>
      </c>
      <c r="P2" s="1" t="n">
        <f aca="false">P7+P8-P9+P10-P12</f>
        <v>0</v>
      </c>
      <c r="Q2" s="1" t="n">
        <f aca="false">Q7+Q8-Q9+Q10-Q12</f>
        <v>0</v>
      </c>
      <c r="R2" s="1" t="n">
        <f aca="false">R7+R8-R9+R10-R12</f>
        <v>0</v>
      </c>
      <c r="S2" s="1" t="n">
        <f aca="false">S7+S8-S9+S10-S12</f>
        <v>0</v>
      </c>
      <c r="T2" s="1" t="n">
        <f aca="false">T7+T8-T9+T10-T12</f>
        <v>0</v>
      </c>
      <c r="U2" s="1" t="n">
        <f aca="false">U7+U8-U9+U10-U12</f>
        <v>0</v>
      </c>
      <c r="V2" s="1" t="n">
        <f aca="false">V7+V8-V9+V10-V12</f>
        <v>0</v>
      </c>
      <c r="W2" s="1" t="n">
        <f aca="false">W7+W8-W9+W10-W12</f>
        <v>0</v>
      </c>
      <c r="X2" s="1" t="n">
        <f aca="false">X7+X8-X9+X10-X12</f>
        <v>0</v>
      </c>
      <c r="Y2" s="1" t="n">
        <f aca="false">Y7+Y8-Y9+Y10-Y12</f>
        <v>0</v>
      </c>
    </row>
    <row r="3" customFormat="false" ht="9.75" hidden="false" customHeight="false" outlineLevel="0" collapsed="false">
      <c r="A3" s="0" t="s">
        <v>0</v>
      </c>
    </row>
    <row r="4" customFormat="false" ht="9.75" hidden="false" customHeight="false" outlineLevel="0" collapsed="false">
      <c r="A4" s="0" t="s">
        <v>1</v>
      </c>
    </row>
    <row r="5" customFormat="false" ht="9.75" hidden="false" customHeight="false" outlineLevel="0" collapsed="false">
      <c r="A5" s="2"/>
      <c r="B5" s="2"/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3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3" t="s">
        <v>23</v>
      </c>
      <c r="Y5" s="3" t="s">
        <v>24</v>
      </c>
    </row>
    <row r="6" customFormat="false" ht="9.75" hidden="false" customHeight="false" outlineLevel="0" collapsed="false">
      <c r="A6" s="2"/>
      <c r="B6" s="2"/>
      <c r="C6" s="2" t="s">
        <v>25</v>
      </c>
      <c r="D6" s="2" t="s">
        <v>25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25</v>
      </c>
      <c r="L6" s="3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 t="s">
        <v>25</v>
      </c>
      <c r="S6" s="2" t="s">
        <v>25</v>
      </c>
      <c r="T6" s="2" t="s">
        <v>25</v>
      </c>
      <c r="U6" s="2" t="s">
        <v>25</v>
      </c>
      <c r="V6" s="2" t="s">
        <v>25</v>
      </c>
      <c r="W6" s="2" t="s">
        <v>25</v>
      </c>
      <c r="X6" s="3" t="s">
        <v>25</v>
      </c>
      <c r="Y6" s="3" t="s">
        <v>25</v>
      </c>
    </row>
    <row r="7" customFormat="false" ht="9.75" hidden="false" customHeight="false" outlineLevel="0" collapsed="false">
      <c r="A7" s="2" t="s">
        <v>26</v>
      </c>
      <c r="B7" s="4" t="n">
        <v>1</v>
      </c>
      <c r="C7" s="5" t="n">
        <v>21015.6664352174</v>
      </c>
      <c r="D7" s="6"/>
      <c r="E7" s="5" t="n">
        <v>0</v>
      </c>
      <c r="F7" s="5" t="n">
        <v>21113.1585025915</v>
      </c>
      <c r="G7" s="5" t="n">
        <v>8021.64033567931</v>
      </c>
      <c r="H7" s="6"/>
      <c r="I7" s="5" t="n">
        <v>245738.99373997</v>
      </c>
      <c r="J7" s="5" t="n">
        <v>51624.4593951637</v>
      </c>
      <c r="K7" s="6"/>
      <c r="L7" s="7" t="n">
        <v>347513.918408622</v>
      </c>
      <c r="M7" s="5" t="n">
        <v>37700.8618205851</v>
      </c>
      <c r="N7" s="5" t="n">
        <v>0</v>
      </c>
      <c r="O7" s="5" t="n">
        <v>0.929048885042626</v>
      </c>
      <c r="P7" s="5" t="n">
        <v>15.7938310457247</v>
      </c>
      <c r="Q7" s="5" t="n">
        <v>1495.88483602926</v>
      </c>
      <c r="R7" s="5" t="n">
        <v>0</v>
      </c>
      <c r="S7" s="5" t="n">
        <v>0</v>
      </c>
      <c r="T7" s="5" t="n">
        <v>1989.1925654416</v>
      </c>
      <c r="U7" s="6"/>
      <c r="V7" s="6"/>
      <c r="W7" s="5" t="n">
        <v>1117.00708759781</v>
      </c>
      <c r="X7" s="7" t="n">
        <v>42319.6691895846</v>
      </c>
      <c r="Y7" s="7" t="n">
        <v>347513.918408622</v>
      </c>
    </row>
    <row r="8" customFormat="false" ht="9.75" hidden="false" customHeight="false" outlineLevel="0" collapsed="false">
      <c r="A8" s="2" t="s">
        <v>27</v>
      </c>
      <c r="B8" s="4" t="n">
        <v>2</v>
      </c>
      <c r="C8" s="5" t="n">
        <v>0</v>
      </c>
      <c r="D8" s="6"/>
      <c r="E8" s="5" t="n">
        <v>37713.2297838673</v>
      </c>
      <c r="F8" s="5" t="n">
        <v>0</v>
      </c>
      <c r="G8" s="5" t="n">
        <v>0</v>
      </c>
      <c r="H8" s="6"/>
      <c r="I8" s="5" t="n">
        <v>0</v>
      </c>
      <c r="J8" s="5" t="n">
        <v>0</v>
      </c>
      <c r="K8" s="6"/>
      <c r="L8" s="7" t="n">
        <v>37713.2297838673</v>
      </c>
      <c r="M8" s="5" t="n">
        <v>959.126842695884</v>
      </c>
      <c r="N8" s="5" t="n">
        <v>19110.8258931034</v>
      </c>
      <c r="O8" s="5" t="n">
        <v>44589.4109098444</v>
      </c>
      <c r="P8" s="5" t="n">
        <v>4237.27583356879</v>
      </c>
      <c r="Q8" s="5" t="n">
        <v>56274.8135892445</v>
      </c>
      <c r="R8" s="5" t="n">
        <v>19655.0743430725</v>
      </c>
      <c r="S8" s="5" t="n">
        <v>5973.61013415817</v>
      </c>
      <c r="T8" s="6"/>
      <c r="U8" s="6"/>
      <c r="V8" s="6"/>
      <c r="W8" s="5" t="n">
        <v>228.778287941747</v>
      </c>
      <c r="X8" s="7" t="n">
        <v>151028.915833629</v>
      </c>
      <c r="Y8" s="7" t="n">
        <v>188742.145617497</v>
      </c>
    </row>
    <row r="9" customFormat="false" ht="9.75" hidden="false" customHeight="false" outlineLevel="0" collapsed="false">
      <c r="A9" s="2" t="s">
        <v>28</v>
      </c>
      <c r="B9" s="4" t="n">
        <v>3</v>
      </c>
      <c r="C9" s="5" t="n">
        <v>18584.926158614</v>
      </c>
      <c r="D9" s="6"/>
      <c r="E9" s="5" t="n">
        <v>0</v>
      </c>
      <c r="F9" s="5" t="n">
        <v>0</v>
      </c>
      <c r="G9" s="5" t="n">
        <v>0</v>
      </c>
      <c r="H9" s="6"/>
      <c r="I9" s="5" t="n">
        <v>0</v>
      </c>
      <c r="J9" s="5" t="n">
        <v>0</v>
      </c>
      <c r="K9" s="6"/>
      <c r="L9" s="7" t="n">
        <v>18584.926158614</v>
      </c>
      <c r="M9" s="5" t="n">
        <v>2114.92172124423</v>
      </c>
      <c r="N9" s="5" t="n">
        <v>5481.09809397494</v>
      </c>
      <c r="O9" s="5" t="n">
        <v>1451.58081732379</v>
      </c>
      <c r="P9" s="5" t="n">
        <v>0</v>
      </c>
      <c r="Q9" s="5" t="n">
        <v>1501.63332600546</v>
      </c>
      <c r="R9" s="5" t="n">
        <v>70.9561085951306</v>
      </c>
      <c r="S9" s="5" t="n">
        <v>0</v>
      </c>
      <c r="T9" s="6"/>
      <c r="U9" s="6"/>
      <c r="V9" s="6"/>
      <c r="W9" s="5" t="n">
        <v>515.564065643343</v>
      </c>
      <c r="X9" s="7" t="n">
        <v>11135.7541327869</v>
      </c>
      <c r="Y9" s="7" t="n">
        <v>29720.6802914009</v>
      </c>
    </row>
    <row r="10" customFormat="false" ht="9.75" hidden="false" customHeight="false" outlineLevel="0" collapsed="false">
      <c r="A10" s="2" t="s">
        <v>29</v>
      </c>
      <c r="B10" s="4" t="n">
        <v>4</v>
      </c>
      <c r="C10" s="5" t="n">
        <v>338.231859710832</v>
      </c>
      <c r="D10" s="6"/>
      <c r="E10" s="5" t="n">
        <v>-8709.07844505555</v>
      </c>
      <c r="F10" s="5" t="n">
        <v>0</v>
      </c>
      <c r="G10" s="6"/>
      <c r="H10" s="6"/>
      <c r="I10" s="5" t="n">
        <v>1763.91543936407</v>
      </c>
      <c r="J10" s="5" t="n">
        <v>0</v>
      </c>
      <c r="K10" s="6"/>
      <c r="L10" s="7" t="n">
        <v>-6606.93114598065</v>
      </c>
      <c r="M10" s="6"/>
      <c r="N10" s="5" t="n">
        <v>-527.525570038269</v>
      </c>
      <c r="O10" s="5" t="n">
        <v>964.410808229563</v>
      </c>
      <c r="P10" s="5" t="n">
        <v>-1006.33413916711</v>
      </c>
      <c r="Q10" s="5" t="n">
        <v>1817.80027469653</v>
      </c>
      <c r="R10" s="5" t="n">
        <v>-100.453410695234</v>
      </c>
      <c r="S10" s="5" t="n">
        <v>-143.886446070977</v>
      </c>
      <c r="T10" s="6"/>
      <c r="U10" s="6"/>
      <c r="V10" s="6"/>
      <c r="W10" s="5" t="n">
        <v>294.276234337252</v>
      </c>
      <c r="X10" s="7" t="n">
        <v>1298.28775129175</v>
      </c>
      <c r="Y10" s="7" t="n">
        <v>-5308.6433946889</v>
      </c>
    </row>
    <row r="11" customFormat="false" ht="9.75" hidden="false" customHeight="false" outlineLevel="0" collapsed="false">
      <c r="A11" s="2" t="s">
        <v>30</v>
      </c>
      <c r="B11" s="4" t="n">
        <v>5</v>
      </c>
      <c r="C11" s="6"/>
      <c r="D11" s="6"/>
      <c r="E11" s="6"/>
      <c r="F11" s="6"/>
      <c r="G11" s="6"/>
      <c r="H11" s="6"/>
      <c r="I11" s="6"/>
      <c r="J11" s="6"/>
      <c r="K11" s="6"/>
      <c r="L11" s="3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3"/>
      <c r="Y11" s="3"/>
    </row>
    <row r="12" customFormat="false" ht="9.75" hidden="false" customHeight="false" outlineLevel="0" collapsed="false">
      <c r="A12" s="3" t="s">
        <v>31</v>
      </c>
      <c r="B12" s="4" t="n">
        <v>6</v>
      </c>
      <c r="C12" s="7" t="n">
        <v>2768.97213631422</v>
      </c>
      <c r="D12" s="3"/>
      <c r="E12" s="7" t="n">
        <v>29004.1513388118</v>
      </c>
      <c r="F12" s="7" t="n">
        <v>21113.1585025915</v>
      </c>
      <c r="G12" s="7" t="n">
        <v>8021.64033567931</v>
      </c>
      <c r="H12" s="3"/>
      <c r="I12" s="7" t="n">
        <v>247502.909179334</v>
      </c>
      <c r="J12" s="7" t="n">
        <v>51624.4593951637</v>
      </c>
      <c r="K12" s="3"/>
      <c r="L12" s="7" t="n">
        <v>360035.290887894</v>
      </c>
      <c r="M12" s="7" t="n">
        <v>36545.0669420368</v>
      </c>
      <c r="N12" s="7" t="n">
        <v>13102.2022290902</v>
      </c>
      <c r="O12" s="7" t="n">
        <v>44103.1699496352</v>
      </c>
      <c r="P12" s="7" t="n">
        <v>3246.73552544741</v>
      </c>
      <c r="Q12" s="7" t="n">
        <v>58086.8653739649</v>
      </c>
      <c r="R12" s="7" t="n">
        <v>19483.6648237821</v>
      </c>
      <c r="S12" s="7" t="n">
        <v>5829.72368808719</v>
      </c>
      <c r="T12" s="7" t="n">
        <v>1989.1925654416</v>
      </c>
      <c r="U12" s="3"/>
      <c r="V12" s="3"/>
      <c r="W12" s="7" t="n">
        <v>1124.49754423347</v>
      </c>
      <c r="X12" s="7" t="n">
        <v>183511.118641719</v>
      </c>
      <c r="Y12" s="7" t="n">
        <v>501226.740340029</v>
      </c>
    </row>
    <row r="13" customFormat="false" ht="9.75" hidden="false" customHeight="false" outlineLevel="0" collapsed="false">
      <c r="A13" s="2" t="s">
        <v>32</v>
      </c>
      <c r="B13" s="4" t="n">
        <v>7</v>
      </c>
      <c r="C13" s="5" t="n">
        <v>-2768.97213631424</v>
      </c>
      <c r="D13" s="6"/>
      <c r="E13" s="6"/>
      <c r="F13" s="6"/>
      <c r="G13" s="6"/>
      <c r="H13" s="6"/>
      <c r="I13" s="6"/>
      <c r="J13" s="6"/>
      <c r="K13" s="6"/>
      <c r="L13" s="7" t="n">
        <v>-2768.97213631424</v>
      </c>
      <c r="M13" s="6"/>
      <c r="N13" s="5" t="n">
        <v>0</v>
      </c>
      <c r="O13" s="5" t="n">
        <v>0.929048885042626</v>
      </c>
      <c r="P13" s="5" t="n">
        <v>15.7938310457247</v>
      </c>
      <c r="Q13" s="5" t="n">
        <v>1495.88483602926</v>
      </c>
      <c r="R13" s="5" t="n">
        <v>0</v>
      </c>
      <c r="S13" s="5" t="n">
        <v>0</v>
      </c>
      <c r="T13" s="6"/>
      <c r="U13" s="6"/>
      <c r="V13" s="6"/>
      <c r="W13" s="5" t="n">
        <v>1117.00708759781</v>
      </c>
      <c r="X13" s="7" t="n">
        <v>2629.61480355784</v>
      </c>
      <c r="Y13" s="7" t="n">
        <v>-139.357332756394</v>
      </c>
    </row>
    <row r="14" customFormat="false" ht="9.75" hidden="false" customHeight="false" outlineLevel="0" collapsed="false">
      <c r="A14" s="2" t="s">
        <v>33</v>
      </c>
      <c r="B14" s="4" t="n">
        <v>8</v>
      </c>
      <c r="C14" s="6"/>
      <c r="D14" s="6"/>
      <c r="E14" s="5" t="n">
        <v>-28460.7158066172</v>
      </c>
      <c r="F14" s="5" t="n">
        <v>-21011.1953874581</v>
      </c>
      <c r="G14" s="5" t="n">
        <v>-8021.64033567931</v>
      </c>
      <c r="H14" s="6"/>
      <c r="I14" s="5" t="n">
        <v>-1763.91543936407</v>
      </c>
      <c r="J14" s="5" t="n">
        <v>-34260.535733717</v>
      </c>
      <c r="K14" s="6"/>
      <c r="L14" s="7" t="n">
        <v>-93518.0027028356</v>
      </c>
      <c r="M14" s="5" t="n">
        <v>34795.203367059</v>
      </c>
      <c r="N14" s="6"/>
      <c r="O14" s="6"/>
      <c r="P14" s="6"/>
      <c r="Q14" s="5" t="n">
        <v>-93.4274785020994</v>
      </c>
      <c r="R14" s="5" t="n">
        <v>-11546.5679366417</v>
      </c>
      <c r="S14" s="6"/>
      <c r="T14" s="6"/>
      <c r="U14" s="6"/>
      <c r="V14" s="6"/>
      <c r="W14" s="6"/>
      <c r="X14" s="7" t="n">
        <v>34795.203367059</v>
      </c>
      <c r="Y14" s="7" t="n">
        <v>-70362.7947509204</v>
      </c>
    </row>
    <row r="15" customFormat="false" ht="9.75" hidden="false" customHeight="false" outlineLevel="0" collapsed="false">
      <c r="A15" s="2" t="s">
        <v>34</v>
      </c>
      <c r="B15" s="4" t="n">
        <v>9</v>
      </c>
      <c r="C15" s="6"/>
      <c r="D15" s="6"/>
      <c r="E15" s="5" t="n">
        <v>-543.435532194623</v>
      </c>
      <c r="F15" s="5" t="n">
        <v>-101.963115133428</v>
      </c>
      <c r="G15" s="6"/>
      <c r="H15" s="6"/>
      <c r="I15" s="6"/>
      <c r="J15" s="5" t="n">
        <v>-17363.9236614467</v>
      </c>
      <c r="K15" s="6"/>
      <c r="L15" s="7" t="n">
        <v>-18009.3223087748</v>
      </c>
      <c r="M15" s="5" t="n">
        <v>2905.65845352613</v>
      </c>
      <c r="N15" s="6"/>
      <c r="O15" s="6"/>
      <c r="P15" s="6"/>
      <c r="Q15" s="6"/>
      <c r="R15" s="5" t="n">
        <v>-6606.87308042535</v>
      </c>
      <c r="S15" s="6"/>
      <c r="T15" s="6"/>
      <c r="U15" s="6"/>
      <c r="V15" s="6"/>
      <c r="W15" s="6"/>
      <c r="X15" s="7" t="n">
        <v>2905.65845352613</v>
      </c>
      <c r="Y15" s="7" t="n">
        <v>-21710.536935674</v>
      </c>
    </row>
    <row r="16" customFormat="false" ht="9.75" hidden="false" customHeight="false" outlineLevel="0" collapsed="false">
      <c r="A16" s="2" t="s">
        <v>35</v>
      </c>
      <c r="B16" s="4" t="n">
        <v>10</v>
      </c>
      <c r="C16" s="6"/>
      <c r="D16" s="6"/>
      <c r="E16" s="6"/>
      <c r="F16" s="6"/>
      <c r="G16" s="6"/>
      <c r="H16" s="6"/>
      <c r="I16" s="6"/>
      <c r="J16" s="6"/>
      <c r="K16" s="6"/>
      <c r="L16" s="3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3"/>
      <c r="Y16" s="3"/>
    </row>
    <row r="17" customFormat="false" ht="9.75" hidden="false" customHeight="false" outlineLevel="0" collapsed="false">
      <c r="A17" s="2" t="s">
        <v>36</v>
      </c>
      <c r="B17" s="4" t="n">
        <v>11</v>
      </c>
      <c r="C17" s="6"/>
      <c r="D17" s="6"/>
      <c r="E17" s="6"/>
      <c r="F17" s="6"/>
      <c r="G17" s="6"/>
      <c r="H17" s="6"/>
      <c r="I17" s="5" t="n">
        <v>-4151.38623014241</v>
      </c>
      <c r="J17" s="6"/>
      <c r="K17" s="6"/>
      <c r="L17" s="7" t="n">
        <v>-4151.38623014241</v>
      </c>
      <c r="M17" s="6"/>
      <c r="N17" s="6"/>
      <c r="O17" s="6"/>
      <c r="P17" s="6"/>
      <c r="Q17" s="6"/>
      <c r="R17" s="6"/>
      <c r="S17" s="6"/>
      <c r="T17" s="5" t="n">
        <v>1989.1925654416</v>
      </c>
      <c r="U17" s="6"/>
      <c r="V17" s="6"/>
      <c r="W17" s="6"/>
      <c r="X17" s="7" t="n">
        <v>1989.1925654416</v>
      </c>
      <c r="Y17" s="7" t="n">
        <v>-2162.19366470081</v>
      </c>
    </row>
    <row r="18" customFormat="false" ht="9.75" hidden="false" customHeight="false" outlineLevel="0" collapsed="false">
      <c r="A18" s="2" t="s">
        <v>37</v>
      </c>
      <c r="B18" s="4" t="n">
        <v>12</v>
      </c>
      <c r="C18" s="6"/>
      <c r="D18" s="6"/>
      <c r="E18" s="6"/>
      <c r="F18" s="6"/>
      <c r="G18" s="6"/>
      <c r="H18" s="6"/>
      <c r="I18" s="6"/>
      <c r="J18" s="6"/>
      <c r="K18" s="6"/>
      <c r="L18" s="3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3"/>
      <c r="Y18" s="3"/>
    </row>
    <row r="19" customFormat="false" ht="9.75" hidden="false" customHeight="false" outlineLevel="0" collapsed="false">
      <c r="A19" s="2" t="s">
        <v>38</v>
      </c>
      <c r="B19" s="4" t="n">
        <v>13</v>
      </c>
      <c r="C19" s="6"/>
      <c r="D19" s="6"/>
      <c r="E19" s="6"/>
      <c r="F19" s="6"/>
      <c r="G19" s="6"/>
      <c r="H19" s="6"/>
      <c r="I19" s="6"/>
      <c r="J19" s="6"/>
      <c r="K19" s="6"/>
      <c r="L19" s="3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3"/>
      <c r="Y19" s="3"/>
    </row>
    <row r="20" customFormat="false" ht="9.75" hidden="false" customHeight="false" outlineLevel="0" collapsed="false">
      <c r="A20" s="2" t="s">
        <v>39</v>
      </c>
      <c r="B20" s="4" t="n">
        <v>14</v>
      </c>
      <c r="C20" s="6"/>
      <c r="D20" s="6"/>
      <c r="E20" s="6"/>
      <c r="F20" s="6"/>
      <c r="G20" s="6"/>
      <c r="H20" s="6"/>
      <c r="I20" s="6"/>
      <c r="J20" s="6"/>
      <c r="K20" s="6"/>
      <c r="L20" s="3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3"/>
      <c r="Y20" s="3"/>
    </row>
    <row r="21" customFormat="false" ht="9.75" hidden="false" customHeight="false" outlineLevel="0" collapsed="false">
      <c r="A21" s="3" t="s">
        <v>40</v>
      </c>
      <c r="B21" s="4" t="n">
        <v>15</v>
      </c>
      <c r="C21" s="7" t="n">
        <v>-2768.97213631424</v>
      </c>
      <c r="D21" s="3"/>
      <c r="E21" s="7" t="n">
        <v>-29004.1513388118</v>
      </c>
      <c r="F21" s="7" t="n">
        <v>-21113.1585025915</v>
      </c>
      <c r="G21" s="7" t="n">
        <v>-8021.64033567931</v>
      </c>
      <c r="H21" s="3"/>
      <c r="I21" s="7" t="n">
        <v>-5915.30166950648</v>
      </c>
      <c r="J21" s="7" t="n">
        <v>-51624.4593951637</v>
      </c>
      <c r="K21" s="3"/>
      <c r="L21" s="7" t="n">
        <v>-118447.683378067</v>
      </c>
      <c r="M21" s="3"/>
      <c r="N21" s="3"/>
      <c r="O21" s="3"/>
      <c r="P21" s="3"/>
      <c r="Q21" s="7" t="n">
        <v>-93.4274785020994</v>
      </c>
      <c r="R21" s="7" t="n">
        <v>-18153.441017067</v>
      </c>
      <c r="S21" s="3"/>
      <c r="T21" s="3"/>
      <c r="U21" s="3"/>
      <c r="V21" s="3"/>
      <c r="W21" s="3"/>
      <c r="X21" s="7" t="n">
        <v>-18246.8684955691</v>
      </c>
      <c r="Y21" s="7" t="n">
        <v>-94374.8826840515</v>
      </c>
    </row>
    <row r="22" customFormat="false" ht="9.75" hidden="false" customHeight="false" outlineLevel="0" collapsed="false">
      <c r="A22" s="2" t="s">
        <v>41</v>
      </c>
      <c r="B22" s="4" t="n">
        <v>16</v>
      </c>
      <c r="C22" s="6"/>
      <c r="D22" s="6"/>
      <c r="E22" s="6"/>
      <c r="F22" s="6"/>
      <c r="G22" s="6"/>
      <c r="H22" s="6"/>
      <c r="I22" s="6"/>
      <c r="J22" s="6"/>
      <c r="K22" s="6"/>
      <c r="L22" s="3"/>
      <c r="M22" s="5" t="n">
        <v>1383.24344384043</v>
      </c>
      <c r="N22" s="6"/>
      <c r="O22" s="6"/>
      <c r="P22" s="5" t="n">
        <v>15.7999049931384</v>
      </c>
      <c r="Q22" s="6"/>
      <c r="R22" s="6"/>
      <c r="S22" s="6"/>
      <c r="T22" s="6"/>
      <c r="U22" s="6"/>
      <c r="V22" s="6"/>
      <c r="W22" s="6"/>
      <c r="X22" s="7" t="n">
        <v>1399.04334883357</v>
      </c>
      <c r="Y22" s="7" t="n">
        <v>1399.04334883357</v>
      </c>
    </row>
    <row r="23" customFormat="false" ht="9.75" hidden="false" customHeight="false" outlineLevel="0" collapsed="false">
      <c r="A23" s="2" t="s">
        <v>42</v>
      </c>
      <c r="B23" s="4" t="n">
        <v>17</v>
      </c>
      <c r="C23" s="6"/>
      <c r="D23" s="6"/>
      <c r="E23" s="6"/>
      <c r="F23" s="6"/>
      <c r="G23" s="6"/>
      <c r="H23" s="6"/>
      <c r="I23" s="6"/>
      <c r="J23" s="6"/>
      <c r="K23" s="6"/>
      <c r="L23" s="3"/>
      <c r="M23" s="5" t="n">
        <v>4314.762428993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7" t="n">
        <v>4314.762428993</v>
      </c>
      <c r="Y23" s="7" t="n">
        <v>4314.762428993</v>
      </c>
    </row>
    <row r="24" customFormat="false" ht="9.75" hidden="false" customHeight="false" outlineLevel="0" collapsed="false">
      <c r="A24" s="3" t="s">
        <v>43</v>
      </c>
      <c r="B24" s="4" t="n">
        <v>18</v>
      </c>
      <c r="C24" s="7" t="n">
        <v>-2.04639970294248E-011</v>
      </c>
      <c r="D24" s="3"/>
      <c r="E24" s="7" t="n">
        <v>5.28103149146447E-012</v>
      </c>
      <c r="F24" s="7" t="n">
        <v>-7.92154723719671E-012</v>
      </c>
      <c r="G24" s="3"/>
      <c r="H24" s="3"/>
      <c r="I24" s="7" t="n">
        <v>-4.64730771248874E-010</v>
      </c>
      <c r="J24" s="3"/>
      <c r="K24" s="3"/>
      <c r="L24" s="7" t="n">
        <v>-4.64730771248874E-010</v>
      </c>
      <c r="M24" s="7" t="n">
        <v>839.362737879631</v>
      </c>
      <c r="N24" s="7" t="n">
        <v>0.0580655552900265</v>
      </c>
      <c r="O24" s="7" t="n">
        <v>0.929048885020658</v>
      </c>
      <c r="P24" s="7" t="n">
        <v>0.0519916079032703</v>
      </c>
      <c r="Q24" s="7" t="n">
        <v>1495.94290158455</v>
      </c>
      <c r="R24" s="7" t="n">
        <v>-0.058065555303064</v>
      </c>
      <c r="S24" s="7" t="n">
        <v>1.51829655379604E-011</v>
      </c>
      <c r="T24" s="7" t="n">
        <v>-3.3006446821653E-013</v>
      </c>
      <c r="U24" s="3"/>
      <c r="V24" s="3"/>
      <c r="W24" s="7" t="n">
        <v>1.65032234108265E-013</v>
      </c>
      <c r="X24" s="7" t="n">
        <v>2336.28667995708</v>
      </c>
      <c r="Y24" s="7" t="n">
        <v>2336.28667995681</v>
      </c>
    </row>
    <row r="25" customFormat="false" ht="9.75" hidden="false" customHeight="false" outlineLevel="0" collapsed="false">
      <c r="A25" s="2" t="s">
        <v>44</v>
      </c>
      <c r="B25" s="4" t="n">
        <v>19</v>
      </c>
      <c r="C25" s="6"/>
      <c r="D25" s="6"/>
      <c r="E25" s="6"/>
      <c r="F25" s="6"/>
      <c r="G25" s="6"/>
      <c r="H25" s="6"/>
      <c r="I25" s="6"/>
      <c r="J25" s="6"/>
      <c r="K25" s="6"/>
      <c r="L25" s="3"/>
      <c r="M25" s="6"/>
      <c r="N25" s="5" t="n">
        <v>130.99589279101</v>
      </c>
      <c r="O25" s="5" t="n">
        <v>43001.5502341959</v>
      </c>
      <c r="P25" s="5" t="n">
        <v>2150.92236553963</v>
      </c>
      <c r="Q25" s="5" t="n">
        <v>51977.6721681458</v>
      </c>
      <c r="R25" s="6"/>
      <c r="S25" s="6"/>
      <c r="T25" s="6"/>
      <c r="U25" s="6"/>
      <c r="V25" s="6"/>
      <c r="W25" s="6"/>
      <c r="X25" s="7" t="n">
        <v>97261.1406606724</v>
      </c>
      <c r="Y25" s="7" t="n">
        <v>97261.1406606724</v>
      </c>
    </row>
    <row r="26" customFormat="false" ht="9.75" hidden="false" customHeight="false" outlineLevel="0" collapsed="false">
      <c r="A26" s="2" t="s">
        <v>45</v>
      </c>
      <c r="B26" s="4" t="n">
        <v>20</v>
      </c>
      <c r="C26" s="6"/>
      <c r="D26" s="6"/>
      <c r="E26" s="6"/>
      <c r="F26" s="6"/>
      <c r="G26" s="6"/>
      <c r="H26" s="6"/>
      <c r="I26" s="6"/>
      <c r="J26" s="6"/>
      <c r="K26" s="6"/>
      <c r="L26" s="3"/>
      <c r="M26" s="5" t="n">
        <v>11128.960462815</v>
      </c>
      <c r="N26" s="5" t="n">
        <v>2620.44044581805</v>
      </c>
      <c r="O26" s="5" t="n">
        <v>880.564146354466</v>
      </c>
      <c r="P26" s="5" t="n">
        <v>129.602319463446</v>
      </c>
      <c r="Q26" s="5" t="n">
        <v>4519.82282573238</v>
      </c>
      <c r="R26" s="5" t="n">
        <v>1330.28187227041</v>
      </c>
      <c r="S26" s="5" t="n">
        <v>5829.72368808718</v>
      </c>
      <c r="T26" s="6"/>
      <c r="U26" s="6"/>
      <c r="V26" s="6"/>
      <c r="W26" s="6"/>
      <c r="X26" s="7" t="n">
        <v>26439.395760541</v>
      </c>
      <c r="Y26" s="7" t="n">
        <v>26439.395760541</v>
      </c>
    </row>
    <row r="27" customFormat="false" ht="9.75" hidden="false" customHeight="false" outlineLevel="0" collapsed="false">
      <c r="A27" s="2" t="s">
        <v>46</v>
      </c>
      <c r="B27" s="4" t="n">
        <v>21</v>
      </c>
      <c r="C27" s="6"/>
      <c r="D27" s="6"/>
      <c r="E27" s="6"/>
      <c r="F27" s="6"/>
      <c r="G27" s="6"/>
      <c r="H27" s="6"/>
      <c r="I27" s="5" t="n">
        <v>234339.9810265</v>
      </c>
      <c r="J27" s="6"/>
      <c r="K27" s="6"/>
      <c r="L27" s="7" t="n">
        <v>234339.9810265</v>
      </c>
      <c r="M27" s="5" t="n">
        <v>11569.7360932124</v>
      </c>
      <c r="N27" s="5" t="n">
        <v>10088.6579737885</v>
      </c>
      <c r="O27" s="6"/>
      <c r="P27" s="5" t="n">
        <v>907.158170688809</v>
      </c>
      <c r="Q27" s="6"/>
      <c r="R27" s="6"/>
      <c r="S27" s="6"/>
      <c r="T27" s="5" t="n">
        <v>1496.16908365292</v>
      </c>
      <c r="U27" s="6"/>
      <c r="V27" s="6"/>
      <c r="W27" s="6"/>
      <c r="X27" s="7" t="n">
        <v>24061.7213213427</v>
      </c>
      <c r="Y27" s="7" t="n">
        <v>258401.702347842</v>
      </c>
    </row>
    <row r="28" customFormat="false" ht="9.75" hidden="false" customHeight="false" outlineLevel="0" collapsed="false">
      <c r="A28" s="2" t="s">
        <v>47</v>
      </c>
      <c r="B28" s="4" t="n">
        <v>22</v>
      </c>
      <c r="C28" s="6"/>
      <c r="D28" s="6"/>
      <c r="E28" s="6"/>
      <c r="F28" s="6"/>
      <c r="G28" s="6"/>
      <c r="H28" s="6"/>
      <c r="I28" s="5" t="n">
        <v>7247.62648332819</v>
      </c>
      <c r="J28" s="6"/>
      <c r="K28" s="6"/>
      <c r="L28" s="7" t="n">
        <v>7247.62648332819</v>
      </c>
      <c r="M28" s="5" t="n">
        <v>7309.0017752963</v>
      </c>
      <c r="N28" s="5" t="n">
        <v>262.049851137336</v>
      </c>
      <c r="O28" s="5" t="n">
        <v>220.126520199788</v>
      </c>
      <c r="P28" s="5" t="n">
        <v>43.2007731544822</v>
      </c>
      <c r="Q28" s="6"/>
      <c r="R28" s="6"/>
      <c r="S28" s="6"/>
      <c r="T28" s="5" t="n">
        <v>493.023481788682</v>
      </c>
      <c r="U28" s="6"/>
      <c r="V28" s="6"/>
      <c r="W28" s="6"/>
      <c r="X28" s="7" t="n">
        <v>8327.40240157659</v>
      </c>
      <c r="Y28" s="7" t="n">
        <v>15575.0288849048</v>
      </c>
    </row>
    <row r="29" customFormat="false" ht="9.75" hidden="false" customHeight="false" outlineLevel="0" collapsed="false">
      <c r="A29" s="2" t="s">
        <v>48</v>
      </c>
      <c r="B29" s="4" t="n">
        <v>23</v>
      </c>
      <c r="C29" s="6"/>
      <c r="D29" s="6"/>
      <c r="E29" s="6"/>
      <c r="F29" s="6"/>
      <c r="G29" s="6"/>
      <c r="H29" s="6"/>
      <c r="I29" s="6"/>
      <c r="J29" s="6"/>
      <c r="K29" s="6"/>
      <c r="L29" s="3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3"/>
      <c r="Y29" s="3"/>
    </row>
    <row r="30" customFormat="false" ht="9.75" hidden="false" customHeight="false" outlineLevel="0" collapsed="false">
      <c r="A30" s="2" t="s">
        <v>49</v>
      </c>
      <c r="B30" s="4" t="n">
        <v>24</v>
      </c>
      <c r="C30" s="6"/>
      <c r="D30" s="6"/>
      <c r="E30" s="6"/>
      <c r="F30" s="6"/>
      <c r="G30" s="6"/>
      <c r="H30" s="6"/>
      <c r="I30" s="6"/>
      <c r="J30" s="6"/>
      <c r="K30" s="6"/>
      <c r="L30" s="3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3"/>
      <c r="Y30" s="3"/>
    </row>
    <row r="31" customFormat="false" ht="9.75" hidden="false" customHeight="false" outlineLevel="0" collapsed="false">
      <c r="A31" s="3" t="s">
        <v>50</v>
      </c>
      <c r="B31" s="4" t="n">
        <v>25</v>
      </c>
      <c r="C31" s="3"/>
      <c r="D31" s="3"/>
      <c r="E31" s="3"/>
      <c r="F31" s="3"/>
      <c r="G31" s="3"/>
      <c r="H31" s="3"/>
      <c r="I31" s="7" t="n">
        <v>241587.607509828</v>
      </c>
      <c r="J31" s="3"/>
      <c r="K31" s="3"/>
      <c r="L31" s="7" t="n">
        <v>241587.607509828</v>
      </c>
      <c r="M31" s="7" t="n">
        <v>30007.6983313237</v>
      </c>
      <c r="N31" s="7" t="n">
        <v>13102.1441635349</v>
      </c>
      <c r="O31" s="7" t="n">
        <v>44102.2409007502</v>
      </c>
      <c r="P31" s="7" t="n">
        <v>3230.88362884637</v>
      </c>
      <c r="Q31" s="7" t="n">
        <v>56497.4949938782</v>
      </c>
      <c r="R31" s="7" t="n">
        <v>1330.28187227041</v>
      </c>
      <c r="S31" s="7" t="n">
        <v>5829.72368808718</v>
      </c>
      <c r="T31" s="7" t="n">
        <v>1989.1925654416</v>
      </c>
      <c r="U31" s="3"/>
      <c r="V31" s="3"/>
      <c r="W31" s="3"/>
      <c r="X31" s="7" t="n">
        <v>156089.660144133</v>
      </c>
      <c r="Y31" s="7" t="n">
        <v>397677.26765396</v>
      </c>
    </row>
    <row r="32" customFormat="false" ht="9.75" hidden="false" customHeight="false" outlineLevel="0" collapsed="false">
      <c r="A32" s="3" t="s">
        <v>51</v>
      </c>
      <c r="B32" s="4" t="n">
        <v>26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7" t="n">
        <v>1124.49754423347</v>
      </c>
      <c r="X32" s="7" t="n">
        <v>1124.49754423347</v>
      </c>
      <c r="Y32" s="7" t="n">
        <v>1124.49754423347</v>
      </c>
    </row>
    <row r="33" customFormat="false" ht="9.75" hidden="false" customHeight="false" outlineLevel="0" collapsed="false">
      <c r="A33" s="3" t="s">
        <v>52</v>
      </c>
      <c r="B33" s="4" t="n">
        <v>27</v>
      </c>
      <c r="C33" s="3"/>
      <c r="D33" s="3"/>
      <c r="E33" s="3"/>
      <c r="F33" s="3"/>
      <c r="G33" s="3"/>
      <c r="H33" s="3"/>
      <c r="I33" s="7" t="n">
        <v>241587.607509828</v>
      </c>
      <c r="J33" s="3"/>
      <c r="K33" s="3"/>
      <c r="L33" s="7" t="n">
        <v>241587.607509828</v>
      </c>
      <c r="M33" s="7" t="n">
        <v>30007.6983313237</v>
      </c>
      <c r="N33" s="7" t="n">
        <v>13102.1441635349</v>
      </c>
      <c r="O33" s="7" t="n">
        <v>44102.2409007502</v>
      </c>
      <c r="P33" s="7" t="n">
        <v>3230.88362884637</v>
      </c>
      <c r="Q33" s="7" t="n">
        <v>56497.4949938782</v>
      </c>
      <c r="R33" s="7" t="n">
        <v>1330.28187227041</v>
      </c>
      <c r="S33" s="7" t="n">
        <v>5829.72368808718</v>
      </c>
      <c r="T33" s="7" t="n">
        <v>1989.1925654416</v>
      </c>
      <c r="U33" s="3"/>
      <c r="V33" s="3"/>
      <c r="W33" s="7" t="n">
        <v>1124.49754423347</v>
      </c>
      <c r="X33" s="7" t="n">
        <v>157214.157688366</v>
      </c>
      <c r="Y33" s="7" t="n">
        <v>398801.765198194</v>
      </c>
    </row>
    <row r="35" customFormat="false" ht="9.75" hidden="false" customHeight="false" outlineLevel="0" collapsed="false">
      <c r="A35" s="0" t="s">
        <v>53</v>
      </c>
    </row>
    <row r="37" customFormat="false" ht="9.75" hidden="false" customHeight="false" outlineLevel="0" collapsed="false">
      <c r="A37" s="2" t="s">
        <v>32</v>
      </c>
      <c r="B37" s="1"/>
      <c r="C37" s="1" t="n">
        <f aca="false">C13*(-1)</f>
        <v>2768.97213631424</v>
      </c>
      <c r="D37" s="1" t="n">
        <f aca="false">D13*(-1)</f>
        <v>-0</v>
      </c>
      <c r="E37" s="1" t="n">
        <f aca="false">E13*(-1)</f>
        <v>-0</v>
      </c>
      <c r="F37" s="1" t="n">
        <f aca="false">F13*(-1)</f>
        <v>-0</v>
      </c>
      <c r="G37" s="1" t="n">
        <f aca="false">G13*(-1)</f>
        <v>-0</v>
      </c>
      <c r="H37" s="1" t="n">
        <f aca="false">H13*(-1)</f>
        <v>-0</v>
      </c>
      <c r="I37" s="1" t="n">
        <f aca="false">I13*(-1)</f>
        <v>-0</v>
      </c>
      <c r="J37" s="1" t="n">
        <f aca="false">J13*(-1)</f>
        <v>-0</v>
      </c>
      <c r="K37" s="1" t="n">
        <f aca="false">K13*(-1)</f>
        <v>-0</v>
      </c>
      <c r="L37" s="1" t="n">
        <f aca="false">L13*(-1)</f>
        <v>2768.97213631424</v>
      </c>
      <c r="M37" s="1" t="n">
        <f aca="false">M13*(-1)</f>
        <v>-0</v>
      </c>
      <c r="N37" s="1" t="n">
        <f aca="false">N13*(-1)</f>
        <v>-0</v>
      </c>
      <c r="O37" s="1" t="n">
        <f aca="false">O13*(-1)</f>
        <v>-0.929048885042626</v>
      </c>
      <c r="P37" s="1" t="n">
        <f aca="false">P13*(-1)</f>
        <v>-15.7938310457247</v>
      </c>
      <c r="Q37" s="1" t="n">
        <f aca="false">Q13*(-1)</f>
        <v>-1495.88483602926</v>
      </c>
      <c r="R37" s="1" t="n">
        <f aca="false">R13*(-1)</f>
        <v>-0</v>
      </c>
      <c r="S37" s="1" t="n">
        <f aca="false">S13*(-1)</f>
        <v>-0</v>
      </c>
      <c r="T37" s="1" t="n">
        <f aca="false">T13*(-1)</f>
        <v>-0</v>
      </c>
      <c r="U37" s="1" t="n">
        <f aca="false">U13*(-1)</f>
        <v>-0</v>
      </c>
      <c r="V37" s="1" t="n">
        <f aca="false">V13*(-1)</f>
        <v>-0</v>
      </c>
      <c r="W37" s="1" t="n">
        <f aca="false">W13*(-1)</f>
        <v>-1117.00708759781</v>
      </c>
      <c r="X37" s="1" t="n">
        <f aca="false">X13*(-1)</f>
        <v>-2629.61480355784</v>
      </c>
      <c r="Y37" s="1" t="n">
        <f aca="false">Y13*(-1)</f>
        <v>139.357332756394</v>
      </c>
    </row>
    <row r="38" customFormat="false" ht="9.75" hidden="false" customHeight="false" outlineLevel="0" collapsed="false">
      <c r="A38" s="2" t="s">
        <v>33</v>
      </c>
      <c r="B38" s="1"/>
      <c r="C38" s="1" t="n">
        <f aca="false">C14*(-1)</f>
        <v>-0</v>
      </c>
      <c r="D38" s="1" t="n">
        <f aca="false">D14*(-1)</f>
        <v>-0</v>
      </c>
      <c r="E38" s="1" t="n">
        <f aca="false">E14*(-1)</f>
        <v>28460.7158066172</v>
      </c>
      <c r="F38" s="1" t="n">
        <f aca="false">F14*(-1)</f>
        <v>21011.1953874581</v>
      </c>
      <c r="G38" s="1" t="n">
        <f aca="false">G14*(-1)</f>
        <v>8021.64033567931</v>
      </c>
      <c r="H38" s="1" t="n">
        <f aca="false">H14*(-1)</f>
        <v>-0</v>
      </c>
      <c r="I38" s="1" t="n">
        <f aca="false">I14*(-1)</f>
        <v>1763.91543936407</v>
      </c>
      <c r="J38" s="1" t="n">
        <f aca="false">J14*(-1)</f>
        <v>34260.535733717</v>
      </c>
      <c r="K38" s="1" t="n">
        <f aca="false">K14*(-1)</f>
        <v>-0</v>
      </c>
      <c r="L38" s="1" t="n">
        <f aca="false">L14*(-1)</f>
        <v>93518.0027028356</v>
      </c>
      <c r="M38" s="1" t="n">
        <f aca="false">M14*(-1)</f>
        <v>-34795.203367059</v>
      </c>
      <c r="N38" s="1" t="n">
        <f aca="false">N14*(-1)</f>
        <v>-0</v>
      </c>
      <c r="O38" s="1" t="n">
        <f aca="false">O14*(-1)</f>
        <v>-0</v>
      </c>
      <c r="P38" s="1" t="n">
        <f aca="false">P14*(-1)</f>
        <v>-0</v>
      </c>
      <c r="Q38" s="1" t="n">
        <f aca="false">Q14*(-1)</f>
        <v>93.4274785020994</v>
      </c>
      <c r="R38" s="1" t="n">
        <f aca="false">R14*(-1)</f>
        <v>11546.5679366417</v>
      </c>
      <c r="S38" s="1" t="n">
        <f aca="false">S14*(-1)</f>
        <v>-0</v>
      </c>
      <c r="T38" s="1" t="n">
        <f aca="false">T14*(-1)</f>
        <v>-0</v>
      </c>
      <c r="U38" s="1" t="n">
        <f aca="false">U14*(-1)</f>
        <v>-0</v>
      </c>
      <c r="V38" s="1" t="n">
        <f aca="false">V14*(-1)</f>
        <v>-0</v>
      </c>
      <c r="W38" s="1" t="n">
        <f aca="false">W14*(-1)</f>
        <v>-0</v>
      </c>
      <c r="X38" s="1" t="n">
        <f aca="false">X14*(-1)</f>
        <v>-34795.203367059</v>
      </c>
      <c r="Y38" s="1" t="n">
        <f aca="false">Y14*(-1)</f>
        <v>70362.7947509204</v>
      </c>
    </row>
    <row r="39" customFormat="false" ht="9.75" hidden="false" customHeight="false" outlineLevel="0" collapsed="false">
      <c r="A39" s="2" t="s">
        <v>34</v>
      </c>
      <c r="B39" s="1"/>
      <c r="C39" s="1" t="n">
        <f aca="false">C15*(-1)</f>
        <v>-0</v>
      </c>
      <c r="D39" s="1" t="n">
        <f aca="false">D15*(-1)</f>
        <v>-0</v>
      </c>
      <c r="E39" s="1" t="n">
        <f aca="false">E15*(-1)</f>
        <v>543.435532194623</v>
      </c>
      <c r="F39" s="1" t="n">
        <f aca="false">F15*(-1)</f>
        <v>101.963115133428</v>
      </c>
      <c r="G39" s="1" t="n">
        <f aca="false">G15*(-1)</f>
        <v>-0</v>
      </c>
      <c r="H39" s="1" t="n">
        <f aca="false">H15*(-1)</f>
        <v>-0</v>
      </c>
      <c r="I39" s="1" t="n">
        <f aca="false">I15*(-1)</f>
        <v>-0</v>
      </c>
      <c r="J39" s="1" t="n">
        <f aca="false">J15*(-1)</f>
        <v>17363.9236614467</v>
      </c>
      <c r="K39" s="1" t="n">
        <f aca="false">K15*(-1)</f>
        <v>-0</v>
      </c>
      <c r="L39" s="1" t="n">
        <f aca="false">L15*(-1)</f>
        <v>18009.3223087748</v>
      </c>
      <c r="M39" s="1" t="n">
        <f aca="false">M15*(-1)</f>
        <v>-2905.65845352613</v>
      </c>
      <c r="N39" s="1" t="n">
        <f aca="false">N15*(-1)</f>
        <v>-0</v>
      </c>
      <c r="O39" s="1" t="n">
        <f aca="false">O15*(-1)</f>
        <v>-0</v>
      </c>
      <c r="P39" s="1" t="n">
        <f aca="false">P15*(-1)</f>
        <v>-0</v>
      </c>
      <c r="Q39" s="1" t="n">
        <f aca="false">Q15*(-1)</f>
        <v>-0</v>
      </c>
      <c r="R39" s="1" t="n">
        <f aca="false">R15*(-1)</f>
        <v>6606.87308042535</v>
      </c>
      <c r="S39" s="1" t="n">
        <f aca="false">S15*(-1)</f>
        <v>-0</v>
      </c>
      <c r="T39" s="1" t="n">
        <f aca="false">T15*(-1)</f>
        <v>-0</v>
      </c>
      <c r="U39" s="1" t="n">
        <f aca="false">U15*(-1)</f>
        <v>-0</v>
      </c>
      <c r="V39" s="1" t="n">
        <f aca="false">V15*(-1)</f>
        <v>-0</v>
      </c>
      <c r="W39" s="1" t="n">
        <f aca="false">W15*(-1)</f>
        <v>-0</v>
      </c>
      <c r="X39" s="1" t="n">
        <f aca="false">X15*(-1)</f>
        <v>-2905.65845352613</v>
      </c>
      <c r="Y39" s="1" t="n">
        <f aca="false">Y15*(-1)</f>
        <v>21710.536935674</v>
      </c>
    </row>
    <row r="40" customFormat="false" ht="9.75" hidden="false" customHeight="false" outlineLevel="0" collapsed="false">
      <c r="A40" s="2" t="s">
        <v>35</v>
      </c>
      <c r="B40" s="1"/>
      <c r="C40" s="1" t="n">
        <f aca="false">C16*(-1)</f>
        <v>-0</v>
      </c>
      <c r="D40" s="1" t="n">
        <f aca="false">D16*(-1)</f>
        <v>-0</v>
      </c>
      <c r="E40" s="1" t="n">
        <f aca="false">E16*(-1)</f>
        <v>-0</v>
      </c>
      <c r="F40" s="1" t="n">
        <f aca="false">F16*(-1)</f>
        <v>-0</v>
      </c>
      <c r="G40" s="1" t="n">
        <f aca="false">G16*(-1)</f>
        <v>-0</v>
      </c>
      <c r="H40" s="1" t="n">
        <f aca="false">H16*(-1)</f>
        <v>-0</v>
      </c>
      <c r="I40" s="1" t="n">
        <f aca="false">I16*(-1)</f>
        <v>-0</v>
      </c>
      <c r="J40" s="1" t="n">
        <f aca="false">J16*(-1)</f>
        <v>-0</v>
      </c>
      <c r="K40" s="1" t="n">
        <f aca="false">K16*(-1)</f>
        <v>-0</v>
      </c>
      <c r="L40" s="1" t="n">
        <f aca="false">L16*(-1)</f>
        <v>-0</v>
      </c>
      <c r="M40" s="1" t="n">
        <f aca="false">M16*(-1)</f>
        <v>-0</v>
      </c>
      <c r="N40" s="1" t="n">
        <f aca="false">N16*(-1)</f>
        <v>-0</v>
      </c>
      <c r="O40" s="1" t="n">
        <f aca="false">O16*(-1)</f>
        <v>-0</v>
      </c>
      <c r="P40" s="1" t="n">
        <f aca="false">P16*(-1)</f>
        <v>-0</v>
      </c>
      <c r="Q40" s="1" t="n">
        <f aca="false">Q16*(-1)</f>
        <v>-0</v>
      </c>
      <c r="R40" s="1" t="n">
        <f aca="false">R16*(-1)</f>
        <v>-0</v>
      </c>
      <c r="S40" s="1" t="n">
        <f aca="false">S16*(-1)</f>
        <v>-0</v>
      </c>
      <c r="T40" s="1" t="n">
        <f aca="false">T16*(-1)</f>
        <v>-0</v>
      </c>
      <c r="U40" s="1" t="n">
        <f aca="false">U16*(-1)</f>
        <v>-0</v>
      </c>
      <c r="V40" s="1" t="n">
        <f aca="false">V16*(-1)</f>
        <v>-0</v>
      </c>
      <c r="W40" s="1" t="n">
        <f aca="false">W16*(-1)</f>
        <v>-0</v>
      </c>
      <c r="X40" s="1" t="n">
        <f aca="false">X16*(-1)</f>
        <v>-0</v>
      </c>
      <c r="Y40" s="1" t="n">
        <f aca="false">Y16*(-1)</f>
        <v>-0</v>
      </c>
    </row>
    <row r="41" customFormat="false" ht="9.75" hidden="false" customHeight="false" outlineLevel="0" collapsed="false">
      <c r="A41" s="2" t="s">
        <v>36</v>
      </c>
      <c r="B41" s="1"/>
      <c r="C41" s="1" t="n">
        <f aca="false">C17*(-1)</f>
        <v>-0</v>
      </c>
      <c r="D41" s="1" t="n">
        <f aca="false">D17*(-1)</f>
        <v>-0</v>
      </c>
      <c r="E41" s="1" t="n">
        <f aca="false">E17*(-1)</f>
        <v>-0</v>
      </c>
      <c r="F41" s="1" t="n">
        <f aca="false">F17*(-1)</f>
        <v>-0</v>
      </c>
      <c r="G41" s="1" t="n">
        <f aca="false">G17*(-1)</f>
        <v>-0</v>
      </c>
      <c r="H41" s="1" t="n">
        <f aca="false">H17*(-1)</f>
        <v>-0</v>
      </c>
      <c r="I41" s="1" t="n">
        <f aca="false">I17*(-1)</f>
        <v>4151.38623014241</v>
      </c>
      <c r="J41" s="1" t="n">
        <f aca="false">J17*(-1)</f>
        <v>-0</v>
      </c>
      <c r="K41" s="1" t="n">
        <f aca="false">K17*(-1)</f>
        <v>-0</v>
      </c>
      <c r="L41" s="1" t="n">
        <f aca="false">L17*(-1)</f>
        <v>4151.38623014241</v>
      </c>
      <c r="M41" s="1" t="n">
        <f aca="false">M17*(-1)</f>
        <v>-0</v>
      </c>
      <c r="N41" s="1" t="n">
        <f aca="false">N17*(-1)</f>
        <v>-0</v>
      </c>
      <c r="O41" s="1" t="n">
        <f aca="false">O17*(-1)</f>
        <v>-0</v>
      </c>
      <c r="P41" s="1" t="n">
        <f aca="false">P17*(-1)</f>
        <v>-0</v>
      </c>
      <c r="Q41" s="1" t="n">
        <f aca="false">Q17*(-1)</f>
        <v>-0</v>
      </c>
      <c r="R41" s="1" t="n">
        <f aca="false">R17*(-1)</f>
        <v>-0</v>
      </c>
      <c r="S41" s="1" t="n">
        <f aca="false">S17*(-1)</f>
        <v>-0</v>
      </c>
      <c r="T41" s="1" t="n">
        <f aca="false">T17*(-1)</f>
        <v>-1989.1925654416</v>
      </c>
      <c r="U41" s="1" t="n">
        <f aca="false">U17*(-1)</f>
        <v>-0</v>
      </c>
      <c r="V41" s="1" t="n">
        <f aca="false">V17*(-1)</f>
        <v>-0</v>
      </c>
      <c r="W41" s="1" t="n">
        <f aca="false">W17*(-1)</f>
        <v>-0</v>
      </c>
      <c r="X41" s="1" t="n">
        <f aca="false">X17*(-1)</f>
        <v>-1989.1925654416</v>
      </c>
      <c r="Y41" s="1" t="n">
        <f aca="false">Y17*(-1)</f>
        <v>2162.19366470081</v>
      </c>
    </row>
    <row r="42" customFormat="false" ht="9.75" hidden="false" customHeight="false" outlineLevel="0" collapsed="false">
      <c r="A42" s="2" t="s">
        <v>37</v>
      </c>
      <c r="B42" s="1"/>
      <c r="C42" s="1" t="n">
        <f aca="false">C18*(-1)</f>
        <v>-0</v>
      </c>
      <c r="D42" s="1" t="n">
        <f aca="false">D18*(-1)</f>
        <v>-0</v>
      </c>
      <c r="E42" s="1" t="n">
        <f aca="false">E18*(-1)</f>
        <v>-0</v>
      </c>
      <c r="F42" s="1" t="n">
        <f aca="false">F18*(-1)</f>
        <v>-0</v>
      </c>
      <c r="G42" s="1" t="n">
        <f aca="false">G18*(-1)</f>
        <v>-0</v>
      </c>
      <c r="H42" s="1" t="n">
        <f aca="false">H18*(-1)</f>
        <v>-0</v>
      </c>
      <c r="I42" s="1" t="n">
        <f aca="false">I18*(-1)</f>
        <v>-0</v>
      </c>
      <c r="J42" s="1" t="n">
        <f aca="false">J18*(-1)</f>
        <v>-0</v>
      </c>
      <c r="K42" s="1" t="n">
        <f aca="false">K18*(-1)</f>
        <v>-0</v>
      </c>
      <c r="L42" s="1" t="n">
        <f aca="false">L18*(-1)</f>
        <v>-0</v>
      </c>
      <c r="M42" s="1" t="n">
        <f aca="false">M18*(-1)</f>
        <v>-0</v>
      </c>
      <c r="N42" s="1" t="n">
        <f aca="false">N18*(-1)</f>
        <v>-0</v>
      </c>
      <c r="O42" s="1" t="n">
        <f aca="false">O18*(-1)</f>
        <v>-0</v>
      </c>
      <c r="P42" s="1" t="n">
        <f aca="false">P18*(-1)</f>
        <v>-0</v>
      </c>
      <c r="Q42" s="1" t="n">
        <f aca="false">Q18*(-1)</f>
        <v>-0</v>
      </c>
      <c r="R42" s="1" t="n">
        <f aca="false">R18*(-1)</f>
        <v>-0</v>
      </c>
      <c r="S42" s="1" t="n">
        <f aca="false">S18*(-1)</f>
        <v>-0</v>
      </c>
      <c r="T42" s="1" t="n">
        <f aca="false">T18*(-1)</f>
        <v>-0</v>
      </c>
      <c r="U42" s="1" t="n">
        <f aca="false">U18*(-1)</f>
        <v>-0</v>
      </c>
      <c r="V42" s="1" t="n">
        <f aca="false">V18*(-1)</f>
        <v>-0</v>
      </c>
      <c r="W42" s="1" t="n">
        <f aca="false">W18*(-1)</f>
        <v>-0</v>
      </c>
      <c r="X42" s="1" t="n">
        <f aca="false">X18*(-1)</f>
        <v>-0</v>
      </c>
      <c r="Y42" s="1" t="n">
        <f aca="false">Y18*(-1)</f>
        <v>-0</v>
      </c>
    </row>
    <row r="43" customFormat="false" ht="9.75" hidden="false" customHeight="false" outlineLevel="0" collapsed="false">
      <c r="A43" s="2" t="s">
        <v>38</v>
      </c>
      <c r="B43" s="1"/>
      <c r="C43" s="1" t="n">
        <f aca="false">C19*(-1)</f>
        <v>-0</v>
      </c>
      <c r="D43" s="1" t="n">
        <f aca="false">D19*(-1)</f>
        <v>-0</v>
      </c>
      <c r="E43" s="1" t="n">
        <f aca="false">E19*(-1)</f>
        <v>-0</v>
      </c>
      <c r="F43" s="1" t="n">
        <f aca="false">F19*(-1)</f>
        <v>-0</v>
      </c>
      <c r="G43" s="1" t="n">
        <f aca="false">G19*(-1)</f>
        <v>-0</v>
      </c>
      <c r="H43" s="1" t="n">
        <f aca="false">H19*(-1)</f>
        <v>-0</v>
      </c>
      <c r="I43" s="1" t="n">
        <f aca="false">I19*(-1)</f>
        <v>-0</v>
      </c>
      <c r="J43" s="1" t="n">
        <f aca="false">J19*(-1)</f>
        <v>-0</v>
      </c>
      <c r="K43" s="1" t="n">
        <f aca="false">K19*(-1)</f>
        <v>-0</v>
      </c>
      <c r="L43" s="1" t="n">
        <f aca="false">L19*(-1)</f>
        <v>-0</v>
      </c>
      <c r="M43" s="1" t="n">
        <f aca="false">M19*(-1)</f>
        <v>-0</v>
      </c>
      <c r="N43" s="1" t="n">
        <f aca="false">N19*(-1)</f>
        <v>-0</v>
      </c>
      <c r="O43" s="1" t="n">
        <f aca="false">O19*(-1)</f>
        <v>-0</v>
      </c>
      <c r="P43" s="1" t="n">
        <f aca="false">P19*(-1)</f>
        <v>-0</v>
      </c>
      <c r="Q43" s="1" t="n">
        <f aca="false">Q19*(-1)</f>
        <v>-0</v>
      </c>
      <c r="R43" s="1" t="n">
        <f aca="false">R19*(-1)</f>
        <v>-0</v>
      </c>
      <c r="S43" s="1" t="n">
        <f aca="false">S19*(-1)</f>
        <v>-0</v>
      </c>
      <c r="T43" s="1" t="n">
        <f aca="false">T19*(-1)</f>
        <v>-0</v>
      </c>
      <c r="U43" s="1" t="n">
        <f aca="false">U19*(-1)</f>
        <v>-0</v>
      </c>
      <c r="V43" s="1" t="n">
        <f aca="false">V19*(-1)</f>
        <v>-0</v>
      </c>
      <c r="W43" s="1" t="n">
        <f aca="false">W19*(-1)</f>
        <v>-0</v>
      </c>
      <c r="X43" s="1" t="n">
        <f aca="false">X19*(-1)</f>
        <v>-0</v>
      </c>
      <c r="Y43" s="1" t="n">
        <f aca="false">Y19*(-1)</f>
        <v>-0</v>
      </c>
    </row>
    <row r="44" customFormat="false" ht="9.75" hidden="false" customHeight="false" outlineLevel="0" collapsed="false">
      <c r="A44" s="2" t="s">
        <v>39</v>
      </c>
      <c r="B44" s="1"/>
      <c r="C44" s="1" t="n">
        <f aca="false">C20*(-1)</f>
        <v>-0</v>
      </c>
      <c r="D44" s="1" t="n">
        <f aca="false">D20*(-1)</f>
        <v>-0</v>
      </c>
      <c r="E44" s="1" t="n">
        <f aca="false">E20*(-1)</f>
        <v>-0</v>
      </c>
      <c r="F44" s="1" t="n">
        <f aca="false">F20*(-1)</f>
        <v>-0</v>
      </c>
      <c r="G44" s="1" t="n">
        <f aca="false">G20*(-1)</f>
        <v>-0</v>
      </c>
      <c r="H44" s="1" t="n">
        <f aca="false">H20*(-1)</f>
        <v>-0</v>
      </c>
      <c r="I44" s="1" t="n">
        <f aca="false">I20*(-1)</f>
        <v>-0</v>
      </c>
      <c r="J44" s="1" t="n">
        <f aca="false">J20*(-1)</f>
        <v>-0</v>
      </c>
      <c r="K44" s="1" t="n">
        <f aca="false">K20*(-1)</f>
        <v>-0</v>
      </c>
      <c r="L44" s="1" t="n">
        <f aca="false">L20*(-1)</f>
        <v>-0</v>
      </c>
      <c r="M44" s="1" t="n">
        <f aca="false">M20*(-1)</f>
        <v>-0</v>
      </c>
      <c r="N44" s="1" t="n">
        <f aca="false">N20*(-1)</f>
        <v>-0</v>
      </c>
      <c r="O44" s="1" t="n">
        <f aca="false">O20*(-1)</f>
        <v>-0</v>
      </c>
      <c r="P44" s="1" t="n">
        <f aca="false">P20*(-1)</f>
        <v>-0</v>
      </c>
      <c r="Q44" s="1" t="n">
        <f aca="false">Q20*(-1)</f>
        <v>-0</v>
      </c>
      <c r="R44" s="1" t="n">
        <f aca="false">R20*(-1)</f>
        <v>-0</v>
      </c>
      <c r="S44" s="1" t="n">
        <f aca="false">S20*(-1)</f>
        <v>-0</v>
      </c>
      <c r="T44" s="1" t="n">
        <f aca="false">T20*(-1)</f>
        <v>-0</v>
      </c>
      <c r="U44" s="1" t="n">
        <f aca="false">U20*(-1)</f>
        <v>-0</v>
      </c>
      <c r="V44" s="1" t="n">
        <f aca="false">V20*(-1)</f>
        <v>-0</v>
      </c>
      <c r="W44" s="1" t="n">
        <f aca="false">W20*(-1)</f>
        <v>-0</v>
      </c>
      <c r="X44" s="1" t="n">
        <f aca="false">X20*(-1)</f>
        <v>-0</v>
      </c>
      <c r="Y44" s="1" t="n">
        <f aca="false">Y20*(-1)</f>
        <v>-0</v>
      </c>
    </row>
    <row r="45" customFormat="false" ht="9.75" hidden="false" customHeight="false" outlineLevel="0" collapsed="false">
      <c r="A45" s="3" t="s">
        <v>40</v>
      </c>
      <c r="B45" s="1"/>
      <c r="C45" s="1" t="n">
        <f aca="false">C21*(-1)</f>
        <v>2768.97213631424</v>
      </c>
      <c r="D45" s="1" t="n">
        <f aca="false">D21*(-1)</f>
        <v>-0</v>
      </c>
      <c r="E45" s="1" t="n">
        <f aca="false">E21*(-1)</f>
        <v>29004.1513388118</v>
      </c>
      <c r="F45" s="1" t="n">
        <f aca="false">F21*(-1)</f>
        <v>21113.1585025915</v>
      </c>
      <c r="G45" s="1" t="n">
        <f aca="false">G21*(-1)</f>
        <v>8021.64033567931</v>
      </c>
      <c r="H45" s="1" t="n">
        <f aca="false">H21*(-1)</f>
        <v>-0</v>
      </c>
      <c r="I45" s="1" t="n">
        <f aca="false">I21*(-1)</f>
        <v>5915.30166950648</v>
      </c>
      <c r="J45" s="1" t="n">
        <f aca="false">J21*(-1)</f>
        <v>51624.4593951637</v>
      </c>
      <c r="K45" s="1" t="n">
        <f aca="false">K21*(-1)</f>
        <v>-0</v>
      </c>
      <c r="L45" s="1" t="n">
        <f aca="false">L21*(-1)</f>
        <v>118447.683378067</v>
      </c>
      <c r="M45" s="1" t="n">
        <f aca="false">M21*(-1)</f>
        <v>-0</v>
      </c>
      <c r="N45" s="1" t="n">
        <f aca="false">N21*(-1)</f>
        <v>-0</v>
      </c>
      <c r="O45" s="1" t="n">
        <f aca="false">O21*(-1)</f>
        <v>-0</v>
      </c>
      <c r="P45" s="1" t="n">
        <f aca="false">P21*(-1)</f>
        <v>-0</v>
      </c>
      <c r="Q45" s="1" t="n">
        <f aca="false">Q21*(-1)</f>
        <v>93.4274785020994</v>
      </c>
      <c r="R45" s="1" t="n">
        <f aca="false">R21*(-1)</f>
        <v>18153.441017067</v>
      </c>
      <c r="S45" s="1" t="n">
        <f aca="false">S21*(-1)</f>
        <v>-0</v>
      </c>
      <c r="T45" s="1" t="n">
        <f aca="false">T21*(-1)</f>
        <v>-0</v>
      </c>
      <c r="U45" s="1" t="n">
        <f aca="false">U21*(-1)</f>
        <v>-0</v>
      </c>
      <c r="V45" s="1" t="n">
        <f aca="false">V21*(-1)</f>
        <v>-0</v>
      </c>
      <c r="W45" s="1" t="n">
        <f aca="false">W21*(-1)</f>
        <v>-0</v>
      </c>
      <c r="X45" s="1" t="n">
        <f aca="false">X21*(-1)</f>
        <v>18246.8684955691</v>
      </c>
      <c r="Y45" s="1" t="n">
        <f aca="false">Y21*(-1)</f>
        <v>94374.8826840515</v>
      </c>
    </row>
    <row r="47" customFormat="false" ht="9.75" hidden="false" customHeight="false" outlineLevel="0" collapsed="false">
      <c r="A47" s="8" t="s">
        <v>54</v>
      </c>
      <c r="B47" s="1"/>
      <c r="C47" s="1" t="n">
        <f aca="false">C22+C23+C24+C31+C32+C45</f>
        <v>2768.97213631422</v>
      </c>
      <c r="D47" s="1" t="n">
        <f aca="false">D22+D23+D24+D31+D32+D45</f>
        <v>0</v>
      </c>
      <c r="E47" s="1" t="n">
        <f aca="false">E22+E23+E24+E31+E32+E45</f>
        <v>29004.1513388118</v>
      </c>
      <c r="F47" s="1" t="n">
        <f aca="false">F22+F23+F24+F31+F32+F45</f>
        <v>21113.1585025915</v>
      </c>
      <c r="G47" s="1" t="n">
        <f aca="false">G22+G23+G24+G31+G32+G45</f>
        <v>8021.64033567931</v>
      </c>
      <c r="H47" s="1" t="n">
        <f aca="false">H22+H23+H24+H31+H32+H45</f>
        <v>0</v>
      </c>
      <c r="I47" s="1" t="n">
        <f aca="false">I22+I23+I24+I31+I32+I45</f>
        <v>247502.909179334</v>
      </c>
      <c r="J47" s="1" t="n">
        <f aca="false">J22+J23+J24+J31+J32+J45</f>
        <v>51624.4593951637</v>
      </c>
      <c r="K47" s="1" t="n">
        <f aca="false">K22+K23+K24+K31+K32+K45</f>
        <v>0</v>
      </c>
      <c r="L47" s="1" t="n">
        <f aca="false">L22+L23+L24+L31+L32+L45</f>
        <v>360035.290887894</v>
      </c>
      <c r="M47" s="1" t="n">
        <f aca="false">M22+M23+M24+M31+M32+M45</f>
        <v>36545.0669420368</v>
      </c>
      <c r="N47" s="1" t="n">
        <f aca="false">N22+N23+N24+N31+N32+N45</f>
        <v>13102.2022290902</v>
      </c>
      <c r="O47" s="1" t="n">
        <f aca="false">O22+O23+O24+O31+O32+O45</f>
        <v>44103.1699496352</v>
      </c>
      <c r="P47" s="1" t="n">
        <f aca="false">P22+P23+P24+P31+P32+P45</f>
        <v>3246.73552544741</v>
      </c>
      <c r="Q47" s="1" t="n">
        <f aca="false">Q22+Q23+Q24+Q31+Q32+Q45</f>
        <v>58086.8653739649</v>
      </c>
      <c r="R47" s="1" t="n">
        <f aca="false">R22+R23+R24+R31+R32+R45</f>
        <v>19483.6648237821</v>
      </c>
      <c r="S47" s="1" t="n">
        <f aca="false">S22+S23+S24+S31+S32+S45</f>
        <v>5829.72368808719</v>
      </c>
      <c r="T47" s="1" t="n">
        <f aca="false">T22+T23+T24+T31+T32+T45</f>
        <v>1989.1925654416</v>
      </c>
      <c r="U47" s="1" t="n">
        <f aca="false">U22+U23+U24+U31+U32+U45</f>
        <v>0</v>
      </c>
      <c r="V47" s="1" t="n">
        <f aca="false">V22+V23+V24+V31+V32+V45</f>
        <v>0</v>
      </c>
      <c r="W47" s="1" t="n">
        <f aca="false">W22+W23+W24+W31+W32+W45</f>
        <v>1124.49754423347</v>
      </c>
      <c r="X47" s="1" t="n">
        <f aca="false">X22+X23+X24+X31+X32+X45</f>
        <v>183511.118641719</v>
      </c>
      <c r="Y47" s="1" t="n">
        <f aca="false">Y22+Y23+Y24+Y31+Y32+Y45</f>
        <v>501226.740340029</v>
      </c>
    </row>
    <row r="48" customFormat="false" ht="9.75" hidden="false" customHeight="false" outlineLevel="0" collapsed="false">
      <c r="A48" s="8" t="s">
        <v>55</v>
      </c>
      <c r="B48" s="9"/>
      <c r="C48" s="9" t="n">
        <f aca="false">C1-C47</f>
        <v>3.63797880709171E-012</v>
      </c>
      <c r="D48" s="9" t="n">
        <f aca="false">D1-D47</f>
        <v>0</v>
      </c>
      <c r="E48" s="9" t="n">
        <f aca="false">E1-E47</f>
        <v>0</v>
      </c>
      <c r="F48" s="9" t="n">
        <f aca="false">F1-F47</f>
        <v>0</v>
      </c>
      <c r="G48" s="9" t="n">
        <f aca="false">G1-G47</f>
        <v>0</v>
      </c>
      <c r="H48" s="9" t="n">
        <f aca="false">H1-H47</f>
        <v>0</v>
      </c>
      <c r="I48" s="9" t="n">
        <f aca="false">I1-I47</f>
        <v>0</v>
      </c>
      <c r="J48" s="9" t="n">
        <f aca="false">J1-J47</f>
        <v>0</v>
      </c>
      <c r="K48" s="9" t="n">
        <f aca="false">K1-K47</f>
        <v>0</v>
      </c>
      <c r="L48" s="9" t="n">
        <f aca="false">L1-L47</f>
        <v>0</v>
      </c>
      <c r="M48" s="9" t="n">
        <f aca="false">M1-M47</f>
        <v>0</v>
      </c>
      <c r="N48" s="9" t="n">
        <f aca="false">N1-N47</f>
        <v>0</v>
      </c>
      <c r="O48" s="9" t="n">
        <f aca="false">O1-O47</f>
        <v>0</v>
      </c>
      <c r="P48" s="9" t="n">
        <f aca="false">P1-P47</f>
        <v>0</v>
      </c>
      <c r="Q48" s="9" t="n">
        <f aca="false">Q1-Q47</f>
        <v>0</v>
      </c>
      <c r="R48" s="9" t="n">
        <f aca="false">R1-R47</f>
        <v>0</v>
      </c>
      <c r="S48" s="9" t="n">
        <f aca="false">S1-S47</f>
        <v>0</v>
      </c>
      <c r="T48" s="9" t="n">
        <f aca="false">T1-T47</f>
        <v>0</v>
      </c>
      <c r="U48" s="9" t="n">
        <f aca="false">U1-U47</f>
        <v>0</v>
      </c>
      <c r="V48" s="9" t="n">
        <f aca="false">V1-V47</f>
        <v>0</v>
      </c>
      <c r="W48" s="9" t="n">
        <f aca="false">W1-W47</f>
        <v>0</v>
      </c>
      <c r="X48" s="9" t="n">
        <f aca="false">X1-X47</f>
        <v>0</v>
      </c>
      <c r="Y48" s="9" t="n">
        <f aca="false">Y1-Y47</f>
        <v>0</v>
      </c>
    </row>
    <row r="49" customFormat="false" ht="9.75" hidden="false" customHeight="false" outlineLevel="0" collapsed="false"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customFormat="false" ht="9.75" hidden="false" customHeight="false" outlineLevel="0" collapsed="false">
      <c r="A50" s="0" t="s">
        <v>56</v>
      </c>
      <c r="C50" s="10" t="n">
        <f aca="false">C7+C8+C10</f>
        <v>21353.8982949282</v>
      </c>
      <c r="D50" s="10" t="n">
        <f aca="false">D7+D8+D10</f>
        <v>0</v>
      </c>
      <c r="E50" s="10" t="n">
        <f aca="false">E7+E8+E10</f>
        <v>29004.1513388118</v>
      </c>
      <c r="F50" s="10" t="n">
        <f aca="false">F7+F8+F10</f>
        <v>21113.1585025915</v>
      </c>
      <c r="G50" s="10" t="n">
        <f aca="false">G7+G8+G10</f>
        <v>8021.64033567931</v>
      </c>
      <c r="H50" s="10" t="n">
        <f aca="false">H7+H8+H10</f>
        <v>0</v>
      </c>
      <c r="I50" s="10" t="n">
        <f aca="false">I7+I8+I10</f>
        <v>247502.909179334</v>
      </c>
      <c r="J50" s="10" t="n">
        <f aca="false">J7+J8+J10</f>
        <v>51624.4593951637</v>
      </c>
      <c r="K50" s="10" t="n">
        <f aca="false">K7+K8+K10</f>
        <v>0</v>
      </c>
      <c r="L50" s="10" t="n">
        <f aca="false">L7+L8+L10</f>
        <v>378620.217046508</v>
      </c>
      <c r="M50" s="10" t="n">
        <f aca="false">M7+M8+M10</f>
        <v>38659.988663281</v>
      </c>
      <c r="N50" s="10" t="n">
        <f aca="false">N7+N8+N10</f>
        <v>18583.3003230652</v>
      </c>
      <c r="O50" s="10" t="n">
        <f aca="false">O7+O8+O10</f>
        <v>45554.750766959</v>
      </c>
      <c r="P50" s="10" t="n">
        <f aca="false">P7+P8+P10</f>
        <v>3246.73552544741</v>
      </c>
      <c r="Q50" s="10" t="n">
        <f aca="false">Q7+Q8+Q10</f>
        <v>59588.4986999703</v>
      </c>
      <c r="R50" s="10" t="n">
        <f aca="false">R7+R8+R10</f>
        <v>19554.6209323772</v>
      </c>
      <c r="S50" s="10" t="n">
        <f aca="false">S7+S8+S10</f>
        <v>5829.72368808719</v>
      </c>
      <c r="T50" s="10" t="n">
        <f aca="false">T7+T8+T10</f>
        <v>1989.1925654416</v>
      </c>
      <c r="U50" s="10" t="n">
        <f aca="false">U7+U8+U10</f>
        <v>0</v>
      </c>
      <c r="V50" s="10" t="n">
        <f aca="false">V7+V8+V10</f>
        <v>0</v>
      </c>
      <c r="W50" s="10" t="n">
        <f aca="false">W7+W8+W10</f>
        <v>1640.06160987681</v>
      </c>
      <c r="X50" s="10" t="n">
        <f aca="false">X7+X8+X10</f>
        <v>194646.872774506</v>
      </c>
      <c r="Y50" s="10" t="n">
        <f aca="false">Y7+Y8+Y10</f>
        <v>530947.42063143</v>
      </c>
    </row>
    <row r="51" customFormat="false" ht="9.75" hidden="false" customHeight="false" outlineLevel="0" collapsed="false">
      <c r="A51" s="0" t="s">
        <v>57</v>
      </c>
      <c r="C51" s="10" t="n">
        <f aca="false">C22+C23+C9+C24+C31+C32+C45+C11</f>
        <v>21353.8982949282</v>
      </c>
      <c r="D51" s="10" t="n">
        <f aca="false">D22+D23+D9+D24+D31+D32+D45+D11</f>
        <v>0</v>
      </c>
      <c r="E51" s="10" t="n">
        <f aca="false">E22+E23+E9+E24+E31+E32+E45+E11</f>
        <v>29004.1513388118</v>
      </c>
      <c r="F51" s="10" t="n">
        <f aca="false">F22+F23+F9+F24+F31+F32+F45+F11</f>
        <v>21113.1585025915</v>
      </c>
      <c r="G51" s="10" t="n">
        <f aca="false">G22+G23+G9+G24+G31+G32+G45+G11</f>
        <v>8021.64033567931</v>
      </c>
      <c r="H51" s="10" t="n">
        <f aca="false">H22+H23+H9+H24+H31+H32+H45+H11</f>
        <v>0</v>
      </c>
      <c r="I51" s="10" t="n">
        <f aca="false">I22+I23+I9+I24+I31+I32+I45+I11</f>
        <v>247502.909179334</v>
      </c>
      <c r="J51" s="10" t="n">
        <f aca="false">J22+J23+J9+J24+J31+J32+J45+J11</f>
        <v>51624.4593951637</v>
      </c>
      <c r="K51" s="10" t="n">
        <f aca="false">K22+K23+K9+K24+K31+K32+K45+K11</f>
        <v>0</v>
      </c>
      <c r="L51" s="10" t="n">
        <f aca="false">L22+L23+L9+L24+L31+L32+L45+L11</f>
        <v>378620.217046508</v>
      </c>
      <c r="M51" s="10" t="n">
        <f aca="false">M22+M23+M9+M24+M31+M32+M45+M11</f>
        <v>38659.988663281</v>
      </c>
      <c r="N51" s="10" t="n">
        <f aca="false">N22+N23+N9+N24+N31+N32+N45+N11</f>
        <v>18583.3003230652</v>
      </c>
      <c r="O51" s="10" t="n">
        <f aca="false">O22+O23+O9+O24+O31+O32+O45+O11</f>
        <v>45554.750766959</v>
      </c>
      <c r="P51" s="10" t="n">
        <f aca="false">P22+P23+P9+P24+P31+P32+P45+P11</f>
        <v>3246.73552544741</v>
      </c>
      <c r="Q51" s="10" t="n">
        <f aca="false">Q22+Q23+Q9+Q24+Q31+Q32+Q45+Q11</f>
        <v>59588.4986999703</v>
      </c>
      <c r="R51" s="10" t="n">
        <f aca="false">R22+R23+R9+R24+R31+R32+R45+R11</f>
        <v>19554.6209323773</v>
      </c>
      <c r="S51" s="10" t="n">
        <f aca="false">S22+S23+S9+S24+S31+S32+S45+S11</f>
        <v>5829.72368808719</v>
      </c>
      <c r="T51" s="10" t="n">
        <f aca="false">T22+T23+T9+T24+T31+T32+T45+T11</f>
        <v>1989.1925654416</v>
      </c>
      <c r="U51" s="10" t="n">
        <f aca="false">U22+U23+U9+U24+U31+U32+U45+U11</f>
        <v>0</v>
      </c>
      <c r="V51" s="10" t="n">
        <f aca="false">V22+V23+V9+V24+V31+V32+V45+V11</f>
        <v>0</v>
      </c>
      <c r="W51" s="10" t="n">
        <f aca="false">W22+W23+W9+W24+W31+W32+W45+W11</f>
        <v>1640.06160987681</v>
      </c>
      <c r="X51" s="10" t="n">
        <f aca="false">X22+X23+X9+X24+X31+X32+X45+X11</f>
        <v>194646.872774506</v>
      </c>
      <c r="Y51" s="10" t="n">
        <f aca="false">Y22+Y23+Y9+Y24+Y31+Y32+Y45+Y11</f>
        <v>530947.42063143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X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A36" activeCellId="0" sqref="A36"/>
    </sheetView>
  </sheetViews>
  <sheetFormatPr defaultColWidth="8.73828125" defaultRowHeight="9.75" zeroHeight="false" outlineLevelRow="0" outlineLevelCol="0"/>
  <cols>
    <col collapsed="false" customWidth="true" hidden="false" outlineLevel="0" max="1" min="1" style="0" width="32.58"/>
    <col collapsed="false" customWidth="true" hidden="false" outlineLevel="0" max="2" min="2" style="0" width="10.08"/>
    <col collapsed="false" customWidth="true" hidden="false" outlineLevel="0" max="3" min="3" style="0" width="13.75"/>
    <col collapsed="false" customWidth="true" hidden="false" outlineLevel="0" max="4" min="4" style="0" width="16.58"/>
    <col collapsed="false" customWidth="true" hidden="false" outlineLevel="0" max="5" min="5" style="0" width="14.58"/>
    <col collapsed="false" customWidth="true" hidden="false" outlineLevel="0" max="6" min="6" style="0" width="11.34"/>
    <col collapsed="false" customWidth="true" hidden="false" outlineLevel="0" max="7" min="7" style="0" width="9.25"/>
    <col collapsed="false" customWidth="true" hidden="false" outlineLevel="0" max="8" min="8" style="0" width="11.25"/>
    <col collapsed="false" customWidth="true" hidden="false" outlineLevel="0" max="9" min="9" style="0" width="28.99"/>
    <col collapsed="false" customWidth="true" hidden="false" outlineLevel="0" max="10" min="10" style="0" width="17.24"/>
    <col collapsed="false" customWidth="true" hidden="false" outlineLevel="0" max="11" min="11" style="0" width="18.24"/>
    <col collapsed="false" customWidth="true" hidden="false" outlineLevel="0" max="12" min="12" style="0" width="14.25"/>
    <col collapsed="false" customWidth="true" hidden="false" outlineLevel="0" max="13" min="13" style="0" width="25.33"/>
    <col collapsed="false" customWidth="true" hidden="false" outlineLevel="0" max="14" min="14" style="0" width="18.83"/>
    <col collapsed="false" customWidth="true" hidden="false" outlineLevel="0" max="15" min="15" style="0" width="18.24"/>
    <col collapsed="false" customWidth="true" hidden="false" outlineLevel="0" max="17" min="16" style="0" width="11.01"/>
    <col collapsed="false" customWidth="true" hidden="false" outlineLevel="0" max="18" min="18" style="0" width="8.99"/>
    <col collapsed="false" customWidth="true" hidden="false" outlineLevel="0" max="19" min="19" style="0" width="16.58"/>
    <col collapsed="false" customWidth="true" hidden="false" outlineLevel="0" max="20" min="20" style="0" width="7.25"/>
    <col collapsed="false" customWidth="true" hidden="false" outlineLevel="0" max="21" min="21" style="0" width="20.08"/>
    <col collapsed="false" customWidth="true" hidden="false" outlineLevel="0" max="22" min="22" style="0" width="15.33"/>
    <col collapsed="false" customWidth="true" hidden="false" outlineLevel="0" max="23" min="23" style="0" width="21"/>
    <col collapsed="false" customWidth="true" hidden="false" outlineLevel="0" max="24" min="24" style="0" width="11.25"/>
  </cols>
  <sheetData>
    <row r="3" customFormat="false" ht="9.75" hidden="false" customHeight="false" outlineLevel="0" collapsed="false">
      <c r="A3" s="0" t="s">
        <v>0</v>
      </c>
    </row>
    <row r="4" customFormat="false" ht="9.75" hidden="false" customHeight="false" outlineLevel="0" collapsed="false">
      <c r="A4" s="0" t="s">
        <v>58</v>
      </c>
    </row>
    <row r="5" customFormat="false" ht="9.75" hidden="false" customHeight="false" outlineLevel="0" collapsed="false">
      <c r="A5" s="2"/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3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3" t="s">
        <v>23</v>
      </c>
      <c r="X5" s="3" t="s">
        <v>24</v>
      </c>
    </row>
    <row r="6" customFormat="false" ht="9.75" hidden="false" customHeight="false" outlineLevel="0" collapsed="false">
      <c r="A6" s="2"/>
      <c r="B6" s="2" t="s">
        <v>25</v>
      </c>
      <c r="C6" s="2" t="s">
        <v>25</v>
      </c>
      <c r="D6" s="2" t="s">
        <v>25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3" t="s">
        <v>25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 t="s">
        <v>25</v>
      </c>
      <c r="S6" s="2" t="s">
        <v>25</v>
      </c>
      <c r="T6" s="2" t="s">
        <v>25</v>
      </c>
      <c r="U6" s="2" t="s">
        <v>25</v>
      </c>
      <c r="V6" s="2" t="s">
        <v>25</v>
      </c>
      <c r="W6" s="3" t="s">
        <v>25</v>
      </c>
      <c r="X6" s="3" t="s">
        <v>25</v>
      </c>
    </row>
    <row r="7" customFormat="false" ht="9.75" hidden="false" customHeight="false" outlineLevel="0" collapsed="false">
      <c r="A7" s="2" t="s">
        <v>26</v>
      </c>
      <c r="B7" s="5" t="n">
        <v>21152.4108179846</v>
      </c>
      <c r="C7" s="6"/>
      <c r="D7" s="6"/>
      <c r="E7" s="5" t="n">
        <v>21988.3225523017</v>
      </c>
      <c r="F7" s="5" t="n">
        <v>9315.63123587775</v>
      </c>
      <c r="G7" s="6"/>
      <c r="H7" s="5" t="n">
        <v>250947.480071898</v>
      </c>
      <c r="I7" s="5" t="n">
        <v>55500.5674746721</v>
      </c>
      <c r="J7" s="5" t="n">
        <v>152.712410478882</v>
      </c>
      <c r="K7" s="7" t="n">
        <v>359057.124563213</v>
      </c>
      <c r="L7" s="5" t="n">
        <v>39900.2689248131</v>
      </c>
      <c r="M7" s="6"/>
      <c r="N7" s="6"/>
      <c r="O7" s="5" t="n">
        <v>19.3358299199497</v>
      </c>
      <c r="P7" s="5" t="n">
        <v>1748.29580498428</v>
      </c>
      <c r="Q7" s="6"/>
      <c r="R7" s="6"/>
      <c r="S7" s="5" t="n">
        <v>2044.56300526188</v>
      </c>
      <c r="T7" s="6"/>
      <c r="U7" s="6"/>
      <c r="V7" s="5" t="n">
        <v>1370.40517099319</v>
      </c>
      <c r="W7" s="7" t="n">
        <v>45082.8687359724</v>
      </c>
      <c r="X7" s="7" t="n">
        <v>359057.124563213</v>
      </c>
    </row>
    <row r="8" customFormat="false" ht="9.75" hidden="false" customHeight="false" outlineLevel="0" collapsed="false">
      <c r="A8" s="2" t="s">
        <v>27</v>
      </c>
      <c r="B8" s="6"/>
      <c r="C8" s="6"/>
      <c r="D8" s="5" t="n">
        <v>43422.6997068968</v>
      </c>
      <c r="E8" s="6"/>
      <c r="F8" s="6"/>
      <c r="G8" s="6"/>
      <c r="H8" s="6"/>
      <c r="I8" s="6"/>
      <c r="J8" s="6"/>
      <c r="K8" s="7" t="n">
        <v>43422.6997068968</v>
      </c>
      <c r="L8" s="5" t="n">
        <v>2547.9165672294</v>
      </c>
      <c r="M8" s="5" t="n">
        <v>18961.5393503881</v>
      </c>
      <c r="N8" s="5" t="n">
        <v>52550.3146746643</v>
      </c>
      <c r="O8" s="5" t="n">
        <v>5630.38463669022</v>
      </c>
      <c r="P8" s="5" t="n">
        <v>63330.5914778116</v>
      </c>
      <c r="Q8" s="5" t="n">
        <v>19127.0261830364</v>
      </c>
      <c r="R8" s="5" t="n">
        <v>7051.77136525015</v>
      </c>
      <c r="S8" s="6"/>
      <c r="T8" s="6"/>
      <c r="U8" s="6"/>
      <c r="V8" s="5" t="n">
        <v>477.066602469389</v>
      </c>
      <c r="W8" s="7" t="n">
        <v>169676.61085754</v>
      </c>
      <c r="X8" s="7" t="n">
        <v>213099.310564436</v>
      </c>
    </row>
    <row r="9" customFormat="false" ht="9.75" hidden="false" customHeight="false" outlineLevel="0" collapsed="false">
      <c r="A9" s="2" t="s">
        <v>28</v>
      </c>
      <c r="B9" s="5" t="n">
        <v>17336.168326006</v>
      </c>
      <c r="C9" s="6"/>
      <c r="D9" s="6"/>
      <c r="E9" s="6"/>
      <c r="F9" s="6"/>
      <c r="G9" s="6"/>
      <c r="H9" s="6"/>
      <c r="I9" s="6"/>
      <c r="J9" s="6"/>
      <c r="K9" s="7" t="n">
        <v>17336.168326006</v>
      </c>
      <c r="L9" s="5" t="n">
        <v>4341.90996424671</v>
      </c>
      <c r="M9" s="5" t="n">
        <v>6364.50745253984</v>
      </c>
      <c r="N9" s="5" t="n">
        <v>2631.18257355135</v>
      </c>
      <c r="O9" s="6"/>
      <c r="P9" s="5" t="n">
        <v>3546.81831531617</v>
      </c>
      <c r="Q9" s="5" t="n">
        <v>708.573971510948</v>
      </c>
      <c r="R9" s="6"/>
      <c r="S9" s="6"/>
      <c r="T9" s="6"/>
      <c r="U9" s="6"/>
      <c r="V9" s="5" t="n">
        <v>390.72312171574</v>
      </c>
      <c r="W9" s="7" t="n">
        <v>17983.7153988808</v>
      </c>
      <c r="X9" s="7" t="n">
        <v>35319.8837248868</v>
      </c>
    </row>
    <row r="10" customFormat="false" ht="9.75" hidden="false" customHeight="false" outlineLevel="0" collapsed="false">
      <c r="A10" s="2" t="s">
        <v>29</v>
      </c>
      <c r="B10" s="5" t="n">
        <v>-511.964001213803</v>
      </c>
      <c r="C10" s="6"/>
      <c r="D10" s="5" t="n">
        <v>-10313.2555417476</v>
      </c>
      <c r="E10" s="6"/>
      <c r="F10" s="6"/>
      <c r="G10" s="6"/>
      <c r="H10" s="5" t="n">
        <v>1492.69123048693</v>
      </c>
      <c r="I10" s="6"/>
      <c r="J10" s="6"/>
      <c r="K10" s="7" t="n">
        <v>-9332.52831247448</v>
      </c>
      <c r="L10" s="6"/>
      <c r="M10" s="5" t="n">
        <v>1040.24442347117</v>
      </c>
      <c r="N10" s="5" t="n">
        <v>-1453.96150509172</v>
      </c>
      <c r="O10" s="5" t="n">
        <v>-2150.39977554179</v>
      </c>
      <c r="P10" s="5" t="n">
        <v>748.813401344358</v>
      </c>
      <c r="Q10" s="5" t="n">
        <v>435.201337087156</v>
      </c>
      <c r="R10" s="5" t="n">
        <v>-557.8938554681</v>
      </c>
      <c r="S10" s="6"/>
      <c r="T10" s="6"/>
      <c r="U10" s="6"/>
      <c r="V10" s="5" t="n">
        <v>-2.84521221044305</v>
      </c>
      <c r="W10" s="7" t="n">
        <v>-1940.84118640937</v>
      </c>
      <c r="X10" s="7" t="n">
        <v>-11273.3694988838</v>
      </c>
    </row>
    <row r="11" customFormat="false" ht="9.75" hidden="false" customHeight="false" outlineLevel="0" collapsed="false">
      <c r="A11" s="2" t="s">
        <v>30</v>
      </c>
      <c r="B11" s="6"/>
      <c r="C11" s="6"/>
      <c r="D11" s="6"/>
      <c r="E11" s="6"/>
      <c r="F11" s="6"/>
      <c r="G11" s="6"/>
      <c r="H11" s="6"/>
      <c r="I11" s="6"/>
      <c r="J11" s="6"/>
      <c r="K11" s="3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3"/>
      <c r="X11" s="3"/>
    </row>
    <row r="12" customFormat="false" ht="9.75" hidden="false" customHeight="false" outlineLevel="0" collapsed="false">
      <c r="A12" s="3" t="s">
        <v>31</v>
      </c>
      <c r="B12" s="7" t="n">
        <v>3304.27849076479</v>
      </c>
      <c r="C12" s="3"/>
      <c r="D12" s="7" t="n">
        <v>33109.4441651492</v>
      </c>
      <c r="E12" s="7" t="n">
        <v>21988.3225523017</v>
      </c>
      <c r="F12" s="7" t="n">
        <v>9315.63123587775</v>
      </c>
      <c r="G12" s="3"/>
      <c r="H12" s="7" t="n">
        <v>252440.171302385</v>
      </c>
      <c r="I12" s="7" t="n">
        <v>55500.5674746721</v>
      </c>
      <c r="J12" s="7" t="n">
        <v>152.712410478882</v>
      </c>
      <c r="K12" s="7" t="n">
        <v>375811.127631629</v>
      </c>
      <c r="L12" s="7" t="n">
        <v>38106.2755277958</v>
      </c>
      <c r="M12" s="7" t="n">
        <v>13637.2763213195</v>
      </c>
      <c r="N12" s="7" t="n">
        <v>48465.1705960212</v>
      </c>
      <c r="O12" s="7" t="n">
        <v>3499.32069106838</v>
      </c>
      <c r="P12" s="7" t="n">
        <v>62280.8823688241</v>
      </c>
      <c r="Q12" s="7" t="n">
        <v>18853.6535486126</v>
      </c>
      <c r="R12" s="7" t="n">
        <v>6493.87750978205</v>
      </c>
      <c r="S12" s="7" t="n">
        <v>2044.56300526188</v>
      </c>
      <c r="T12" s="3"/>
      <c r="U12" s="3"/>
      <c r="V12" s="7" t="n">
        <v>1453.9034395364</v>
      </c>
      <c r="W12" s="7" t="n">
        <v>194834.923008222</v>
      </c>
      <c r="X12" s="7" t="n">
        <v>525563.181903879</v>
      </c>
    </row>
    <row r="13" customFormat="false" ht="9.75" hidden="false" customHeight="false" outlineLevel="0" collapsed="false">
      <c r="A13" s="2" t="s">
        <v>32</v>
      </c>
      <c r="B13" s="5" t="n">
        <v>-3304.22042520942</v>
      </c>
      <c r="C13" s="6"/>
      <c r="D13" s="6"/>
      <c r="E13" s="6"/>
      <c r="F13" s="6"/>
      <c r="G13" s="6"/>
      <c r="H13" s="6"/>
      <c r="I13" s="6"/>
      <c r="J13" s="6"/>
      <c r="K13" s="7" t="n">
        <v>-3304.22042520942</v>
      </c>
      <c r="L13" s="6"/>
      <c r="M13" s="6"/>
      <c r="N13" s="6"/>
      <c r="O13" s="5" t="n">
        <v>19.3358299199497</v>
      </c>
      <c r="P13" s="5" t="n">
        <v>1748.29580498428</v>
      </c>
      <c r="Q13" s="6"/>
      <c r="R13" s="6"/>
      <c r="S13" s="6"/>
      <c r="T13" s="6"/>
      <c r="U13" s="6"/>
      <c r="V13" s="5" t="n">
        <v>1370.40517099319</v>
      </c>
      <c r="W13" s="7" t="n">
        <v>3138.03680589742</v>
      </c>
      <c r="X13" s="7" t="n">
        <v>-166.183619312004</v>
      </c>
    </row>
    <row r="14" customFormat="false" ht="9.75" hidden="false" customHeight="false" outlineLevel="0" collapsed="false">
      <c r="A14" s="2" t="s">
        <v>33</v>
      </c>
      <c r="B14" s="6"/>
      <c r="C14" s="6"/>
      <c r="D14" s="5" t="n">
        <v>-30526.8624613968</v>
      </c>
      <c r="E14" s="5" t="n">
        <v>-21886.2433060576</v>
      </c>
      <c r="F14" s="5" t="n">
        <v>-9315.63123587775</v>
      </c>
      <c r="G14" s="6"/>
      <c r="H14" s="5" t="n">
        <v>-1492.69123048693</v>
      </c>
      <c r="I14" s="5" t="n">
        <v>-35522.5325129367</v>
      </c>
      <c r="J14" s="5" t="n">
        <v>-47.6137553584347</v>
      </c>
      <c r="K14" s="7" t="n">
        <v>-98791.5745021143</v>
      </c>
      <c r="L14" s="5" t="n">
        <v>36454.3685446347</v>
      </c>
      <c r="M14" s="6"/>
      <c r="N14" s="6"/>
      <c r="O14" s="6"/>
      <c r="P14" s="5" t="n">
        <v>-66.8915197230691</v>
      </c>
      <c r="Q14" s="5" t="n">
        <v>-10804.7224019351</v>
      </c>
      <c r="R14" s="6"/>
      <c r="S14" s="6"/>
      <c r="T14" s="6"/>
      <c r="U14" s="6"/>
      <c r="V14" s="6"/>
      <c r="W14" s="7" t="n">
        <v>36454.3685446347</v>
      </c>
      <c r="X14" s="7" t="n">
        <v>-73208.8198791378</v>
      </c>
    </row>
    <row r="15" customFormat="false" ht="9.75" hidden="false" customHeight="false" outlineLevel="0" collapsed="false">
      <c r="A15" s="2" t="s">
        <v>34</v>
      </c>
      <c r="B15" s="6"/>
      <c r="C15" s="6"/>
      <c r="D15" s="5" t="n">
        <v>-840.615044297633</v>
      </c>
      <c r="E15" s="5" t="n">
        <v>-102.079246244059</v>
      </c>
      <c r="F15" s="6"/>
      <c r="G15" s="6"/>
      <c r="H15" s="6"/>
      <c r="I15" s="5" t="n">
        <v>-19978.0349617354</v>
      </c>
      <c r="J15" s="5" t="n">
        <v>-105.098655120447</v>
      </c>
      <c r="K15" s="7" t="n">
        <v>-21025.8279073975</v>
      </c>
      <c r="L15" s="5" t="n">
        <v>3445.90038017842</v>
      </c>
      <c r="M15" s="6"/>
      <c r="N15" s="6"/>
      <c r="O15" s="6"/>
      <c r="P15" s="6"/>
      <c r="Q15" s="5" t="n">
        <v>-583.791093138661</v>
      </c>
      <c r="R15" s="6"/>
      <c r="S15" s="6"/>
      <c r="T15" s="6"/>
      <c r="U15" s="6"/>
      <c r="V15" s="6"/>
      <c r="W15" s="7" t="n">
        <v>3445.90038017842</v>
      </c>
      <c r="X15" s="7" t="n">
        <v>-18163.7186203578</v>
      </c>
    </row>
    <row r="16" customFormat="false" ht="9.75" hidden="false" customHeight="false" outlineLevel="0" collapsed="false">
      <c r="A16" s="2" t="s">
        <v>35</v>
      </c>
      <c r="B16" s="6"/>
      <c r="C16" s="6"/>
      <c r="D16" s="6"/>
      <c r="E16" s="6"/>
      <c r="F16" s="6"/>
      <c r="G16" s="6"/>
      <c r="H16" s="6"/>
      <c r="I16" s="6"/>
      <c r="J16" s="6"/>
      <c r="K16" s="3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3"/>
      <c r="X16" s="3"/>
    </row>
    <row r="17" customFormat="false" ht="9.75" hidden="false" customHeight="false" outlineLevel="0" collapsed="false">
      <c r="A17" s="2" t="s">
        <v>36</v>
      </c>
      <c r="B17" s="6"/>
      <c r="C17" s="6"/>
      <c r="D17" s="6"/>
      <c r="E17" s="6"/>
      <c r="F17" s="6"/>
      <c r="G17" s="6"/>
      <c r="H17" s="5" t="n">
        <v>-4266.94270537778</v>
      </c>
      <c r="I17" s="6"/>
      <c r="J17" s="6"/>
      <c r="K17" s="7" t="n">
        <v>-4266.94270537778</v>
      </c>
      <c r="L17" s="6"/>
      <c r="M17" s="6"/>
      <c r="N17" s="6"/>
      <c r="O17" s="6"/>
      <c r="P17" s="6"/>
      <c r="Q17" s="6"/>
      <c r="R17" s="6"/>
      <c r="S17" s="5" t="n">
        <v>2044.56300526188</v>
      </c>
      <c r="T17" s="6"/>
      <c r="U17" s="6"/>
      <c r="V17" s="6"/>
      <c r="W17" s="7" t="n">
        <v>2044.56300526188</v>
      </c>
      <c r="X17" s="7" t="n">
        <v>-2222.3797001159</v>
      </c>
    </row>
    <row r="18" customFormat="false" ht="9.75" hidden="false" customHeight="false" outlineLevel="0" collapsed="false">
      <c r="A18" s="2" t="s">
        <v>37</v>
      </c>
      <c r="B18" s="6"/>
      <c r="C18" s="6"/>
      <c r="D18" s="6"/>
      <c r="E18" s="6"/>
      <c r="F18" s="6"/>
      <c r="G18" s="6"/>
      <c r="H18" s="6"/>
      <c r="I18" s="6"/>
      <c r="J18" s="6"/>
      <c r="K18" s="3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3"/>
      <c r="X18" s="3"/>
    </row>
    <row r="19" customFormat="false" ht="9.75" hidden="false" customHeight="false" outlineLevel="0" collapsed="false">
      <c r="A19" s="2" t="s">
        <v>38</v>
      </c>
      <c r="B19" s="6"/>
      <c r="C19" s="6"/>
      <c r="D19" s="6"/>
      <c r="E19" s="6"/>
      <c r="F19" s="6"/>
      <c r="G19" s="6"/>
      <c r="H19" s="6"/>
      <c r="I19" s="6"/>
      <c r="J19" s="6"/>
      <c r="K19" s="3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3"/>
      <c r="X19" s="3"/>
    </row>
    <row r="20" customFormat="false" ht="9.75" hidden="false" customHeight="false" outlineLevel="0" collapsed="false">
      <c r="A20" s="2" t="s">
        <v>39</v>
      </c>
      <c r="B20" s="6"/>
      <c r="C20" s="6"/>
      <c r="D20" s="6"/>
      <c r="E20" s="6"/>
      <c r="F20" s="6"/>
      <c r="G20" s="6"/>
      <c r="H20" s="6"/>
      <c r="I20" s="6"/>
      <c r="J20" s="6"/>
      <c r="K20" s="3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3"/>
      <c r="X20" s="3"/>
    </row>
    <row r="21" customFormat="false" ht="9.75" hidden="false" customHeight="false" outlineLevel="0" collapsed="false">
      <c r="A21" s="3" t="s">
        <v>40</v>
      </c>
      <c r="B21" s="7" t="n">
        <v>-3304.22042520942</v>
      </c>
      <c r="C21" s="3"/>
      <c r="D21" s="7" t="n">
        <v>-31367.4775056944</v>
      </c>
      <c r="E21" s="7" t="n">
        <v>-21988.3225523017</v>
      </c>
      <c r="F21" s="7" t="n">
        <v>-9315.63123587775</v>
      </c>
      <c r="G21" s="3"/>
      <c r="H21" s="7" t="n">
        <v>-5759.63393586471</v>
      </c>
      <c r="I21" s="7" t="n">
        <v>-55500.5674746721</v>
      </c>
      <c r="J21" s="7" t="n">
        <v>-152.712410478882</v>
      </c>
      <c r="K21" s="7" t="n">
        <v>-127388.565540099</v>
      </c>
      <c r="L21" s="3"/>
      <c r="M21" s="3"/>
      <c r="N21" s="3"/>
      <c r="O21" s="3"/>
      <c r="P21" s="7" t="n">
        <v>-66.8915197230691</v>
      </c>
      <c r="Q21" s="7" t="n">
        <v>-11388.5134950738</v>
      </c>
      <c r="R21" s="3"/>
      <c r="S21" s="3"/>
      <c r="T21" s="3"/>
      <c r="U21" s="3"/>
      <c r="V21" s="3"/>
      <c r="W21" s="7" t="n">
        <v>-11455.4050147968</v>
      </c>
      <c r="X21" s="7" t="n">
        <v>-93761.1018189235</v>
      </c>
    </row>
    <row r="22" customFormat="false" ht="9.75" hidden="false" customHeight="false" outlineLevel="0" collapsed="false">
      <c r="A22" s="2" t="s">
        <v>41</v>
      </c>
      <c r="B22" s="6"/>
      <c r="C22" s="6"/>
      <c r="D22" s="6"/>
      <c r="E22" s="6"/>
      <c r="F22" s="6"/>
      <c r="G22" s="6"/>
      <c r="H22" s="6"/>
      <c r="I22" s="6"/>
      <c r="J22" s="6"/>
      <c r="K22" s="3"/>
      <c r="L22" s="5" t="n">
        <v>3287.61367638928</v>
      </c>
      <c r="M22" s="6"/>
      <c r="N22" s="6"/>
      <c r="O22" s="5" t="n">
        <v>19.3358299199497</v>
      </c>
      <c r="P22" s="5" t="n">
        <v>1569.39582905826</v>
      </c>
      <c r="Q22" s="6"/>
      <c r="R22" s="6"/>
      <c r="S22" s="6"/>
      <c r="T22" s="6"/>
      <c r="U22" s="6"/>
      <c r="V22" s="6"/>
      <c r="W22" s="7" t="n">
        <v>4876.34533536749</v>
      </c>
      <c r="X22" s="7" t="n">
        <v>4876.34533536749</v>
      </c>
    </row>
    <row r="23" customFormat="false" ht="9.75" hidden="false" customHeight="false" outlineLevel="0" collapsed="false">
      <c r="A23" s="2" t="s">
        <v>42</v>
      </c>
      <c r="B23" s="6"/>
      <c r="C23" s="6"/>
      <c r="D23" s="6"/>
      <c r="E23" s="6"/>
      <c r="F23" s="6"/>
      <c r="G23" s="6"/>
      <c r="H23" s="6"/>
      <c r="I23" s="6"/>
      <c r="J23" s="6"/>
      <c r="K23" s="3"/>
      <c r="L23" s="5" t="n">
        <v>4722.99420378014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7" t="n">
        <v>4722.99420378014</v>
      </c>
      <c r="X23" s="7" t="n">
        <v>4722.99420378014</v>
      </c>
    </row>
    <row r="24" customFormat="false" ht="9.75" hidden="false" customHeight="false" outlineLevel="0" collapsed="false">
      <c r="A24" s="3" t="s">
        <v>43</v>
      </c>
      <c r="B24" s="7" t="n">
        <v>0.0580655553639609</v>
      </c>
      <c r="C24" s="3"/>
      <c r="D24" s="7" t="n">
        <v>1741.96665945476</v>
      </c>
      <c r="E24" s="7" t="n">
        <v>7.92154723719671E-012</v>
      </c>
      <c r="F24" s="3"/>
      <c r="G24" s="3"/>
      <c r="H24" s="7" t="n">
        <v>-5.0697902318059E-010</v>
      </c>
      <c r="I24" s="3"/>
      <c r="J24" s="3"/>
      <c r="K24" s="7" t="n">
        <v>1742.02472500958</v>
      </c>
      <c r="L24" s="7" t="n">
        <v>-1498.9042449055</v>
      </c>
      <c r="M24" s="7" t="n">
        <v>-2.64051574573224E-012</v>
      </c>
      <c r="N24" s="7" t="n">
        <v>0.0580655555910453</v>
      </c>
      <c r="O24" s="7" t="n">
        <v>0.0580655553263336</v>
      </c>
      <c r="P24" s="7" t="n">
        <v>178.783844815596</v>
      </c>
      <c r="Q24" s="7" t="n">
        <v>5.41305727875109E-011</v>
      </c>
      <c r="R24" s="7" t="n">
        <v>7.92154723719671E-012</v>
      </c>
      <c r="S24" s="3"/>
      <c r="T24" s="3"/>
      <c r="U24" s="3"/>
      <c r="V24" s="7" t="n">
        <v>-0.0580655553156065</v>
      </c>
      <c r="W24" s="7" t="n">
        <v>-1320.06233453431</v>
      </c>
      <c r="X24" s="7" t="n">
        <v>421.962390475373</v>
      </c>
    </row>
    <row r="25" customFormat="false" ht="9.75" hidden="false" customHeight="false" outlineLevel="0" collapsed="false">
      <c r="A25" s="2" t="s">
        <v>44</v>
      </c>
      <c r="B25" s="6"/>
      <c r="C25" s="6"/>
      <c r="D25" s="6"/>
      <c r="E25" s="6"/>
      <c r="F25" s="6"/>
      <c r="G25" s="6"/>
      <c r="H25" s="6"/>
      <c r="I25" s="6"/>
      <c r="J25" s="6"/>
      <c r="K25" s="3"/>
      <c r="L25" s="6"/>
      <c r="M25" s="5" t="n">
        <v>136.395989435321</v>
      </c>
      <c r="N25" s="5" t="n">
        <v>47254.9682921423</v>
      </c>
      <c r="O25" s="5" t="n">
        <v>1756.36691717308</v>
      </c>
      <c r="P25" s="5" t="n">
        <v>55628.5439585868</v>
      </c>
      <c r="Q25" s="6"/>
      <c r="R25" s="6"/>
      <c r="S25" s="6"/>
      <c r="T25" s="6"/>
      <c r="U25" s="6"/>
      <c r="V25" s="6"/>
      <c r="W25" s="7" t="n">
        <v>104776.275157337</v>
      </c>
      <c r="X25" s="7" t="n">
        <v>104776.275157337</v>
      </c>
    </row>
    <row r="26" customFormat="false" ht="9.75" hidden="false" customHeight="false" outlineLevel="0" collapsed="false">
      <c r="A26" s="2" t="s">
        <v>45</v>
      </c>
      <c r="B26" s="6"/>
      <c r="C26" s="6"/>
      <c r="D26" s="6"/>
      <c r="E26" s="6"/>
      <c r="F26" s="6"/>
      <c r="G26" s="6"/>
      <c r="H26" s="6"/>
      <c r="I26" s="6"/>
      <c r="J26" s="6"/>
      <c r="K26" s="3"/>
      <c r="L26" s="5" t="n">
        <v>11976.833701527</v>
      </c>
      <c r="M26" s="5" t="n">
        <v>2727.45526426389</v>
      </c>
      <c r="N26" s="5" t="n">
        <v>968.127003769735</v>
      </c>
      <c r="O26" s="5" t="n">
        <v>206.829508032615</v>
      </c>
      <c r="P26" s="5" t="n">
        <v>4837.26721664039</v>
      </c>
      <c r="Q26" s="5" t="n">
        <v>7465.14005353876</v>
      </c>
      <c r="R26" s="5" t="n">
        <v>6493.87750978204</v>
      </c>
      <c r="S26" s="6"/>
      <c r="T26" s="6"/>
      <c r="U26" s="6"/>
      <c r="V26" s="6"/>
      <c r="W26" s="7" t="n">
        <v>34675.5302575545</v>
      </c>
      <c r="X26" s="7" t="n">
        <v>34675.5302575545</v>
      </c>
    </row>
    <row r="27" customFormat="false" ht="9.75" hidden="false" customHeight="false" outlineLevel="0" collapsed="false">
      <c r="A27" s="2" t="s">
        <v>46</v>
      </c>
      <c r="B27" s="6"/>
      <c r="C27" s="6"/>
      <c r="D27" s="6"/>
      <c r="E27" s="6"/>
      <c r="F27" s="6"/>
      <c r="G27" s="6"/>
      <c r="H27" s="5" t="n">
        <v>239280.140407158</v>
      </c>
      <c r="I27" s="6"/>
      <c r="J27" s="6"/>
      <c r="K27" s="7" t="n">
        <v>239280.140407158</v>
      </c>
      <c r="L27" s="5" t="n">
        <v>11996.2275970023</v>
      </c>
      <c r="M27" s="5" t="n">
        <v>10500.6911543049</v>
      </c>
      <c r="N27" s="6"/>
      <c r="O27" s="5" t="n">
        <v>1447.8065562283</v>
      </c>
      <c r="P27" s="6"/>
      <c r="Q27" s="6"/>
      <c r="R27" s="6"/>
      <c r="S27" s="5" t="n">
        <v>1531.86101640892</v>
      </c>
      <c r="T27" s="6"/>
      <c r="U27" s="6"/>
      <c r="V27" s="6"/>
      <c r="W27" s="7" t="n">
        <v>25476.5863239444</v>
      </c>
      <c r="X27" s="7" t="n">
        <v>264756.726731103</v>
      </c>
    </row>
    <row r="28" customFormat="false" ht="9.75" hidden="false" customHeight="false" outlineLevel="0" collapsed="false">
      <c r="A28" s="2" t="s">
        <v>47</v>
      </c>
      <c r="B28" s="6"/>
      <c r="C28" s="6"/>
      <c r="D28" s="6"/>
      <c r="E28" s="6"/>
      <c r="F28" s="6"/>
      <c r="G28" s="6"/>
      <c r="H28" s="5" t="n">
        <v>7400.39695936239</v>
      </c>
      <c r="I28" s="6"/>
      <c r="J28" s="6"/>
      <c r="K28" s="7" t="n">
        <v>7400.39695936239</v>
      </c>
      <c r="L28" s="5" t="n">
        <v>7621.51059400252</v>
      </c>
      <c r="M28" s="5" t="n">
        <v>272.733913315326</v>
      </c>
      <c r="N28" s="5" t="n">
        <v>242.017234553605</v>
      </c>
      <c r="O28" s="5" t="n">
        <v>68.9238141591</v>
      </c>
      <c r="P28" s="6"/>
      <c r="Q28" s="6"/>
      <c r="R28" s="6"/>
      <c r="S28" s="5" t="n">
        <v>512.701988852963</v>
      </c>
      <c r="T28" s="6"/>
      <c r="U28" s="6"/>
      <c r="V28" s="6"/>
      <c r="W28" s="7" t="n">
        <v>8717.88754488352</v>
      </c>
      <c r="X28" s="7" t="n">
        <v>16118.2845042459</v>
      </c>
    </row>
    <row r="29" customFormat="false" ht="9.75" hidden="false" customHeight="false" outlineLevel="0" collapsed="false">
      <c r="A29" s="2" t="s">
        <v>48</v>
      </c>
      <c r="B29" s="6"/>
      <c r="C29" s="6"/>
      <c r="D29" s="6"/>
      <c r="E29" s="6"/>
      <c r="F29" s="6"/>
      <c r="G29" s="6"/>
      <c r="H29" s="6"/>
      <c r="I29" s="6"/>
      <c r="J29" s="6"/>
      <c r="K29" s="3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3"/>
      <c r="X29" s="3"/>
    </row>
    <row r="30" customFormat="false" ht="9.75" hidden="false" customHeight="false" outlineLevel="0" collapsed="false">
      <c r="A30" s="2" t="s">
        <v>49</v>
      </c>
      <c r="B30" s="6"/>
      <c r="C30" s="6"/>
      <c r="D30" s="6"/>
      <c r="E30" s="6"/>
      <c r="F30" s="6"/>
      <c r="G30" s="6"/>
      <c r="H30" s="6"/>
      <c r="I30" s="6"/>
      <c r="J30" s="6"/>
      <c r="K30" s="3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3"/>
      <c r="X30" s="3"/>
    </row>
    <row r="31" customFormat="false" ht="9.75" hidden="false" customHeight="false" outlineLevel="0" collapsed="false">
      <c r="A31" s="3" t="s">
        <v>50</v>
      </c>
      <c r="B31" s="3"/>
      <c r="C31" s="3"/>
      <c r="D31" s="3"/>
      <c r="E31" s="3"/>
      <c r="F31" s="3"/>
      <c r="G31" s="3"/>
      <c r="H31" s="7" t="n">
        <v>246680.537366521</v>
      </c>
      <c r="I31" s="3"/>
      <c r="J31" s="3"/>
      <c r="K31" s="7" t="n">
        <v>246680.537366521</v>
      </c>
      <c r="L31" s="7" t="n">
        <v>31594.5718925319</v>
      </c>
      <c r="M31" s="7" t="n">
        <v>13637.2763213195</v>
      </c>
      <c r="N31" s="7" t="n">
        <v>48465.1125304656</v>
      </c>
      <c r="O31" s="7" t="n">
        <v>3479.9267955931</v>
      </c>
      <c r="P31" s="7" t="n">
        <v>60465.8111752271</v>
      </c>
      <c r="Q31" s="7" t="n">
        <v>7465.14005353876</v>
      </c>
      <c r="R31" s="7" t="n">
        <v>6493.87750978204</v>
      </c>
      <c r="S31" s="7" t="n">
        <v>2044.56300526188</v>
      </c>
      <c r="T31" s="3"/>
      <c r="U31" s="3"/>
      <c r="V31" s="3"/>
      <c r="W31" s="7" t="n">
        <v>173646.27928372</v>
      </c>
      <c r="X31" s="7" t="n">
        <v>420326.816650241</v>
      </c>
    </row>
    <row r="32" customFormat="false" ht="9.75" hidden="false" customHeight="false" outlineLevel="0" collapsed="false">
      <c r="A32" s="3" t="s">
        <v>51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7" t="n">
        <v>1453.96150509171</v>
      </c>
      <c r="W32" s="7" t="n">
        <v>1453.96150509171</v>
      </c>
      <c r="X32" s="7" t="n">
        <v>1453.96150509171</v>
      </c>
    </row>
    <row r="33" customFormat="false" ht="9.75" hidden="false" customHeight="false" outlineLevel="0" collapsed="false">
      <c r="A33" s="3" t="s">
        <v>52</v>
      </c>
      <c r="B33" s="3"/>
      <c r="C33" s="3"/>
      <c r="D33" s="3"/>
      <c r="E33" s="3"/>
      <c r="F33" s="3"/>
      <c r="G33" s="3"/>
      <c r="H33" s="7" t="n">
        <v>246680.537366521</v>
      </c>
      <c r="I33" s="3"/>
      <c r="J33" s="3"/>
      <c r="K33" s="7" t="n">
        <v>246680.537366521</v>
      </c>
      <c r="L33" s="7" t="n">
        <v>31594.5718925319</v>
      </c>
      <c r="M33" s="7" t="n">
        <v>13637.2763213195</v>
      </c>
      <c r="N33" s="7" t="n">
        <v>48465.1125304656</v>
      </c>
      <c r="O33" s="7" t="n">
        <v>3479.9267955931</v>
      </c>
      <c r="P33" s="7" t="n">
        <v>60465.8111752271</v>
      </c>
      <c r="Q33" s="7" t="n">
        <v>7465.14005353876</v>
      </c>
      <c r="R33" s="7" t="n">
        <v>6493.87750978204</v>
      </c>
      <c r="S33" s="7" t="n">
        <v>2044.56300526188</v>
      </c>
      <c r="T33" s="3"/>
      <c r="U33" s="3"/>
      <c r="V33" s="7" t="n">
        <v>1453.96150509171</v>
      </c>
      <c r="W33" s="7" t="n">
        <v>175100.240788812</v>
      </c>
      <c r="X33" s="7" t="n">
        <v>421780.778155332</v>
      </c>
    </row>
    <row r="35" customFormat="false" ht="9.75" hidden="false" customHeight="false" outlineLevel="0" collapsed="false">
      <c r="A35" s="0" t="s">
        <v>53</v>
      </c>
    </row>
    <row r="36" customFormat="false" ht="9.75" hidden="false" customHeight="false" outlineLevel="0" collapsed="false">
      <c r="A36" s="0" t="s">
        <v>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X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A36" activeCellId="0" sqref="A36"/>
    </sheetView>
  </sheetViews>
  <sheetFormatPr defaultColWidth="8.73828125" defaultRowHeight="9.75" zeroHeight="false" outlineLevelRow="0" outlineLevelCol="0"/>
  <cols>
    <col collapsed="false" customWidth="true" hidden="false" outlineLevel="0" max="1" min="1" style="0" width="32.58"/>
    <col collapsed="false" customWidth="true" hidden="false" outlineLevel="0" max="2" min="2" style="0" width="10.08"/>
    <col collapsed="false" customWidth="true" hidden="false" outlineLevel="0" max="3" min="3" style="0" width="13.75"/>
    <col collapsed="false" customWidth="true" hidden="false" outlineLevel="0" max="4" min="4" style="0" width="16.58"/>
    <col collapsed="false" customWidth="true" hidden="false" outlineLevel="0" max="5" min="5" style="0" width="14.58"/>
    <col collapsed="false" customWidth="true" hidden="false" outlineLevel="0" max="6" min="6" style="0" width="11.34"/>
    <col collapsed="false" customWidth="true" hidden="false" outlineLevel="0" max="7" min="7" style="0" width="9.25"/>
    <col collapsed="false" customWidth="true" hidden="false" outlineLevel="0" max="8" min="8" style="0" width="11.25"/>
    <col collapsed="false" customWidth="true" hidden="false" outlineLevel="0" max="9" min="9" style="0" width="28.99"/>
    <col collapsed="false" customWidth="true" hidden="false" outlineLevel="0" max="10" min="10" style="0" width="17.24"/>
    <col collapsed="false" customWidth="true" hidden="false" outlineLevel="0" max="11" min="11" style="0" width="18.24"/>
    <col collapsed="false" customWidth="true" hidden="false" outlineLevel="0" max="12" min="12" style="0" width="14.25"/>
    <col collapsed="false" customWidth="true" hidden="false" outlineLevel="0" max="13" min="13" style="0" width="25.33"/>
    <col collapsed="false" customWidth="true" hidden="false" outlineLevel="0" max="14" min="14" style="0" width="18.83"/>
    <col collapsed="false" customWidth="true" hidden="false" outlineLevel="0" max="15" min="15" style="0" width="18.24"/>
    <col collapsed="false" customWidth="true" hidden="false" outlineLevel="0" max="17" min="16" style="0" width="11.01"/>
    <col collapsed="false" customWidth="true" hidden="false" outlineLevel="0" max="18" min="18" style="0" width="8.99"/>
    <col collapsed="false" customWidth="true" hidden="false" outlineLevel="0" max="19" min="19" style="0" width="16.58"/>
    <col collapsed="false" customWidth="true" hidden="false" outlineLevel="0" max="20" min="20" style="0" width="7.25"/>
    <col collapsed="false" customWidth="true" hidden="false" outlineLevel="0" max="21" min="21" style="0" width="20.08"/>
    <col collapsed="false" customWidth="true" hidden="false" outlineLevel="0" max="22" min="22" style="0" width="15.33"/>
    <col collapsed="false" customWidth="true" hidden="false" outlineLevel="0" max="23" min="23" style="0" width="21"/>
    <col collapsed="false" customWidth="true" hidden="false" outlineLevel="0" max="24" min="24" style="0" width="12.08"/>
  </cols>
  <sheetData>
    <row r="3" customFormat="false" ht="9.75" hidden="false" customHeight="false" outlineLevel="0" collapsed="false">
      <c r="A3" s="0" t="s">
        <v>0</v>
      </c>
    </row>
    <row r="4" customFormat="false" ht="9.75" hidden="false" customHeight="false" outlineLevel="0" collapsed="false">
      <c r="A4" s="0" t="s">
        <v>60</v>
      </c>
    </row>
    <row r="5" customFormat="false" ht="9.75" hidden="false" customHeight="false" outlineLevel="0" collapsed="false">
      <c r="A5" s="2"/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3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3" t="s">
        <v>23</v>
      </c>
      <c r="X5" s="3" t="s">
        <v>24</v>
      </c>
    </row>
    <row r="6" customFormat="false" ht="9.75" hidden="false" customHeight="false" outlineLevel="0" collapsed="false">
      <c r="A6" s="2"/>
      <c r="B6" s="2" t="s">
        <v>25</v>
      </c>
      <c r="C6" s="2" t="s">
        <v>25</v>
      </c>
      <c r="D6" s="2" t="s">
        <v>25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3" t="s">
        <v>25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 t="s">
        <v>25</v>
      </c>
      <c r="S6" s="2" t="s">
        <v>25</v>
      </c>
      <c r="T6" s="2" t="s">
        <v>25</v>
      </c>
      <c r="U6" s="2" t="s">
        <v>25</v>
      </c>
      <c r="V6" s="2" t="s">
        <v>25</v>
      </c>
      <c r="W6" s="3" t="s">
        <v>25</v>
      </c>
      <c r="X6" s="3" t="s">
        <v>25</v>
      </c>
    </row>
    <row r="7" customFormat="false" ht="9.75" hidden="false" customHeight="false" outlineLevel="0" collapsed="false">
      <c r="A7" s="2" t="s">
        <v>26</v>
      </c>
      <c r="B7" s="5" t="n">
        <v>21125.7587280949</v>
      </c>
      <c r="C7" s="6"/>
      <c r="D7" s="6"/>
      <c r="E7" s="5" t="n">
        <v>17587.5341149654</v>
      </c>
      <c r="F7" s="5" t="n">
        <v>9502.02166843941</v>
      </c>
      <c r="G7" s="6"/>
      <c r="H7" s="5" t="n">
        <v>255744.338275945</v>
      </c>
      <c r="I7" s="5" t="n">
        <v>55200.600815914</v>
      </c>
      <c r="J7" s="5" t="n">
        <v>1132.33639420102</v>
      </c>
      <c r="K7" s="7" t="n">
        <v>360292.58999756</v>
      </c>
      <c r="L7" s="5" t="n">
        <v>42025.5263149031</v>
      </c>
      <c r="M7" s="5" t="n">
        <v>0</v>
      </c>
      <c r="N7" s="5" t="n">
        <v>0</v>
      </c>
      <c r="O7" s="5" t="n">
        <v>0.929048885042627</v>
      </c>
      <c r="P7" s="5" t="n">
        <v>1640.52613431933</v>
      </c>
      <c r="Q7" s="6"/>
      <c r="R7" s="6"/>
      <c r="S7" s="5" t="n">
        <v>2104.71830868963</v>
      </c>
      <c r="T7" s="6"/>
      <c r="U7" s="6"/>
      <c r="V7" s="5" t="n">
        <v>943.623339426734</v>
      </c>
      <c r="W7" s="7" t="n">
        <v>46715.3231462238</v>
      </c>
      <c r="X7" s="7" t="n">
        <v>360292.58999756</v>
      </c>
    </row>
    <row r="8" customFormat="false" ht="9.75" hidden="false" customHeight="false" outlineLevel="0" collapsed="false">
      <c r="A8" s="2" t="s">
        <v>27</v>
      </c>
      <c r="B8" s="5" t="n">
        <v>0</v>
      </c>
      <c r="C8" s="6"/>
      <c r="D8" s="5" t="n">
        <v>65378.2732860009</v>
      </c>
      <c r="E8" s="6"/>
      <c r="F8" s="6"/>
      <c r="G8" s="6"/>
      <c r="H8" s="6"/>
      <c r="I8" s="6"/>
      <c r="J8" s="6"/>
      <c r="K8" s="7" t="n">
        <v>65378.2732860009</v>
      </c>
      <c r="L8" s="5" t="n">
        <v>2103.94733128966</v>
      </c>
      <c r="M8" s="5" t="n">
        <v>23029.4379591026</v>
      </c>
      <c r="N8" s="5" t="n">
        <v>64332.2803725535</v>
      </c>
      <c r="O8" s="5" t="n">
        <v>7549.16091207981</v>
      </c>
      <c r="P8" s="5" t="n">
        <v>71474.5759385395</v>
      </c>
      <c r="Q8" s="5" t="n">
        <v>21871.0881961204</v>
      </c>
      <c r="R8" s="5" t="n">
        <v>5698.14713974303</v>
      </c>
      <c r="S8" s="6"/>
      <c r="T8" s="6"/>
      <c r="U8" s="6"/>
      <c r="V8" s="5" t="n">
        <v>513.473705651997</v>
      </c>
      <c r="W8" s="7" t="n">
        <v>196572.11155508</v>
      </c>
      <c r="X8" s="7" t="n">
        <v>261950.384841081</v>
      </c>
    </row>
    <row r="9" customFormat="false" ht="9.75" hidden="false" customHeight="false" outlineLevel="0" collapsed="false">
      <c r="A9" s="2" t="s">
        <v>28</v>
      </c>
      <c r="B9" s="5" t="n">
        <v>18331.411944108</v>
      </c>
      <c r="C9" s="6"/>
      <c r="D9" s="6"/>
      <c r="E9" s="6"/>
      <c r="F9" s="6"/>
      <c r="G9" s="6"/>
      <c r="H9" s="6"/>
      <c r="I9" s="6"/>
      <c r="J9" s="6"/>
      <c r="K9" s="7" t="n">
        <v>18331.411944108</v>
      </c>
      <c r="L9" s="5" t="n">
        <v>3911.52806825074</v>
      </c>
      <c r="M9" s="5" t="n">
        <v>6967.86663781969</v>
      </c>
      <c r="N9" s="5" t="n">
        <v>6513.2714052573</v>
      </c>
      <c r="O9" s="5" t="n">
        <v>0</v>
      </c>
      <c r="P9" s="5" t="n">
        <v>4603.78561871811</v>
      </c>
      <c r="Q9" s="5" t="n">
        <v>63.8140452913656</v>
      </c>
      <c r="R9" s="5" t="n">
        <v>0</v>
      </c>
      <c r="S9" s="6"/>
      <c r="T9" s="6"/>
      <c r="U9" s="6"/>
      <c r="V9" s="5" t="n">
        <v>571.248933190585</v>
      </c>
      <c r="W9" s="7" t="n">
        <v>22631.5147085278</v>
      </c>
      <c r="X9" s="7" t="n">
        <v>40962.9266526357</v>
      </c>
    </row>
    <row r="10" customFormat="false" ht="9.75" hidden="false" customHeight="false" outlineLevel="0" collapsed="false">
      <c r="A10" s="2" t="s">
        <v>29</v>
      </c>
      <c r="B10" s="5" t="n">
        <v>-73.162599697107</v>
      </c>
      <c r="C10" s="6"/>
      <c r="D10" s="5" t="n">
        <v>-20412.3072499375</v>
      </c>
      <c r="E10" s="6"/>
      <c r="F10" s="6"/>
      <c r="G10" s="6"/>
      <c r="H10" s="5" t="n">
        <v>44.1298220395249</v>
      </c>
      <c r="I10" s="6"/>
      <c r="J10" s="6"/>
      <c r="K10" s="7" t="n">
        <v>-20441.3400275951</v>
      </c>
      <c r="L10" s="6"/>
      <c r="M10" s="5" t="n">
        <v>-166.415881533261</v>
      </c>
      <c r="N10" s="5" t="n">
        <v>753.865104656777</v>
      </c>
      <c r="O10" s="5" t="n">
        <v>-3894.51486054338</v>
      </c>
      <c r="P10" s="5" t="n">
        <v>-1560.04727465252</v>
      </c>
      <c r="Q10" s="5" t="n">
        <v>515.389868977398</v>
      </c>
      <c r="R10" s="5" t="n">
        <v>255.023918944202</v>
      </c>
      <c r="S10" s="6"/>
      <c r="T10" s="6"/>
      <c r="U10" s="6"/>
      <c r="V10" s="5" t="n">
        <v>57.7752275385884</v>
      </c>
      <c r="W10" s="7" t="n">
        <v>-4038.92389661219</v>
      </c>
      <c r="X10" s="7" t="n">
        <v>-24480.2639242073</v>
      </c>
    </row>
    <row r="11" customFormat="false" ht="9.75" hidden="false" customHeight="false" outlineLevel="0" collapsed="false">
      <c r="A11" s="2" t="s">
        <v>30</v>
      </c>
      <c r="B11" s="6"/>
      <c r="C11" s="6"/>
      <c r="D11" s="6"/>
      <c r="E11" s="6"/>
      <c r="F11" s="6"/>
      <c r="G11" s="6"/>
      <c r="H11" s="6"/>
      <c r="I11" s="6"/>
      <c r="J11" s="6"/>
      <c r="K11" s="3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3"/>
      <c r="X11" s="3"/>
    </row>
    <row r="12" customFormat="false" ht="9.75" hidden="false" customHeight="false" outlineLevel="0" collapsed="false">
      <c r="A12" s="3" t="s">
        <v>31</v>
      </c>
      <c r="B12" s="7" t="n">
        <v>2721.18418428988</v>
      </c>
      <c r="C12" s="3"/>
      <c r="D12" s="7" t="n">
        <v>44965.9660360634</v>
      </c>
      <c r="E12" s="7" t="n">
        <v>17587.5341149654</v>
      </c>
      <c r="F12" s="7" t="n">
        <v>9502.02166843941</v>
      </c>
      <c r="G12" s="3"/>
      <c r="H12" s="7" t="n">
        <v>255788.468097985</v>
      </c>
      <c r="I12" s="7" t="n">
        <v>55200.600815914</v>
      </c>
      <c r="J12" s="7" t="n">
        <v>1132.33639420102</v>
      </c>
      <c r="K12" s="7" t="n">
        <v>386898.111311858</v>
      </c>
      <c r="L12" s="7" t="n">
        <v>40217.945577942</v>
      </c>
      <c r="M12" s="7" t="n">
        <v>15895.1554397497</v>
      </c>
      <c r="N12" s="7" t="n">
        <v>58572.874071953</v>
      </c>
      <c r="O12" s="7" t="n">
        <v>3655.57510042147</v>
      </c>
      <c r="P12" s="7" t="n">
        <v>66951.2691794882</v>
      </c>
      <c r="Q12" s="7" t="n">
        <v>22322.6640198064</v>
      </c>
      <c r="R12" s="7" t="n">
        <v>5953.17105868723</v>
      </c>
      <c r="S12" s="7" t="n">
        <v>2104.71830868963</v>
      </c>
      <c r="T12" s="3"/>
      <c r="U12" s="3"/>
      <c r="V12" s="7" t="n">
        <v>943.623339426734</v>
      </c>
      <c r="W12" s="7" t="n">
        <v>216616.996096164</v>
      </c>
      <c r="X12" s="7" t="n">
        <v>556799.784261798</v>
      </c>
    </row>
    <row r="13" customFormat="false" ht="9.75" hidden="false" customHeight="false" outlineLevel="0" collapsed="false">
      <c r="A13" s="2" t="s">
        <v>32</v>
      </c>
      <c r="B13" s="5" t="n">
        <v>-2721.18418428986</v>
      </c>
      <c r="C13" s="6"/>
      <c r="D13" s="6"/>
      <c r="E13" s="6"/>
      <c r="F13" s="6"/>
      <c r="G13" s="6"/>
      <c r="H13" s="6"/>
      <c r="I13" s="6"/>
      <c r="J13" s="6"/>
      <c r="K13" s="7" t="n">
        <v>-2721.18418428986</v>
      </c>
      <c r="L13" s="6"/>
      <c r="M13" s="5" t="n">
        <v>0</v>
      </c>
      <c r="N13" s="5" t="n">
        <v>0</v>
      </c>
      <c r="O13" s="5" t="n">
        <v>0.929048885042627</v>
      </c>
      <c r="P13" s="5" t="n">
        <v>1640.52613431933</v>
      </c>
      <c r="Q13" s="6"/>
      <c r="R13" s="6"/>
      <c r="S13" s="6"/>
      <c r="T13" s="6"/>
      <c r="U13" s="6"/>
      <c r="V13" s="5" t="n">
        <v>943.623339426734</v>
      </c>
      <c r="W13" s="7" t="n">
        <v>2585.07852263111</v>
      </c>
      <c r="X13" s="7" t="n">
        <v>-136.105661658746</v>
      </c>
    </row>
    <row r="14" customFormat="false" ht="9.75" hidden="false" customHeight="false" outlineLevel="0" collapsed="false">
      <c r="A14" s="2" t="s">
        <v>33</v>
      </c>
      <c r="B14" s="6"/>
      <c r="C14" s="6"/>
      <c r="D14" s="5" t="n">
        <v>-44760.1817080264</v>
      </c>
      <c r="E14" s="5" t="n">
        <v>-17493.5259809101</v>
      </c>
      <c r="F14" s="5" t="n">
        <v>-9502.02166843941</v>
      </c>
      <c r="G14" s="6"/>
      <c r="H14" s="5" t="n">
        <v>-44.1298220395249</v>
      </c>
      <c r="I14" s="5" t="n">
        <v>-37221.3564647925</v>
      </c>
      <c r="J14" s="5" t="n">
        <v>-1031.186196842</v>
      </c>
      <c r="K14" s="7" t="n">
        <v>-110052.40184105</v>
      </c>
      <c r="L14" s="5" t="n">
        <v>39101.9256047846</v>
      </c>
      <c r="M14" s="6"/>
      <c r="N14" s="6"/>
      <c r="O14" s="6"/>
      <c r="P14" s="5" t="n">
        <v>-133.028187227041</v>
      </c>
      <c r="Q14" s="5" t="n">
        <v>-12455.8745328771</v>
      </c>
      <c r="R14" s="6"/>
      <c r="S14" s="6"/>
      <c r="T14" s="6"/>
      <c r="U14" s="6"/>
      <c r="V14" s="6"/>
      <c r="W14" s="7" t="n">
        <v>39101.9256047846</v>
      </c>
      <c r="X14" s="7" t="n">
        <v>-83539.3789563696</v>
      </c>
    </row>
    <row r="15" customFormat="false" ht="9.75" hidden="false" customHeight="false" outlineLevel="0" collapsed="false">
      <c r="A15" s="2" t="s">
        <v>34</v>
      </c>
      <c r="B15" s="6"/>
      <c r="C15" s="6"/>
      <c r="D15" s="5" t="n">
        <v>-205.784328036942</v>
      </c>
      <c r="E15" s="5" t="n">
        <v>-94.0081340552508</v>
      </c>
      <c r="F15" s="6"/>
      <c r="G15" s="6"/>
      <c r="H15" s="6"/>
      <c r="I15" s="5" t="n">
        <v>-17979.2443511215</v>
      </c>
      <c r="J15" s="5" t="n">
        <v>-101.150197359016</v>
      </c>
      <c r="K15" s="7" t="n">
        <v>-18380.1870105727</v>
      </c>
      <c r="L15" s="5" t="n">
        <v>2923.60071011852</v>
      </c>
      <c r="M15" s="6"/>
      <c r="N15" s="6"/>
      <c r="O15" s="6"/>
      <c r="P15" s="6"/>
      <c r="Q15" s="5" t="n">
        <v>-426.085044902675</v>
      </c>
      <c r="R15" s="6"/>
      <c r="S15" s="6"/>
      <c r="T15" s="6"/>
      <c r="U15" s="6"/>
      <c r="V15" s="6"/>
      <c r="W15" s="7" t="n">
        <v>2923.60071011852</v>
      </c>
      <c r="X15" s="7" t="n">
        <v>-15882.6713453569</v>
      </c>
    </row>
    <row r="16" customFormat="false" ht="9.75" hidden="false" customHeight="false" outlineLevel="0" collapsed="false">
      <c r="A16" s="2" t="s">
        <v>35</v>
      </c>
      <c r="B16" s="6"/>
      <c r="C16" s="6"/>
      <c r="D16" s="6"/>
      <c r="E16" s="6"/>
      <c r="F16" s="6"/>
      <c r="G16" s="6"/>
      <c r="H16" s="6"/>
      <c r="I16" s="6"/>
      <c r="J16" s="6"/>
      <c r="K16" s="3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3"/>
      <c r="X16" s="3"/>
    </row>
    <row r="17" customFormat="false" ht="9.75" hidden="false" customHeight="false" outlineLevel="0" collapsed="false">
      <c r="A17" s="2" t="s">
        <v>36</v>
      </c>
      <c r="B17" s="6"/>
      <c r="C17" s="6"/>
      <c r="D17" s="6"/>
      <c r="E17" s="6"/>
      <c r="F17" s="6"/>
      <c r="G17" s="6"/>
      <c r="H17" s="5" t="n">
        <v>-4392.48504987401</v>
      </c>
      <c r="I17" s="6"/>
      <c r="J17" s="6"/>
      <c r="K17" s="7" t="n">
        <v>-4392.48504987401</v>
      </c>
      <c r="L17" s="6"/>
      <c r="M17" s="6"/>
      <c r="N17" s="6"/>
      <c r="O17" s="6"/>
      <c r="P17" s="6"/>
      <c r="Q17" s="6"/>
      <c r="R17" s="6"/>
      <c r="S17" s="5" t="n">
        <v>2104.71830868963</v>
      </c>
      <c r="T17" s="6"/>
      <c r="U17" s="6"/>
      <c r="V17" s="6"/>
      <c r="W17" s="7" t="n">
        <v>2104.71830868963</v>
      </c>
      <c r="X17" s="7" t="n">
        <v>-2287.76674118438</v>
      </c>
    </row>
    <row r="18" customFormat="false" ht="9.75" hidden="false" customHeight="false" outlineLevel="0" collapsed="false">
      <c r="A18" s="2" t="s">
        <v>37</v>
      </c>
      <c r="B18" s="6"/>
      <c r="C18" s="6"/>
      <c r="D18" s="6"/>
      <c r="E18" s="6"/>
      <c r="F18" s="6"/>
      <c r="G18" s="6"/>
      <c r="H18" s="6"/>
      <c r="I18" s="6"/>
      <c r="J18" s="6"/>
      <c r="K18" s="3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3"/>
      <c r="X18" s="3"/>
    </row>
    <row r="19" customFormat="false" ht="9.75" hidden="false" customHeight="false" outlineLevel="0" collapsed="false">
      <c r="A19" s="2" t="s">
        <v>38</v>
      </c>
      <c r="B19" s="6"/>
      <c r="C19" s="6"/>
      <c r="D19" s="6"/>
      <c r="E19" s="6"/>
      <c r="F19" s="6"/>
      <c r="G19" s="6"/>
      <c r="H19" s="6"/>
      <c r="I19" s="6"/>
      <c r="J19" s="6"/>
      <c r="K19" s="3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3"/>
      <c r="X19" s="3"/>
    </row>
    <row r="20" customFormat="false" ht="9.75" hidden="false" customHeight="false" outlineLevel="0" collapsed="false">
      <c r="A20" s="2" t="s">
        <v>39</v>
      </c>
      <c r="B20" s="6"/>
      <c r="C20" s="6"/>
      <c r="D20" s="6"/>
      <c r="E20" s="6"/>
      <c r="F20" s="6"/>
      <c r="G20" s="6"/>
      <c r="H20" s="6"/>
      <c r="I20" s="6"/>
      <c r="J20" s="6"/>
      <c r="K20" s="3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3"/>
      <c r="X20" s="3"/>
    </row>
    <row r="21" customFormat="false" ht="9.75" hidden="false" customHeight="false" outlineLevel="0" collapsed="false">
      <c r="A21" s="3" t="s">
        <v>40</v>
      </c>
      <c r="B21" s="7" t="n">
        <v>-2721.18418428986</v>
      </c>
      <c r="C21" s="3"/>
      <c r="D21" s="7" t="n">
        <v>-44965.9660360634</v>
      </c>
      <c r="E21" s="7" t="n">
        <v>-17587.5341149654</v>
      </c>
      <c r="F21" s="7" t="n">
        <v>-9502.02166843941</v>
      </c>
      <c r="G21" s="3"/>
      <c r="H21" s="7" t="n">
        <v>-4436.61487191353</v>
      </c>
      <c r="I21" s="7" t="n">
        <v>-55200.600815914</v>
      </c>
      <c r="J21" s="7" t="n">
        <v>-1132.33639420102</v>
      </c>
      <c r="K21" s="7" t="n">
        <v>-135546.258085787</v>
      </c>
      <c r="L21" s="3"/>
      <c r="M21" s="3"/>
      <c r="N21" s="3"/>
      <c r="O21" s="3"/>
      <c r="P21" s="7" t="n">
        <v>-133.028187227041</v>
      </c>
      <c r="Q21" s="7" t="n">
        <v>-12881.9595777798</v>
      </c>
      <c r="R21" s="3"/>
      <c r="S21" s="3"/>
      <c r="T21" s="3"/>
      <c r="U21" s="3"/>
      <c r="V21" s="3"/>
      <c r="W21" s="7" t="n">
        <v>-13014.9877650069</v>
      </c>
      <c r="X21" s="7" t="n">
        <v>-101845.92270457</v>
      </c>
    </row>
    <row r="22" customFormat="false" ht="9.75" hidden="false" customHeight="false" outlineLevel="0" collapsed="false">
      <c r="A22" s="2" t="s">
        <v>41</v>
      </c>
      <c r="B22" s="6"/>
      <c r="C22" s="6"/>
      <c r="D22" s="6"/>
      <c r="E22" s="6"/>
      <c r="F22" s="6"/>
      <c r="G22" s="6"/>
      <c r="H22" s="6"/>
      <c r="I22" s="6"/>
      <c r="J22" s="6"/>
      <c r="K22" s="3"/>
      <c r="L22" s="5" t="n">
        <v>2345.84843473263</v>
      </c>
      <c r="M22" s="6"/>
      <c r="N22" s="6"/>
      <c r="O22" s="5" t="n">
        <v>0.929048885042627</v>
      </c>
      <c r="P22" s="5" t="n">
        <v>1640.52613431933</v>
      </c>
      <c r="Q22" s="6"/>
      <c r="R22" s="6"/>
      <c r="S22" s="6"/>
      <c r="T22" s="6"/>
      <c r="U22" s="6"/>
      <c r="V22" s="6"/>
      <c r="W22" s="7" t="n">
        <v>3987.30361793701</v>
      </c>
      <c r="X22" s="7" t="n">
        <v>3987.30361793701</v>
      </c>
    </row>
    <row r="23" customFormat="false" ht="9.75" hidden="false" customHeight="false" outlineLevel="0" collapsed="false">
      <c r="A23" s="2" t="s">
        <v>42</v>
      </c>
      <c r="B23" s="6"/>
      <c r="C23" s="6"/>
      <c r="D23" s="6"/>
      <c r="E23" s="6"/>
      <c r="F23" s="6"/>
      <c r="G23" s="6"/>
      <c r="H23" s="6"/>
      <c r="I23" s="6"/>
      <c r="J23" s="6"/>
      <c r="K23" s="3"/>
      <c r="L23" s="5" t="n">
        <v>4826.1766955752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7" t="n">
        <v>4826.1766955752</v>
      </c>
      <c r="X23" s="7" t="n">
        <v>4826.1766955752</v>
      </c>
    </row>
    <row r="24" customFormat="false" ht="9.75" hidden="false" customHeight="false" outlineLevel="0" collapsed="false">
      <c r="A24" s="3" t="s">
        <v>43</v>
      </c>
      <c r="B24" s="7" t="n">
        <v>2.14541904340744E-011</v>
      </c>
      <c r="C24" s="3"/>
      <c r="D24" s="7" t="n">
        <v>2.64051574573224E-011</v>
      </c>
      <c r="E24" s="7" t="n">
        <v>1.05620629829289E-011</v>
      </c>
      <c r="F24" s="3"/>
      <c r="G24" s="3"/>
      <c r="H24" s="7" t="n">
        <v>1.68993007726863E-010</v>
      </c>
      <c r="I24" s="7" t="n">
        <v>1.05620629829289E-011</v>
      </c>
      <c r="J24" s="3"/>
      <c r="K24" s="7" t="n">
        <v>2.53489511590295E-010</v>
      </c>
      <c r="L24" s="7" t="n">
        <v>-2.0067919667565E-010</v>
      </c>
      <c r="M24" s="7" t="n">
        <v>0.0580655553428368</v>
      </c>
      <c r="N24" s="7" t="n">
        <v>3.16861889487868E-011</v>
      </c>
      <c r="O24" s="7" t="n">
        <v>-5.94116042789753E-012</v>
      </c>
      <c r="P24" s="7" t="n">
        <v>-8.44965038634316E-011</v>
      </c>
      <c r="Q24" s="7" t="n">
        <v>-3.16861889487868E-011</v>
      </c>
      <c r="R24" s="7" t="n">
        <v>-0.0580655552966278</v>
      </c>
      <c r="S24" s="3"/>
      <c r="T24" s="3"/>
      <c r="U24" s="3"/>
      <c r="V24" s="7" t="n">
        <v>0.0580655553151114</v>
      </c>
      <c r="W24" s="7" t="n">
        <v>0.058065555031256</v>
      </c>
      <c r="X24" s="7" t="n">
        <v>0.058065555369242</v>
      </c>
    </row>
    <row r="25" customFormat="false" ht="9.75" hidden="false" customHeight="false" outlineLevel="0" collapsed="false">
      <c r="A25" s="2" t="s">
        <v>44</v>
      </c>
      <c r="B25" s="6"/>
      <c r="C25" s="6"/>
      <c r="D25" s="6"/>
      <c r="E25" s="6"/>
      <c r="F25" s="6"/>
      <c r="G25" s="6"/>
      <c r="H25" s="6"/>
      <c r="I25" s="6"/>
      <c r="J25" s="6"/>
      <c r="K25" s="3"/>
      <c r="L25" s="6"/>
      <c r="M25" s="5" t="n">
        <v>158.925424897604</v>
      </c>
      <c r="N25" s="5" t="n">
        <v>57110.2607991193</v>
      </c>
      <c r="O25" s="5" t="n">
        <v>2541.41322503411</v>
      </c>
      <c r="P25" s="5" t="n">
        <v>59963.4860561955</v>
      </c>
      <c r="Q25" s="6"/>
      <c r="R25" s="6"/>
      <c r="S25" s="6"/>
      <c r="T25" s="6"/>
      <c r="U25" s="6"/>
      <c r="V25" s="6"/>
      <c r="W25" s="7" t="n">
        <v>119774.085505246</v>
      </c>
      <c r="X25" s="7" t="n">
        <v>119774.085505246</v>
      </c>
    </row>
    <row r="26" customFormat="false" ht="9.75" hidden="false" customHeight="false" outlineLevel="0" collapsed="false">
      <c r="A26" s="2" t="s">
        <v>45</v>
      </c>
      <c r="B26" s="6"/>
      <c r="C26" s="6"/>
      <c r="D26" s="6"/>
      <c r="E26" s="6"/>
      <c r="F26" s="6"/>
      <c r="G26" s="6"/>
      <c r="H26" s="6"/>
      <c r="I26" s="6"/>
      <c r="J26" s="6"/>
      <c r="K26" s="3"/>
      <c r="L26" s="5" t="n">
        <v>12761.0670916136</v>
      </c>
      <c r="M26" s="5" t="n">
        <v>3179.03108794992</v>
      </c>
      <c r="N26" s="5" t="n">
        <v>1170.07900515588</v>
      </c>
      <c r="O26" s="5" t="n">
        <v>133.608842780193</v>
      </c>
      <c r="P26" s="5" t="n">
        <v>5214.22880174643</v>
      </c>
      <c r="Q26" s="5" t="n">
        <v>9440.70444202661</v>
      </c>
      <c r="R26" s="5" t="n">
        <v>5953.22912424253</v>
      </c>
      <c r="S26" s="6"/>
      <c r="T26" s="6"/>
      <c r="U26" s="6"/>
      <c r="V26" s="6"/>
      <c r="W26" s="7" t="n">
        <v>37851.9483955152</v>
      </c>
      <c r="X26" s="7" t="n">
        <v>37851.9483955152</v>
      </c>
    </row>
    <row r="27" customFormat="false" ht="9.75" hidden="false" customHeight="false" outlineLevel="0" collapsed="false">
      <c r="A27" s="2" t="s">
        <v>46</v>
      </c>
      <c r="B27" s="6"/>
      <c r="C27" s="6"/>
      <c r="D27" s="6"/>
      <c r="E27" s="6"/>
      <c r="F27" s="6"/>
      <c r="G27" s="6"/>
      <c r="H27" s="5" t="n">
        <v>243811.286016178</v>
      </c>
      <c r="I27" s="6"/>
      <c r="J27" s="6"/>
      <c r="K27" s="7" t="n">
        <v>243811.286016178</v>
      </c>
      <c r="L27" s="5" t="n">
        <v>12241.2642404323</v>
      </c>
      <c r="M27" s="5" t="n">
        <v>12239.2319459963</v>
      </c>
      <c r="N27" s="6"/>
      <c r="O27" s="5" t="n">
        <v>935.087702795405</v>
      </c>
      <c r="P27" s="6"/>
      <c r="Q27" s="6"/>
      <c r="R27" s="6"/>
      <c r="S27" s="5" t="n">
        <v>1562.52613044177</v>
      </c>
      <c r="T27" s="6"/>
      <c r="U27" s="6"/>
      <c r="V27" s="6"/>
      <c r="W27" s="7" t="n">
        <v>26978.1100196657</v>
      </c>
      <c r="X27" s="7" t="n">
        <v>270789.396035844</v>
      </c>
    </row>
    <row r="28" customFormat="false" ht="9.75" hidden="false" customHeight="false" outlineLevel="0" collapsed="false">
      <c r="A28" s="2" t="s">
        <v>47</v>
      </c>
      <c r="B28" s="6"/>
      <c r="C28" s="6"/>
      <c r="D28" s="6"/>
      <c r="E28" s="6"/>
      <c r="F28" s="6"/>
      <c r="G28" s="6"/>
      <c r="H28" s="5" t="n">
        <v>7540.5672098932</v>
      </c>
      <c r="I28" s="6"/>
      <c r="J28" s="6"/>
      <c r="K28" s="7" t="n">
        <v>7540.5672098932</v>
      </c>
      <c r="L28" s="5" t="n">
        <v>8043.58911558843</v>
      </c>
      <c r="M28" s="5" t="n">
        <v>317.908915350524</v>
      </c>
      <c r="N28" s="5" t="n">
        <v>292.534267677797</v>
      </c>
      <c r="O28" s="5" t="n">
        <v>44.536280926731</v>
      </c>
      <c r="P28" s="6"/>
      <c r="Q28" s="6"/>
      <c r="R28" s="6"/>
      <c r="S28" s="5" t="n">
        <v>542.19217824786</v>
      </c>
      <c r="T28" s="6"/>
      <c r="U28" s="6"/>
      <c r="V28" s="6"/>
      <c r="W28" s="7" t="n">
        <v>9240.76075779135</v>
      </c>
      <c r="X28" s="7" t="n">
        <v>16781.3279676845</v>
      </c>
    </row>
    <row r="29" customFormat="false" ht="9.75" hidden="false" customHeight="false" outlineLevel="0" collapsed="false">
      <c r="A29" s="2" t="s">
        <v>48</v>
      </c>
      <c r="B29" s="6"/>
      <c r="C29" s="6"/>
      <c r="D29" s="6"/>
      <c r="E29" s="6"/>
      <c r="F29" s="6"/>
      <c r="G29" s="6"/>
      <c r="H29" s="6"/>
      <c r="I29" s="6"/>
      <c r="J29" s="6"/>
      <c r="K29" s="3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3"/>
      <c r="X29" s="3"/>
    </row>
    <row r="30" customFormat="false" ht="9.75" hidden="false" customHeight="false" outlineLevel="0" collapsed="false">
      <c r="A30" s="2" t="s">
        <v>49</v>
      </c>
      <c r="B30" s="6"/>
      <c r="C30" s="6"/>
      <c r="D30" s="6"/>
      <c r="E30" s="6"/>
      <c r="F30" s="6"/>
      <c r="G30" s="6"/>
      <c r="H30" s="6"/>
      <c r="I30" s="6"/>
      <c r="J30" s="6"/>
      <c r="K30" s="3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3"/>
      <c r="X30" s="3"/>
    </row>
    <row r="31" customFormat="false" ht="9.75" hidden="false" customHeight="false" outlineLevel="0" collapsed="false">
      <c r="A31" s="3" t="s">
        <v>50</v>
      </c>
      <c r="B31" s="3"/>
      <c r="C31" s="3"/>
      <c r="D31" s="3"/>
      <c r="E31" s="3"/>
      <c r="F31" s="3"/>
      <c r="G31" s="3"/>
      <c r="H31" s="7" t="n">
        <v>251351.853226071</v>
      </c>
      <c r="I31" s="3"/>
      <c r="J31" s="3"/>
      <c r="K31" s="7" t="n">
        <v>251351.853226071</v>
      </c>
      <c r="L31" s="7" t="n">
        <v>33045.9204476344</v>
      </c>
      <c r="M31" s="7" t="n">
        <v>15895.0973741943</v>
      </c>
      <c r="N31" s="7" t="n">
        <v>58572.874071953</v>
      </c>
      <c r="O31" s="7" t="n">
        <v>3654.64605153644</v>
      </c>
      <c r="P31" s="7" t="n">
        <v>65177.7148579419</v>
      </c>
      <c r="Q31" s="7" t="n">
        <v>9440.70444202661</v>
      </c>
      <c r="R31" s="7" t="n">
        <v>5953.22912424253</v>
      </c>
      <c r="S31" s="7" t="n">
        <v>2104.71830868963</v>
      </c>
      <c r="T31" s="3"/>
      <c r="U31" s="3"/>
      <c r="V31" s="3"/>
      <c r="W31" s="7" t="n">
        <v>193844.904678219</v>
      </c>
      <c r="X31" s="7" t="n">
        <v>445196.75790429</v>
      </c>
    </row>
    <row r="32" customFormat="false" ht="9.75" hidden="false" customHeight="false" outlineLevel="0" collapsed="false">
      <c r="A32" s="3" t="s">
        <v>51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7" t="n">
        <v>943.565273871418</v>
      </c>
      <c r="W32" s="7" t="n">
        <v>943.565273871418</v>
      </c>
      <c r="X32" s="7" t="n">
        <v>943.565273871418</v>
      </c>
    </row>
    <row r="33" customFormat="false" ht="9.75" hidden="false" customHeight="false" outlineLevel="0" collapsed="false">
      <c r="A33" s="3" t="s">
        <v>52</v>
      </c>
      <c r="B33" s="3"/>
      <c r="C33" s="3"/>
      <c r="D33" s="3"/>
      <c r="E33" s="3"/>
      <c r="F33" s="3"/>
      <c r="G33" s="3"/>
      <c r="H33" s="7" t="n">
        <v>251351.853226071</v>
      </c>
      <c r="I33" s="3"/>
      <c r="J33" s="3"/>
      <c r="K33" s="7" t="n">
        <v>251351.853226071</v>
      </c>
      <c r="L33" s="7" t="n">
        <v>33045.9204476344</v>
      </c>
      <c r="M33" s="7" t="n">
        <v>15895.0973741943</v>
      </c>
      <c r="N33" s="7" t="n">
        <v>58572.874071953</v>
      </c>
      <c r="O33" s="7" t="n">
        <v>3654.64605153644</v>
      </c>
      <c r="P33" s="7" t="n">
        <v>65177.7148579419</v>
      </c>
      <c r="Q33" s="7" t="n">
        <v>9440.70444202661</v>
      </c>
      <c r="R33" s="7" t="n">
        <v>5953.22912424253</v>
      </c>
      <c r="S33" s="7" t="n">
        <v>2104.71830868963</v>
      </c>
      <c r="T33" s="3"/>
      <c r="U33" s="3"/>
      <c r="V33" s="7" t="n">
        <v>943.565273871418</v>
      </c>
      <c r="W33" s="7" t="n">
        <v>194788.46995209</v>
      </c>
      <c r="X33" s="7" t="n">
        <v>446140.323178161</v>
      </c>
    </row>
    <row r="35" customFormat="false" ht="9.75" hidden="false" customHeight="false" outlineLevel="0" collapsed="false">
      <c r="A35" s="0" t="s">
        <v>53</v>
      </c>
    </row>
    <row r="36" customFormat="false" ht="9.75" hidden="false" customHeight="false" outlineLevel="0" collapsed="false">
      <c r="A36" s="0" t="s">
        <v>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X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A36" activeCellId="0" sqref="A36"/>
    </sheetView>
  </sheetViews>
  <sheetFormatPr defaultColWidth="8.73828125" defaultRowHeight="9.75" zeroHeight="false" outlineLevelRow="0" outlineLevelCol="0"/>
  <cols>
    <col collapsed="false" customWidth="true" hidden="false" outlineLevel="0" max="1" min="1" style="0" width="32.58"/>
    <col collapsed="false" customWidth="true" hidden="false" outlineLevel="0" max="2" min="2" style="0" width="10.08"/>
    <col collapsed="false" customWidth="true" hidden="false" outlineLevel="0" max="3" min="3" style="0" width="13.75"/>
    <col collapsed="false" customWidth="true" hidden="false" outlineLevel="0" max="4" min="4" style="0" width="16.58"/>
    <col collapsed="false" customWidth="true" hidden="false" outlineLevel="0" max="5" min="5" style="0" width="14.58"/>
    <col collapsed="false" customWidth="true" hidden="false" outlineLevel="0" max="6" min="6" style="0" width="11.34"/>
    <col collapsed="false" customWidth="true" hidden="false" outlineLevel="0" max="7" min="7" style="0" width="9.25"/>
    <col collapsed="false" customWidth="true" hidden="false" outlineLevel="0" max="8" min="8" style="0" width="11.25"/>
    <col collapsed="false" customWidth="true" hidden="false" outlineLevel="0" max="9" min="9" style="0" width="28.99"/>
    <col collapsed="false" customWidth="true" hidden="false" outlineLevel="0" max="10" min="10" style="0" width="17.24"/>
    <col collapsed="false" customWidth="true" hidden="false" outlineLevel="0" max="11" min="11" style="0" width="18.24"/>
    <col collapsed="false" customWidth="true" hidden="false" outlineLevel="0" max="12" min="12" style="0" width="14.25"/>
    <col collapsed="false" customWidth="true" hidden="false" outlineLevel="0" max="13" min="13" style="0" width="25.33"/>
    <col collapsed="false" customWidth="true" hidden="false" outlineLevel="0" max="14" min="14" style="0" width="18.83"/>
    <col collapsed="false" customWidth="true" hidden="false" outlineLevel="0" max="15" min="15" style="0" width="18.24"/>
    <col collapsed="false" customWidth="true" hidden="false" outlineLevel="0" max="16" min="16" style="0" width="11.01"/>
    <col collapsed="false" customWidth="true" hidden="false" outlineLevel="0" max="17" min="17" style="0" width="10.08"/>
    <col collapsed="false" customWidth="true" hidden="false" outlineLevel="0" max="18" min="18" style="0" width="8.99"/>
    <col collapsed="false" customWidth="true" hidden="false" outlineLevel="0" max="19" min="19" style="0" width="16.58"/>
    <col collapsed="false" customWidth="true" hidden="false" outlineLevel="0" max="20" min="20" style="0" width="7.25"/>
    <col collapsed="false" customWidth="true" hidden="false" outlineLevel="0" max="21" min="21" style="0" width="20.08"/>
    <col collapsed="false" customWidth="true" hidden="false" outlineLevel="0" max="22" min="22" style="0" width="15.33"/>
    <col collapsed="false" customWidth="true" hidden="false" outlineLevel="0" max="23" min="23" style="0" width="21"/>
    <col collapsed="false" customWidth="true" hidden="false" outlineLevel="0" max="24" min="24" style="0" width="12.08"/>
  </cols>
  <sheetData>
    <row r="3" customFormat="false" ht="9.75" hidden="false" customHeight="false" outlineLevel="0" collapsed="false">
      <c r="A3" s="0" t="s">
        <v>0</v>
      </c>
    </row>
    <row r="4" customFormat="false" ht="9.75" hidden="false" customHeight="false" outlineLevel="0" collapsed="false">
      <c r="A4" s="0" t="s">
        <v>61</v>
      </c>
    </row>
    <row r="5" customFormat="false" ht="9.75" hidden="false" customHeight="false" outlineLevel="0" collapsed="false">
      <c r="A5" s="2"/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3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3" t="s">
        <v>23</v>
      </c>
      <c r="X5" s="3" t="s">
        <v>24</v>
      </c>
    </row>
    <row r="6" customFormat="false" ht="9.75" hidden="false" customHeight="false" outlineLevel="0" collapsed="false">
      <c r="A6" s="2"/>
      <c r="B6" s="2" t="s">
        <v>25</v>
      </c>
      <c r="C6" s="2" t="s">
        <v>25</v>
      </c>
      <c r="D6" s="2" t="s">
        <v>25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3" t="s">
        <v>25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 t="s">
        <v>25</v>
      </c>
      <c r="S6" s="2" t="s">
        <v>25</v>
      </c>
      <c r="T6" s="2" t="s">
        <v>25</v>
      </c>
      <c r="U6" s="2" t="s">
        <v>25</v>
      </c>
      <c r="V6" s="2" t="s">
        <v>25</v>
      </c>
      <c r="W6" s="3" t="s">
        <v>25</v>
      </c>
      <c r="X6" s="3" t="s">
        <v>25</v>
      </c>
    </row>
    <row r="7" customFormat="false" ht="9.75" hidden="false" customHeight="false" outlineLevel="0" collapsed="false">
      <c r="A7" s="2" t="s">
        <v>26</v>
      </c>
      <c r="B7" s="5" t="n">
        <v>18941.6809304703</v>
      </c>
      <c r="C7" s="6"/>
      <c r="D7" s="5" t="n">
        <v>0</v>
      </c>
      <c r="E7" s="5" t="n">
        <v>18132.4793515982</v>
      </c>
      <c r="F7" s="5" t="n">
        <v>12187.7277984317</v>
      </c>
      <c r="G7" s="6"/>
      <c r="H7" s="5" t="n">
        <v>272190.680534821</v>
      </c>
      <c r="I7" s="5" t="n">
        <v>83967.2059679314</v>
      </c>
      <c r="J7" s="5" t="n">
        <v>1666.77176532179</v>
      </c>
      <c r="K7" s="7" t="n">
        <v>407086.546348575</v>
      </c>
      <c r="L7" s="5" t="n">
        <v>44799.1436956428</v>
      </c>
      <c r="M7" s="5" t="n">
        <v>0</v>
      </c>
      <c r="N7" s="5" t="n">
        <v>0</v>
      </c>
      <c r="O7" s="5" t="n">
        <v>0</v>
      </c>
      <c r="P7" s="5" t="n">
        <v>1778.37376263754</v>
      </c>
      <c r="Q7" s="6"/>
      <c r="R7" s="6"/>
      <c r="S7" s="5" t="n">
        <v>2154.36803688542</v>
      </c>
      <c r="T7" s="6"/>
      <c r="U7" s="6"/>
      <c r="V7" s="5" t="n">
        <v>478.169848020377</v>
      </c>
      <c r="W7" s="7" t="n">
        <v>49210.0553431861</v>
      </c>
      <c r="X7" s="7" t="n">
        <v>407086.546348575</v>
      </c>
    </row>
    <row r="8" customFormat="false" ht="9.75" hidden="false" customHeight="false" outlineLevel="0" collapsed="false">
      <c r="A8" s="2" t="s">
        <v>27</v>
      </c>
      <c r="B8" s="5" t="n">
        <v>0</v>
      </c>
      <c r="C8" s="6"/>
      <c r="D8" s="5" t="n">
        <v>59906.0011564338</v>
      </c>
      <c r="E8" s="6"/>
      <c r="F8" s="6"/>
      <c r="G8" s="6"/>
      <c r="H8" s="6"/>
      <c r="I8" s="6"/>
      <c r="J8" s="6"/>
      <c r="K8" s="7" t="n">
        <v>59906.0011564338</v>
      </c>
      <c r="L8" s="5" t="n">
        <v>2687.21583443048</v>
      </c>
      <c r="M8" s="5" t="n">
        <v>24930.7365023423</v>
      </c>
      <c r="N8" s="5" t="n">
        <v>68436.2376911186</v>
      </c>
      <c r="O8" s="5" t="n">
        <v>7751.98389679568</v>
      </c>
      <c r="P8" s="5" t="n">
        <v>72934.1117369419</v>
      </c>
      <c r="Q8" s="5" t="n">
        <v>19953.5893629477</v>
      </c>
      <c r="R8" s="5" t="n">
        <v>6175.9105288762</v>
      </c>
      <c r="S8" s="6"/>
      <c r="T8" s="6"/>
      <c r="U8" s="6"/>
      <c r="V8" s="5" t="n">
        <v>287.598695476008</v>
      </c>
      <c r="W8" s="7" t="n">
        <v>203157.384248929</v>
      </c>
      <c r="X8" s="7" t="n">
        <v>263063.385405363</v>
      </c>
    </row>
    <row r="9" customFormat="false" ht="9.75" hidden="false" customHeight="false" outlineLevel="0" collapsed="false">
      <c r="A9" s="2" t="s">
        <v>28</v>
      </c>
      <c r="B9" s="5" t="n">
        <v>15629.3893930721</v>
      </c>
      <c r="C9" s="6"/>
      <c r="D9" s="5" t="n">
        <v>0</v>
      </c>
      <c r="E9" s="6"/>
      <c r="F9" s="6"/>
      <c r="G9" s="6"/>
      <c r="H9" s="6"/>
      <c r="I9" s="6"/>
      <c r="J9" s="6"/>
      <c r="K9" s="7" t="n">
        <v>15629.3893930721</v>
      </c>
      <c r="L9" s="5" t="n">
        <v>4802.25368678534</v>
      </c>
      <c r="M9" s="5" t="n">
        <v>7367.58992060931</v>
      </c>
      <c r="N9" s="5" t="n">
        <v>5253.01659269698</v>
      </c>
      <c r="O9" s="5" t="n">
        <v>4234.48868691367</v>
      </c>
      <c r="P9" s="5" t="n">
        <v>2797.77265175056</v>
      </c>
      <c r="Q9" s="5" t="n">
        <v>214.958685776738</v>
      </c>
      <c r="R9" s="5" t="n">
        <v>0</v>
      </c>
      <c r="S9" s="6"/>
      <c r="T9" s="6"/>
      <c r="U9" s="6"/>
      <c r="V9" s="5" t="n">
        <v>644.005074000486</v>
      </c>
      <c r="W9" s="7" t="n">
        <v>25314.0852985331</v>
      </c>
      <c r="X9" s="7" t="n">
        <v>40943.4746916052</v>
      </c>
    </row>
    <row r="10" customFormat="false" ht="9.75" hidden="false" customHeight="false" outlineLevel="0" collapsed="false">
      <c r="A10" s="2" t="s">
        <v>29</v>
      </c>
      <c r="B10" s="5" t="n">
        <v>-936.94580056549</v>
      </c>
      <c r="C10" s="6"/>
      <c r="D10" s="5" t="n">
        <v>-7091.77853286229</v>
      </c>
      <c r="E10" s="6"/>
      <c r="F10" s="6"/>
      <c r="G10" s="6"/>
      <c r="H10" s="5" t="n">
        <v>14.0518643862698</v>
      </c>
      <c r="I10" s="6"/>
      <c r="J10" s="6"/>
      <c r="K10" s="7" t="n">
        <v>-8014.67246904151</v>
      </c>
      <c r="L10" s="6"/>
      <c r="M10" s="5" t="n">
        <v>-567.4746720951</v>
      </c>
      <c r="N10" s="5" t="n">
        <v>845.899009831312</v>
      </c>
      <c r="O10" s="5" t="n">
        <v>325.050978654289</v>
      </c>
      <c r="P10" s="5" t="n">
        <v>-1053.83176341492</v>
      </c>
      <c r="Q10" s="5" t="n">
        <v>-1199.2859794794</v>
      </c>
      <c r="R10" s="5" t="n">
        <v>-295.147217666979</v>
      </c>
      <c r="S10" s="6"/>
      <c r="T10" s="6"/>
      <c r="U10" s="6"/>
      <c r="V10" s="5" t="n">
        <v>380.213256203695</v>
      </c>
      <c r="W10" s="7" t="n">
        <v>-1564.5763879671</v>
      </c>
      <c r="X10" s="7" t="n">
        <v>-9579.24885700861</v>
      </c>
    </row>
    <row r="11" customFormat="false" ht="9.75" hidden="false" customHeight="false" outlineLevel="0" collapsed="false">
      <c r="A11" s="2" t="s">
        <v>30</v>
      </c>
      <c r="B11" s="6"/>
      <c r="C11" s="6"/>
      <c r="D11" s="6"/>
      <c r="E11" s="6"/>
      <c r="F11" s="6"/>
      <c r="G11" s="6"/>
      <c r="H11" s="6"/>
      <c r="I11" s="6"/>
      <c r="J11" s="6"/>
      <c r="K11" s="3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3"/>
      <c r="X11" s="3"/>
    </row>
    <row r="12" customFormat="false" ht="9.75" hidden="false" customHeight="false" outlineLevel="0" collapsed="false">
      <c r="A12" s="3" t="s">
        <v>31</v>
      </c>
      <c r="B12" s="7" t="n">
        <v>2375.34573683273</v>
      </c>
      <c r="C12" s="3"/>
      <c r="D12" s="7" t="n">
        <v>52814.2226235715</v>
      </c>
      <c r="E12" s="7" t="n">
        <v>18132.4793515982</v>
      </c>
      <c r="F12" s="7" t="n">
        <v>12187.7277984317</v>
      </c>
      <c r="G12" s="3"/>
      <c r="H12" s="7" t="n">
        <v>272204.732399207</v>
      </c>
      <c r="I12" s="7" t="n">
        <v>83967.2059679314</v>
      </c>
      <c r="J12" s="7" t="n">
        <v>1666.77176532179</v>
      </c>
      <c r="K12" s="7" t="n">
        <v>443348.485642895</v>
      </c>
      <c r="L12" s="7" t="n">
        <v>42684.1058432879</v>
      </c>
      <c r="M12" s="7" t="n">
        <v>16995.6719096379</v>
      </c>
      <c r="N12" s="7" t="n">
        <v>64029.1201082529</v>
      </c>
      <c r="O12" s="7" t="n">
        <v>3842.5461885363</v>
      </c>
      <c r="P12" s="7" t="n">
        <v>70860.881084414</v>
      </c>
      <c r="Q12" s="7" t="n">
        <v>18539.3446976916</v>
      </c>
      <c r="R12" s="7" t="n">
        <v>5880.76331120922</v>
      </c>
      <c r="S12" s="7" t="n">
        <v>2154.36803688542</v>
      </c>
      <c r="T12" s="3"/>
      <c r="U12" s="3"/>
      <c r="V12" s="7" t="n">
        <v>501.976725699595</v>
      </c>
      <c r="W12" s="7" t="n">
        <v>225488.777905615</v>
      </c>
      <c r="X12" s="7" t="n">
        <v>619627.208205323</v>
      </c>
    </row>
    <row r="13" customFormat="false" ht="9.75" hidden="false" customHeight="false" outlineLevel="0" collapsed="false">
      <c r="A13" s="2" t="s">
        <v>32</v>
      </c>
      <c r="B13" s="5" t="n">
        <v>-2375.34573683273</v>
      </c>
      <c r="C13" s="6"/>
      <c r="D13" s="6"/>
      <c r="E13" s="6"/>
      <c r="F13" s="6"/>
      <c r="G13" s="6"/>
      <c r="H13" s="6"/>
      <c r="I13" s="6"/>
      <c r="J13" s="6"/>
      <c r="K13" s="7" t="n">
        <v>-2375.34573683273</v>
      </c>
      <c r="L13" s="6"/>
      <c r="M13" s="5" t="n">
        <v>0</v>
      </c>
      <c r="N13" s="5" t="n">
        <v>0</v>
      </c>
      <c r="O13" s="5" t="n">
        <v>0</v>
      </c>
      <c r="P13" s="5" t="n">
        <v>1778.37376263754</v>
      </c>
      <c r="Q13" s="6"/>
      <c r="R13" s="6"/>
      <c r="S13" s="6"/>
      <c r="T13" s="6"/>
      <c r="U13" s="6"/>
      <c r="V13" s="5" t="n">
        <v>478.169848020377</v>
      </c>
      <c r="W13" s="7" t="n">
        <v>2256.54361065791</v>
      </c>
      <c r="X13" s="7" t="n">
        <v>-118.802126174822</v>
      </c>
    </row>
    <row r="14" customFormat="false" ht="9.75" hidden="false" customHeight="false" outlineLevel="0" collapsed="false">
      <c r="A14" s="2" t="s">
        <v>33</v>
      </c>
      <c r="B14" s="6"/>
      <c r="C14" s="6"/>
      <c r="D14" s="5" t="n">
        <v>-52653.9036253464</v>
      </c>
      <c r="E14" s="5" t="n">
        <v>-18042.8261341916</v>
      </c>
      <c r="F14" s="5" t="n">
        <v>-12187.7277984317</v>
      </c>
      <c r="G14" s="6"/>
      <c r="H14" s="5" t="n">
        <v>-14.0518643862698</v>
      </c>
      <c r="I14" s="5" t="n">
        <v>-55862.1416876197</v>
      </c>
      <c r="J14" s="5" t="n">
        <v>-1623.9193854992</v>
      </c>
      <c r="K14" s="7" t="n">
        <v>-140384.570495475</v>
      </c>
      <c r="L14" s="5" t="n">
        <v>41521.6914914336</v>
      </c>
      <c r="M14" s="6"/>
      <c r="N14" s="6"/>
      <c r="O14" s="6"/>
      <c r="P14" s="5" t="n">
        <v>-77.0529919032229</v>
      </c>
      <c r="Q14" s="5" t="n">
        <v>-8540.04961353307</v>
      </c>
      <c r="R14" s="6"/>
      <c r="S14" s="6"/>
      <c r="T14" s="6"/>
      <c r="U14" s="6"/>
      <c r="V14" s="6"/>
      <c r="W14" s="7" t="n">
        <v>41521.6914914336</v>
      </c>
      <c r="X14" s="7" t="n">
        <v>-107479.981609477</v>
      </c>
    </row>
    <row r="15" customFormat="false" ht="9.75" hidden="false" customHeight="false" outlineLevel="0" collapsed="false">
      <c r="A15" s="2" t="s">
        <v>34</v>
      </c>
      <c r="B15" s="6"/>
      <c r="C15" s="6"/>
      <c r="D15" s="5" t="n">
        <v>-160.318998225169</v>
      </c>
      <c r="E15" s="5" t="n">
        <v>-89.6532174066135</v>
      </c>
      <c r="F15" s="6"/>
      <c r="G15" s="6"/>
      <c r="H15" s="6"/>
      <c r="I15" s="5" t="n">
        <v>-28105.0062147564</v>
      </c>
      <c r="J15" s="5" t="n">
        <v>-42.8523798225912</v>
      </c>
      <c r="K15" s="7" t="n">
        <v>-28397.8308102108</v>
      </c>
      <c r="L15" s="5" t="n">
        <v>3277.45220420913</v>
      </c>
      <c r="M15" s="6"/>
      <c r="N15" s="6"/>
      <c r="O15" s="6"/>
      <c r="P15" s="6"/>
      <c r="Q15" s="5" t="n">
        <v>-333.064025287782</v>
      </c>
      <c r="R15" s="6"/>
      <c r="S15" s="6"/>
      <c r="T15" s="6"/>
      <c r="U15" s="6"/>
      <c r="V15" s="6"/>
      <c r="W15" s="7" t="n">
        <v>3277.45220420913</v>
      </c>
      <c r="X15" s="7" t="n">
        <v>-25453.4426312894</v>
      </c>
    </row>
    <row r="16" customFormat="false" ht="9.75" hidden="false" customHeight="false" outlineLevel="0" collapsed="false">
      <c r="A16" s="2" t="s">
        <v>35</v>
      </c>
      <c r="B16" s="6"/>
      <c r="C16" s="6"/>
      <c r="D16" s="6"/>
      <c r="E16" s="6"/>
      <c r="F16" s="6"/>
      <c r="G16" s="6"/>
      <c r="H16" s="6"/>
      <c r="I16" s="6"/>
      <c r="J16" s="6"/>
      <c r="K16" s="3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3"/>
      <c r="X16" s="3"/>
    </row>
    <row r="17" customFormat="false" ht="9.75" hidden="false" customHeight="false" outlineLevel="0" collapsed="false">
      <c r="A17" s="2" t="s">
        <v>36</v>
      </c>
      <c r="B17" s="6"/>
      <c r="C17" s="6"/>
      <c r="D17" s="6"/>
      <c r="E17" s="6"/>
      <c r="F17" s="6"/>
      <c r="G17" s="6"/>
      <c r="H17" s="5" t="n">
        <v>-4496.10256863172</v>
      </c>
      <c r="I17" s="6"/>
      <c r="J17" s="6"/>
      <c r="K17" s="7" t="n">
        <v>-4496.10256863172</v>
      </c>
      <c r="L17" s="6"/>
      <c r="M17" s="6"/>
      <c r="N17" s="6"/>
      <c r="O17" s="6"/>
      <c r="P17" s="6"/>
      <c r="Q17" s="6"/>
      <c r="R17" s="6"/>
      <c r="S17" s="5" t="n">
        <v>2154.36803688542</v>
      </c>
      <c r="T17" s="6"/>
      <c r="U17" s="6"/>
      <c r="V17" s="6"/>
      <c r="W17" s="7" t="n">
        <v>2154.36803688542</v>
      </c>
      <c r="X17" s="7" t="n">
        <v>-2341.7345317463</v>
      </c>
    </row>
    <row r="18" customFormat="false" ht="9.75" hidden="false" customHeight="false" outlineLevel="0" collapsed="false">
      <c r="A18" s="2" t="s">
        <v>37</v>
      </c>
      <c r="B18" s="6"/>
      <c r="C18" s="6"/>
      <c r="D18" s="6"/>
      <c r="E18" s="6"/>
      <c r="F18" s="6"/>
      <c r="G18" s="6"/>
      <c r="H18" s="6"/>
      <c r="I18" s="6"/>
      <c r="J18" s="6"/>
      <c r="K18" s="3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3"/>
      <c r="X18" s="3"/>
    </row>
    <row r="19" customFormat="false" ht="9.75" hidden="false" customHeight="false" outlineLevel="0" collapsed="false">
      <c r="A19" s="2" t="s">
        <v>38</v>
      </c>
      <c r="B19" s="6"/>
      <c r="C19" s="6"/>
      <c r="D19" s="6"/>
      <c r="E19" s="6"/>
      <c r="F19" s="6"/>
      <c r="G19" s="6"/>
      <c r="H19" s="6"/>
      <c r="I19" s="6"/>
      <c r="J19" s="6"/>
      <c r="K19" s="3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3"/>
      <c r="X19" s="3"/>
    </row>
    <row r="20" customFormat="false" ht="9.75" hidden="false" customHeight="false" outlineLevel="0" collapsed="false">
      <c r="A20" s="2" t="s">
        <v>39</v>
      </c>
      <c r="B20" s="6"/>
      <c r="C20" s="6"/>
      <c r="D20" s="6"/>
      <c r="E20" s="6"/>
      <c r="F20" s="6"/>
      <c r="G20" s="6"/>
      <c r="H20" s="6"/>
      <c r="I20" s="6"/>
      <c r="J20" s="6"/>
      <c r="K20" s="3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3"/>
      <c r="X20" s="3"/>
    </row>
    <row r="21" customFormat="false" ht="9.75" hidden="false" customHeight="false" outlineLevel="0" collapsed="false">
      <c r="A21" s="3" t="s">
        <v>40</v>
      </c>
      <c r="B21" s="7" t="n">
        <v>-2375.34573683273</v>
      </c>
      <c r="C21" s="3"/>
      <c r="D21" s="7" t="n">
        <v>-52814.2226235715</v>
      </c>
      <c r="E21" s="7" t="n">
        <v>-18132.4793515982</v>
      </c>
      <c r="F21" s="7" t="n">
        <v>-12187.7277984317</v>
      </c>
      <c r="G21" s="3"/>
      <c r="H21" s="7" t="n">
        <v>-4510.15443301799</v>
      </c>
      <c r="I21" s="7" t="n">
        <v>-83967.1479023761</v>
      </c>
      <c r="J21" s="7" t="n">
        <v>-1666.77176532179</v>
      </c>
      <c r="K21" s="7" t="n">
        <v>-175653.84961115</v>
      </c>
      <c r="L21" s="3"/>
      <c r="M21" s="3"/>
      <c r="N21" s="3"/>
      <c r="O21" s="3"/>
      <c r="P21" s="7" t="n">
        <v>-77.0529919032229</v>
      </c>
      <c r="Q21" s="7" t="n">
        <v>-8873.11363882085</v>
      </c>
      <c r="R21" s="3"/>
      <c r="S21" s="3"/>
      <c r="T21" s="3"/>
      <c r="U21" s="3"/>
      <c r="V21" s="3"/>
      <c r="W21" s="7" t="n">
        <v>-8950.16663072408</v>
      </c>
      <c r="X21" s="7" t="n">
        <v>-135393.960898688</v>
      </c>
    </row>
    <row r="22" customFormat="false" ht="9.75" hidden="false" customHeight="false" outlineLevel="0" collapsed="false">
      <c r="A22" s="2" t="s">
        <v>41</v>
      </c>
      <c r="B22" s="6"/>
      <c r="C22" s="6"/>
      <c r="D22" s="6"/>
      <c r="E22" s="6"/>
      <c r="F22" s="6"/>
      <c r="G22" s="6"/>
      <c r="H22" s="6"/>
      <c r="I22" s="6"/>
      <c r="J22" s="6"/>
      <c r="K22" s="3"/>
      <c r="L22" s="5" t="n">
        <v>3010.17645309343</v>
      </c>
      <c r="M22" s="6"/>
      <c r="N22" s="6"/>
      <c r="O22" s="6"/>
      <c r="P22" s="5" t="n">
        <v>1778.37376263754</v>
      </c>
      <c r="Q22" s="6"/>
      <c r="R22" s="6"/>
      <c r="S22" s="6"/>
      <c r="T22" s="6"/>
      <c r="U22" s="6"/>
      <c r="V22" s="6"/>
      <c r="W22" s="7" t="n">
        <v>4788.55021573096</v>
      </c>
      <c r="X22" s="7" t="n">
        <v>4788.55021573096</v>
      </c>
    </row>
    <row r="23" customFormat="false" ht="9.75" hidden="false" customHeight="false" outlineLevel="0" collapsed="false">
      <c r="A23" s="2" t="s">
        <v>42</v>
      </c>
      <c r="B23" s="6"/>
      <c r="C23" s="6"/>
      <c r="D23" s="6"/>
      <c r="E23" s="6"/>
      <c r="F23" s="6"/>
      <c r="G23" s="6"/>
      <c r="H23" s="6"/>
      <c r="I23" s="6"/>
      <c r="J23" s="6"/>
      <c r="K23" s="3"/>
      <c r="L23" s="5" t="n">
        <v>5154.76967310369</v>
      </c>
      <c r="M23" s="6"/>
      <c r="N23" s="6"/>
      <c r="O23" s="6"/>
      <c r="P23" s="5" t="n">
        <v>0</v>
      </c>
      <c r="Q23" s="6"/>
      <c r="R23" s="6"/>
      <c r="S23" s="6"/>
      <c r="T23" s="6"/>
      <c r="U23" s="6"/>
      <c r="V23" s="6"/>
      <c r="W23" s="7" t="n">
        <v>5154.76967310369</v>
      </c>
      <c r="X23" s="7" t="n">
        <v>5154.76967310369</v>
      </c>
    </row>
    <row r="24" customFormat="false" ht="9.75" hidden="false" customHeight="false" outlineLevel="0" collapsed="false">
      <c r="A24" s="3" t="s">
        <v>43</v>
      </c>
      <c r="B24" s="7" t="n">
        <v>-2.31045127751571E-012</v>
      </c>
      <c r="C24" s="3"/>
      <c r="D24" s="7" t="n">
        <v>-5.28103149146447E-011</v>
      </c>
      <c r="E24" s="7" t="n">
        <v>-1.58430944743934E-011</v>
      </c>
      <c r="F24" s="3"/>
      <c r="G24" s="3"/>
      <c r="H24" s="7" t="n">
        <v>-2.11241259658579E-010</v>
      </c>
      <c r="I24" s="7" t="n">
        <v>0.0580655553164316</v>
      </c>
      <c r="J24" s="3"/>
      <c r="K24" s="7" t="n">
        <v>0.0580655551157525</v>
      </c>
      <c r="L24" s="7" t="n">
        <v>7.39344408805026E-011</v>
      </c>
      <c r="M24" s="7" t="n">
        <v>-0.0580655553613204</v>
      </c>
      <c r="N24" s="7" t="n">
        <v>-0.0580655555699212</v>
      </c>
      <c r="O24" s="7" t="n">
        <v>-5.94116042789753E-012</v>
      </c>
      <c r="P24" s="7" t="n">
        <v>8.44965038634316E-011</v>
      </c>
      <c r="Q24" s="7" t="n">
        <v>4.62090255503142E-011</v>
      </c>
      <c r="R24" s="7" t="n">
        <v>1.45228366015273E-011</v>
      </c>
      <c r="S24" s="3"/>
      <c r="T24" s="3"/>
      <c r="U24" s="3"/>
      <c r="V24" s="3"/>
      <c r="W24" s="7" t="n">
        <v>-0.116131110780732</v>
      </c>
      <c r="X24" s="7" t="n">
        <v>-0.058065555707228</v>
      </c>
    </row>
    <row r="25" customFormat="false" ht="9.75" hidden="false" customHeight="false" outlineLevel="0" collapsed="false">
      <c r="A25" s="2" t="s">
        <v>44</v>
      </c>
      <c r="B25" s="6"/>
      <c r="C25" s="6"/>
      <c r="D25" s="6"/>
      <c r="E25" s="6"/>
      <c r="F25" s="6"/>
      <c r="G25" s="6"/>
      <c r="H25" s="6"/>
      <c r="I25" s="6"/>
      <c r="J25" s="6"/>
      <c r="K25" s="3"/>
      <c r="L25" s="6"/>
      <c r="M25" s="5" t="n">
        <v>169.957880407486</v>
      </c>
      <c r="N25" s="5" t="n">
        <v>62430.0527804289</v>
      </c>
      <c r="O25" s="5" t="n">
        <v>2620.15011804147</v>
      </c>
      <c r="P25" s="5" t="n">
        <v>63485.0458549499</v>
      </c>
      <c r="Q25" s="6"/>
      <c r="R25" s="6"/>
      <c r="S25" s="6"/>
      <c r="T25" s="6"/>
      <c r="U25" s="6"/>
      <c r="V25" s="6"/>
      <c r="W25" s="7" t="n">
        <v>128705.206633828</v>
      </c>
      <c r="X25" s="7" t="n">
        <v>128705.206633828</v>
      </c>
    </row>
    <row r="26" customFormat="false" ht="9.75" hidden="false" customHeight="false" outlineLevel="0" collapsed="false">
      <c r="A26" s="2" t="s">
        <v>45</v>
      </c>
      <c r="B26" s="6"/>
      <c r="C26" s="6"/>
      <c r="D26" s="6"/>
      <c r="E26" s="6"/>
      <c r="F26" s="6"/>
      <c r="G26" s="6"/>
      <c r="H26" s="6"/>
      <c r="I26" s="6"/>
      <c r="J26" s="6"/>
      <c r="K26" s="3"/>
      <c r="L26" s="5" t="n">
        <v>13026.0202205167</v>
      </c>
      <c r="M26" s="5" t="n">
        <v>3399.15760814971</v>
      </c>
      <c r="N26" s="5" t="n">
        <v>1279.3003147037</v>
      </c>
      <c r="O26" s="5" t="n">
        <v>146.673592726105</v>
      </c>
      <c r="P26" s="5" t="n">
        <v>5520.40847492329</v>
      </c>
      <c r="Q26" s="5" t="n">
        <v>9666.23105887067</v>
      </c>
      <c r="R26" s="5" t="n">
        <v>5880.76331120921</v>
      </c>
      <c r="S26" s="6"/>
      <c r="T26" s="6"/>
      <c r="U26" s="6"/>
      <c r="V26" s="6"/>
      <c r="W26" s="7" t="n">
        <v>38918.5545810994</v>
      </c>
      <c r="X26" s="7" t="n">
        <v>38918.5545810994</v>
      </c>
    </row>
    <row r="27" customFormat="false" ht="9.75" hidden="false" customHeight="false" outlineLevel="0" collapsed="false">
      <c r="A27" s="2" t="s">
        <v>46</v>
      </c>
      <c r="B27" s="6"/>
      <c r="C27" s="6"/>
      <c r="D27" s="6"/>
      <c r="E27" s="6"/>
      <c r="F27" s="6"/>
      <c r="G27" s="6"/>
      <c r="H27" s="5" t="n">
        <v>259663.763272771</v>
      </c>
      <c r="I27" s="6"/>
      <c r="J27" s="6"/>
      <c r="K27" s="7" t="n">
        <v>259663.763272771</v>
      </c>
      <c r="L27" s="5" t="n">
        <v>11991.1178281346</v>
      </c>
      <c r="M27" s="5" t="n">
        <v>13086.6987258211</v>
      </c>
      <c r="N27" s="6"/>
      <c r="O27" s="5" t="n">
        <v>1026.83128019336</v>
      </c>
      <c r="P27" s="6"/>
      <c r="Q27" s="6"/>
      <c r="R27" s="6"/>
      <c r="S27" s="5" t="n">
        <v>1592.93429261381</v>
      </c>
      <c r="T27" s="6"/>
      <c r="U27" s="6"/>
      <c r="V27" s="6"/>
      <c r="W27" s="7" t="n">
        <v>27697.5821267628</v>
      </c>
      <c r="X27" s="7" t="n">
        <v>287361.345399533</v>
      </c>
    </row>
    <row r="28" customFormat="false" ht="9.75" hidden="false" customHeight="false" outlineLevel="0" collapsed="false">
      <c r="A28" s="2" t="s">
        <v>47</v>
      </c>
      <c r="B28" s="6"/>
      <c r="C28" s="6"/>
      <c r="D28" s="6"/>
      <c r="E28" s="6"/>
      <c r="F28" s="6"/>
      <c r="G28" s="6"/>
      <c r="H28" s="5" t="n">
        <v>8030.81469341913</v>
      </c>
      <c r="I28" s="6"/>
      <c r="J28" s="6"/>
      <c r="K28" s="7" t="n">
        <v>8030.81469341913</v>
      </c>
      <c r="L28" s="5" t="n">
        <v>9502.02166843941</v>
      </c>
      <c r="M28" s="5" t="n">
        <v>339.915760814971</v>
      </c>
      <c r="N28" s="5" t="n">
        <v>319.825078675925</v>
      </c>
      <c r="O28" s="5" t="n">
        <v>48.8911975753683</v>
      </c>
      <c r="P28" s="6"/>
      <c r="Q28" s="6"/>
      <c r="R28" s="6"/>
      <c r="S28" s="5" t="n">
        <v>561.433744271616</v>
      </c>
      <c r="T28" s="6"/>
      <c r="U28" s="6"/>
      <c r="V28" s="6"/>
      <c r="W28" s="7" t="n">
        <v>10772.0874497773</v>
      </c>
      <c r="X28" s="7" t="n">
        <v>18802.9021431964</v>
      </c>
    </row>
    <row r="29" customFormat="false" ht="9.75" hidden="false" customHeight="false" outlineLevel="0" collapsed="false">
      <c r="A29" s="2" t="s">
        <v>48</v>
      </c>
      <c r="B29" s="6"/>
      <c r="C29" s="6"/>
      <c r="D29" s="6"/>
      <c r="E29" s="6"/>
      <c r="F29" s="6"/>
      <c r="G29" s="6"/>
      <c r="H29" s="6"/>
      <c r="I29" s="6"/>
      <c r="J29" s="6"/>
      <c r="K29" s="3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3"/>
      <c r="X29" s="3"/>
    </row>
    <row r="30" customFormat="false" ht="9.75" hidden="false" customHeight="false" outlineLevel="0" collapsed="false">
      <c r="A30" s="2" t="s">
        <v>49</v>
      </c>
      <c r="B30" s="6"/>
      <c r="C30" s="6"/>
      <c r="D30" s="6"/>
      <c r="E30" s="6"/>
      <c r="F30" s="6"/>
      <c r="G30" s="6"/>
      <c r="H30" s="6"/>
      <c r="I30" s="6"/>
      <c r="J30" s="6"/>
      <c r="K30" s="3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3"/>
      <c r="X30" s="3"/>
    </row>
    <row r="31" customFormat="false" ht="9.75" hidden="false" customHeight="false" outlineLevel="0" collapsed="false">
      <c r="A31" s="3" t="s">
        <v>50</v>
      </c>
      <c r="B31" s="3"/>
      <c r="C31" s="3"/>
      <c r="D31" s="3"/>
      <c r="E31" s="3"/>
      <c r="F31" s="3"/>
      <c r="G31" s="3"/>
      <c r="H31" s="7" t="n">
        <v>267694.57796619</v>
      </c>
      <c r="I31" s="3"/>
      <c r="J31" s="3"/>
      <c r="K31" s="7" t="n">
        <v>267694.57796619</v>
      </c>
      <c r="L31" s="7" t="n">
        <v>34519.1597170907</v>
      </c>
      <c r="M31" s="7" t="n">
        <v>16995.7299751933</v>
      </c>
      <c r="N31" s="7" t="n">
        <v>64029.1781738085</v>
      </c>
      <c r="O31" s="7" t="n">
        <v>3842.5461885363</v>
      </c>
      <c r="P31" s="7" t="n">
        <v>69005.4543298731</v>
      </c>
      <c r="Q31" s="7" t="n">
        <v>9666.23105887067</v>
      </c>
      <c r="R31" s="7" t="n">
        <v>5880.76331120921</v>
      </c>
      <c r="S31" s="7" t="n">
        <v>2154.36803688542</v>
      </c>
      <c r="T31" s="3"/>
      <c r="U31" s="3"/>
      <c r="V31" s="3"/>
      <c r="W31" s="7" t="n">
        <v>206093.430791467</v>
      </c>
      <c r="X31" s="7" t="n">
        <v>473788.008757657</v>
      </c>
    </row>
    <row r="32" customFormat="false" ht="9.75" hidden="false" customHeight="false" outlineLevel="0" collapsed="false">
      <c r="A32" s="3" t="s">
        <v>51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7" t="n">
        <v>501.976725699595</v>
      </c>
      <c r="W32" s="7" t="n">
        <v>501.976725699595</v>
      </c>
      <c r="X32" s="7" t="n">
        <v>501.976725699595</v>
      </c>
    </row>
    <row r="33" customFormat="false" ht="9.75" hidden="false" customHeight="false" outlineLevel="0" collapsed="false">
      <c r="A33" s="3" t="s">
        <v>52</v>
      </c>
      <c r="B33" s="3"/>
      <c r="C33" s="3"/>
      <c r="D33" s="3"/>
      <c r="E33" s="3"/>
      <c r="F33" s="3"/>
      <c r="G33" s="3"/>
      <c r="H33" s="7" t="n">
        <v>267694.57796619</v>
      </c>
      <c r="I33" s="3"/>
      <c r="J33" s="3"/>
      <c r="K33" s="7" t="n">
        <v>267694.57796619</v>
      </c>
      <c r="L33" s="7" t="n">
        <v>34519.1597170907</v>
      </c>
      <c r="M33" s="7" t="n">
        <v>16995.7299751933</v>
      </c>
      <c r="N33" s="7" t="n">
        <v>64029.1781738085</v>
      </c>
      <c r="O33" s="7" t="n">
        <v>3842.5461885363</v>
      </c>
      <c r="P33" s="7" t="n">
        <v>69005.4543298731</v>
      </c>
      <c r="Q33" s="7" t="n">
        <v>9666.23105887067</v>
      </c>
      <c r="R33" s="7" t="n">
        <v>5880.76331120921</v>
      </c>
      <c r="S33" s="7" t="n">
        <v>2154.36803688542</v>
      </c>
      <c r="T33" s="3"/>
      <c r="U33" s="3"/>
      <c r="V33" s="7" t="n">
        <v>501.976725699595</v>
      </c>
      <c r="W33" s="7" t="n">
        <v>206595.407517167</v>
      </c>
      <c r="X33" s="7" t="n">
        <v>474289.985483356</v>
      </c>
    </row>
    <row r="35" customFormat="false" ht="9.75" hidden="false" customHeight="false" outlineLevel="0" collapsed="false">
      <c r="A35" s="0" t="s">
        <v>53</v>
      </c>
    </row>
    <row r="36" customFormat="false" ht="9.75" hidden="false" customHeight="false" outlineLevel="0" collapsed="false">
      <c r="A36" s="0" t="s">
        <v>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X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A36" activeCellId="0" sqref="A36"/>
    </sheetView>
  </sheetViews>
  <sheetFormatPr defaultColWidth="8.73828125" defaultRowHeight="9.75" zeroHeight="false" outlineLevelRow="0" outlineLevelCol="0"/>
  <cols>
    <col collapsed="false" customWidth="true" hidden="false" outlineLevel="0" max="1" min="1" style="0" width="32.58"/>
    <col collapsed="false" customWidth="true" hidden="false" outlineLevel="0" max="2" min="2" style="0" width="10.08"/>
    <col collapsed="false" customWidth="true" hidden="false" outlineLevel="0" max="3" min="3" style="0" width="13.75"/>
    <col collapsed="false" customWidth="true" hidden="false" outlineLevel="0" max="4" min="4" style="0" width="16.58"/>
    <col collapsed="false" customWidth="true" hidden="false" outlineLevel="0" max="5" min="5" style="0" width="14.58"/>
    <col collapsed="false" customWidth="true" hidden="false" outlineLevel="0" max="6" min="6" style="0" width="11.34"/>
    <col collapsed="false" customWidth="true" hidden="false" outlineLevel="0" max="7" min="7" style="0" width="9.25"/>
    <col collapsed="false" customWidth="true" hidden="false" outlineLevel="0" max="8" min="8" style="0" width="11.25"/>
    <col collapsed="false" customWidth="true" hidden="false" outlineLevel="0" max="9" min="9" style="0" width="28.99"/>
    <col collapsed="false" customWidth="true" hidden="false" outlineLevel="0" max="10" min="10" style="0" width="17.24"/>
    <col collapsed="false" customWidth="true" hidden="false" outlineLevel="0" max="11" min="11" style="0" width="18.24"/>
    <col collapsed="false" customWidth="true" hidden="false" outlineLevel="0" max="12" min="12" style="0" width="14.25"/>
    <col collapsed="false" customWidth="true" hidden="false" outlineLevel="0" max="13" min="13" style="0" width="25.33"/>
    <col collapsed="false" customWidth="true" hidden="false" outlineLevel="0" max="14" min="14" style="0" width="18.83"/>
    <col collapsed="false" customWidth="true" hidden="false" outlineLevel="0" max="15" min="15" style="0" width="18.24"/>
    <col collapsed="false" customWidth="true" hidden="false" outlineLevel="0" max="16" min="16" style="0" width="11.01"/>
    <col collapsed="false" customWidth="true" hidden="false" outlineLevel="0" max="18" min="17" style="0" width="10.08"/>
    <col collapsed="false" customWidth="true" hidden="false" outlineLevel="0" max="19" min="19" style="0" width="16.58"/>
    <col collapsed="false" customWidth="true" hidden="false" outlineLevel="0" max="20" min="20" style="0" width="7.25"/>
    <col collapsed="false" customWidth="true" hidden="false" outlineLevel="0" max="21" min="21" style="0" width="20.08"/>
    <col collapsed="false" customWidth="true" hidden="false" outlineLevel="0" max="22" min="22" style="0" width="15.33"/>
    <col collapsed="false" customWidth="true" hidden="false" outlineLevel="0" max="23" min="23" style="0" width="21"/>
    <col collapsed="false" customWidth="true" hidden="false" outlineLevel="0" max="24" min="24" style="0" width="11.25"/>
  </cols>
  <sheetData>
    <row r="3" customFormat="false" ht="9.75" hidden="false" customHeight="false" outlineLevel="0" collapsed="false">
      <c r="A3" s="0" t="s">
        <v>0</v>
      </c>
    </row>
    <row r="4" customFormat="false" ht="9.75" hidden="false" customHeight="false" outlineLevel="0" collapsed="false">
      <c r="A4" s="0" t="s">
        <v>62</v>
      </c>
    </row>
    <row r="5" customFormat="false" ht="9.75" hidden="false" customHeight="false" outlineLevel="0" collapsed="false">
      <c r="A5" s="2"/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3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3" t="s">
        <v>23</v>
      </c>
      <c r="X5" s="3" t="s">
        <v>24</v>
      </c>
    </row>
    <row r="6" customFormat="false" ht="9.75" hidden="false" customHeight="false" outlineLevel="0" collapsed="false">
      <c r="A6" s="2"/>
      <c r="B6" s="2" t="s">
        <v>25</v>
      </c>
      <c r="C6" s="2" t="s">
        <v>25</v>
      </c>
      <c r="D6" s="2" t="s">
        <v>25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3" t="s">
        <v>25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 t="s">
        <v>25</v>
      </c>
      <c r="S6" s="2" t="s">
        <v>25</v>
      </c>
      <c r="T6" s="2" t="s">
        <v>25</v>
      </c>
      <c r="U6" s="2" t="s">
        <v>25</v>
      </c>
      <c r="V6" s="2" t="s">
        <v>25</v>
      </c>
      <c r="W6" s="3" t="s">
        <v>25</v>
      </c>
      <c r="X6" s="3" t="s">
        <v>25</v>
      </c>
    </row>
    <row r="7" customFormat="false" ht="9.75" hidden="false" customHeight="false" outlineLevel="0" collapsed="false">
      <c r="A7" s="2" t="s">
        <v>26</v>
      </c>
      <c r="B7" s="5" t="n">
        <v>20287.9888960078</v>
      </c>
      <c r="C7" s="6"/>
      <c r="D7" s="5" t="n">
        <v>0</v>
      </c>
      <c r="E7" s="5" t="n">
        <v>26375.1752563624</v>
      </c>
      <c r="F7" s="5" t="n">
        <v>10809.0773185838</v>
      </c>
      <c r="G7" s="6"/>
      <c r="H7" s="5" t="n">
        <v>288680.846220066</v>
      </c>
      <c r="I7" s="5" t="n">
        <v>53030.9813415629</v>
      </c>
      <c r="J7" s="5" t="n">
        <v>1821.98099467922</v>
      </c>
      <c r="K7" s="7" t="n">
        <v>401006.050027263</v>
      </c>
      <c r="L7" s="5" t="n">
        <v>46637.0927180335</v>
      </c>
      <c r="M7" s="5" t="n">
        <v>0</v>
      </c>
      <c r="N7" s="5" t="n">
        <v>0</v>
      </c>
      <c r="O7" s="5" t="n">
        <v>0</v>
      </c>
      <c r="P7" s="5" t="n">
        <v>1966.56422741398</v>
      </c>
      <c r="Q7" s="5" t="n">
        <v>0</v>
      </c>
      <c r="R7" s="5" t="n">
        <v>0</v>
      </c>
      <c r="S7" s="5" t="n">
        <v>2260.10101630665</v>
      </c>
      <c r="T7" s="6"/>
      <c r="U7" s="6"/>
      <c r="V7" s="5" t="n">
        <v>1548.08577025759</v>
      </c>
      <c r="W7" s="7" t="n">
        <v>52411.8437320117</v>
      </c>
      <c r="X7" s="7" t="n">
        <v>401006.050027263</v>
      </c>
    </row>
    <row r="8" customFormat="false" ht="9.75" hidden="false" customHeight="false" outlineLevel="0" collapsed="false">
      <c r="A8" s="2" t="s">
        <v>27</v>
      </c>
      <c r="B8" s="5" t="n">
        <v>0</v>
      </c>
      <c r="C8" s="6"/>
      <c r="D8" s="5" t="n">
        <v>47826.797880886</v>
      </c>
      <c r="E8" s="5" t="n">
        <v>0</v>
      </c>
      <c r="F8" s="6"/>
      <c r="G8" s="6"/>
      <c r="H8" s="6"/>
      <c r="I8" s="6"/>
      <c r="J8" s="6"/>
      <c r="K8" s="7" t="n">
        <v>47826.797880886</v>
      </c>
      <c r="L8" s="5" t="n">
        <v>3206.96062005652</v>
      </c>
      <c r="M8" s="5" t="n">
        <v>26324.1936987956</v>
      </c>
      <c r="N8" s="5" t="n">
        <v>70617.2380143115</v>
      </c>
      <c r="O8" s="5" t="n">
        <v>5853.9950902089</v>
      </c>
      <c r="P8" s="5" t="n">
        <v>70251.0766224937</v>
      </c>
      <c r="Q8" s="5" t="n">
        <v>11626.1758129788</v>
      </c>
      <c r="R8" s="5" t="n">
        <v>9731.67093971091</v>
      </c>
      <c r="S8" s="6"/>
      <c r="T8" s="6"/>
      <c r="U8" s="6"/>
      <c r="V8" s="5" t="n">
        <v>226.862124616347</v>
      </c>
      <c r="W8" s="7" t="n">
        <v>197838.172923172</v>
      </c>
      <c r="X8" s="7" t="n">
        <v>245664.970804058</v>
      </c>
    </row>
    <row r="9" customFormat="false" ht="9.75" hidden="false" customHeight="false" outlineLevel="0" collapsed="false">
      <c r="A9" s="2" t="s">
        <v>28</v>
      </c>
      <c r="B9" s="5" t="n">
        <v>16569.4126680693</v>
      </c>
      <c r="C9" s="6"/>
      <c r="D9" s="5" t="n">
        <v>0</v>
      </c>
      <c r="E9" s="5" t="n">
        <v>0</v>
      </c>
      <c r="F9" s="6"/>
      <c r="G9" s="6"/>
      <c r="H9" s="6"/>
      <c r="I9" s="6"/>
      <c r="J9" s="6"/>
      <c r="K9" s="7" t="n">
        <v>16569.4126680693</v>
      </c>
      <c r="L9" s="5" t="n">
        <v>6683.7518756626</v>
      </c>
      <c r="M9" s="5" t="n">
        <v>7652.22727276422</v>
      </c>
      <c r="N9" s="5" t="n">
        <v>2249.9822029073</v>
      </c>
      <c r="O9" s="5" t="n">
        <v>1763.04445603433</v>
      </c>
      <c r="P9" s="5" t="n">
        <v>744.923009138243</v>
      </c>
      <c r="Q9" s="5" t="n">
        <v>190.745349210314</v>
      </c>
      <c r="R9" s="5" t="n">
        <v>0</v>
      </c>
      <c r="S9" s="6"/>
      <c r="T9" s="6"/>
      <c r="U9" s="6"/>
      <c r="V9" s="5" t="n">
        <v>590.64282866585</v>
      </c>
      <c r="W9" s="7" t="n">
        <v>19875.3169943829</v>
      </c>
      <c r="X9" s="7" t="n">
        <v>36444.7296624522</v>
      </c>
    </row>
    <row r="10" customFormat="false" ht="9.75" hidden="false" customHeight="false" outlineLevel="0" collapsed="false">
      <c r="A10" s="2" t="s">
        <v>29</v>
      </c>
      <c r="B10" s="5" t="n">
        <v>-18.9874365880587</v>
      </c>
      <c r="C10" s="6"/>
      <c r="D10" s="5" t="n">
        <v>-3998.74253233412</v>
      </c>
      <c r="E10" s="5" t="n">
        <v>0</v>
      </c>
      <c r="F10" s="6"/>
      <c r="G10" s="6"/>
      <c r="H10" s="5" t="n">
        <v>6.15494886340743</v>
      </c>
      <c r="I10" s="6"/>
      <c r="J10" s="6"/>
      <c r="K10" s="7" t="n">
        <v>-4011.57502005877</v>
      </c>
      <c r="L10" s="6"/>
      <c r="M10" s="5" t="n">
        <v>-787.775388960832</v>
      </c>
      <c r="N10" s="5" t="n">
        <v>-1202.65378168768</v>
      </c>
      <c r="O10" s="5" t="n">
        <v>58.4720142023706</v>
      </c>
      <c r="P10" s="5" t="n">
        <v>768.381493485568</v>
      </c>
      <c r="Q10" s="5" t="n">
        <v>223.320125742121</v>
      </c>
      <c r="R10" s="5" t="n">
        <v>608.643150813551</v>
      </c>
      <c r="S10" s="6"/>
      <c r="T10" s="6"/>
      <c r="U10" s="6"/>
      <c r="V10" s="5" t="n">
        <v>-67.0076508336995</v>
      </c>
      <c r="W10" s="7" t="n">
        <v>-398.620037238605</v>
      </c>
      <c r="X10" s="7" t="n">
        <v>-4410.19505729738</v>
      </c>
    </row>
    <row r="11" customFormat="false" ht="9.75" hidden="false" customHeight="false" outlineLevel="0" collapsed="false">
      <c r="A11" s="2" t="s">
        <v>30</v>
      </c>
      <c r="B11" s="6"/>
      <c r="C11" s="6"/>
      <c r="D11" s="6"/>
      <c r="E11" s="6"/>
      <c r="F11" s="6"/>
      <c r="G11" s="6"/>
      <c r="H11" s="6"/>
      <c r="I11" s="6"/>
      <c r="J11" s="6"/>
      <c r="K11" s="3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3"/>
      <c r="X11" s="3"/>
    </row>
    <row r="12" customFormat="false" ht="9.75" hidden="false" customHeight="false" outlineLevel="0" collapsed="false">
      <c r="A12" s="3" t="s">
        <v>31</v>
      </c>
      <c r="B12" s="7" t="n">
        <v>3699.58879135037</v>
      </c>
      <c r="C12" s="3"/>
      <c r="D12" s="7" t="n">
        <v>43828.0553485519</v>
      </c>
      <c r="E12" s="7" t="n">
        <v>26375.1752563624</v>
      </c>
      <c r="F12" s="7" t="n">
        <v>10809.0773185838</v>
      </c>
      <c r="G12" s="3"/>
      <c r="H12" s="7" t="n">
        <v>288687.00116893</v>
      </c>
      <c r="I12" s="7" t="n">
        <v>53030.9813415629</v>
      </c>
      <c r="J12" s="7" t="n">
        <v>1821.98099467922</v>
      </c>
      <c r="K12" s="7" t="n">
        <v>428251.86022002</v>
      </c>
      <c r="L12" s="7" t="n">
        <v>43160.3014624274</v>
      </c>
      <c r="M12" s="7" t="n">
        <v>17884.1910370706</v>
      </c>
      <c r="N12" s="7" t="n">
        <v>67164.6020297165</v>
      </c>
      <c r="O12" s="7" t="n">
        <v>4149.42264837694</v>
      </c>
      <c r="P12" s="7" t="n">
        <v>72241.099334255</v>
      </c>
      <c r="Q12" s="7" t="n">
        <v>11658.7505895106</v>
      </c>
      <c r="R12" s="7" t="n">
        <v>10340.3140905245</v>
      </c>
      <c r="S12" s="7" t="n">
        <v>2260.10101630665</v>
      </c>
      <c r="T12" s="3"/>
      <c r="U12" s="3"/>
      <c r="V12" s="7" t="n">
        <v>1117.29741537439</v>
      </c>
      <c r="W12" s="7" t="n">
        <v>229976.079623563</v>
      </c>
      <c r="X12" s="7" t="n">
        <v>605816.096111571</v>
      </c>
    </row>
    <row r="13" customFormat="false" ht="9.75" hidden="false" customHeight="false" outlineLevel="0" collapsed="false">
      <c r="A13" s="2" t="s">
        <v>32</v>
      </c>
      <c r="B13" s="5" t="n">
        <v>-3699.64685690569</v>
      </c>
      <c r="C13" s="6"/>
      <c r="D13" s="6"/>
      <c r="E13" s="6"/>
      <c r="F13" s="6"/>
      <c r="G13" s="6"/>
      <c r="H13" s="6"/>
      <c r="I13" s="6"/>
      <c r="J13" s="6"/>
      <c r="K13" s="7" t="n">
        <v>-3699.64685690569</v>
      </c>
      <c r="L13" s="6"/>
      <c r="M13" s="5" t="n">
        <v>0</v>
      </c>
      <c r="N13" s="5" t="n">
        <v>0</v>
      </c>
      <c r="O13" s="5" t="n">
        <v>0</v>
      </c>
      <c r="P13" s="5" t="n">
        <v>1966.56422741398</v>
      </c>
      <c r="Q13" s="5" t="n">
        <v>0</v>
      </c>
      <c r="R13" s="5" t="n">
        <v>0</v>
      </c>
      <c r="S13" s="6"/>
      <c r="T13" s="6"/>
      <c r="U13" s="6"/>
      <c r="V13" s="5" t="n">
        <v>1548.08577025759</v>
      </c>
      <c r="W13" s="7" t="n">
        <v>3514.64999767158</v>
      </c>
      <c r="X13" s="7" t="n">
        <v>-184.996859234112</v>
      </c>
    </row>
    <row r="14" customFormat="false" ht="9.75" hidden="false" customHeight="false" outlineLevel="0" collapsed="false">
      <c r="A14" s="2" t="s">
        <v>33</v>
      </c>
      <c r="B14" s="6"/>
      <c r="C14" s="6"/>
      <c r="D14" s="5" t="n">
        <v>-43827.9972829967</v>
      </c>
      <c r="E14" s="5" t="n">
        <v>-26278.6703034286</v>
      </c>
      <c r="F14" s="5" t="n">
        <v>-10809.0773185838</v>
      </c>
      <c r="G14" s="6"/>
      <c r="H14" s="5" t="n">
        <v>-6.15494886340743</v>
      </c>
      <c r="I14" s="5" t="n">
        <v>-36008.59927648</v>
      </c>
      <c r="J14" s="5" t="n">
        <v>-1783.07707261806</v>
      </c>
      <c r="K14" s="7" t="n">
        <v>-118713.57620297</v>
      </c>
      <c r="L14" s="5" t="n">
        <v>43821.7262030225</v>
      </c>
      <c r="M14" s="6"/>
      <c r="N14" s="6"/>
      <c r="O14" s="6"/>
      <c r="P14" s="5" t="n">
        <v>-110.092292877551</v>
      </c>
      <c r="Q14" s="5" t="n">
        <v>-3724.61504569121</v>
      </c>
      <c r="R14" s="6"/>
      <c r="S14" s="6"/>
      <c r="T14" s="6"/>
      <c r="U14" s="6"/>
      <c r="V14" s="6"/>
      <c r="W14" s="7" t="n">
        <v>43821.7262030225</v>
      </c>
      <c r="X14" s="7" t="n">
        <v>-78726.5573385168</v>
      </c>
    </row>
    <row r="15" customFormat="false" ht="9.75" hidden="false" customHeight="false" outlineLevel="0" collapsed="false">
      <c r="A15" s="2" t="s">
        <v>34</v>
      </c>
      <c r="B15" s="6"/>
      <c r="C15" s="6"/>
      <c r="D15" s="6"/>
      <c r="E15" s="5" t="n">
        <v>-96.5049529338031</v>
      </c>
      <c r="F15" s="6"/>
      <c r="G15" s="6"/>
      <c r="H15" s="6"/>
      <c r="I15" s="5" t="n">
        <v>-17022.3820650829</v>
      </c>
      <c r="J15" s="5" t="n">
        <v>-38.90392206116</v>
      </c>
      <c r="K15" s="7" t="n">
        <v>-17157.7909400779</v>
      </c>
      <c r="L15" s="5" t="n">
        <v>2815.36651501105</v>
      </c>
      <c r="M15" s="6"/>
      <c r="N15" s="6"/>
      <c r="O15" s="6"/>
      <c r="P15" s="6"/>
      <c r="Q15" s="5" t="n">
        <v>-417.02681827351</v>
      </c>
      <c r="R15" s="6"/>
      <c r="S15" s="6"/>
      <c r="T15" s="6"/>
      <c r="U15" s="6"/>
      <c r="V15" s="6"/>
      <c r="W15" s="7" t="n">
        <v>2815.36651501105</v>
      </c>
      <c r="X15" s="7" t="n">
        <v>-14759.4512433403</v>
      </c>
    </row>
    <row r="16" customFormat="false" ht="9.75" hidden="false" customHeight="false" outlineLevel="0" collapsed="false">
      <c r="A16" s="2" t="s">
        <v>35</v>
      </c>
      <c r="B16" s="6"/>
      <c r="C16" s="6"/>
      <c r="D16" s="6"/>
      <c r="E16" s="6"/>
      <c r="F16" s="6"/>
      <c r="G16" s="6"/>
      <c r="H16" s="6"/>
      <c r="I16" s="6"/>
      <c r="J16" s="6"/>
      <c r="K16" s="3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3"/>
      <c r="X16" s="3"/>
    </row>
    <row r="17" customFormat="false" ht="9.75" hidden="false" customHeight="false" outlineLevel="0" collapsed="false">
      <c r="A17" s="2" t="s">
        <v>36</v>
      </c>
      <c r="B17" s="6"/>
      <c r="C17" s="6"/>
      <c r="D17" s="6"/>
      <c r="E17" s="6"/>
      <c r="F17" s="6"/>
      <c r="G17" s="6"/>
      <c r="H17" s="5" t="n">
        <v>-4716.76417900917</v>
      </c>
      <c r="I17" s="6"/>
      <c r="J17" s="6"/>
      <c r="K17" s="7" t="n">
        <v>-4716.76417900917</v>
      </c>
      <c r="L17" s="6"/>
      <c r="M17" s="6"/>
      <c r="N17" s="6"/>
      <c r="O17" s="6"/>
      <c r="P17" s="6"/>
      <c r="Q17" s="6"/>
      <c r="R17" s="6"/>
      <c r="S17" s="5" t="n">
        <v>2260.10101630665</v>
      </c>
      <c r="T17" s="6"/>
      <c r="U17" s="6"/>
      <c r="V17" s="6"/>
      <c r="W17" s="7" t="n">
        <v>2260.10101630665</v>
      </c>
      <c r="X17" s="7" t="n">
        <v>-2456.66316270252</v>
      </c>
    </row>
    <row r="18" customFormat="false" ht="9.75" hidden="false" customHeight="false" outlineLevel="0" collapsed="false">
      <c r="A18" s="2" t="s">
        <v>37</v>
      </c>
      <c r="B18" s="6"/>
      <c r="C18" s="6"/>
      <c r="D18" s="6"/>
      <c r="E18" s="6"/>
      <c r="F18" s="6"/>
      <c r="G18" s="6"/>
      <c r="H18" s="6"/>
      <c r="I18" s="6"/>
      <c r="J18" s="6"/>
      <c r="K18" s="3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3"/>
      <c r="X18" s="3"/>
    </row>
    <row r="19" customFormat="false" ht="9.75" hidden="false" customHeight="false" outlineLevel="0" collapsed="false">
      <c r="A19" s="2" t="s">
        <v>38</v>
      </c>
      <c r="B19" s="6"/>
      <c r="C19" s="6"/>
      <c r="D19" s="6"/>
      <c r="E19" s="6"/>
      <c r="F19" s="6"/>
      <c r="G19" s="6"/>
      <c r="H19" s="6"/>
      <c r="I19" s="6"/>
      <c r="J19" s="6"/>
      <c r="K19" s="3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3"/>
      <c r="X19" s="3"/>
    </row>
    <row r="20" customFormat="false" ht="9.75" hidden="false" customHeight="false" outlineLevel="0" collapsed="false">
      <c r="A20" s="2" t="s">
        <v>39</v>
      </c>
      <c r="B20" s="6"/>
      <c r="C20" s="6"/>
      <c r="D20" s="6"/>
      <c r="E20" s="6"/>
      <c r="F20" s="6"/>
      <c r="G20" s="6"/>
      <c r="H20" s="6"/>
      <c r="I20" s="6"/>
      <c r="J20" s="6"/>
      <c r="K20" s="3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3"/>
      <c r="X20" s="3"/>
    </row>
    <row r="21" customFormat="false" ht="9.75" hidden="false" customHeight="false" outlineLevel="0" collapsed="false">
      <c r="A21" s="3" t="s">
        <v>40</v>
      </c>
      <c r="B21" s="7" t="n">
        <v>-3699.64685690569</v>
      </c>
      <c r="C21" s="3"/>
      <c r="D21" s="7" t="n">
        <v>-43827.9972829967</v>
      </c>
      <c r="E21" s="7" t="n">
        <v>-26375.1752563624</v>
      </c>
      <c r="F21" s="7" t="n">
        <v>-10809.0773185838</v>
      </c>
      <c r="G21" s="3"/>
      <c r="H21" s="7" t="n">
        <v>-4722.91912787258</v>
      </c>
      <c r="I21" s="7" t="n">
        <v>-53030.9813415629</v>
      </c>
      <c r="J21" s="7" t="n">
        <v>-1821.98099467922</v>
      </c>
      <c r="K21" s="7" t="n">
        <v>-144287.778178963</v>
      </c>
      <c r="L21" s="3"/>
      <c r="M21" s="3"/>
      <c r="N21" s="3"/>
      <c r="O21" s="3"/>
      <c r="P21" s="7" t="n">
        <v>-110.092292877551</v>
      </c>
      <c r="Q21" s="7" t="n">
        <v>-4141.64186396472</v>
      </c>
      <c r="R21" s="3"/>
      <c r="S21" s="3"/>
      <c r="T21" s="3"/>
      <c r="U21" s="3"/>
      <c r="V21" s="3"/>
      <c r="W21" s="7" t="n">
        <v>-4251.73415684227</v>
      </c>
      <c r="X21" s="7" t="n">
        <v>-96127.6686037938</v>
      </c>
    </row>
    <row r="22" customFormat="false" ht="9.75" hidden="false" customHeight="false" outlineLevel="0" collapsed="false">
      <c r="A22" s="2" t="s">
        <v>41</v>
      </c>
      <c r="B22" s="6"/>
      <c r="C22" s="6"/>
      <c r="D22" s="6"/>
      <c r="E22" s="6"/>
      <c r="F22" s="6"/>
      <c r="G22" s="6"/>
      <c r="H22" s="6"/>
      <c r="I22" s="6"/>
      <c r="J22" s="6"/>
      <c r="K22" s="3"/>
      <c r="L22" s="5" t="n">
        <v>3187.45059347062</v>
      </c>
      <c r="M22" s="6"/>
      <c r="N22" s="5" t="n">
        <v>0</v>
      </c>
      <c r="O22" s="5" t="n">
        <v>0</v>
      </c>
      <c r="P22" s="5" t="n">
        <v>1966.56422741398</v>
      </c>
      <c r="Q22" s="6"/>
      <c r="R22" s="6"/>
      <c r="S22" s="6"/>
      <c r="T22" s="6"/>
      <c r="U22" s="6"/>
      <c r="V22" s="6"/>
      <c r="W22" s="7" t="n">
        <v>5154.01482088461</v>
      </c>
      <c r="X22" s="7" t="n">
        <v>5154.01482088461</v>
      </c>
    </row>
    <row r="23" customFormat="false" ht="9.75" hidden="false" customHeight="false" outlineLevel="0" collapsed="false">
      <c r="A23" s="2" t="s">
        <v>42</v>
      </c>
      <c r="B23" s="6"/>
      <c r="C23" s="6"/>
      <c r="D23" s="6"/>
      <c r="E23" s="6"/>
      <c r="F23" s="6"/>
      <c r="G23" s="6"/>
      <c r="H23" s="6"/>
      <c r="I23" s="6"/>
      <c r="J23" s="6"/>
      <c r="K23" s="3"/>
      <c r="L23" s="5" t="n">
        <v>5454.38793852994</v>
      </c>
      <c r="M23" s="6"/>
      <c r="N23" s="5" t="n">
        <v>0</v>
      </c>
      <c r="O23" s="5" t="n">
        <v>0</v>
      </c>
      <c r="P23" s="5" t="n">
        <v>0</v>
      </c>
      <c r="Q23" s="6"/>
      <c r="R23" s="6"/>
      <c r="S23" s="6"/>
      <c r="T23" s="6"/>
      <c r="U23" s="6"/>
      <c r="V23" s="6"/>
      <c r="W23" s="7" t="n">
        <v>5454.38793852994</v>
      </c>
      <c r="X23" s="7" t="n">
        <v>5454.38793852994</v>
      </c>
    </row>
    <row r="24" customFormat="false" ht="9.75" hidden="false" customHeight="false" outlineLevel="0" collapsed="false">
      <c r="A24" s="3" t="s">
        <v>43</v>
      </c>
      <c r="B24" s="7" t="n">
        <v>-0.0580655553197323</v>
      </c>
      <c r="C24" s="3"/>
      <c r="D24" s="7" t="n">
        <v>0.0580655552266541</v>
      </c>
      <c r="E24" s="7" t="n">
        <v>-5.28103149146447E-012</v>
      </c>
      <c r="F24" s="3"/>
      <c r="G24" s="3"/>
      <c r="H24" s="7" t="n">
        <v>5.91475527044021E-010</v>
      </c>
      <c r="I24" s="3"/>
      <c r="J24" s="3"/>
      <c r="K24" s="7" t="n">
        <v>4.22482519317158E-010</v>
      </c>
      <c r="L24" s="7" t="n">
        <v>-7.92154723719671E-011</v>
      </c>
      <c r="M24" s="7" t="n">
        <v>-1.32025787286612E-011</v>
      </c>
      <c r="N24" s="7" t="n">
        <v>1.37306818778076E-010</v>
      </c>
      <c r="O24" s="7" t="n">
        <v>0.0580655553091702</v>
      </c>
      <c r="P24" s="7" t="n">
        <v>6.33723778975737E-011</v>
      </c>
      <c r="Q24" s="7" t="n">
        <v>3.69672204402513E-011</v>
      </c>
      <c r="R24" s="7" t="n">
        <v>-5.28103149146447E-012</v>
      </c>
      <c r="S24" s="7" t="n">
        <v>3.3006446821653E-013</v>
      </c>
      <c r="T24" s="3"/>
      <c r="U24" s="3"/>
      <c r="V24" s="7" t="n">
        <v>1.65032234108265E-013</v>
      </c>
      <c r="W24" s="7" t="n">
        <v>0.0580655554537385</v>
      </c>
      <c r="X24" s="7" t="n">
        <v>0.0580655561297105</v>
      </c>
    </row>
    <row r="25" customFormat="false" ht="9.75" hidden="false" customHeight="false" outlineLevel="0" collapsed="false">
      <c r="A25" s="2" t="s">
        <v>44</v>
      </c>
      <c r="B25" s="6"/>
      <c r="C25" s="6"/>
      <c r="D25" s="6"/>
      <c r="E25" s="6"/>
      <c r="F25" s="6"/>
      <c r="G25" s="6"/>
      <c r="H25" s="6"/>
      <c r="I25" s="6"/>
      <c r="J25" s="6"/>
      <c r="K25" s="3"/>
      <c r="L25" s="6"/>
      <c r="M25" s="5" t="n">
        <v>178.841910370706</v>
      </c>
      <c r="N25" s="5" t="n">
        <v>65487.030071106</v>
      </c>
      <c r="O25" s="5" t="n">
        <v>4111.09938186894</v>
      </c>
      <c r="P25" s="5" t="n">
        <v>64551.3036472018</v>
      </c>
      <c r="Q25" s="6"/>
      <c r="R25" s="6"/>
      <c r="S25" s="6"/>
      <c r="T25" s="6"/>
      <c r="U25" s="6"/>
      <c r="V25" s="6"/>
      <c r="W25" s="7" t="n">
        <v>134328.275010547</v>
      </c>
      <c r="X25" s="7" t="n">
        <v>134328.275010547</v>
      </c>
    </row>
    <row r="26" customFormat="false" ht="9.75" hidden="false" customHeight="false" outlineLevel="0" collapsed="false">
      <c r="A26" s="2" t="s">
        <v>45</v>
      </c>
      <c r="B26" s="6"/>
      <c r="C26" s="6"/>
      <c r="D26" s="6"/>
      <c r="E26" s="6"/>
      <c r="F26" s="6"/>
      <c r="G26" s="6"/>
      <c r="H26" s="6"/>
      <c r="I26" s="6"/>
      <c r="J26" s="6"/>
      <c r="K26" s="3"/>
      <c r="L26" s="5" t="n">
        <v>12862.5656823045</v>
      </c>
      <c r="M26" s="5" t="n">
        <v>3576.83820741412</v>
      </c>
      <c r="N26" s="5" t="n">
        <v>1342.06917999939</v>
      </c>
      <c r="O26" s="5" t="n">
        <v>4.58717886989797</v>
      </c>
      <c r="P26" s="5" t="n">
        <v>5613.13916676161</v>
      </c>
      <c r="Q26" s="5" t="n">
        <v>7517.10872554583</v>
      </c>
      <c r="R26" s="5" t="n">
        <v>10340.3140905245</v>
      </c>
      <c r="S26" s="6"/>
      <c r="T26" s="6"/>
      <c r="U26" s="6"/>
      <c r="V26" s="6"/>
      <c r="W26" s="7" t="n">
        <v>41256.6222314198</v>
      </c>
      <c r="X26" s="7" t="n">
        <v>41256.6222314198</v>
      </c>
    </row>
    <row r="27" customFormat="false" ht="9.75" hidden="false" customHeight="false" outlineLevel="0" collapsed="false">
      <c r="A27" s="2" t="s">
        <v>46</v>
      </c>
      <c r="B27" s="6"/>
      <c r="C27" s="6"/>
      <c r="D27" s="6"/>
      <c r="E27" s="6"/>
      <c r="F27" s="6"/>
      <c r="G27" s="6"/>
      <c r="H27" s="5" t="n">
        <v>275445.168289658</v>
      </c>
      <c r="I27" s="6"/>
      <c r="J27" s="6"/>
      <c r="K27" s="7" t="n">
        <v>275445.168289658</v>
      </c>
      <c r="L27" s="5" t="n">
        <v>12195.1601895121</v>
      </c>
      <c r="M27" s="5" t="n">
        <v>13770.8270985444</v>
      </c>
      <c r="N27" s="6"/>
      <c r="O27" s="5" t="n">
        <v>32.168317644601</v>
      </c>
      <c r="P27" s="6"/>
      <c r="Q27" s="6"/>
      <c r="R27" s="6"/>
      <c r="S27" s="5" t="n">
        <v>1629.13034395781</v>
      </c>
      <c r="T27" s="6"/>
      <c r="U27" s="6"/>
      <c r="V27" s="6"/>
      <c r="W27" s="7" t="n">
        <v>27627.2859496588</v>
      </c>
      <c r="X27" s="7" t="n">
        <v>303072.454239317</v>
      </c>
    </row>
    <row r="28" customFormat="false" ht="9.75" hidden="false" customHeight="false" outlineLevel="0" collapsed="false">
      <c r="A28" s="2" t="s">
        <v>47</v>
      </c>
      <c r="B28" s="6"/>
      <c r="C28" s="6"/>
      <c r="D28" s="6"/>
      <c r="E28" s="6"/>
      <c r="F28" s="6"/>
      <c r="G28" s="6"/>
      <c r="H28" s="5" t="n">
        <v>8518.91375139841</v>
      </c>
      <c r="I28" s="6"/>
      <c r="J28" s="6"/>
      <c r="K28" s="7" t="n">
        <v>8518.91375139841</v>
      </c>
      <c r="L28" s="5" t="n">
        <v>9460.73705861034</v>
      </c>
      <c r="M28" s="5" t="n">
        <v>357.683820741412</v>
      </c>
      <c r="N28" s="5" t="n">
        <v>335.502778611019</v>
      </c>
      <c r="O28" s="5" t="n">
        <v>1.50970443819427</v>
      </c>
      <c r="P28" s="6"/>
      <c r="Q28" s="6"/>
      <c r="R28" s="6"/>
      <c r="S28" s="5" t="n">
        <v>630.970672348836</v>
      </c>
      <c r="T28" s="6"/>
      <c r="U28" s="6"/>
      <c r="V28" s="6"/>
      <c r="W28" s="7" t="n">
        <v>10786.4040347498</v>
      </c>
      <c r="X28" s="7" t="n">
        <v>19305.3177861482</v>
      </c>
    </row>
    <row r="29" customFormat="false" ht="9.75" hidden="false" customHeight="false" outlineLevel="0" collapsed="false">
      <c r="A29" s="2" t="s">
        <v>48</v>
      </c>
      <c r="B29" s="6"/>
      <c r="C29" s="6"/>
      <c r="D29" s="6"/>
      <c r="E29" s="6"/>
      <c r="F29" s="6"/>
      <c r="G29" s="6"/>
      <c r="H29" s="6"/>
      <c r="I29" s="6"/>
      <c r="J29" s="6"/>
      <c r="K29" s="3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3"/>
      <c r="X29" s="3"/>
    </row>
    <row r="30" customFormat="false" ht="9.75" hidden="false" customHeight="false" outlineLevel="0" collapsed="false">
      <c r="A30" s="2" t="s">
        <v>49</v>
      </c>
      <c r="B30" s="6"/>
      <c r="C30" s="6"/>
      <c r="D30" s="6"/>
      <c r="E30" s="6"/>
      <c r="F30" s="6"/>
      <c r="G30" s="6"/>
      <c r="H30" s="6"/>
      <c r="I30" s="6"/>
      <c r="J30" s="6"/>
      <c r="K30" s="3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3"/>
      <c r="X30" s="3"/>
    </row>
    <row r="31" customFormat="false" ht="9.75" hidden="false" customHeight="false" outlineLevel="0" collapsed="false">
      <c r="A31" s="3" t="s">
        <v>50</v>
      </c>
      <c r="B31" s="3"/>
      <c r="C31" s="3"/>
      <c r="D31" s="3"/>
      <c r="E31" s="3"/>
      <c r="F31" s="3"/>
      <c r="G31" s="3"/>
      <c r="H31" s="7" t="n">
        <v>283964.082041057</v>
      </c>
      <c r="I31" s="3"/>
      <c r="J31" s="3"/>
      <c r="K31" s="7" t="n">
        <v>283964.082041057</v>
      </c>
      <c r="L31" s="7" t="n">
        <v>34518.4629304269</v>
      </c>
      <c r="M31" s="7" t="n">
        <v>17884.1910370706</v>
      </c>
      <c r="N31" s="7" t="n">
        <v>67164.6020297164</v>
      </c>
      <c r="O31" s="7" t="n">
        <v>4149.36458282163</v>
      </c>
      <c r="P31" s="7" t="n">
        <v>70164.4428139634</v>
      </c>
      <c r="Q31" s="7" t="n">
        <v>7517.10872554583</v>
      </c>
      <c r="R31" s="7" t="n">
        <v>10340.3140905245</v>
      </c>
      <c r="S31" s="7" t="n">
        <v>2260.10101630665</v>
      </c>
      <c r="T31" s="3"/>
      <c r="U31" s="3"/>
      <c r="V31" s="3"/>
      <c r="W31" s="7" t="n">
        <v>213998.587226376</v>
      </c>
      <c r="X31" s="7" t="n">
        <v>497962.669267433</v>
      </c>
    </row>
    <row r="32" customFormat="false" ht="9.75" hidden="false" customHeight="false" outlineLevel="0" collapsed="false">
      <c r="A32" s="3" t="s">
        <v>51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7" t="n">
        <v>1117.29741537439</v>
      </c>
      <c r="W32" s="7" t="n">
        <v>1117.29741537439</v>
      </c>
      <c r="X32" s="7" t="n">
        <v>1117.29741537439</v>
      </c>
    </row>
    <row r="33" customFormat="false" ht="9.75" hidden="false" customHeight="false" outlineLevel="0" collapsed="false">
      <c r="A33" s="3" t="s">
        <v>52</v>
      </c>
      <c r="B33" s="3"/>
      <c r="C33" s="3"/>
      <c r="D33" s="3"/>
      <c r="E33" s="3"/>
      <c r="F33" s="3"/>
      <c r="G33" s="3"/>
      <c r="H33" s="7" t="n">
        <v>283964.082041057</v>
      </c>
      <c r="I33" s="3"/>
      <c r="J33" s="3"/>
      <c r="K33" s="7" t="n">
        <v>283964.082041057</v>
      </c>
      <c r="L33" s="7" t="n">
        <v>34518.4629304269</v>
      </c>
      <c r="M33" s="7" t="n">
        <v>17884.1910370706</v>
      </c>
      <c r="N33" s="7" t="n">
        <v>67164.6020297164</v>
      </c>
      <c r="O33" s="7" t="n">
        <v>4149.36458282163</v>
      </c>
      <c r="P33" s="7" t="n">
        <v>70164.4428139634</v>
      </c>
      <c r="Q33" s="7" t="n">
        <v>7517.10872554583</v>
      </c>
      <c r="R33" s="7" t="n">
        <v>10340.3140905245</v>
      </c>
      <c r="S33" s="7" t="n">
        <v>2260.10101630665</v>
      </c>
      <c r="T33" s="3"/>
      <c r="U33" s="3"/>
      <c r="V33" s="7" t="n">
        <v>1117.29741537439</v>
      </c>
      <c r="W33" s="7" t="n">
        <v>215115.88464175</v>
      </c>
      <c r="X33" s="7" t="n">
        <v>499079.966682807</v>
      </c>
    </row>
    <row r="35" customFormat="false" ht="9.75" hidden="false" customHeight="false" outlineLevel="0" collapsed="false">
      <c r="A35" s="0" t="s">
        <v>53</v>
      </c>
    </row>
    <row r="36" customFormat="false" ht="9.75" hidden="false" customHeight="false" outlineLevel="0" collapsed="false">
      <c r="A36" s="0" t="s">
        <v>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X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A36" activeCellId="0" sqref="A36"/>
    </sheetView>
  </sheetViews>
  <sheetFormatPr defaultColWidth="8.73828125" defaultRowHeight="9.75" zeroHeight="false" outlineLevelRow="0" outlineLevelCol="0"/>
  <cols>
    <col collapsed="false" customWidth="true" hidden="false" outlineLevel="0" max="1" min="1" style="0" width="32.58"/>
    <col collapsed="false" customWidth="true" hidden="false" outlineLevel="0" max="2" min="2" style="0" width="10.08"/>
    <col collapsed="false" customWidth="true" hidden="false" outlineLevel="0" max="3" min="3" style="0" width="13.75"/>
    <col collapsed="false" customWidth="true" hidden="false" outlineLevel="0" max="4" min="4" style="0" width="16.58"/>
    <col collapsed="false" customWidth="true" hidden="false" outlineLevel="0" max="5" min="5" style="0" width="14.58"/>
    <col collapsed="false" customWidth="true" hidden="false" outlineLevel="0" max="6" min="6" style="0" width="11.34"/>
    <col collapsed="false" customWidth="true" hidden="false" outlineLevel="0" max="7" min="7" style="0" width="9.25"/>
    <col collapsed="false" customWidth="true" hidden="false" outlineLevel="0" max="8" min="8" style="0" width="11.25"/>
    <col collapsed="false" customWidth="true" hidden="false" outlineLevel="0" max="9" min="9" style="0" width="28.99"/>
    <col collapsed="false" customWidth="true" hidden="false" outlineLevel="0" max="10" min="10" style="0" width="17.24"/>
    <col collapsed="false" customWidth="true" hidden="false" outlineLevel="0" max="11" min="11" style="0" width="18.24"/>
    <col collapsed="false" customWidth="true" hidden="false" outlineLevel="0" max="12" min="12" style="0" width="14.25"/>
    <col collapsed="false" customWidth="true" hidden="false" outlineLevel="0" max="13" min="13" style="0" width="25.33"/>
    <col collapsed="false" customWidth="true" hidden="false" outlineLevel="0" max="14" min="14" style="0" width="18.83"/>
    <col collapsed="false" customWidth="true" hidden="false" outlineLevel="0" max="15" min="15" style="0" width="18.24"/>
    <col collapsed="false" customWidth="true" hidden="false" outlineLevel="0" max="16" min="16" style="0" width="11.01"/>
    <col collapsed="false" customWidth="true" hidden="false" outlineLevel="0" max="18" min="17" style="0" width="10.08"/>
    <col collapsed="false" customWidth="true" hidden="false" outlineLevel="0" max="19" min="19" style="0" width="16.58"/>
    <col collapsed="false" customWidth="true" hidden="false" outlineLevel="0" max="20" min="20" style="0" width="7.25"/>
    <col collapsed="false" customWidth="true" hidden="false" outlineLevel="0" max="21" min="21" style="0" width="20.08"/>
    <col collapsed="false" customWidth="true" hidden="false" outlineLevel="0" max="22" min="22" style="0" width="15.33"/>
    <col collapsed="false" customWidth="true" hidden="false" outlineLevel="0" max="23" min="23" style="0" width="21"/>
    <col collapsed="false" customWidth="true" hidden="false" outlineLevel="0" max="24" min="24" style="0" width="11.25"/>
  </cols>
  <sheetData>
    <row r="3" customFormat="false" ht="9.75" hidden="false" customHeight="false" outlineLevel="0" collapsed="false">
      <c r="A3" s="0" t="s">
        <v>0</v>
      </c>
    </row>
    <row r="4" customFormat="false" ht="9.75" hidden="false" customHeight="false" outlineLevel="0" collapsed="false">
      <c r="A4" s="0" t="s">
        <v>63</v>
      </c>
    </row>
    <row r="5" customFormat="false" ht="9.75" hidden="false" customHeight="false" outlineLevel="0" collapsed="false">
      <c r="A5" s="2"/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3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3" t="s">
        <v>23</v>
      </c>
      <c r="X5" s="3" t="s">
        <v>24</v>
      </c>
    </row>
    <row r="6" customFormat="false" ht="9.75" hidden="false" customHeight="false" outlineLevel="0" collapsed="false">
      <c r="A6" s="2"/>
      <c r="B6" s="2" t="s">
        <v>25</v>
      </c>
      <c r="C6" s="2" t="s">
        <v>25</v>
      </c>
      <c r="D6" s="2" t="s">
        <v>25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3" t="s">
        <v>25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 t="s">
        <v>25</v>
      </c>
      <c r="S6" s="2" t="s">
        <v>25</v>
      </c>
      <c r="T6" s="2" t="s">
        <v>25</v>
      </c>
      <c r="U6" s="2" t="s">
        <v>25</v>
      </c>
      <c r="V6" s="2" t="s">
        <v>25</v>
      </c>
      <c r="W6" s="3" t="s">
        <v>25</v>
      </c>
      <c r="X6" s="3" t="s">
        <v>25</v>
      </c>
    </row>
    <row r="7" customFormat="false" ht="9.75" hidden="false" customHeight="false" outlineLevel="0" collapsed="false">
      <c r="A7" s="2" t="s">
        <v>26</v>
      </c>
      <c r="B7" s="5" t="n">
        <v>19391.2981174683</v>
      </c>
      <c r="C7" s="6"/>
      <c r="D7" s="5" t="n">
        <v>0</v>
      </c>
      <c r="E7" s="5" t="n">
        <v>23886.1357180019</v>
      </c>
      <c r="F7" s="5" t="n">
        <v>10703.533718726</v>
      </c>
      <c r="G7" s="6"/>
      <c r="H7" s="5" t="n">
        <v>294529.823442166</v>
      </c>
      <c r="I7" s="5" t="n">
        <v>50625.8027475608</v>
      </c>
      <c r="J7" s="5" t="n">
        <v>2337.70386737383</v>
      </c>
      <c r="K7" s="7" t="n">
        <v>401474.297611297</v>
      </c>
      <c r="L7" s="5" t="n">
        <v>50827.1290301135</v>
      </c>
      <c r="M7" s="5" t="n">
        <v>0</v>
      </c>
      <c r="N7" s="5" t="n">
        <v>0</v>
      </c>
      <c r="O7" s="5" t="n">
        <v>0</v>
      </c>
      <c r="P7" s="5" t="n">
        <v>2076.70528603267</v>
      </c>
      <c r="Q7" s="5" t="n">
        <v>0</v>
      </c>
      <c r="R7" s="5" t="n">
        <v>0</v>
      </c>
      <c r="S7" s="5" t="n">
        <v>2370.26550054702</v>
      </c>
      <c r="T7" s="6"/>
      <c r="U7" s="6"/>
      <c r="V7" s="5" t="n">
        <v>3398.96544377704</v>
      </c>
      <c r="W7" s="7" t="n">
        <v>58673.0652604702</v>
      </c>
      <c r="X7" s="7" t="n">
        <v>401474.297611297</v>
      </c>
    </row>
    <row r="8" customFormat="false" ht="9.75" hidden="false" customHeight="false" outlineLevel="0" collapsed="false">
      <c r="A8" s="2" t="s">
        <v>27</v>
      </c>
      <c r="B8" s="5" t="n">
        <v>0</v>
      </c>
      <c r="C8" s="6"/>
      <c r="D8" s="5" t="n">
        <v>52918.2183883046</v>
      </c>
      <c r="E8" s="5" t="n">
        <v>0</v>
      </c>
      <c r="F8" s="6"/>
      <c r="G8" s="6"/>
      <c r="H8" s="6"/>
      <c r="I8" s="6"/>
      <c r="J8" s="6"/>
      <c r="K8" s="7" t="n">
        <v>52918.2183883046</v>
      </c>
      <c r="L8" s="5" t="n">
        <v>2970.7633425646</v>
      </c>
      <c r="M8" s="5" t="n">
        <v>24652.0750635258</v>
      </c>
      <c r="N8" s="5" t="n">
        <v>71670.4777680112</v>
      </c>
      <c r="O8" s="5" t="n">
        <v>4179.62134924725</v>
      </c>
      <c r="P8" s="5" t="n">
        <v>68462.5422047573</v>
      </c>
      <c r="Q8" s="5" t="n">
        <v>9935.31811800942</v>
      </c>
      <c r="R8" s="5" t="n">
        <v>15760.4497179941</v>
      </c>
      <c r="S8" s="6"/>
      <c r="T8" s="6"/>
      <c r="U8" s="6"/>
      <c r="V8" s="5" t="n">
        <v>309.496581518175</v>
      </c>
      <c r="W8" s="7" t="n">
        <v>197940.744145628</v>
      </c>
      <c r="X8" s="7" t="n">
        <v>250858.962533932</v>
      </c>
    </row>
    <row r="9" customFormat="false" ht="9.75" hidden="false" customHeight="false" outlineLevel="0" collapsed="false">
      <c r="A9" s="2" t="s">
        <v>28</v>
      </c>
      <c r="B9" s="5" t="n">
        <v>13027.5623427106</v>
      </c>
      <c r="C9" s="6"/>
      <c r="D9" s="5" t="n">
        <v>0</v>
      </c>
      <c r="E9" s="5" t="n">
        <v>0</v>
      </c>
      <c r="F9" s="6"/>
      <c r="G9" s="6"/>
      <c r="H9" s="6"/>
      <c r="I9" s="6"/>
      <c r="J9" s="6"/>
      <c r="K9" s="7" t="n">
        <v>13027.5623427106</v>
      </c>
      <c r="L9" s="5" t="n">
        <v>8995.72166020572</v>
      </c>
      <c r="M9" s="5" t="n">
        <v>6960.23871277026</v>
      </c>
      <c r="N9" s="5" t="n">
        <v>1451.83749794013</v>
      </c>
      <c r="O9" s="5" t="n">
        <v>710.191814986419</v>
      </c>
      <c r="P9" s="5" t="n">
        <v>232.298076886228</v>
      </c>
      <c r="Q9" s="5" t="n">
        <v>373.923882734521</v>
      </c>
      <c r="R9" s="5" t="n">
        <v>0</v>
      </c>
      <c r="S9" s="6"/>
      <c r="T9" s="6"/>
      <c r="U9" s="6"/>
      <c r="V9" s="5" t="n">
        <v>1089.58462476935</v>
      </c>
      <c r="W9" s="7" t="n">
        <v>19813.7962702926</v>
      </c>
      <c r="X9" s="7" t="n">
        <v>32841.3586130032</v>
      </c>
    </row>
    <row r="10" customFormat="false" ht="9.75" hidden="false" customHeight="false" outlineLevel="0" collapsed="false">
      <c r="A10" s="2" t="s">
        <v>29</v>
      </c>
      <c r="B10" s="5" t="n">
        <v>-599.871848642188</v>
      </c>
      <c r="C10" s="6"/>
      <c r="D10" s="5" t="n">
        <v>-1168.50680781198</v>
      </c>
      <c r="E10" s="5" t="n">
        <v>0</v>
      </c>
      <c r="F10" s="6"/>
      <c r="G10" s="6"/>
      <c r="H10" s="5" t="n">
        <v>2.84329244706314</v>
      </c>
      <c r="I10" s="6"/>
      <c r="J10" s="6"/>
      <c r="K10" s="7" t="n">
        <v>-1765.5353640071</v>
      </c>
      <c r="L10" s="6"/>
      <c r="M10" s="5" t="n">
        <v>957.956841143095</v>
      </c>
      <c r="N10" s="5" t="n">
        <v>138.425755445668</v>
      </c>
      <c r="O10" s="5" t="n">
        <v>973.945433587696</v>
      </c>
      <c r="P10" s="5" t="n">
        <v>3877.93228137401</v>
      </c>
      <c r="Q10" s="5" t="n">
        <v>852.599618561561</v>
      </c>
      <c r="R10" s="5" t="n">
        <v>-2105.99590766952</v>
      </c>
      <c r="S10" s="6"/>
      <c r="T10" s="6"/>
      <c r="U10" s="6"/>
      <c r="V10" s="5" t="n">
        <v>-46.6592110667849</v>
      </c>
      <c r="W10" s="7" t="n">
        <v>4648.20481137573</v>
      </c>
      <c r="X10" s="7" t="n">
        <v>2882.66944736863</v>
      </c>
    </row>
    <row r="11" customFormat="false" ht="9.75" hidden="false" customHeight="false" outlineLevel="0" collapsed="false">
      <c r="A11" s="2" t="s">
        <v>30</v>
      </c>
      <c r="B11" s="6"/>
      <c r="C11" s="6"/>
      <c r="D11" s="6"/>
      <c r="E11" s="6"/>
      <c r="F11" s="6"/>
      <c r="G11" s="6"/>
      <c r="H11" s="6"/>
      <c r="I11" s="6"/>
      <c r="J11" s="6"/>
      <c r="K11" s="3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3"/>
      <c r="X11" s="3"/>
    </row>
    <row r="12" customFormat="false" ht="9.75" hidden="false" customHeight="false" outlineLevel="0" collapsed="false">
      <c r="A12" s="3" t="s">
        <v>31</v>
      </c>
      <c r="B12" s="7" t="n">
        <v>5763.86392611549</v>
      </c>
      <c r="C12" s="3"/>
      <c r="D12" s="7" t="n">
        <v>51749.7115804927</v>
      </c>
      <c r="E12" s="7" t="n">
        <v>23886.1357180019</v>
      </c>
      <c r="F12" s="7" t="n">
        <v>10703.533718726</v>
      </c>
      <c r="G12" s="3"/>
      <c r="H12" s="7" t="n">
        <v>294532.666734613</v>
      </c>
      <c r="I12" s="7" t="n">
        <v>50625.8027475608</v>
      </c>
      <c r="J12" s="7" t="n">
        <v>2337.70386737383</v>
      </c>
      <c r="K12" s="7" t="n">
        <v>439599.418292884</v>
      </c>
      <c r="L12" s="7" t="n">
        <v>44802.1707124723</v>
      </c>
      <c r="M12" s="7" t="n">
        <v>18649.7931918987</v>
      </c>
      <c r="N12" s="7" t="n">
        <v>70357.0660255167</v>
      </c>
      <c r="O12" s="7" t="n">
        <v>4443.37496784852</v>
      </c>
      <c r="P12" s="7" t="n">
        <v>74184.8816952778</v>
      </c>
      <c r="Q12" s="7" t="n">
        <v>10413.9938538365</v>
      </c>
      <c r="R12" s="7" t="n">
        <v>13654.4538103246</v>
      </c>
      <c r="S12" s="7" t="n">
        <v>2370.26550054702</v>
      </c>
      <c r="T12" s="3"/>
      <c r="U12" s="3"/>
      <c r="V12" s="7" t="n">
        <v>2572.21818945908</v>
      </c>
      <c r="W12" s="7" t="n">
        <v>241448.217947181</v>
      </c>
      <c r="X12" s="7" t="n">
        <v>622374.570979595</v>
      </c>
    </row>
    <row r="13" customFormat="false" ht="9.75" hidden="false" customHeight="false" outlineLevel="0" collapsed="false">
      <c r="A13" s="2" t="s">
        <v>32</v>
      </c>
      <c r="B13" s="5" t="n">
        <v>-5763.86392611548</v>
      </c>
      <c r="C13" s="6"/>
      <c r="D13" s="6"/>
      <c r="E13" s="6"/>
      <c r="F13" s="6"/>
      <c r="G13" s="6"/>
      <c r="H13" s="6"/>
      <c r="I13" s="6"/>
      <c r="J13" s="6"/>
      <c r="K13" s="7" t="n">
        <v>-5763.86392611548</v>
      </c>
      <c r="L13" s="6"/>
      <c r="M13" s="5" t="n">
        <v>0</v>
      </c>
      <c r="N13" s="5" t="n">
        <v>0</v>
      </c>
      <c r="O13" s="5" t="n">
        <v>0</v>
      </c>
      <c r="P13" s="5" t="n">
        <v>2076.70528603267</v>
      </c>
      <c r="Q13" s="5" t="n">
        <v>0</v>
      </c>
      <c r="R13" s="5" t="n">
        <v>0</v>
      </c>
      <c r="S13" s="6"/>
      <c r="T13" s="6"/>
      <c r="U13" s="6"/>
      <c r="V13" s="5" t="n">
        <v>3398.96544377704</v>
      </c>
      <c r="W13" s="7" t="n">
        <v>5475.67072980971</v>
      </c>
      <c r="X13" s="7" t="n">
        <v>-288.193196305773</v>
      </c>
    </row>
    <row r="14" customFormat="false" ht="9.75" hidden="false" customHeight="false" outlineLevel="0" collapsed="false">
      <c r="A14" s="2" t="s">
        <v>33</v>
      </c>
      <c r="B14" s="6"/>
      <c r="C14" s="6"/>
      <c r="D14" s="5" t="n">
        <v>-51749.7115804925</v>
      </c>
      <c r="E14" s="5" t="n">
        <v>-23787.2760691847</v>
      </c>
      <c r="F14" s="5" t="n">
        <v>-10703.533718726</v>
      </c>
      <c r="G14" s="6"/>
      <c r="H14" s="5" t="n">
        <v>-2.84329244705322</v>
      </c>
      <c r="I14" s="5" t="n">
        <v>-35992.1148311369</v>
      </c>
      <c r="J14" s="5" t="n">
        <v>-2323.18830653735</v>
      </c>
      <c r="K14" s="7" t="n">
        <v>-124558.667798525</v>
      </c>
      <c r="L14" s="5" t="n">
        <v>47065.6587875076</v>
      </c>
      <c r="M14" s="6"/>
      <c r="N14" s="6"/>
      <c r="O14" s="6"/>
      <c r="P14" s="5" t="n">
        <v>-47.6490971471258</v>
      </c>
      <c r="Q14" s="5" t="n">
        <v>-3479.57326758519</v>
      </c>
      <c r="R14" s="5" t="n">
        <v>-968.451263371279</v>
      </c>
      <c r="S14" s="6"/>
      <c r="T14" s="6"/>
      <c r="U14" s="6"/>
      <c r="V14" s="6"/>
      <c r="W14" s="7" t="n">
        <v>47065.6587875076</v>
      </c>
      <c r="X14" s="7" t="n">
        <v>-81988.6826391207</v>
      </c>
    </row>
    <row r="15" customFormat="false" ht="9.75" hidden="false" customHeight="false" outlineLevel="0" collapsed="false">
      <c r="A15" s="2" t="s">
        <v>34</v>
      </c>
      <c r="B15" s="6"/>
      <c r="C15" s="6"/>
      <c r="D15" s="6"/>
      <c r="E15" s="5" t="n">
        <v>-98.8596488171989</v>
      </c>
      <c r="F15" s="6"/>
      <c r="G15" s="6"/>
      <c r="H15" s="6"/>
      <c r="I15" s="5" t="n">
        <v>-14633.6879164239</v>
      </c>
      <c r="J15" s="5" t="n">
        <v>-14.5155608364774</v>
      </c>
      <c r="K15" s="7" t="n">
        <v>-14747.0631260776</v>
      </c>
      <c r="L15" s="5" t="n">
        <v>3761.47024260587</v>
      </c>
      <c r="M15" s="6"/>
      <c r="N15" s="6"/>
      <c r="O15" s="6"/>
      <c r="P15" s="5" t="n">
        <v>-12.2701794690737</v>
      </c>
      <c r="Q15" s="6"/>
      <c r="R15" s="5" t="n">
        <v>-564.329868701603</v>
      </c>
      <c r="S15" s="6"/>
      <c r="T15" s="6"/>
      <c r="U15" s="6"/>
      <c r="V15" s="6"/>
      <c r="W15" s="7" t="n">
        <v>3761.47024260587</v>
      </c>
      <c r="X15" s="7" t="n">
        <v>-11562.1929316424</v>
      </c>
    </row>
    <row r="16" customFormat="false" ht="9.75" hidden="false" customHeight="false" outlineLevel="0" collapsed="false">
      <c r="A16" s="2" t="s">
        <v>35</v>
      </c>
      <c r="B16" s="6"/>
      <c r="C16" s="6"/>
      <c r="D16" s="6"/>
      <c r="E16" s="6"/>
      <c r="F16" s="6"/>
      <c r="G16" s="6"/>
      <c r="H16" s="6"/>
      <c r="I16" s="6"/>
      <c r="J16" s="6"/>
      <c r="K16" s="3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3"/>
      <c r="X16" s="3"/>
    </row>
    <row r="17" customFormat="false" ht="9.75" hidden="false" customHeight="false" outlineLevel="0" collapsed="false">
      <c r="A17" s="2" t="s">
        <v>36</v>
      </c>
      <c r="B17" s="6"/>
      <c r="C17" s="6"/>
      <c r="D17" s="6"/>
      <c r="E17" s="6"/>
      <c r="F17" s="6"/>
      <c r="G17" s="6"/>
      <c r="H17" s="5" t="n">
        <v>-4946.6742092755</v>
      </c>
      <c r="I17" s="6"/>
      <c r="J17" s="6"/>
      <c r="K17" s="7" t="n">
        <v>-4946.6742092755</v>
      </c>
      <c r="L17" s="6"/>
      <c r="M17" s="6"/>
      <c r="N17" s="6"/>
      <c r="O17" s="6"/>
      <c r="P17" s="6"/>
      <c r="Q17" s="6"/>
      <c r="R17" s="6"/>
      <c r="S17" s="5" t="n">
        <v>2370.26550054702</v>
      </c>
      <c r="T17" s="6"/>
      <c r="U17" s="6"/>
      <c r="V17" s="6"/>
      <c r="W17" s="7" t="n">
        <v>2370.26550054702</v>
      </c>
      <c r="X17" s="7" t="n">
        <v>-2576.40870872847</v>
      </c>
    </row>
    <row r="18" customFormat="false" ht="9.75" hidden="false" customHeight="false" outlineLevel="0" collapsed="false">
      <c r="A18" s="2" t="s">
        <v>37</v>
      </c>
      <c r="B18" s="6"/>
      <c r="C18" s="6"/>
      <c r="D18" s="6"/>
      <c r="E18" s="6"/>
      <c r="F18" s="6"/>
      <c r="G18" s="6"/>
      <c r="H18" s="6"/>
      <c r="I18" s="6"/>
      <c r="J18" s="6"/>
      <c r="K18" s="3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3"/>
      <c r="X18" s="3"/>
    </row>
    <row r="19" customFormat="false" ht="9.75" hidden="false" customHeight="false" outlineLevel="0" collapsed="false">
      <c r="A19" s="2" t="s">
        <v>38</v>
      </c>
      <c r="B19" s="6"/>
      <c r="C19" s="6"/>
      <c r="D19" s="6"/>
      <c r="E19" s="6"/>
      <c r="F19" s="6"/>
      <c r="G19" s="6"/>
      <c r="H19" s="6"/>
      <c r="I19" s="6"/>
      <c r="J19" s="6"/>
      <c r="K19" s="3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3"/>
      <c r="X19" s="3"/>
    </row>
    <row r="20" customFormat="false" ht="9.75" hidden="false" customHeight="false" outlineLevel="0" collapsed="false">
      <c r="A20" s="2" t="s">
        <v>39</v>
      </c>
      <c r="B20" s="6"/>
      <c r="C20" s="6"/>
      <c r="D20" s="6"/>
      <c r="E20" s="6"/>
      <c r="F20" s="6"/>
      <c r="G20" s="6"/>
      <c r="H20" s="6"/>
      <c r="I20" s="6"/>
      <c r="J20" s="6"/>
      <c r="K20" s="3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3"/>
      <c r="X20" s="3"/>
    </row>
    <row r="21" customFormat="false" ht="9.75" hidden="false" customHeight="false" outlineLevel="0" collapsed="false">
      <c r="A21" s="3" t="s">
        <v>40</v>
      </c>
      <c r="B21" s="7" t="n">
        <v>-5763.86392611548</v>
      </c>
      <c r="C21" s="3"/>
      <c r="D21" s="7" t="n">
        <v>-51749.7115804925</v>
      </c>
      <c r="E21" s="7" t="n">
        <v>-23886.1357180019</v>
      </c>
      <c r="F21" s="7" t="n">
        <v>-10703.533718726</v>
      </c>
      <c r="G21" s="3"/>
      <c r="H21" s="7" t="n">
        <v>-4949.51750172255</v>
      </c>
      <c r="I21" s="7" t="n">
        <v>-50625.8027475608</v>
      </c>
      <c r="J21" s="7" t="n">
        <v>-2337.70386737383</v>
      </c>
      <c r="K21" s="7" t="n">
        <v>-150016.269059993</v>
      </c>
      <c r="L21" s="3"/>
      <c r="M21" s="3"/>
      <c r="N21" s="3"/>
      <c r="O21" s="3"/>
      <c r="P21" s="7" t="n">
        <v>-59.9192766161995</v>
      </c>
      <c r="Q21" s="7" t="n">
        <v>-3479.57326758519</v>
      </c>
      <c r="R21" s="7" t="n">
        <v>-1532.78113207288</v>
      </c>
      <c r="S21" s="3"/>
      <c r="T21" s="3"/>
      <c r="U21" s="3"/>
      <c r="V21" s="3"/>
      <c r="W21" s="7" t="n">
        <v>-5072.27367627427</v>
      </c>
      <c r="X21" s="7" t="n">
        <v>-96415.4774757973</v>
      </c>
    </row>
    <row r="22" customFormat="false" ht="9.75" hidden="false" customHeight="false" outlineLevel="0" collapsed="false">
      <c r="A22" s="2" t="s">
        <v>41</v>
      </c>
      <c r="B22" s="6"/>
      <c r="C22" s="6"/>
      <c r="D22" s="6"/>
      <c r="E22" s="6"/>
      <c r="F22" s="6"/>
      <c r="G22" s="6"/>
      <c r="H22" s="6"/>
      <c r="I22" s="6"/>
      <c r="J22" s="6"/>
      <c r="K22" s="3"/>
      <c r="L22" s="5" t="n">
        <v>2787.28180728321</v>
      </c>
      <c r="M22" s="6"/>
      <c r="N22" s="5" t="n">
        <v>0</v>
      </c>
      <c r="O22" s="5" t="n">
        <v>0</v>
      </c>
      <c r="P22" s="5" t="n">
        <v>2076.70528603267</v>
      </c>
      <c r="Q22" s="6"/>
      <c r="R22" s="5" t="n">
        <v>5499.28621174163</v>
      </c>
      <c r="S22" s="6"/>
      <c r="T22" s="6"/>
      <c r="U22" s="6"/>
      <c r="V22" s="6"/>
      <c r="W22" s="7" t="n">
        <v>10363.2733050575</v>
      </c>
      <c r="X22" s="7" t="n">
        <v>10363.2733050575</v>
      </c>
    </row>
    <row r="23" customFormat="false" ht="9.75" hidden="false" customHeight="false" outlineLevel="0" collapsed="false">
      <c r="A23" s="2" t="s">
        <v>42</v>
      </c>
      <c r="B23" s="6"/>
      <c r="C23" s="6"/>
      <c r="D23" s="6"/>
      <c r="E23" s="6"/>
      <c r="F23" s="6"/>
      <c r="G23" s="6"/>
      <c r="H23" s="6"/>
      <c r="I23" s="6"/>
      <c r="J23" s="6"/>
      <c r="K23" s="3"/>
      <c r="L23" s="5" t="n">
        <v>5244.90477614309</v>
      </c>
      <c r="M23" s="6"/>
      <c r="N23" s="5" t="n">
        <v>0</v>
      </c>
      <c r="O23" s="5" t="n">
        <v>0</v>
      </c>
      <c r="P23" s="5" t="n">
        <v>0</v>
      </c>
      <c r="Q23" s="6"/>
      <c r="R23" s="5" t="n">
        <v>0</v>
      </c>
      <c r="S23" s="6"/>
      <c r="T23" s="6"/>
      <c r="U23" s="6"/>
      <c r="V23" s="6"/>
      <c r="W23" s="7" t="n">
        <v>5244.90477614309</v>
      </c>
      <c r="X23" s="7" t="n">
        <v>5244.90477614309</v>
      </c>
    </row>
    <row r="24" customFormat="false" ht="9.75" hidden="false" customHeight="false" outlineLevel="0" collapsed="false">
      <c r="A24" s="3" t="s">
        <v>43</v>
      </c>
      <c r="B24" s="7" t="n">
        <v>3.96077361859836E-012</v>
      </c>
      <c r="C24" s="3"/>
      <c r="D24" s="7" t="n">
        <v>1.37306818778076E-010</v>
      </c>
      <c r="E24" s="3"/>
      <c r="F24" s="3"/>
      <c r="G24" s="3"/>
      <c r="H24" s="7" t="n">
        <v>1.68993007726863E-010</v>
      </c>
      <c r="I24" s="3"/>
      <c r="J24" s="7" t="n">
        <v>-4.62090255503142E-012</v>
      </c>
      <c r="K24" s="7" t="n">
        <v>2.53489511590295E-010</v>
      </c>
      <c r="L24" s="7" t="n">
        <v>-2.11241259658579E-011</v>
      </c>
      <c r="M24" s="7" t="n">
        <v>2.64051574573224E-012</v>
      </c>
      <c r="N24" s="7" t="n">
        <v>2.11241259658579E-011</v>
      </c>
      <c r="O24" s="7" t="n">
        <v>-6.60128936433059E-013</v>
      </c>
      <c r="P24" s="7" t="n">
        <v>-4.22482519317158E-011</v>
      </c>
      <c r="Q24" s="7" t="n">
        <v>1.32025787286612E-011</v>
      </c>
      <c r="R24" s="7" t="n">
        <v>-9.24180511006283E-012</v>
      </c>
      <c r="S24" s="3"/>
      <c r="T24" s="3"/>
      <c r="U24" s="3"/>
      <c r="V24" s="7" t="n">
        <v>-9.90193404649589E-013</v>
      </c>
      <c r="W24" s="7" t="n">
        <v>-4.22482519317158E-011</v>
      </c>
      <c r="X24" s="7" t="n">
        <v>1.68993007726863E-010</v>
      </c>
    </row>
    <row r="25" customFormat="false" ht="9.75" hidden="false" customHeight="false" outlineLevel="0" collapsed="false">
      <c r="A25" s="2" t="s">
        <v>44</v>
      </c>
      <c r="B25" s="6"/>
      <c r="C25" s="6"/>
      <c r="D25" s="6"/>
      <c r="E25" s="6"/>
      <c r="F25" s="6"/>
      <c r="G25" s="6"/>
      <c r="H25" s="6"/>
      <c r="I25" s="6"/>
      <c r="J25" s="6"/>
      <c r="K25" s="3"/>
      <c r="L25" s="6"/>
      <c r="M25" s="5" t="n">
        <v>186.497931918987</v>
      </c>
      <c r="N25" s="5" t="n">
        <v>68599.5910426242</v>
      </c>
      <c r="O25" s="5" t="n">
        <v>4418.78278485772</v>
      </c>
      <c r="P25" s="5" t="n">
        <v>66284.3965620186</v>
      </c>
      <c r="Q25" s="6"/>
      <c r="R25" s="6"/>
      <c r="S25" s="6"/>
      <c r="T25" s="6"/>
      <c r="U25" s="6"/>
      <c r="V25" s="6"/>
      <c r="W25" s="7" t="n">
        <v>139489.26832142</v>
      </c>
      <c r="X25" s="7" t="n">
        <v>139489.26832142</v>
      </c>
    </row>
    <row r="26" customFormat="false" ht="9.75" hidden="false" customHeight="false" outlineLevel="0" collapsed="false">
      <c r="A26" s="2" t="s">
        <v>45</v>
      </c>
      <c r="B26" s="6"/>
      <c r="C26" s="6"/>
      <c r="D26" s="6"/>
      <c r="E26" s="6"/>
      <c r="F26" s="6"/>
      <c r="G26" s="6"/>
      <c r="H26" s="6"/>
      <c r="I26" s="6"/>
      <c r="J26" s="6"/>
      <c r="K26" s="3"/>
      <c r="L26" s="5" t="n">
        <v>13295.2903986105</v>
      </c>
      <c r="M26" s="5" t="n">
        <v>3729.95863837973</v>
      </c>
      <c r="N26" s="5" t="n">
        <v>1405.97998631403</v>
      </c>
      <c r="O26" s="5" t="n">
        <v>2.95106195889725</v>
      </c>
      <c r="P26" s="5" t="n">
        <v>5763.86057061031</v>
      </c>
      <c r="Q26" s="5" t="n">
        <v>6934.42058625126</v>
      </c>
      <c r="R26" s="5" t="n">
        <v>6622.38646651006</v>
      </c>
      <c r="S26" s="6"/>
      <c r="T26" s="6"/>
      <c r="U26" s="6"/>
      <c r="V26" s="6"/>
      <c r="W26" s="7" t="n">
        <v>37754.8477086348</v>
      </c>
      <c r="X26" s="7" t="n">
        <v>37754.8477086348</v>
      </c>
    </row>
    <row r="27" customFormat="false" ht="9.75" hidden="false" customHeight="false" outlineLevel="0" collapsed="false">
      <c r="A27" s="2" t="s">
        <v>46</v>
      </c>
      <c r="B27" s="6"/>
      <c r="C27" s="6"/>
      <c r="D27" s="6"/>
      <c r="E27" s="6"/>
      <c r="F27" s="6"/>
      <c r="G27" s="6"/>
      <c r="H27" s="5" t="n">
        <v>280895.654755904</v>
      </c>
      <c r="I27" s="6"/>
      <c r="J27" s="6"/>
      <c r="K27" s="7" t="n">
        <v>280895.654755904</v>
      </c>
      <c r="L27" s="5" t="n">
        <v>13207.7968924205</v>
      </c>
      <c r="M27" s="5" t="n">
        <v>14360.340757762</v>
      </c>
      <c r="N27" s="6"/>
      <c r="O27" s="5" t="n">
        <v>20.6574337122808</v>
      </c>
      <c r="P27" s="6"/>
      <c r="Q27" s="6"/>
      <c r="R27" s="6"/>
      <c r="S27" s="5" t="n">
        <v>1660.28590874378</v>
      </c>
      <c r="T27" s="6"/>
      <c r="U27" s="6"/>
      <c r="V27" s="6"/>
      <c r="W27" s="7" t="n">
        <v>29249.0809926386</v>
      </c>
      <c r="X27" s="7" t="n">
        <v>310144.735748542</v>
      </c>
    </row>
    <row r="28" customFormat="false" ht="9.75" hidden="false" customHeight="false" outlineLevel="0" collapsed="false">
      <c r="A28" s="2" t="s">
        <v>47</v>
      </c>
      <c r="B28" s="6"/>
      <c r="C28" s="6"/>
      <c r="D28" s="6"/>
      <c r="E28" s="6"/>
      <c r="F28" s="6"/>
      <c r="G28" s="6"/>
      <c r="H28" s="5" t="n">
        <v>8687.49447698671</v>
      </c>
      <c r="I28" s="6"/>
      <c r="J28" s="6"/>
      <c r="K28" s="7" t="n">
        <v>8687.49447698671</v>
      </c>
      <c r="L28" s="5" t="n">
        <v>10266.896838015</v>
      </c>
      <c r="M28" s="5" t="n">
        <v>372.995863837973</v>
      </c>
      <c r="N28" s="5" t="n">
        <v>351.494996578508</v>
      </c>
      <c r="O28" s="5" t="n">
        <v>0.983687319632418</v>
      </c>
      <c r="P28" s="6"/>
      <c r="Q28" s="6"/>
      <c r="R28" s="6"/>
      <c r="S28" s="5" t="n">
        <v>709.979591803242</v>
      </c>
      <c r="T28" s="6"/>
      <c r="U28" s="6"/>
      <c r="V28" s="6"/>
      <c r="W28" s="7" t="n">
        <v>11702.3509775543</v>
      </c>
      <c r="X28" s="7" t="n">
        <v>20389.8454545411</v>
      </c>
    </row>
    <row r="29" customFormat="false" ht="9.75" hidden="false" customHeight="false" outlineLevel="0" collapsed="false">
      <c r="A29" s="2" t="s">
        <v>48</v>
      </c>
      <c r="B29" s="6"/>
      <c r="C29" s="6"/>
      <c r="D29" s="6"/>
      <c r="E29" s="6"/>
      <c r="F29" s="6"/>
      <c r="G29" s="6"/>
      <c r="H29" s="6"/>
      <c r="I29" s="6"/>
      <c r="J29" s="6"/>
      <c r="K29" s="3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3"/>
      <c r="X29" s="3"/>
    </row>
    <row r="30" customFormat="false" ht="9.75" hidden="false" customHeight="false" outlineLevel="0" collapsed="false">
      <c r="A30" s="2" t="s">
        <v>49</v>
      </c>
      <c r="B30" s="6"/>
      <c r="C30" s="6"/>
      <c r="D30" s="6"/>
      <c r="E30" s="6"/>
      <c r="F30" s="6"/>
      <c r="G30" s="6"/>
      <c r="H30" s="6"/>
      <c r="I30" s="6"/>
      <c r="J30" s="6"/>
      <c r="K30" s="3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3"/>
      <c r="X30" s="3"/>
    </row>
    <row r="31" customFormat="false" ht="9.75" hidden="false" customHeight="false" outlineLevel="0" collapsed="false">
      <c r="A31" s="3" t="s">
        <v>50</v>
      </c>
      <c r="B31" s="3"/>
      <c r="C31" s="3"/>
      <c r="D31" s="3"/>
      <c r="E31" s="3"/>
      <c r="F31" s="3"/>
      <c r="G31" s="3"/>
      <c r="H31" s="7" t="n">
        <v>289583.14923289</v>
      </c>
      <c r="I31" s="3"/>
      <c r="J31" s="3"/>
      <c r="K31" s="7" t="n">
        <v>289583.14923289</v>
      </c>
      <c r="L31" s="7" t="n">
        <v>36769.984129046</v>
      </c>
      <c r="M31" s="7" t="n">
        <v>18649.7931918987</v>
      </c>
      <c r="N31" s="7" t="n">
        <v>70357.0660255167</v>
      </c>
      <c r="O31" s="7" t="n">
        <v>4443.37496784853</v>
      </c>
      <c r="P31" s="7" t="n">
        <v>72048.2571326289</v>
      </c>
      <c r="Q31" s="7" t="n">
        <v>6934.42058625126</v>
      </c>
      <c r="R31" s="7" t="n">
        <v>6622.38646651006</v>
      </c>
      <c r="S31" s="7" t="n">
        <v>2370.26550054702</v>
      </c>
      <c r="T31" s="3"/>
      <c r="U31" s="3"/>
      <c r="V31" s="3"/>
      <c r="W31" s="7" t="n">
        <v>218195.548000247</v>
      </c>
      <c r="X31" s="7" t="n">
        <v>507778.697233138</v>
      </c>
    </row>
    <row r="32" customFormat="false" ht="9.75" hidden="false" customHeight="false" outlineLevel="0" collapsed="false">
      <c r="A32" s="3" t="s">
        <v>51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7" t="n">
        <v>2572.21818945908</v>
      </c>
      <c r="W32" s="7" t="n">
        <v>2572.21818945908</v>
      </c>
      <c r="X32" s="7" t="n">
        <v>2572.21818945908</v>
      </c>
    </row>
    <row r="33" customFormat="false" ht="9.75" hidden="false" customHeight="false" outlineLevel="0" collapsed="false">
      <c r="A33" s="3" t="s">
        <v>52</v>
      </c>
      <c r="B33" s="3"/>
      <c r="C33" s="3"/>
      <c r="D33" s="3"/>
      <c r="E33" s="3"/>
      <c r="F33" s="3"/>
      <c r="G33" s="3"/>
      <c r="H33" s="7" t="n">
        <v>289583.14923289</v>
      </c>
      <c r="I33" s="3"/>
      <c r="J33" s="3"/>
      <c r="K33" s="7" t="n">
        <v>289583.14923289</v>
      </c>
      <c r="L33" s="7" t="n">
        <v>36769.984129046</v>
      </c>
      <c r="M33" s="7" t="n">
        <v>18649.7931918987</v>
      </c>
      <c r="N33" s="7" t="n">
        <v>70357.0660255167</v>
      </c>
      <c r="O33" s="7" t="n">
        <v>4443.37496784853</v>
      </c>
      <c r="P33" s="7" t="n">
        <v>72048.2571326289</v>
      </c>
      <c r="Q33" s="7" t="n">
        <v>6934.42058625126</v>
      </c>
      <c r="R33" s="7" t="n">
        <v>6622.38646651006</v>
      </c>
      <c r="S33" s="7" t="n">
        <v>2370.26550054702</v>
      </c>
      <c r="T33" s="3"/>
      <c r="U33" s="3"/>
      <c r="V33" s="7" t="n">
        <v>2572.21818945908</v>
      </c>
      <c r="W33" s="7" t="n">
        <v>220767.766189706</v>
      </c>
      <c r="X33" s="7" t="n">
        <v>510350.915422597</v>
      </c>
    </row>
    <row r="35" customFormat="false" ht="9.75" hidden="false" customHeight="false" outlineLevel="0" collapsed="false">
      <c r="A35" s="0" t="s">
        <v>53</v>
      </c>
    </row>
    <row r="36" customFormat="false" ht="9.75" hidden="false" customHeight="false" outlineLevel="0" collapsed="false">
      <c r="A36" s="0" t="s">
        <v>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X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A38" activeCellId="0" sqref="A38"/>
    </sheetView>
  </sheetViews>
  <sheetFormatPr defaultColWidth="8.73828125" defaultRowHeight="9.75" zeroHeight="false" outlineLevelRow="0" outlineLevelCol="0"/>
  <cols>
    <col collapsed="false" customWidth="true" hidden="false" outlineLevel="0" max="1" min="1" style="0" width="32.58"/>
    <col collapsed="false" customWidth="true" hidden="false" outlineLevel="0" max="2" min="2" style="0" width="10.08"/>
    <col collapsed="false" customWidth="true" hidden="false" outlineLevel="0" max="3" min="3" style="0" width="13.75"/>
    <col collapsed="false" customWidth="true" hidden="false" outlineLevel="0" max="4" min="4" style="0" width="16.58"/>
    <col collapsed="false" customWidth="true" hidden="false" outlineLevel="0" max="5" min="5" style="0" width="14.58"/>
    <col collapsed="false" customWidth="true" hidden="false" outlineLevel="0" max="6" min="6" style="0" width="11.34"/>
    <col collapsed="false" customWidth="true" hidden="false" outlineLevel="0" max="7" min="7" style="0" width="9.25"/>
    <col collapsed="false" customWidth="true" hidden="false" outlineLevel="0" max="8" min="8" style="0" width="11.25"/>
    <col collapsed="false" customWidth="true" hidden="false" outlineLevel="0" max="9" min="9" style="0" width="28.99"/>
    <col collapsed="false" customWidth="true" hidden="false" outlineLevel="0" max="10" min="10" style="0" width="17.24"/>
    <col collapsed="false" customWidth="true" hidden="false" outlineLevel="0" max="11" min="11" style="0" width="18.24"/>
    <col collapsed="false" customWidth="true" hidden="false" outlineLevel="0" max="12" min="12" style="0" width="14.25"/>
    <col collapsed="false" customWidth="true" hidden="false" outlineLevel="0" max="13" min="13" style="0" width="25.33"/>
    <col collapsed="false" customWidth="true" hidden="false" outlineLevel="0" max="14" min="14" style="0" width="18.83"/>
    <col collapsed="false" customWidth="true" hidden="false" outlineLevel="0" max="15" min="15" style="0" width="18.24"/>
    <col collapsed="false" customWidth="true" hidden="false" outlineLevel="0" max="16" min="16" style="0" width="11.01"/>
    <col collapsed="false" customWidth="true" hidden="false" outlineLevel="0" max="18" min="17" style="0" width="10.08"/>
    <col collapsed="false" customWidth="true" hidden="false" outlineLevel="0" max="19" min="19" style="0" width="16.58"/>
    <col collapsed="false" customWidth="true" hidden="false" outlineLevel="0" max="20" min="20" style="0" width="7.25"/>
    <col collapsed="false" customWidth="true" hidden="false" outlineLevel="0" max="21" min="21" style="0" width="20.08"/>
    <col collapsed="false" customWidth="true" hidden="false" outlineLevel="0" max="22" min="22" style="0" width="15.33"/>
    <col collapsed="false" customWidth="true" hidden="false" outlineLevel="0" max="23" min="23" style="0" width="21"/>
    <col collapsed="false" customWidth="true" hidden="false" outlineLevel="0" max="24" min="24" style="0" width="11.25"/>
  </cols>
  <sheetData>
    <row r="3" customFormat="false" ht="9.75" hidden="false" customHeight="false" outlineLevel="0" collapsed="false">
      <c r="A3" s="0" t="s">
        <v>0</v>
      </c>
    </row>
    <row r="4" customFormat="false" ht="9.75" hidden="false" customHeight="false" outlineLevel="0" collapsed="false">
      <c r="A4" s="0" t="s">
        <v>64</v>
      </c>
    </row>
    <row r="5" customFormat="false" ht="9.75" hidden="false" customHeight="false" outlineLevel="0" collapsed="false">
      <c r="A5" s="2"/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3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3" t="s">
        <v>23</v>
      </c>
      <c r="X5" s="3" t="s">
        <v>24</v>
      </c>
    </row>
    <row r="6" customFormat="false" ht="9.75" hidden="false" customHeight="false" outlineLevel="0" collapsed="false">
      <c r="A6" s="2"/>
      <c r="B6" s="2" t="s">
        <v>25</v>
      </c>
      <c r="C6" s="2" t="s">
        <v>25</v>
      </c>
      <c r="D6" s="2" t="s">
        <v>25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3" t="s">
        <v>25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 t="s">
        <v>25</v>
      </c>
      <c r="S6" s="2" t="s">
        <v>25</v>
      </c>
      <c r="T6" s="2" t="s">
        <v>25</v>
      </c>
      <c r="U6" s="2" t="s">
        <v>25</v>
      </c>
      <c r="V6" s="2" t="s">
        <v>25</v>
      </c>
      <c r="W6" s="3" t="s">
        <v>25</v>
      </c>
      <c r="X6" s="3" t="s">
        <v>25</v>
      </c>
    </row>
    <row r="7" customFormat="false" ht="9.75" hidden="false" customHeight="false" outlineLevel="0" collapsed="false">
      <c r="A7" s="2" t="s">
        <v>26</v>
      </c>
      <c r="B7" s="5" t="n">
        <v>20195.7008015369</v>
      </c>
      <c r="C7" s="6"/>
      <c r="D7" s="6"/>
      <c r="E7" s="5" t="n">
        <v>26375.1927653167</v>
      </c>
      <c r="F7" s="5" t="n">
        <v>10809.055485935</v>
      </c>
      <c r="G7" s="6"/>
      <c r="H7" s="5" t="n">
        <v>295149.534448064</v>
      </c>
      <c r="I7" s="5" t="n">
        <v>53030.9727936457</v>
      </c>
      <c r="J7" s="5" t="n">
        <v>1821.95961008164</v>
      </c>
      <c r="K7" s="7" t="n">
        <v>407382.41590458</v>
      </c>
      <c r="L7" s="5" t="n">
        <v>50667.9022597991</v>
      </c>
      <c r="M7" s="6"/>
      <c r="N7" s="6"/>
      <c r="O7" s="6"/>
      <c r="P7" s="6"/>
      <c r="Q7" s="6"/>
      <c r="R7" s="6"/>
      <c r="S7" s="6"/>
      <c r="T7" s="6"/>
      <c r="U7" s="6"/>
      <c r="V7" s="5" t="n">
        <v>5118.99173361916</v>
      </c>
      <c r="W7" s="7" t="n">
        <v>55786.8939934183</v>
      </c>
      <c r="X7" s="7" t="n">
        <v>407382.41590458</v>
      </c>
    </row>
    <row r="8" customFormat="false" ht="9.75" hidden="false" customHeight="false" outlineLevel="0" collapsed="false">
      <c r="A8" s="2" t="s">
        <v>27</v>
      </c>
      <c r="B8" s="6"/>
      <c r="C8" s="6"/>
      <c r="D8" s="5" t="n">
        <v>74436.125437225</v>
      </c>
      <c r="E8" s="6"/>
      <c r="F8" s="6"/>
      <c r="G8" s="6"/>
      <c r="H8" s="6"/>
      <c r="I8" s="6"/>
      <c r="J8" s="6"/>
      <c r="K8" s="7" t="n">
        <v>74436.125437225</v>
      </c>
      <c r="L8" s="5" t="n">
        <v>4103.31941378224</v>
      </c>
      <c r="M8" s="5" t="n">
        <v>26099.50850798</v>
      </c>
      <c r="N8" s="5" t="n">
        <v>82235.2346679586</v>
      </c>
      <c r="O8" s="5" t="n">
        <v>4724.63480433708</v>
      </c>
      <c r="P8" s="5" t="n">
        <v>78506.5627088778</v>
      </c>
      <c r="Q8" s="5" t="n">
        <v>10832.1538822863</v>
      </c>
      <c r="R8" s="5" t="n">
        <v>15546.8373179068</v>
      </c>
      <c r="S8" s="6"/>
      <c r="T8" s="6"/>
      <c r="U8" s="6"/>
      <c r="V8" s="5" t="n">
        <v>545.754228699551</v>
      </c>
      <c r="W8" s="7" t="n">
        <v>222594.005531828</v>
      </c>
      <c r="X8" s="7" t="n">
        <v>297030.130969053</v>
      </c>
    </row>
    <row r="9" customFormat="false" ht="9.75" hidden="false" customHeight="false" outlineLevel="0" collapsed="false">
      <c r="A9" s="2" t="s">
        <v>28</v>
      </c>
      <c r="B9" s="5" t="n">
        <v>11326.8165237209</v>
      </c>
      <c r="C9" s="6"/>
      <c r="D9" s="6"/>
      <c r="E9" s="6"/>
      <c r="F9" s="6"/>
      <c r="G9" s="6"/>
      <c r="H9" s="6"/>
      <c r="I9" s="6"/>
      <c r="J9" s="6"/>
      <c r="K9" s="7" t="n">
        <v>11326.8165237209</v>
      </c>
      <c r="L9" s="5" t="n">
        <v>7879.01066811576</v>
      </c>
      <c r="M9" s="5" t="n">
        <v>5456.29291743648</v>
      </c>
      <c r="N9" s="5" t="n">
        <v>1693.91396505058</v>
      </c>
      <c r="O9" s="5" t="n">
        <v>184.68450489301</v>
      </c>
      <c r="P9" s="5" t="n">
        <v>382.506401681021</v>
      </c>
      <c r="Q9" s="5" t="n">
        <v>678.283489338061</v>
      </c>
      <c r="R9" s="6"/>
      <c r="S9" s="6"/>
      <c r="T9" s="6"/>
      <c r="U9" s="6"/>
      <c r="V9" s="5" t="n">
        <v>1916.62740985119</v>
      </c>
      <c r="W9" s="7" t="n">
        <v>18191.3193563661</v>
      </c>
      <c r="X9" s="7" t="n">
        <v>29518.135880087</v>
      </c>
    </row>
    <row r="10" customFormat="false" ht="9.75" hidden="false" customHeight="false" outlineLevel="0" collapsed="false">
      <c r="A10" s="2" t="s">
        <v>29</v>
      </c>
      <c r="B10" s="5" t="n">
        <v>-3480.47192663799</v>
      </c>
      <c r="C10" s="6"/>
      <c r="D10" s="5" t="n">
        <v>-23919.9913351131</v>
      </c>
      <c r="E10" s="5" t="n">
        <v>-3.27212711211139E-012</v>
      </c>
      <c r="F10" s="6"/>
      <c r="G10" s="6"/>
      <c r="H10" s="6"/>
      <c r="I10" s="6"/>
      <c r="J10" s="5" t="n">
        <v>-5.94116042789753E-014</v>
      </c>
      <c r="K10" s="7" t="n">
        <v>-27400.4632617511</v>
      </c>
      <c r="L10" s="6"/>
      <c r="M10" s="5" t="n">
        <v>-1102.16004666496</v>
      </c>
      <c r="N10" s="5" t="n">
        <v>-2406.85236193262</v>
      </c>
      <c r="O10" s="5" t="n">
        <v>-71.6536257642441</v>
      </c>
      <c r="P10" s="5" t="n">
        <v>-1373.77464061778</v>
      </c>
      <c r="Q10" s="5" t="n">
        <v>-87.6490794809426</v>
      </c>
      <c r="R10" s="5" t="n">
        <v>-39.7972556867216</v>
      </c>
      <c r="S10" s="6"/>
      <c r="T10" s="6"/>
      <c r="U10" s="6"/>
      <c r="V10" s="5" t="n">
        <v>70.0571069220301</v>
      </c>
      <c r="W10" s="7" t="n">
        <v>-5011.82990322524</v>
      </c>
      <c r="X10" s="7" t="n">
        <v>-32412.2931649763</v>
      </c>
    </row>
    <row r="11" customFormat="false" ht="9.75" hidden="false" customHeight="false" outlineLevel="0" collapsed="false">
      <c r="A11" s="2" t="s">
        <v>30</v>
      </c>
      <c r="B11" s="6"/>
      <c r="C11" s="6"/>
      <c r="D11" s="6"/>
      <c r="E11" s="6"/>
      <c r="F11" s="6"/>
      <c r="G11" s="6"/>
      <c r="H11" s="6"/>
      <c r="I11" s="6"/>
      <c r="J11" s="6"/>
      <c r="K11" s="3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3"/>
      <c r="X11" s="3"/>
    </row>
    <row r="12" customFormat="false" ht="9.75" hidden="false" customHeight="false" outlineLevel="0" collapsed="false">
      <c r="A12" s="3" t="s">
        <v>31</v>
      </c>
      <c r="B12" s="7" t="n">
        <v>5388.41235117806</v>
      </c>
      <c r="C12" s="3"/>
      <c r="D12" s="7" t="n">
        <v>50516.1341021119</v>
      </c>
      <c r="E12" s="7" t="n">
        <v>26375.1927653167</v>
      </c>
      <c r="F12" s="7" t="n">
        <v>10809.055485935</v>
      </c>
      <c r="G12" s="3"/>
      <c r="H12" s="7" t="n">
        <v>295149.534448064</v>
      </c>
      <c r="I12" s="7" t="n">
        <v>53030.9727936457</v>
      </c>
      <c r="J12" s="7" t="n">
        <v>1821.95961008164</v>
      </c>
      <c r="K12" s="7" t="n">
        <v>443091.261556333</v>
      </c>
      <c r="L12" s="7" t="n">
        <v>46892.2110054656</v>
      </c>
      <c r="M12" s="7" t="n">
        <v>19541.0555438786</v>
      </c>
      <c r="N12" s="7" t="n">
        <v>78134.4683409754</v>
      </c>
      <c r="O12" s="7" t="n">
        <v>4468.29667367983</v>
      </c>
      <c r="P12" s="7" t="n">
        <v>76750.281666579</v>
      </c>
      <c r="Q12" s="7" t="n">
        <v>10066.2213134673</v>
      </c>
      <c r="R12" s="7" t="n">
        <v>15507.0400622201</v>
      </c>
      <c r="S12" s="3"/>
      <c r="T12" s="3"/>
      <c r="U12" s="3"/>
      <c r="V12" s="7" t="n">
        <v>3818.17565938955</v>
      </c>
      <c r="W12" s="7" t="n">
        <v>255177.750265655</v>
      </c>
      <c r="X12" s="7" t="n">
        <v>642482.11782857</v>
      </c>
    </row>
    <row r="13" customFormat="false" ht="9.75" hidden="false" customHeight="false" outlineLevel="0" collapsed="false">
      <c r="A13" s="2" t="s">
        <v>32</v>
      </c>
      <c r="B13" s="5" t="n">
        <v>-5388.41235117806</v>
      </c>
      <c r="C13" s="6"/>
      <c r="D13" s="6"/>
      <c r="E13" s="6"/>
      <c r="F13" s="6"/>
      <c r="G13" s="6"/>
      <c r="H13" s="6"/>
      <c r="I13" s="6"/>
      <c r="J13" s="6"/>
      <c r="K13" s="7" t="n">
        <v>-5388.41235117806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5" t="n">
        <v>5118.99173361916</v>
      </c>
      <c r="W13" s="7" t="n">
        <v>5118.99173361916</v>
      </c>
      <c r="X13" s="7" t="n">
        <v>-269.420617558903</v>
      </c>
    </row>
    <row r="14" customFormat="false" ht="9.75" hidden="false" customHeight="false" outlineLevel="0" collapsed="false">
      <c r="A14" s="2" t="s">
        <v>33</v>
      </c>
      <c r="B14" s="6"/>
      <c r="C14" s="6"/>
      <c r="D14" s="5" t="n">
        <v>-50516.1341021119</v>
      </c>
      <c r="E14" s="5" t="n">
        <v>-26278.6833413351</v>
      </c>
      <c r="F14" s="5" t="n">
        <v>-10809.055485935</v>
      </c>
      <c r="G14" s="6"/>
      <c r="H14" s="6"/>
      <c r="I14" s="5" t="n">
        <v>-48548.6003790176</v>
      </c>
      <c r="J14" s="5" t="n">
        <v>-1802.80202816674</v>
      </c>
      <c r="K14" s="7" t="n">
        <v>-137955.275336566</v>
      </c>
      <c r="L14" s="5" t="n">
        <v>45962.039301381</v>
      </c>
      <c r="M14" s="6"/>
      <c r="N14" s="6"/>
      <c r="O14" s="6"/>
      <c r="P14" s="5" t="n">
        <v>-110.095254946968</v>
      </c>
      <c r="Q14" s="5" t="n">
        <v>-3781.10641494014</v>
      </c>
      <c r="R14" s="6"/>
      <c r="S14" s="6"/>
      <c r="T14" s="6"/>
      <c r="U14" s="6"/>
      <c r="V14" s="6"/>
      <c r="W14" s="7" t="n">
        <v>45962.039301381</v>
      </c>
      <c r="X14" s="7" t="n">
        <v>-95884.4377050725</v>
      </c>
    </row>
    <row r="15" customFormat="false" ht="9.75" hidden="false" customHeight="false" outlineLevel="0" collapsed="false">
      <c r="A15" s="2" t="s">
        <v>34</v>
      </c>
      <c r="B15" s="6"/>
      <c r="C15" s="6"/>
      <c r="D15" s="6"/>
      <c r="E15" s="5" t="n">
        <v>-96.5094239815622</v>
      </c>
      <c r="F15" s="6"/>
      <c r="G15" s="6"/>
      <c r="H15" s="6"/>
      <c r="I15" s="5" t="n">
        <v>-4482.37241462805</v>
      </c>
      <c r="J15" s="5" t="n">
        <v>-19.1575819148982</v>
      </c>
      <c r="K15" s="7" t="n">
        <v>-4598.03942052451</v>
      </c>
      <c r="L15" s="5" t="n">
        <v>4705.8629584181</v>
      </c>
      <c r="M15" s="6"/>
      <c r="N15" s="6"/>
      <c r="O15" s="6"/>
      <c r="P15" s="6"/>
      <c r="Q15" s="5" t="n">
        <v>-416.998549541784</v>
      </c>
      <c r="R15" s="6"/>
      <c r="S15" s="6"/>
      <c r="T15" s="6"/>
      <c r="U15" s="6"/>
      <c r="V15" s="6"/>
      <c r="W15" s="7" t="n">
        <v>4705.8629584181</v>
      </c>
      <c r="X15" s="7" t="n">
        <v>-309.175011648188</v>
      </c>
    </row>
    <row r="16" customFormat="false" ht="9.75" hidden="false" customHeight="false" outlineLevel="0" collapsed="false">
      <c r="A16" s="2" t="s">
        <v>35</v>
      </c>
      <c r="B16" s="6"/>
      <c r="C16" s="6"/>
      <c r="D16" s="6"/>
      <c r="E16" s="6"/>
      <c r="F16" s="6"/>
      <c r="G16" s="6"/>
      <c r="H16" s="6"/>
      <c r="I16" s="6"/>
      <c r="J16" s="6"/>
      <c r="K16" s="3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3"/>
      <c r="X16" s="3"/>
    </row>
    <row r="17" customFormat="false" ht="9.75" hidden="false" customHeight="false" outlineLevel="0" collapsed="false">
      <c r="A17" s="2" t="s">
        <v>36</v>
      </c>
      <c r="B17" s="6"/>
      <c r="C17" s="6"/>
      <c r="D17" s="6"/>
      <c r="E17" s="6"/>
      <c r="F17" s="6"/>
      <c r="G17" s="6"/>
      <c r="H17" s="6"/>
      <c r="I17" s="6"/>
      <c r="J17" s="6"/>
      <c r="K17" s="3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3"/>
      <c r="X17" s="3"/>
    </row>
    <row r="18" customFormat="false" ht="9.75" hidden="false" customHeight="false" outlineLevel="0" collapsed="false">
      <c r="A18" s="2" t="s">
        <v>37</v>
      </c>
      <c r="B18" s="6"/>
      <c r="C18" s="6"/>
      <c r="D18" s="6"/>
      <c r="E18" s="6"/>
      <c r="F18" s="6"/>
      <c r="G18" s="6"/>
      <c r="H18" s="6"/>
      <c r="I18" s="6"/>
      <c r="J18" s="6"/>
      <c r="K18" s="3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3"/>
      <c r="X18" s="3"/>
    </row>
    <row r="19" customFormat="false" ht="9.75" hidden="false" customHeight="false" outlineLevel="0" collapsed="false">
      <c r="A19" s="2" t="s">
        <v>38</v>
      </c>
      <c r="B19" s="6"/>
      <c r="C19" s="6"/>
      <c r="D19" s="6"/>
      <c r="E19" s="6"/>
      <c r="F19" s="6"/>
      <c r="G19" s="6"/>
      <c r="H19" s="6"/>
      <c r="I19" s="6"/>
      <c r="J19" s="6"/>
      <c r="K19" s="3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3"/>
      <c r="X19" s="3"/>
    </row>
    <row r="20" customFormat="false" ht="9.75" hidden="false" customHeight="false" outlineLevel="0" collapsed="false">
      <c r="A20" s="2" t="s">
        <v>39</v>
      </c>
      <c r="B20" s="6"/>
      <c r="C20" s="6"/>
      <c r="D20" s="6"/>
      <c r="E20" s="6"/>
      <c r="F20" s="6"/>
      <c r="G20" s="6"/>
      <c r="H20" s="6"/>
      <c r="I20" s="6"/>
      <c r="J20" s="6"/>
      <c r="K20" s="3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3"/>
      <c r="X20" s="3"/>
    </row>
    <row r="21" customFormat="false" ht="9.75" hidden="false" customHeight="false" outlineLevel="0" collapsed="false">
      <c r="A21" s="3" t="s">
        <v>40</v>
      </c>
      <c r="B21" s="7" t="n">
        <v>-5388.41235117806</v>
      </c>
      <c r="C21" s="3"/>
      <c r="D21" s="7" t="n">
        <v>-50516.1341021119</v>
      </c>
      <c r="E21" s="7" t="n">
        <v>-26375.1927653167</v>
      </c>
      <c r="F21" s="7" t="n">
        <v>-10809.055485935</v>
      </c>
      <c r="G21" s="3"/>
      <c r="H21" s="3"/>
      <c r="I21" s="7" t="n">
        <v>-53030.9727936457</v>
      </c>
      <c r="J21" s="7" t="n">
        <v>-1821.95961008164</v>
      </c>
      <c r="K21" s="7" t="n">
        <v>-147941.727108269</v>
      </c>
      <c r="L21" s="3"/>
      <c r="M21" s="3"/>
      <c r="N21" s="3"/>
      <c r="O21" s="3"/>
      <c r="P21" s="7" t="n">
        <v>-110.095254946968</v>
      </c>
      <c r="Q21" s="7" t="n">
        <v>-4198.10496448193</v>
      </c>
      <c r="R21" s="3"/>
      <c r="S21" s="3"/>
      <c r="T21" s="3"/>
      <c r="U21" s="3"/>
      <c r="V21" s="3"/>
      <c r="W21" s="7" t="n">
        <v>-4308.2002194289</v>
      </c>
      <c r="X21" s="7" t="n">
        <v>-96463.0333342796</v>
      </c>
    </row>
    <row r="22" customFormat="false" ht="9.75" hidden="false" customHeight="false" outlineLevel="0" collapsed="false">
      <c r="A22" s="2" t="s">
        <v>41</v>
      </c>
      <c r="B22" s="6"/>
      <c r="C22" s="6"/>
      <c r="D22" s="6"/>
      <c r="E22" s="6"/>
      <c r="F22" s="6"/>
      <c r="G22" s="6"/>
      <c r="H22" s="6"/>
      <c r="I22" s="6"/>
      <c r="J22" s="6"/>
      <c r="K22" s="3"/>
      <c r="L22" s="5" t="n">
        <v>2830.0210583758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7" t="n">
        <v>2830.0210583758</v>
      </c>
      <c r="X22" s="7" t="n">
        <v>2830.0210583758</v>
      </c>
    </row>
    <row r="23" customFormat="false" ht="9.75" hidden="false" customHeight="false" outlineLevel="0" collapsed="false">
      <c r="A23" s="2" t="s">
        <v>42</v>
      </c>
      <c r="B23" s="6"/>
      <c r="C23" s="6"/>
      <c r="D23" s="6"/>
      <c r="E23" s="6"/>
      <c r="F23" s="6"/>
      <c r="G23" s="6"/>
      <c r="H23" s="6"/>
      <c r="I23" s="6"/>
      <c r="J23" s="6"/>
      <c r="K23" s="3"/>
      <c r="L23" s="5" t="n">
        <v>5708.97286429925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7" t="n">
        <v>5708.97286429925</v>
      </c>
      <c r="X23" s="7" t="n">
        <v>5708.97286429925</v>
      </c>
    </row>
    <row r="24" customFormat="false" ht="9.75" hidden="false" customHeight="false" outlineLevel="0" collapsed="false">
      <c r="A24" s="3" t="s">
        <v>43</v>
      </c>
      <c r="B24" s="3"/>
      <c r="C24" s="3"/>
      <c r="D24" s="3"/>
      <c r="E24" s="7" t="n">
        <v>-5.28103149146447E-012</v>
      </c>
      <c r="F24" s="3"/>
      <c r="G24" s="3"/>
      <c r="H24" s="3"/>
      <c r="I24" s="3"/>
      <c r="J24" s="7" t="n">
        <v>-3.3006446821653E-013</v>
      </c>
      <c r="K24" s="7" t="n">
        <v>-8.44965038634316E-011</v>
      </c>
      <c r="L24" s="7" t="n">
        <v>1.58430944743934E-011</v>
      </c>
      <c r="M24" s="3"/>
      <c r="N24" s="7" t="n">
        <v>10969.865485892</v>
      </c>
      <c r="O24" s="3"/>
      <c r="P24" s="3"/>
      <c r="Q24" s="3"/>
      <c r="R24" s="3"/>
      <c r="S24" s="3"/>
      <c r="T24" s="3"/>
      <c r="U24" s="3"/>
      <c r="V24" s="3"/>
      <c r="W24" s="7" t="n">
        <v>10969.8654858921</v>
      </c>
      <c r="X24" s="7" t="n">
        <v>10969.865485892</v>
      </c>
    </row>
    <row r="25" customFormat="false" ht="9.75" hidden="false" customHeight="false" outlineLevel="0" collapsed="false">
      <c r="A25" s="2" t="s">
        <v>44</v>
      </c>
      <c r="B25" s="6"/>
      <c r="C25" s="6"/>
      <c r="D25" s="6"/>
      <c r="E25" s="6"/>
      <c r="F25" s="6"/>
      <c r="G25" s="6"/>
      <c r="H25" s="6"/>
      <c r="I25" s="6"/>
      <c r="J25" s="6"/>
      <c r="K25" s="3"/>
      <c r="L25" s="6"/>
      <c r="M25" s="5" t="n">
        <v>195.410555438786</v>
      </c>
      <c r="N25" s="5" t="n">
        <v>65487.0183850985</v>
      </c>
      <c r="O25" s="5" t="n">
        <v>4282.59655078408</v>
      </c>
      <c r="P25" s="5" t="n">
        <v>70508.9714987015</v>
      </c>
      <c r="Q25" s="6"/>
      <c r="R25" s="6"/>
      <c r="S25" s="6"/>
      <c r="T25" s="6"/>
      <c r="U25" s="6"/>
      <c r="V25" s="6"/>
      <c r="W25" s="7" t="n">
        <v>140473.996990023</v>
      </c>
      <c r="X25" s="7" t="n">
        <v>140473.996990023</v>
      </c>
    </row>
    <row r="26" customFormat="false" ht="9.75" hidden="false" customHeight="false" outlineLevel="0" collapsed="false">
      <c r="A26" s="2" t="s">
        <v>45</v>
      </c>
      <c r="B26" s="6"/>
      <c r="C26" s="6"/>
      <c r="D26" s="6"/>
      <c r="E26" s="6"/>
      <c r="F26" s="6"/>
      <c r="G26" s="6"/>
      <c r="H26" s="6"/>
      <c r="I26" s="6"/>
      <c r="J26" s="6"/>
      <c r="K26" s="3"/>
      <c r="L26" s="5" t="n">
        <v>14451.2639282372</v>
      </c>
      <c r="M26" s="5" t="n">
        <v>3908.21110877572</v>
      </c>
      <c r="N26" s="5" t="n">
        <v>1342.0675759879</v>
      </c>
      <c r="O26" s="5" t="n">
        <v>22.2840147474898</v>
      </c>
      <c r="P26" s="5" t="n">
        <v>6131.21491293057</v>
      </c>
      <c r="Q26" s="5" t="n">
        <v>5868.11634898533</v>
      </c>
      <c r="R26" s="5" t="n">
        <v>15507.0400622201</v>
      </c>
      <c r="S26" s="6"/>
      <c r="T26" s="6"/>
      <c r="U26" s="6"/>
      <c r="V26" s="6"/>
      <c r="W26" s="7" t="n">
        <v>47230.1979518844</v>
      </c>
      <c r="X26" s="7" t="n">
        <v>47230.1979518844</v>
      </c>
    </row>
    <row r="27" customFormat="false" ht="9.75" hidden="false" customHeight="false" outlineLevel="0" collapsed="false">
      <c r="A27" s="2" t="s">
        <v>46</v>
      </c>
      <c r="B27" s="6"/>
      <c r="C27" s="6"/>
      <c r="D27" s="6"/>
      <c r="E27" s="6"/>
      <c r="F27" s="6"/>
      <c r="G27" s="6"/>
      <c r="H27" s="5" t="n">
        <v>286295.048414622</v>
      </c>
      <c r="I27" s="6"/>
      <c r="J27" s="6"/>
      <c r="K27" s="7" t="n">
        <v>286295.048414622</v>
      </c>
      <c r="L27" s="5" t="n">
        <v>13479.1855187241</v>
      </c>
      <c r="M27" s="5" t="n">
        <v>15046.6127687865</v>
      </c>
      <c r="N27" s="6"/>
      <c r="O27" s="5" t="n">
        <v>155.988103232428</v>
      </c>
      <c r="P27" s="6"/>
      <c r="Q27" s="6"/>
      <c r="R27" s="6"/>
      <c r="S27" s="6"/>
      <c r="T27" s="6"/>
      <c r="U27" s="6"/>
      <c r="V27" s="6"/>
      <c r="W27" s="7" t="n">
        <v>28681.786390743</v>
      </c>
      <c r="X27" s="7" t="n">
        <v>314976.834805365</v>
      </c>
    </row>
    <row r="28" customFormat="false" ht="9.75" hidden="false" customHeight="false" outlineLevel="0" collapsed="false">
      <c r="A28" s="2" t="s">
        <v>47</v>
      </c>
      <c r="B28" s="6"/>
      <c r="C28" s="6"/>
      <c r="D28" s="6"/>
      <c r="E28" s="6"/>
      <c r="F28" s="6"/>
      <c r="G28" s="6"/>
      <c r="H28" s="5" t="n">
        <v>8854.48603344191</v>
      </c>
      <c r="I28" s="6"/>
      <c r="J28" s="6"/>
      <c r="K28" s="7" t="n">
        <v>8854.48603344191</v>
      </c>
      <c r="L28" s="5" t="n">
        <v>10422.7676358292</v>
      </c>
      <c r="M28" s="5" t="n">
        <v>390.821110877572</v>
      </c>
      <c r="N28" s="5" t="n">
        <v>335.516893996974</v>
      </c>
      <c r="O28" s="5" t="n">
        <v>7.42800491582992</v>
      </c>
      <c r="P28" s="6"/>
      <c r="Q28" s="6"/>
      <c r="R28" s="6"/>
      <c r="S28" s="6"/>
      <c r="T28" s="6"/>
      <c r="U28" s="6"/>
      <c r="V28" s="6"/>
      <c r="W28" s="7" t="n">
        <v>11156.5336456196</v>
      </c>
      <c r="X28" s="7" t="n">
        <v>20011.0196790615</v>
      </c>
    </row>
    <row r="29" customFormat="false" ht="9.75" hidden="false" customHeight="false" outlineLevel="0" collapsed="false">
      <c r="A29" s="2" t="s">
        <v>48</v>
      </c>
      <c r="B29" s="6"/>
      <c r="C29" s="6"/>
      <c r="D29" s="6"/>
      <c r="E29" s="6"/>
      <c r="F29" s="6"/>
      <c r="G29" s="6"/>
      <c r="H29" s="6"/>
      <c r="I29" s="6"/>
      <c r="J29" s="6"/>
      <c r="K29" s="3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3"/>
      <c r="X29" s="3"/>
    </row>
    <row r="30" customFormat="false" ht="9.75" hidden="false" customHeight="false" outlineLevel="0" collapsed="false">
      <c r="A30" s="2" t="s">
        <v>49</v>
      </c>
      <c r="B30" s="6"/>
      <c r="C30" s="6"/>
      <c r="D30" s="6"/>
      <c r="E30" s="6"/>
      <c r="F30" s="6"/>
      <c r="G30" s="6"/>
      <c r="H30" s="6"/>
      <c r="I30" s="6"/>
      <c r="J30" s="6"/>
      <c r="K30" s="3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3"/>
      <c r="X30" s="3"/>
    </row>
    <row r="31" customFormat="false" ht="9.75" hidden="false" customHeight="false" outlineLevel="0" collapsed="false">
      <c r="A31" s="3" t="s">
        <v>50</v>
      </c>
      <c r="B31" s="3"/>
      <c r="C31" s="3"/>
      <c r="D31" s="3"/>
      <c r="E31" s="3"/>
      <c r="F31" s="3"/>
      <c r="G31" s="3"/>
      <c r="H31" s="7" t="n">
        <v>295149.534448064</v>
      </c>
      <c r="I31" s="3"/>
      <c r="J31" s="3"/>
      <c r="K31" s="7" t="n">
        <v>295149.534448064</v>
      </c>
      <c r="L31" s="7" t="n">
        <v>38353.2170827905</v>
      </c>
      <c r="M31" s="7" t="n">
        <v>19541.0555438786</v>
      </c>
      <c r="N31" s="7" t="n">
        <v>67164.6028550834</v>
      </c>
      <c r="O31" s="7" t="n">
        <v>4468.29667367983</v>
      </c>
      <c r="P31" s="7" t="n">
        <v>76640.1864116321</v>
      </c>
      <c r="Q31" s="7" t="n">
        <v>5868.11634898533</v>
      </c>
      <c r="R31" s="7" t="n">
        <v>15507.0400622201</v>
      </c>
      <c r="S31" s="3"/>
      <c r="T31" s="3"/>
      <c r="U31" s="3"/>
      <c r="V31" s="3"/>
      <c r="W31" s="7" t="n">
        <v>227542.51497827</v>
      </c>
      <c r="X31" s="7" t="n">
        <v>522692.049426334</v>
      </c>
    </row>
    <row r="32" customFormat="false" ht="9.75" hidden="false" customHeight="false" outlineLevel="0" collapsed="false">
      <c r="A32" s="3" t="s">
        <v>51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7" t="n">
        <v>3818.17565938955</v>
      </c>
      <c r="W32" s="7" t="n">
        <v>3818.17565938955</v>
      </c>
      <c r="X32" s="7" t="n">
        <v>3818.17565938955</v>
      </c>
    </row>
    <row r="33" customFormat="false" ht="9.75" hidden="false" customHeight="false" outlineLevel="0" collapsed="false">
      <c r="A33" s="3" t="s">
        <v>52</v>
      </c>
      <c r="B33" s="3"/>
      <c r="C33" s="3"/>
      <c r="D33" s="3"/>
      <c r="E33" s="3"/>
      <c r="F33" s="3"/>
      <c r="G33" s="3"/>
      <c r="H33" s="7" t="n">
        <v>295149.534448064</v>
      </c>
      <c r="I33" s="3"/>
      <c r="J33" s="3"/>
      <c r="K33" s="7" t="n">
        <v>295149.534448064</v>
      </c>
      <c r="L33" s="7" t="n">
        <v>38353.2170827905</v>
      </c>
      <c r="M33" s="7" t="n">
        <v>19541.0555438786</v>
      </c>
      <c r="N33" s="7" t="n">
        <v>67164.6028550834</v>
      </c>
      <c r="O33" s="7" t="n">
        <v>4468.29667367983</v>
      </c>
      <c r="P33" s="7" t="n">
        <v>76640.1864116321</v>
      </c>
      <c r="Q33" s="7" t="n">
        <v>5868.11634898533</v>
      </c>
      <c r="R33" s="7" t="n">
        <v>15507.0400622201</v>
      </c>
      <c r="S33" s="3"/>
      <c r="T33" s="3"/>
      <c r="U33" s="3"/>
      <c r="V33" s="7" t="n">
        <v>3818.17565938955</v>
      </c>
      <c r="W33" s="7" t="n">
        <v>231360.690637659</v>
      </c>
      <c r="X33" s="7" t="n">
        <v>526510.225085723</v>
      </c>
    </row>
    <row r="35" customFormat="false" ht="9.75" hidden="false" customHeight="false" outlineLevel="0" collapsed="false">
      <c r="A35" s="0" t="s">
        <v>65</v>
      </c>
    </row>
    <row r="37" customFormat="false" ht="9.75" hidden="false" customHeight="false" outlineLevel="0" collapsed="false">
      <c r="A37" s="0" t="s">
        <v>53</v>
      </c>
    </row>
    <row r="38" customFormat="false" ht="9.75" hidden="false" customHeight="false" outlineLevel="0" collapsed="false">
      <c r="A38" s="0" t="s">
        <v>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X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A36" activeCellId="0" sqref="A36"/>
    </sheetView>
  </sheetViews>
  <sheetFormatPr defaultColWidth="8.73828125" defaultRowHeight="9.75" zeroHeight="false" outlineLevelRow="0" outlineLevelCol="0"/>
  <cols>
    <col collapsed="false" customWidth="true" hidden="false" outlineLevel="0" max="1" min="1" style="0" width="32.58"/>
    <col collapsed="false" customWidth="true" hidden="false" outlineLevel="0" max="2" min="2" style="0" width="10.08"/>
    <col collapsed="false" customWidth="true" hidden="false" outlineLevel="0" max="3" min="3" style="0" width="13.75"/>
    <col collapsed="false" customWidth="true" hidden="false" outlineLevel="0" max="4" min="4" style="0" width="16.58"/>
    <col collapsed="false" customWidth="true" hidden="false" outlineLevel="0" max="5" min="5" style="0" width="14.58"/>
    <col collapsed="false" customWidth="true" hidden="false" outlineLevel="0" max="6" min="6" style="0" width="11.34"/>
    <col collapsed="false" customWidth="true" hidden="false" outlineLevel="0" max="7" min="7" style="0" width="9.25"/>
    <col collapsed="false" customWidth="true" hidden="false" outlineLevel="0" max="8" min="8" style="0" width="11.25"/>
    <col collapsed="false" customWidth="true" hidden="false" outlineLevel="0" max="9" min="9" style="0" width="28.99"/>
    <col collapsed="false" customWidth="true" hidden="false" outlineLevel="0" max="10" min="10" style="0" width="17.24"/>
    <col collapsed="false" customWidth="true" hidden="false" outlineLevel="0" max="11" min="11" style="0" width="18.24"/>
    <col collapsed="false" customWidth="true" hidden="false" outlineLevel="0" max="12" min="12" style="0" width="14.25"/>
    <col collapsed="false" customWidth="true" hidden="false" outlineLevel="0" max="13" min="13" style="0" width="25.33"/>
    <col collapsed="false" customWidth="true" hidden="false" outlineLevel="0" max="14" min="14" style="0" width="18.83"/>
    <col collapsed="false" customWidth="true" hidden="false" outlineLevel="0" max="15" min="15" style="0" width="18.24"/>
    <col collapsed="false" customWidth="true" hidden="false" outlineLevel="0" max="16" min="16" style="0" width="11.01"/>
    <col collapsed="false" customWidth="true" hidden="false" outlineLevel="0" max="17" min="17" style="0" width="9.83"/>
    <col collapsed="false" customWidth="true" hidden="false" outlineLevel="0" max="18" min="18" style="0" width="10.08"/>
    <col collapsed="false" customWidth="true" hidden="false" outlineLevel="0" max="19" min="19" style="0" width="16.58"/>
    <col collapsed="false" customWidth="true" hidden="false" outlineLevel="0" max="20" min="20" style="0" width="7.25"/>
    <col collapsed="false" customWidth="true" hidden="false" outlineLevel="0" max="21" min="21" style="0" width="20.08"/>
    <col collapsed="false" customWidth="true" hidden="false" outlineLevel="0" max="22" min="22" style="0" width="15.33"/>
    <col collapsed="false" customWidth="true" hidden="false" outlineLevel="0" max="23" min="23" style="0" width="21"/>
    <col collapsed="false" customWidth="true" hidden="false" outlineLevel="0" max="24" min="24" style="0" width="11.25"/>
  </cols>
  <sheetData>
    <row r="3" customFormat="false" ht="9.75" hidden="false" customHeight="false" outlineLevel="0" collapsed="false">
      <c r="A3" s="0" t="s">
        <v>0</v>
      </c>
    </row>
    <row r="4" customFormat="false" ht="9.75" hidden="false" customHeight="false" outlineLevel="0" collapsed="false">
      <c r="A4" s="0" t="s">
        <v>66</v>
      </c>
    </row>
    <row r="5" customFormat="false" ht="9.75" hidden="false" customHeight="false" outlineLevel="0" collapsed="false">
      <c r="A5" s="2"/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3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3" t="s">
        <v>23</v>
      </c>
      <c r="X5" s="3" t="s">
        <v>24</v>
      </c>
    </row>
    <row r="6" customFormat="false" ht="9.75" hidden="false" customHeight="false" outlineLevel="0" collapsed="false">
      <c r="A6" s="2"/>
      <c r="B6" s="2" t="s">
        <v>25</v>
      </c>
      <c r="C6" s="2" t="s">
        <v>25</v>
      </c>
      <c r="D6" s="2" t="s">
        <v>25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3" t="s">
        <v>25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 t="s">
        <v>25</v>
      </c>
      <c r="S6" s="2" t="s">
        <v>25</v>
      </c>
      <c r="T6" s="2" t="s">
        <v>25</v>
      </c>
      <c r="U6" s="2" t="s">
        <v>25</v>
      </c>
      <c r="V6" s="2" t="s">
        <v>25</v>
      </c>
      <c r="W6" s="3" t="s">
        <v>25</v>
      </c>
      <c r="X6" s="3" t="s">
        <v>25</v>
      </c>
    </row>
    <row r="7" customFormat="false" ht="9.75" hidden="false" customHeight="false" outlineLevel="0" collapsed="false">
      <c r="A7" s="2" t="s">
        <v>26</v>
      </c>
      <c r="B7" s="5" t="n">
        <v>16443.9330030332</v>
      </c>
      <c r="C7" s="6"/>
      <c r="D7" s="5" t="n">
        <v>0</v>
      </c>
      <c r="E7" s="5" t="n">
        <v>26653.309266322</v>
      </c>
      <c r="F7" s="5" t="n">
        <v>11725.1775847911</v>
      </c>
      <c r="G7" s="6"/>
      <c r="H7" s="5" t="n">
        <v>304046.925330135</v>
      </c>
      <c r="I7" s="5" t="n">
        <v>53302.7862059932</v>
      </c>
      <c r="J7" s="5" t="n">
        <v>2224.7236863452</v>
      </c>
      <c r="K7" s="7" t="n">
        <v>414396.85507662</v>
      </c>
      <c r="L7" s="5" t="n">
        <v>46061.1985404178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6"/>
      <c r="T7" s="6"/>
      <c r="U7" s="6"/>
      <c r="V7" s="5" t="n">
        <v>3859.03680624581</v>
      </c>
      <c r="W7" s="7" t="n">
        <v>49920.2353466636</v>
      </c>
      <c r="X7" s="7" t="n">
        <v>414396.85507662</v>
      </c>
    </row>
    <row r="8" customFormat="false" ht="9.75" hidden="false" customHeight="false" outlineLevel="0" collapsed="false">
      <c r="A8" s="2" t="s">
        <v>27</v>
      </c>
      <c r="B8" s="5" t="n">
        <v>0</v>
      </c>
      <c r="C8" s="6"/>
      <c r="D8" s="5" t="n">
        <v>32241.1899165215</v>
      </c>
      <c r="E8" s="5" t="n">
        <v>0</v>
      </c>
      <c r="F8" s="5" t="n">
        <v>0</v>
      </c>
      <c r="G8" s="6"/>
      <c r="H8" s="5" t="n">
        <v>0</v>
      </c>
      <c r="I8" s="5" t="n">
        <v>0</v>
      </c>
      <c r="J8" s="5" t="n">
        <v>0</v>
      </c>
      <c r="K8" s="7" t="n">
        <v>32241.1899165215</v>
      </c>
      <c r="L8" s="5" t="n">
        <v>3902.12144828966</v>
      </c>
      <c r="M8" s="5" t="n">
        <v>27253.1264527276</v>
      </c>
      <c r="N8" s="5" t="n">
        <v>72105.5162625943</v>
      </c>
      <c r="O8" s="5" t="n">
        <v>2368.3198046396</v>
      </c>
      <c r="P8" s="5" t="n">
        <v>69387.5837494021</v>
      </c>
      <c r="Q8" s="5" t="n">
        <v>8997.6642549719</v>
      </c>
      <c r="R8" s="5" t="n">
        <v>16375.1833855401</v>
      </c>
      <c r="S8" s="6"/>
      <c r="T8" s="6"/>
      <c r="U8" s="6"/>
      <c r="V8" s="5" t="n">
        <v>269.424176662362</v>
      </c>
      <c r="W8" s="7" t="n">
        <v>200658.939534828</v>
      </c>
      <c r="X8" s="7" t="n">
        <v>232900.129451349</v>
      </c>
    </row>
    <row r="9" customFormat="false" ht="9.75" hidden="false" customHeight="false" outlineLevel="0" collapsed="false">
      <c r="A9" s="2" t="s">
        <v>28</v>
      </c>
      <c r="B9" s="5" t="n">
        <v>8069.77668103558</v>
      </c>
      <c r="C9" s="6"/>
      <c r="D9" s="5" t="n">
        <v>0</v>
      </c>
      <c r="E9" s="5" t="n">
        <v>0</v>
      </c>
      <c r="F9" s="5" t="n">
        <v>0</v>
      </c>
      <c r="G9" s="6"/>
      <c r="H9" s="5" t="n">
        <v>0</v>
      </c>
      <c r="I9" s="5" t="n">
        <v>0</v>
      </c>
      <c r="J9" s="5" t="n">
        <v>0</v>
      </c>
      <c r="K9" s="7" t="n">
        <v>8069.77668103558</v>
      </c>
      <c r="L9" s="5" t="n">
        <v>4159.11959611458</v>
      </c>
      <c r="M9" s="5" t="n">
        <v>5738.67689735299</v>
      </c>
      <c r="N9" s="5" t="n">
        <v>850.776516477786</v>
      </c>
      <c r="O9" s="5" t="n">
        <v>124.376419485082</v>
      </c>
      <c r="P9" s="5" t="n">
        <v>280.688894393504</v>
      </c>
      <c r="Q9" s="5" t="n">
        <v>69.0980108250454</v>
      </c>
      <c r="R9" s="5" t="n">
        <v>0</v>
      </c>
      <c r="S9" s="6"/>
      <c r="T9" s="6"/>
      <c r="U9" s="6"/>
      <c r="V9" s="5" t="n">
        <v>2182.51002763108</v>
      </c>
      <c r="W9" s="7" t="n">
        <v>13405.2463622801</v>
      </c>
      <c r="X9" s="7" t="n">
        <v>21475.0230433156</v>
      </c>
    </row>
    <row r="10" customFormat="false" ht="9.75" hidden="false" customHeight="false" outlineLevel="0" collapsed="false">
      <c r="A10" s="2" t="s">
        <v>29</v>
      </c>
      <c r="B10" s="5" t="n">
        <v>-4312.00620325941</v>
      </c>
      <c r="C10" s="6"/>
      <c r="D10" s="5" t="n">
        <v>375.219618446591</v>
      </c>
      <c r="E10" s="5" t="n">
        <v>0</v>
      </c>
      <c r="F10" s="6"/>
      <c r="G10" s="6"/>
      <c r="H10" s="5" t="n">
        <v>0</v>
      </c>
      <c r="I10" s="5" t="n">
        <v>0</v>
      </c>
      <c r="J10" s="5" t="n">
        <v>0</v>
      </c>
      <c r="K10" s="7" t="n">
        <v>-3936.78658481282</v>
      </c>
      <c r="L10" s="6"/>
      <c r="M10" s="5" t="n">
        <v>-1711.13384958257</v>
      </c>
      <c r="N10" s="5" t="n">
        <v>979.275590390244</v>
      </c>
      <c r="O10" s="5" t="n">
        <v>-178.493517038815</v>
      </c>
      <c r="P10" s="5" t="n">
        <v>1439.79350959481</v>
      </c>
      <c r="Q10" s="5" t="n">
        <v>84.9499074260852</v>
      </c>
      <c r="R10" s="5" t="n">
        <v>647.430941764081</v>
      </c>
      <c r="S10" s="6"/>
      <c r="T10" s="6"/>
      <c r="U10" s="6"/>
      <c r="V10" s="5" t="n">
        <v>14.7486510500517</v>
      </c>
      <c r="W10" s="7" t="n">
        <v>1276.57123360389</v>
      </c>
      <c r="X10" s="7" t="n">
        <v>-2660.21535120893</v>
      </c>
    </row>
    <row r="11" customFormat="false" ht="9.75" hidden="false" customHeight="false" outlineLevel="0" collapsed="false">
      <c r="A11" s="2" t="s">
        <v>30</v>
      </c>
      <c r="B11" s="6"/>
      <c r="C11" s="6"/>
      <c r="D11" s="6"/>
      <c r="E11" s="6"/>
      <c r="F11" s="6"/>
      <c r="G11" s="6"/>
      <c r="H11" s="6"/>
      <c r="I11" s="6"/>
      <c r="J11" s="6"/>
      <c r="K11" s="3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3"/>
      <c r="X11" s="3"/>
    </row>
    <row r="12" customFormat="false" ht="9.75" hidden="false" customHeight="false" outlineLevel="0" collapsed="false">
      <c r="A12" s="3" t="s">
        <v>31</v>
      </c>
      <c r="B12" s="7" t="n">
        <v>4062.15011873826</v>
      </c>
      <c r="C12" s="3"/>
      <c r="D12" s="7" t="n">
        <v>32616.4095349681</v>
      </c>
      <c r="E12" s="7" t="n">
        <v>26653.309266322</v>
      </c>
      <c r="F12" s="7" t="n">
        <v>11725.1775847911</v>
      </c>
      <c r="G12" s="3"/>
      <c r="H12" s="7" t="n">
        <v>304046.925330135</v>
      </c>
      <c r="I12" s="7" t="n">
        <v>53302.7862059932</v>
      </c>
      <c r="J12" s="7" t="n">
        <v>2224.7236863452</v>
      </c>
      <c r="K12" s="7" t="n">
        <v>434631.481727293</v>
      </c>
      <c r="L12" s="7" t="n">
        <v>45804.2003925929</v>
      </c>
      <c r="M12" s="7" t="n">
        <v>19803.3157057921</v>
      </c>
      <c r="N12" s="7" t="n">
        <v>72234.0153365068</v>
      </c>
      <c r="O12" s="7" t="n">
        <v>2065.44986811571</v>
      </c>
      <c r="P12" s="7" t="n">
        <v>70546.6883646034</v>
      </c>
      <c r="Q12" s="7" t="n">
        <v>9013.51615157294</v>
      </c>
      <c r="R12" s="7" t="n">
        <v>17022.6143273042</v>
      </c>
      <c r="S12" s="3"/>
      <c r="T12" s="3"/>
      <c r="U12" s="3"/>
      <c r="V12" s="7" t="n">
        <v>1960.69960632715</v>
      </c>
      <c r="W12" s="7" t="n">
        <v>238450.499752815</v>
      </c>
      <c r="X12" s="7" t="n">
        <v>623161.746133444</v>
      </c>
    </row>
    <row r="13" customFormat="false" ht="9.75" hidden="false" customHeight="false" outlineLevel="0" collapsed="false">
      <c r="A13" s="2" t="s">
        <v>32</v>
      </c>
      <c r="B13" s="5" t="n">
        <v>-4062.15011873826</v>
      </c>
      <c r="C13" s="6"/>
      <c r="D13" s="6"/>
      <c r="E13" s="6"/>
      <c r="F13" s="6"/>
      <c r="G13" s="6"/>
      <c r="H13" s="6"/>
      <c r="I13" s="6"/>
      <c r="J13" s="6"/>
      <c r="K13" s="7" t="n">
        <v>-4062.15011873826</v>
      </c>
      <c r="L13" s="6"/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6"/>
      <c r="T13" s="6"/>
      <c r="U13" s="6"/>
      <c r="V13" s="5" t="n">
        <v>3859.03680624581</v>
      </c>
      <c r="W13" s="7" t="n">
        <v>3859.03680624581</v>
      </c>
      <c r="X13" s="7" t="n">
        <v>-203.113312492444</v>
      </c>
    </row>
    <row r="14" customFormat="false" ht="9.75" hidden="false" customHeight="false" outlineLevel="0" collapsed="false">
      <c r="A14" s="2" t="s">
        <v>33</v>
      </c>
      <c r="B14" s="6"/>
      <c r="C14" s="6"/>
      <c r="D14" s="5" t="n">
        <v>-32616.4095349681</v>
      </c>
      <c r="E14" s="5" t="n">
        <v>-26537.236221247</v>
      </c>
      <c r="F14" s="5" t="n">
        <v>-11725.1775847911</v>
      </c>
      <c r="G14" s="6"/>
      <c r="H14" s="6"/>
      <c r="I14" s="5" t="n">
        <v>-46684.4161456154</v>
      </c>
      <c r="J14" s="5" t="n">
        <v>-2224.7236863452</v>
      </c>
      <c r="K14" s="7" t="n">
        <v>-119787.963172967</v>
      </c>
      <c r="L14" s="5" t="n">
        <v>42971.2980798766</v>
      </c>
      <c r="M14" s="6"/>
      <c r="N14" s="6"/>
      <c r="O14" s="6"/>
      <c r="P14" s="5" t="n">
        <v>-122.808649491572</v>
      </c>
      <c r="Q14" s="5" t="n">
        <v>-2926.79431566085</v>
      </c>
      <c r="R14" s="6"/>
      <c r="S14" s="6"/>
      <c r="T14" s="6"/>
      <c r="U14" s="6"/>
      <c r="V14" s="6"/>
      <c r="W14" s="7" t="n">
        <v>42971.2980798766</v>
      </c>
      <c r="X14" s="7" t="n">
        <v>-79866.2680582426</v>
      </c>
    </row>
    <row r="15" customFormat="false" ht="9.75" hidden="false" customHeight="false" outlineLevel="0" collapsed="false">
      <c r="A15" s="2" t="s">
        <v>34</v>
      </c>
      <c r="B15" s="6"/>
      <c r="C15" s="6"/>
      <c r="D15" s="6"/>
      <c r="E15" s="5" t="n">
        <v>-116.073045075013</v>
      </c>
      <c r="F15" s="6"/>
      <c r="G15" s="6"/>
      <c r="H15" s="6"/>
      <c r="I15" s="5" t="n">
        <v>-6618.31199482242</v>
      </c>
      <c r="J15" s="6"/>
      <c r="K15" s="7" t="n">
        <v>-6734.38503989743</v>
      </c>
      <c r="L15" s="5" t="n">
        <v>3089.90046054115</v>
      </c>
      <c r="M15" s="6"/>
      <c r="N15" s="6"/>
      <c r="O15" s="6"/>
      <c r="P15" s="6"/>
      <c r="Q15" s="5" t="n">
        <v>-416.910687162879</v>
      </c>
      <c r="R15" s="6"/>
      <c r="S15" s="6"/>
      <c r="T15" s="6"/>
      <c r="U15" s="6"/>
      <c r="V15" s="6"/>
      <c r="W15" s="7" t="n">
        <v>3089.90046054115</v>
      </c>
      <c r="X15" s="7" t="n">
        <v>-4061.39526651916</v>
      </c>
    </row>
    <row r="16" customFormat="false" ht="9.75" hidden="false" customHeight="false" outlineLevel="0" collapsed="false">
      <c r="A16" s="2" t="s">
        <v>35</v>
      </c>
      <c r="B16" s="6"/>
      <c r="C16" s="6"/>
      <c r="D16" s="6"/>
      <c r="E16" s="6"/>
      <c r="F16" s="6"/>
      <c r="G16" s="6"/>
      <c r="H16" s="6"/>
      <c r="I16" s="6"/>
      <c r="J16" s="6"/>
      <c r="K16" s="3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3"/>
      <c r="X16" s="3"/>
    </row>
    <row r="17" customFormat="false" ht="9.75" hidden="false" customHeight="false" outlineLevel="0" collapsed="false">
      <c r="A17" s="2" t="s">
        <v>36</v>
      </c>
      <c r="B17" s="6"/>
      <c r="C17" s="6"/>
      <c r="D17" s="6"/>
      <c r="E17" s="6"/>
      <c r="F17" s="6"/>
      <c r="G17" s="6"/>
      <c r="H17" s="6"/>
      <c r="I17" s="6"/>
      <c r="J17" s="6"/>
      <c r="K17" s="3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3"/>
      <c r="X17" s="3"/>
    </row>
    <row r="18" customFormat="false" ht="9.75" hidden="false" customHeight="false" outlineLevel="0" collapsed="false">
      <c r="A18" s="2" t="s">
        <v>37</v>
      </c>
      <c r="B18" s="6"/>
      <c r="C18" s="6"/>
      <c r="D18" s="6"/>
      <c r="E18" s="6"/>
      <c r="F18" s="6"/>
      <c r="G18" s="6"/>
      <c r="H18" s="6"/>
      <c r="I18" s="6"/>
      <c r="J18" s="6"/>
      <c r="K18" s="3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3"/>
      <c r="X18" s="3"/>
    </row>
    <row r="19" customFormat="false" ht="9.75" hidden="false" customHeight="false" outlineLevel="0" collapsed="false">
      <c r="A19" s="2" t="s">
        <v>38</v>
      </c>
      <c r="B19" s="6"/>
      <c r="C19" s="6"/>
      <c r="D19" s="6"/>
      <c r="E19" s="6"/>
      <c r="F19" s="6"/>
      <c r="G19" s="6"/>
      <c r="H19" s="6"/>
      <c r="I19" s="6"/>
      <c r="J19" s="6"/>
      <c r="K19" s="3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3"/>
      <c r="X19" s="3"/>
    </row>
    <row r="20" customFormat="false" ht="9.75" hidden="false" customHeight="false" outlineLevel="0" collapsed="false">
      <c r="A20" s="2" t="s">
        <v>39</v>
      </c>
      <c r="B20" s="6"/>
      <c r="C20" s="6"/>
      <c r="D20" s="6"/>
      <c r="E20" s="6"/>
      <c r="F20" s="6"/>
      <c r="G20" s="6"/>
      <c r="H20" s="6"/>
      <c r="I20" s="6"/>
      <c r="J20" s="6"/>
      <c r="K20" s="3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3"/>
      <c r="X20" s="3"/>
    </row>
    <row r="21" customFormat="false" ht="9.75" hidden="false" customHeight="false" outlineLevel="0" collapsed="false">
      <c r="A21" s="3" t="s">
        <v>40</v>
      </c>
      <c r="B21" s="7" t="n">
        <v>-4062.15011873826</v>
      </c>
      <c r="C21" s="3"/>
      <c r="D21" s="7" t="n">
        <v>-32616.4095349681</v>
      </c>
      <c r="E21" s="7" t="n">
        <v>-26653.309266322</v>
      </c>
      <c r="F21" s="7" t="n">
        <v>-11725.1775847911</v>
      </c>
      <c r="G21" s="3"/>
      <c r="H21" s="3"/>
      <c r="I21" s="7" t="n">
        <v>-53302.7281404379</v>
      </c>
      <c r="J21" s="7" t="n">
        <v>-2224.7236863452</v>
      </c>
      <c r="K21" s="7" t="n">
        <v>-130584.498331603</v>
      </c>
      <c r="L21" s="3"/>
      <c r="M21" s="3"/>
      <c r="N21" s="3"/>
      <c r="O21" s="3"/>
      <c r="P21" s="7" t="n">
        <v>-122.808649491572</v>
      </c>
      <c r="Q21" s="7" t="n">
        <v>-3343.70500282373</v>
      </c>
      <c r="R21" s="3"/>
      <c r="S21" s="3"/>
      <c r="T21" s="3"/>
      <c r="U21" s="3"/>
      <c r="V21" s="3"/>
      <c r="W21" s="7" t="n">
        <v>-3466.5136523153</v>
      </c>
      <c r="X21" s="7" t="n">
        <v>-84130.7766372542</v>
      </c>
    </row>
    <row r="22" customFormat="false" ht="9.75" hidden="false" customHeight="false" outlineLevel="0" collapsed="false">
      <c r="A22" s="2" t="s">
        <v>41</v>
      </c>
      <c r="B22" s="6"/>
      <c r="C22" s="6"/>
      <c r="D22" s="6"/>
      <c r="E22" s="6"/>
      <c r="F22" s="6"/>
      <c r="G22" s="6"/>
      <c r="H22" s="6"/>
      <c r="I22" s="6"/>
      <c r="J22" s="6"/>
      <c r="K22" s="3"/>
      <c r="L22" s="5" t="n">
        <v>2859.08987816337</v>
      </c>
      <c r="M22" s="5" t="n">
        <v>0</v>
      </c>
      <c r="N22" s="5" t="n">
        <v>0</v>
      </c>
      <c r="O22" s="5" t="n">
        <v>0</v>
      </c>
      <c r="P22" s="5" t="n">
        <v>0</v>
      </c>
      <c r="Q22" s="5" t="n">
        <v>0</v>
      </c>
      <c r="R22" s="5" t="n">
        <v>0</v>
      </c>
      <c r="S22" s="6"/>
      <c r="T22" s="6"/>
      <c r="U22" s="6"/>
      <c r="V22" s="5" t="n">
        <v>0</v>
      </c>
      <c r="W22" s="7" t="n">
        <v>2859.08987816337</v>
      </c>
      <c r="X22" s="7" t="n">
        <v>2859.08987816337</v>
      </c>
    </row>
    <row r="23" customFormat="false" ht="9.75" hidden="false" customHeight="false" outlineLevel="0" collapsed="false">
      <c r="A23" s="2" t="s">
        <v>42</v>
      </c>
      <c r="B23" s="6"/>
      <c r="C23" s="6"/>
      <c r="D23" s="6"/>
      <c r="E23" s="6"/>
      <c r="F23" s="6"/>
      <c r="G23" s="6"/>
      <c r="H23" s="6"/>
      <c r="I23" s="6"/>
      <c r="J23" s="6"/>
      <c r="K23" s="3"/>
      <c r="L23" s="5" t="n">
        <v>5595.83563127769</v>
      </c>
      <c r="M23" s="5" t="n">
        <v>0</v>
      </c>
      <c r="N23" s="5" t="n">
        <v>0</v>
      </c>
      <c r="O23" s="5" t="n">
        <v>0</v>
      </c>
      <c r="P23" s="5" t="n">
        <v>0</v>
      </c>
      <c r="Q23" s="5" t="n">
        <v>0</v>
      </c>
      <c r="R23" s="5" t="n">
        <v>0</v>
      </c>
      <c r="S23" s="6"/>
      <c r="T23" s="6"/>
      <c r="U23" s="6"/>
      <c r="V23" s="5" t="n">
        <v>0</v>
      </c>
      <c r="W23" s="7" t="n">
        <v>5595.83563127769</v>
      </c>
      <c r="X23" s="7" t="n">
        <v>5595.83563127769</v>
      </c>
    </row>
    <row r="24" customFormat="false" ht="9.75" hidden="false" customHeight="false" outlineLevel="0" collapsed="false">
      <c r="A24" s="3" t="s">
        <v>43</v>
      </c>
      <c r="B24" s="3"/>
      <c r="C24" s="3"/>
      <c r="D24" s="3"/>
      <c r="E24" s="3"/>
      <c r="F24" s="3"/>
      <c r="G24" s="3"/>
      <c r="H24" s="7" t="n">
        <v>-4.22482519317158E-011</v>
      </c>
      <c r="I24" s="7" t="n">
        <v>0.0580655553164316</v>
      </c>
      <c r="J24" s="3"/>
      <c r="K24" s="7" t="n">
        <v>0.0580655552424972</v>
      </c>
      <c r="L24" s="7" t="n">
        <v>-5.28103149146447E-012</v>
      </c>
      <c r="M24" s="7" t="n">
        <v>-0.0580655553137911</v>
      </c>
      <c r="N24" s="7" t="n">
        <v>0.0580655553164316</v>
      </c>
      <c r="O24" s="7" t="n">
        <v>0.0580655553147813</v>
      </c>
      <c r="P24" s="7" t="n">
        <v>-0.0580655553164316</v>
      </c>
      <c r="Q24" s="7" t="n">
        <v>0.116131110630223</v>
      </c>
      <c r="R24" s="7" t="n">
        <v>-0.0580655553164316</v>
      </c>
      <c r="S24" s="3"/>
      <c r="T24" s="3"/>
      <c r="U24" s="3"/>
      <c r="V24" s="3"/>
      <c r="W24" s="7" t="n">
        <v>0.058065555369242</v>
      </c>
      <c r="X24" s="7" t="n">
        <v>0.116131110653987</v>
      </c>
    </row>
    <row r="25" customFormat="false" ht="9.75" hidden="false" customHeight="false" outlineLevel="0" collapsed="false">
      <c r="A25" s="2" t="s">
        <v>44</v>
      </c>
      <c r="B25" s="6"/>
      <c r="C25" s="6"/>
      <c r="D25" s="6"/>
      <c r="E25" s="6"/>
      <c r="F25" s="6"/>
      <c r="G25" s="6"/>
      <c r="H25" s="6"/>
      <c r="I25" s="6"/>
      <c r="J25" s="6"/>
      <c r="K25" s="3"/>
      <c r="L25" s="6"/>
      <c r="M25" s="5" t="n">
        <v>198.061609180025</v>
      </c>
      <c r="N25" s="5" t="n">
        <v>70429.5120739774</v>
      </c>
      <c r="O25" s="5" t="n">
        <v>2047.39148041269</v>
      </c>
      <c r="P25" s="5" t="n">
        <v>64790.0111451027</v>
      </c>
      <c r="Q25" s="6"/>
      <c r="R25" s="6"/>
      <c r="S25" s="6"/>
      <c r="T25" s="6"/>
      <c r="U25" s="6"/>
      <c r="V25" s="6"/>
      <c r="W25" s="7" t="n">
        <v>137464.976308673</v>
      </c>
      <c r="X25" s="7" t="n">
        <v>137464.976308673</v>
      </c>
    </row>
    <row r="26" customFormat="false" ht="9.75" hidden="false" customHeight="false" outlineLevel="0" collapsed="false">
      <c r="A26" s="2" t="s">
        <v>45</v>
      </c>
      <c r="B26" s="6"/>
      <c r="C26" s="6"/>
      <c r="D26" s="6"/>
      <c r="E26" s="6"/>
      <c r="F26" s="6"/>
      <c r="G26" s="6"/>
      <c r="H26" s="6"/>
      <c r="I26" s="6"/>
      <c r="J26" s="6"/>
      <c r="K26" s="3"/>
      <c r="L26" s="5" t="n">
        <v>12940.3154608715</v>
      </c>
      <c r="M26" s="5" t="n">
        <v>3960.65152804735</v>
      </c>
      <c r="N26" s="5" t="n">
        <v>1443.5677706903</v>
      </c>
      <c r="O26" s="5" t="n">
        <v>2.14842554666108</v>
      </c>
      <c r="P26" s="5" t="n">
        <v>5633.92663556444</v>
      </c>
      <c r="Q26" s="5" t="n">
        <v>5669.69501763858</v>
      </c>
      <c r="R26" s="5" t="n">
        <v>17022.6723928595</v>
      </c>
      <c r="S26" s="6"/>
      <c r="T26" s="6"/>
      <c r="U26" s="6"/>
      <c r="V26" s="6"/>
      <c r="W26" s="7" t="n">
        <v>46672.9772312184</v>
      </c>
      <c r="X26" s="7" t="n">
        <v>46672.9772312184</v>
      </c>
    </row>
    <row r="27" customFormat="false" ht="9.75" hidden="false" customHeight="false" outlineLevel="0" collapsed="false">
      <c r="A27" s="2" t="s">
        <v>46</v>
      </c>
      <c r="B27" s="6"/>
      <c r="C27" s="6"/>
      <c r="D27" s="6"/>
      <c r="E27" s="6"/>
      <c r="F27" s="6"/>
      <c r="G27" s="6"/>
      <c r="H27" s="5" t="n">
        <v>294925.523376786</v>
      </c>
      <c r="I27" s="6"/>
      <c r="J27" s="6"/>
      <c r="K27" s="7" t="n">
        <v>294925.523376786</v>
      </c>
      <c r="L27" s="5" t="n">
        <v>13719.5552132011</v>
      </c>
      <c r="M27" s="5" t="n">
        <v>15248.5954813153</v>
      </c>
      <c r="N27" s="6"/>
      <c r="O27" s="5" t="n">
        <v>15.1551099372579</v>
      </c>
      <c r="P27" s="6"/>
      <c r="Q27" s="6"/>
      <c r="R27" s="6"/>
      <c r="S27" s="6"/>
      <c r="T27" s="6"/>
      <c r="U27" s="6"/>
      <c r="V27" s="6"/>
      <c r="W27" s="7" t="n">
        <v>28983.3058044536</v>
      </c>
      <c r="X27" s="7" t="n">
        <v>323908.82918124</v>
      </c>
    </row>
    <row r="28" customFormat="false" ht="9.75" hidden="false" customHeight="false" outlineLevel="0" collapsed="false">
      <c r="A28" s="2" t="s">
        <v>47</v>
      </c>
      <c r="B28" s="6"/>
      <c r="C28" s="6"/>
      <c r="D28" s="6"/>
      <c r="E28" s="6"/>
      <c r="F28" s="6"/>
      <c r="G28" s="6"/>
      <c r="H28" s="5" t="n">
        <v>9121.40195334851</v>
      </c>
      <c r="I28" s="6"/>
      <c r="J28" s="6"/>
      <c r="K28" s="7" t="n">
        <v>9121.40195334851</v>
      </c>
      <c r="L28" s="5" t="n">
        <v>10689.4042090792</v>
      </c>
      <c r="M28" s="5" t="n">
        <v>396.065152804735</v>
      </c>
      <c r="N28" s="5" t="n">
        <v>360.877426283746</v>
      </c>
      <c r="O28" s="5" t="n">
        <v>0.69678666378197</v>
      </c>
      <c r="P28" s="6"/>
      <c r="Q28" s="6"/>
      <c r="R28" s="6"/>
      <c r="S28" s="6"/>
      <c r="T28" s="6"/>
      <c r="U28" s="6"/>
      <c r="V28" s="6"/>
      <c r="W28" s="7" t="n">
        <v>11447.0435748315</v>
      </c>
      <c r="X28" s="7" t="n">
        <v>20568.44552818</v>
      </c>
    </row>
    <row r="29" customFormat="false" ht="9.75" hidden="false" customHeight="false" outlineLevel="0" collapsed="false">
      <c r="A29" s="2" t="s">
        <v>48</v>
      </c>
      <c r="B29" s="6"/>
      <c r="C29" s="6"/>
      <c r="D29" s="6"/>
      <c r="E29" s="6"/>
      <c r="F29" s="6"/>
      <c r="G29" s="6"/>
      <c r="H29" s="6"/>
      <c r="I29" s="6"/>
      <c r="J29" s="6"/>
      <c r="K29" s="3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3"/>
      <c r="X29" s="3"/>
    </row>
    <row r="30" customFormat="false" ht="9.75" hidden="false" customHeight="false" outlineLevel="0" collapsed="false">
      <c r="A30" s="2" t="s">
        <v>49</v>
      </c>
      <c r="B30" s="6"/>
      <c r="C30" s="6"/>
      <c r="D30" s="6"/>
      <c r="E30" s="6"/>
      <c r="F30" s="6"/>
      <c r="G30" s="6"/>
      <c r="H30" s="6"/>
      <c r="I30" s="6"/>
      <c r="J30" s="6"/>
      <c r="K30" s="3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3"/>
      <c r="X30" s="3"/>
    </row>
    <row r="31" customFormat="false" ht="9.75" hidden="false" customHeight="false" outlineLevel="0" collapsed="false">
      <c r="A31" s="3" t="s">
        <v>50</v>
      </c>
      <c r="B31" s="3"/>
      <c r="C31" s="3"/>
      <c r="D31" s="3"/>
      <c r="E31" s="3"/>
      <c r="F31" s="3"/>
      <c r="G31" s="3"/>
      <c r="H31" s="7" t="n">
        <v>304046.925330135</v>
      </c>
      <c r="I31" s="3"/>
      <c r="J31" s="3"/>
      <c r="K31" s="7" t="n">
        <v>304046.925330135</v>
      </c>
      <c r="L31" s="7" t="n">
        <v>37349.2748831518</v>
      </c>
      <c r="M31" s="7" t="n">
        <v>19803.3737713474</v>
      </c>
      <c r="N31" s="7" t="n">
        <v>72233.9572709515</v>
      </c>
      <c r="O31" s="7" t="n">
        <v>2065.39180256039</v>
      </c>
      <c r="P31" s="7" t="n">
        <v>70423.9377806672</v>
      </c>
      <c r="Q31" s="7" t="n">
        <v>5669.69501763858</v>
      </c>
      <c r="R31" s="7" t="n">
        <v>17022.6723928595</v>
      </c>
      <c r="S31" s="3"/>
      <c r="T31" s="3"/>
      <c r="U31" s="3"/>
      <c r="V31" s="3"/>
      <c r="W31" s="7" t="n">
        <v>224568.302919176</v>
      </c>
      <c r="X31" s="7" t="n">
        <v>528615.228249311</v>
      </c>
    </row>
    <row r="32" customFormat="false" ht="9.75" hidden="false" customHeight="false" outlineLevel="0" collapsed="false">
      <c r="A32" s="3" t="s">
        <v>51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7" t="n">
        <v>1960.69960632715</v>
      </c>
      <c r="W32" s="7" t="n">
        <v>1960.69960632715</v>
      </c>
      <c r="X32" s="7" t="n">
        <v>1960.69960632715</v>
      </c>
    </row>
    <row r="33" customFormat="false" ht="9.75" hidden="false" customHeight="false" outlineLevel="0" collapsed="false">
      <c r="A33" s="3" t="s">
        <v>52</v>
      </c>
      <c r="B33" s="3"/>
      <c r="C33" s="3"/>
      <c r="D33" s="3"/>
      <c r="E33" s="3"/>
      <c r="F33" s="3"/>
      <c r="G33" s="3"/>
      <c r="H33" s="7" t="n">
        <v>304046.925330135</v>
      </c>
      <c r="I33" s="3"/>
      <c r="J33" s="3"/>
      <c r="K33" s="7" t="n">
        <v>304046.925330135</v>
      </c>
      <c r="L33" s="7" t="n">
        <v>37349.2748831518</v>
      </c>
      <c r="M33" s="7" t="n">
        <v>19803.3737713474</v>
      </c>
      <c r="N33" s="7" t="n">
        <v>72233.9572709515</v>
      </c>
      <c r="O33" s="7" t="n">
        <v>2065.39180256039</v>
      </c>
      <c r="P33" s="7" t="n">
        <v>70423.9377806672</v>
      </c>
      <c r="Q33" s="7" t="n">
        <v>5669.69501763858</v>
      </c>
      <c r="R33" s="7" t="n">
        <v>17022.6723928595</v>
      </c>
      <c r="S33" s="3"/>
      <c r="T33" s="3"/>
      <c r="U33" s="3"/>
      <c r="V33" s="7" t="n">
        <v>1960.69960632715</v>
      </c>
      <c r="W33" s="7" t="n">
        <v>226529.002525503</v>
      </c>
      <c r="X33" s="7" t="n">
        <v>530575.927855638</v>
      </c>
    </row>
    <row r="35" customFormat="false" ht="9.75" hidden="false" customHeight="false" outlineLevel="0" collapsed="false">
      <c r="A35" s="0" t="s">
        <v>53</v>
      </c>
    </row>
    <row r="36" customFormat="false" ht="9.75" hidden="false" customHeight="false" outlineLevel="0" collapsed="false">
      <c r="A36" s="0" t="s">
        <v>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2022-08-11T17:05:02Z</dcterms:created>
  <dc:creator>SRV-SIELAC\Administrador</dc:creator>
  <dc:description/>
  <dc:language>en-US</dc:language>
  <cp:lastModifiedBy/>
  <dcterms:modified xsi:type="dcterms:W3CDTF">2022-09-16T22:58:15Z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