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99_Dissertation/04_data/"/>
    </mc:Choice>
  </mc:AlternateContent>
  <xr:revisionPtr revIDLastSave="0" documentId="13_ncr:1_{D9CAE99A-1469-AF40-82FE-809909243E62}" xr6:coauthVersionLast="47" xr6:coauthVersionMax="47" xr10:uidLastSave="{00000000-0000-0000-0000-000000000000}"/>
  <bookViews>
    <workbookView xWindow="0" yWindow="0" windowWidth="33600" windowHeight="21000" xr2:uid="{113A309E-1027-1043-8462-5BFA9D9E26EE}"/>
  </bookViews>
  <sheets>
    <sheet name="Sheet1" sheetId="1" r:id="rId1"/>
    <sheet name="Sheet2" sheetId="2" r:id="rId2"/>
    <sheet name="Draf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45" i="3"/>
  <c r="G2" i="1"/>
</calcChain>
</file>

<file path=xl/sharedStrings.xml><?xml version="1.0" encoding="utf-8"?>
<sst xmlns="http://schemas.openxmlformats.org/spreadsheetml/2006/main" count="41" uniqueCount="36">
  <si>
    <t>Year</t>
  </si>
  <si>
    <t>Root-Prod</t>
  </si>
  <si>
    <t>Potatoes-Prod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</si>
  <si>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</si>
  <si>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</si>
  <si>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</si>
  <si>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</si>
  <si>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</si>
  <si>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</si>
  <si>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</si>
  <si>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</si>
  <si>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</si>
  <si>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</si>
  <si>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</si>
  <si>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</si>
  <si>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</si>
  <si>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</si>
  <si>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</si>
  <si>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</si>
  <si>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</si>
  <si>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</si>
  <si>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</si>
  <si>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</si>
  <si>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wheat_imports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</si>
  <si>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</si>
  <si>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</si>
  <si>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</si>
  <si>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</si>
  <si>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</si>
  <si>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</si>
  <si>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</si>
  <si>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</si>
  <si>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</si>
  <si>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oats_yield</t>
  </si>
  <si>
    <t>wheat_yield</t>
  </si>
  <si>
    <t>barley_yield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</si>
</sst>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H86"/>
  <sheetViews>
    <sheetView tabSelected="1" topLeftCell="A19" zoomScale="80" zoomScaleNormal="80" workbookViewId="0">
      <selection activeCell="Q40" sqref="Q40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9" width="12.5" style="2" customWidth="1"/>
    <col min="10" max="10" width="11.6640625" customWidth="1"/>
    <col min="11" max="11" width="10" customWidth="1"/>
    <col min="12" max="12" width="11.33203125" customWidth="1"/>
    <col min="13" max="13" width="12" customWidth="1"/>
    <col min="14" max="14" width="10.6640625" style="2" customWidth="1"/>
    <col min="15" max="15" width="9.83203125" customWidth="1"/>
    <col min="16" max="16" width="11.5" customWidth="1"/>
    <col min="17" max="17" width="10.1640625" customWidth="1"/>
    <col min="18" max="20" width="11.5" customWidth="1"/>
    <col min="21" max="21" width="11.1640625" customWidth="1"/>
    <col min="22" max="22" width="10.33203125" customWidth="1"/>
    <col min="23" max="23" width="11.1640625" customWidth="1"/>
    <col min="24" max="24" width="10.6640625" customWidth="1"/>
    <col min="25" max="25" width="9" customWidth="1"/>
    <col min="26" max="26" width="12" customWidth="1"/>
    <col min="27" max="27" width="11" customWidth="1"/>
    <col min="28" max="28" width="13.83203125" customWidth="1"/>
    <col min="29" max="29" width="13.6640625" customWidth="1"/>
    <col min="30" max="30" width="12.83203125" customWidth="1"/>
    <col min="31" max="31" width="12.5" customWidth="1"/>
  </cols>
  <sheetData>
    <row r="1" spans="1:34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11</v>
      </c>
      <c r="G1" t="s">
        <v>17</v>
      </c>
      <c r="H1" s="2" t="s">
        <v>22</v>
      </c>
      <c r="I1" s="2" t="s">
        <v>10</v>
      </c>
      <c r="J1" t="s">
        <v>12</v>
      </c>
      <c r="K1" t="s">
        <v>13</v>
      </c>
      <c r="L1" t="s">
        <v>14</v>
      </c>
      <c r="M1" t="s">
        <v>16</v>
      </c>
      <c r="N1" s="2" t="s">
        <v>15</v>
      </c>
      <c r="O1" t="s">
        <v>29</v>
      </c>
      <c r="P1" t="s">
        <v>34</v>
      </c>
      <c r="Q1" t="s">
        <v>33</v>
      </c>
      <c r="R1" t="s">
        <v>35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30</v>
      </c>
    </row>
    <row r="2" spans="1:34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1">
        <v>2.76</v>
      </c>
      <c r="I2" s="12">
        <v>1.23</v>
      </c>
      <c r="J2" s="2"/>
      <c r="K2" s="2"/>
      <c r="L2" s="2"/>
      <c r="M2" s="2"/>
      <c r="P2" s="13">
        <v>156</v>
      </c>
      <c r="Q2" s="13">
        <v>402</v>
      </c>
      <c r="R2" s="13">
        <v>60</v>
      </c>
      <c r="AH2">
        <v>473</v>
      </c>
    </row>
    <row r="3" spans="1:34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1">
        <v>2.92</v>
      </c>
      <c r="I3" s="12">
        <v>1.29</v>
      </c>
      <c r="P3" s="13">
        <v>165</v>
      </c>
      <c r="Q3" s="13">
        <v>376</v>
      </c>
      <c r="R3" s="13">
        <v>63</v>
      </c>
      <c r="AH3">
        <v>441</v>
      </c>
    </row>
    <row r="4" spans="1:34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1">
        <v>2.63</v>
      </c>
      <c r="I4" s="12">
        <v>1.38</v>
      </c>
      <c r="P4" s="13">
        <v>149</v>
      </c>
      <c r="Q4" s="13">
        <v>416</v>
      </c>
      <c r="R4" s="13">
        <v>68</v>
      </c>
      <c r="AH4">
        <v>521</v>
      </c>
    </row>
    <row r="5" spans="1:34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1">
        <v>3.01</v>
      </c>
      <c r="I5" s="12">
        <v>1.24</v>
      </c>
      <c r="P5" s="13">
        <v>171</v>
      </c>
      <c r="Q5" s="13">
        <v>504</v>
      </c>
      <c r="R5" s="13">
        <v>61</v>
      </c>
      <c r="AH5">
        <v>483</v>
      </c>
    </row>
    <row r="6" spans="1:34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1">
        <v>2.72</v>
      </c>
      <c r="I6" s="12">
        <v>1.21</v>
      </c>
      <c r="P6" s="13">
        <v>154</v>
      </c>
      <c r="Q6" s="13">
        <v>500</v>
      </c>
      <c r="R6" s="13">
        <v>59</v>
      </c>
      <c r="AH6">
        <v>474</v>
      </c>
    </row>
    <row r="7" spans="1:34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1">
        <v>2.82</v>
      </c>
      <c r="I7" s="12">
        <v>1.34</v>
      </c>
      <c r="P7" s="13">
        <v>160</v>
      </c>
      <c r="Q7" s="13">
        <v>512</v>
      </c>
      <c r="R7" s="13">
        <v>66</v>
      </c>
      <c r="AH7">
        <v>479</v>
      </c>
    </row>
    <row r="8" spans="1:34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1">
        <v>2.7</v>
      </c>
      <c r="I8" s="12">
        <v>1.42</v>
      </c>
      <c r="P8" s="13">
        <v>153</v>
      </c>
      <c r="Q8" s="13">
        <v>514</v>
      </c>
      <c r="R8" s="13">
        <v>69</v>
      </c>
      <c r="AH8">
        <v>562</v>
      </c>
    </row>
    <row r="9" spans="1:34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1">
        <v>2.69</v>
      </c>
      <c r="I9" s="12">
        <v>1.33</v>
      </c>
      <c r="P9" s="13">
        <v>152</v>
      </c>
      <c r="Q9" s="13">
        <v>416</v>
      </c>
      <c r="R9" s="13">
        <v>65</v>
      </c>
      <c r="AH9">
        <v>555</v>
      </c>
    </row>
    <row r="10" spans="1:34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P10" s="13">
        <v>182</v>
      </c>
      <c r="Q10" s="13">
        <v>433</v>
      </c>
      <c r="R10" s="13">
        <v>64</v>
      </c>
      <c r="AH10">
        <v>568</v>
      </c>
    </row>
    <row r="11" spans="1:34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P11" s="13">
        <v>181</v>
      </c>
      <c r="Q11" s="13">
        <v>495</v>
      </c>
      <c r="R11" s="13">
        <v>65</v>
      </c>
      <c r="AH11">
        <v>540</v>
      </c>
    </row>
    <row r="12" spans="1:34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P12" s="13">
        <v>187</v>
      </c>
      <c r="Q12" s="13">
        <v>470</v>
      </c>
      <c r="R12" s="13">
        <v>78</v>
      </c>
      <c r="AH12">
        <v>520</v>
      </c>
    </row>
    <row r="13" spans="1:34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P13" s="13">
        <v>167</v>
      </c>
      <c r="Q13" s="13">
        <v>348</v>
      </c>
      <c r="R13" s="13">
        <v>63</v>
      </c>
      <c r="AH13">
        <v>544</v>
      </c>
    </row>
    <row r="14" spans="1:34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P14" s="13">
        <v>148</v>
      </c>
      <c r="Q14" s="13">
        <v>329</v>
      </c>
      <c r="R14" s="13">
        <v>55</v>
      </c>
      <c r="AH14">
        <v>599</v>
      </c>
    </row>
    <row r="15" spans="1:34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P15" s="13">
        <v>128</v>
      </c>
      <c r="Q15" s="13">
        <v>370</v>
      </c>
      <c r="R15" s="13">
        <v>57</v>
      </c>
      <c r="AH15">
        <v>543</v>
      </c>
    </row>
    <row r="16" spans="1:34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P16" s="13">
        <v>112</v>
      </c>
      <c r="Q16" s="13">
        <v>414</v>
      </c>
      <c r="R16" s="13">
        <v>59</v>
      </c>
      <c r="AH16">
        <v>506</v>
      </c>
    </row>
    <row r="17" spans="1:34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P17" s="13">
        <v>137</v>
      </c>
      <c r="Q17" s="13">
        <v>461</v>
      </c>
      <c r="R17" s="13">
        <v>65</v>
      </c>
      <c r="AH17">
        <v>468</v>
      </c>
    </row>
    <row r="18" spans="1:34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P18" s="13">
        <v>156</v>
      </c>
      <c r="Q18" s="13">
        <v>437</v>
      </c>
      <c r="R18" s="13">
        <v>63</v>
      </c>
      <c r="AH18">
        <v>465</v>
      </c>
    </row>
    <row r="19" spans="1:34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P19" s="13">
        <v>184</v>
      </c>
      <c r="Q19" s="13">
        <v>434</v>
      </c>
      <c r="R19" s="13">
        <v>62</v>
      </c>
      <c r="AH19">
        <v>407</v>
      </c>
    </row>
    <row r="20" spans="1:34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P20" s="13">
        <v>200</v>
      </c>
      <c r="Q20" s="13">
        <v>542</v>
      </c>
      <c r="R20" s="13">
        <v>79</v>
      </c>
      <c r="AB20">
        <v>516</v>
      </c>
      <c r="AC20">
        <v>197</v>
      </c>
      <c r="AD20">
        <v>55</v>
      </c>
      <c r="AE20">
        <v>471</v>
      </c>
      <c r="AF20">
        <v>95</v>
      </c>
      <c r="AG20">
        <v>38</v>
      </c>
      <c r="AH20">
        <v>519</v>
      </c>
    </row>
    <row r="21" spans="1:34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M21">
        <v>3.93</v>
      </c>
      <c r="N21" s="2">
        <v>0.57999999999999996</v>
      </c>
      <c r="P21" s="13">
        <v>189</v>
      </c>
      <c r="Q21" s="13">
        <v>497</v>
      </c>
      <c r="R21" s="13">
        <v>71</v>
      </c>
      <c r="AB21">
        <v>722</v>
      </c>
      <c r="AC21">
        <v>80</v>
      </c>
      <c r="AD21">
        <v>38</v>
      </c>
      <c r="AE21">
        <v>318</v>
      </c>
      <c r="AF21">
        <v>51</v>
      </c>
      <c r="AG21">
        <v>21</v>
      </c>
      <c r="AH21">
        <v>504</v>
      </c>
    </row>
    <row r="22" spans="1:34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P22" s="13">
        <v>184</v>
      </c>
      <c r="Q22" s="13">
        <v>430</v>
      </c>
      <c r="R22" s="13">
        <v>63</v>
      </c>
      <c r="U22">
        <v>2250</v>
      </c>
      <c r="W22">
        <v>2106</v>
      </c>
      <c r="AB22">
        <v>651</v>
      </c>
      <c r="AC22">
        <v>88</v>
      </c>
      <c r="AD22">
        <v>8</v>
      </c>
      <c r="AE22">
        <v>399</v>
      </c>
      <c r="AF22">
        <v>74</v>
      </c>
      <c r="AG22">
        <v>6</v>
      </c>
      <c r="AH22">
        <v>462</v>
      </c>
    </row>
    <row r="23" spans="1:34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P23" s="13">
        <v>161</v>
      </c>
      <c r="Q23" s="13">
        <v>387</v>
      </c>
      <c r="R23" s="13">
        <v>55</v>
      </c>
      <c r="AB23">
        <v>799</v>
      </c>
      <c r="AC23">
        <v>131</v>
      </c>
      <c r="AD23">
        <v>54</v>
      </c>
      <c r="AE23">
        <v>368</v>
      </c>
      <c r="AF23">
        <v>112</v>
      </c>
      <c r="AG23">
        <v>46</v>
      </c>
      <c r="AH23">
        <v>530</v>
      </c>
    </row>
    <row r="24" spans="1:34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P24" s="13">
        <v>143</v>
      </c>
      <c r="Q24" s="13">
        <v>335</v>
      </c>
      <c r="R24" s="13">
        <v>58</v>
      </c>
      <c r="AB24">
        <v>268</v>
      </c>
      <c r="AC24">
        <v>9</v>
      </c>
      <c r="AD24">
        <v>10</v>
      </c>
      <c r="AE24">
        <v>754</v>
      </c>
      <c r="AF24">
        <v>9</v>
      </c>
      <c r="AG24">
        <v>6</v>
      </c>
      <c r="AH24">
        <v>567</v>
      </c>
    </row>
    <row r="25" spans="1:34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6">
        <v>2.5099999999999998</v>
      </c>
      <c r="I25" s="6">
        <v>1.32</v>
      </c>
      <c r="P25" s="13">
        <v>142</v>
      </c>
      <c r="Q25" s="13">
        <v>405</v>
      </c>
      <c r="R25" s="13">
        <v>65</v>
      </c>
      <c r="AB25">
        <v>435</v>
      </c>
      <c r="AC25">
        <v>102</v>
      </c>
      <c r="AD25">
        <v>20</v>
      </c>
      <c r="AE25">
        <v>802</v>
      </c>
      <c r="AF25">
        <v>39</v>
      </c>
      <c r="AG25">
        <v>13</v>
      </c>
      <c r="AH25">
        <v>554</v>
      </c>
    </row>
    <row r="26" spans="1:34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6">
        <v>1.5576000000000001</v>
      </c>
      <c r="M26">
        <v>3.62</v>
      </c>
      <c r="N26" s="2">
        <v>0.55679999999999996</v>
      </c>
      <c r="P26" s="13">
        <v>142</v>
      </c>
      <c r="Q26" s="13">
        <v>459</v>
      </c>
      <c r="R26" s="13">
        <v>76</v>
      </c>
      <c r="AB26">
        <v>228</v>
      </c>
      <c r="AC26">
        <v>141</v>
      </c>
      <c r="AD26">
        <v>28</v>
      </c>
      <c r="AE26">
        <v>1420</v>
      </c>
      <c r="AF26">
        <v>47</v>
      </c>
      <c r="AG26">
        <v>18</v>
      </c>
      <c r="AH26">
        <v>572</v>
      </c>
    </row>
    <row r="27" spans="1:34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6">
        <v>2.31</v>
      </c>
      <c r="M27">
        <v>4.13</v>
      </c>
      <c r="N27" s="2">
        <v>0.57999999999999996</v>
      </c>
      <c r="P27" s="13">
        <v>190</v>
      </c>
      <c r="Q27" s="13">
        <v>554</v>
      </c>
      <c r="R27" s="13">
        <v>113</v>
      </c>
      <c r="AB27">
        <v>1175</v>
      </c>
      <c r="AC27">
        <v>143</v>
      </c>
      <c r="AD27">
        <v>74</v>
      </c>
      <c r="AE27">
        <v>717</v>
      </c>
      <c r="AF27">
        <v>85</v>
      </c>
      <c r="AG27">
        <v>43</v>
      </c>
      <c r="AH27">
        <v>580</v>
      </c>
    </row>
    <row r="28" spans="1:34" s="14" customFormat="1" x14ac:dyDescent="0.2">
      <c r="A28" s="14">
        <v>1847</v>
      </c>
      <c r="B28" s="14">
        <v>8025</v>
      </c>
      <c r="C28" s="14">
        <v>24</v>
      </c>
      <c r="D28" s="14">
        <v>16</v>
      </c>
      <c r="F28" s="14">
        <v>9.9860000000000007</v>
      </c>
      <c r="G28" s="14">
        <v>17.78</v>
      </c>
      <c r="H28" s="15">
        <v>2.5099999999999998</v>
      </c>
      <c r="I28" s="15">
        <v>1.5312000000000001</v>
      </c>
      <c r="M28" s="14">
        <v>3.89</v>
      </c>
      <c r="N28" s="15">
        <v>0.71920000000000006</v>
      </c>
      <c r="O28" s="14">
        <v>1026</v>
      </c>
      <c r="P28" s="14">
        <v>272</v>
      </c>
      <c r="Q28" s="14">
        <v>625</v>
      </c>
      <c r="R28" s="14">
        <v>120</v>
      </c>
      <c r="S28" s="14">
        <v>231</v>
      </c>
      <c r="T28" s="14">
        <v>89</v>
      </c>
      <c r="U28" s="14">
        <v>2591</v>
      </c>
      <c r="V28" s="14">
        <v>0</v>
      </c>
      <c r="W28" s="14">
        <v>2186</v>
      </c>
      <c r="X28" s="14">
        <v>0</v>
      </c>
      <c r="Y28" s="14">
        <v>622</v>
      </c>
      <c r="Z28" s="14">
        <v>5691</v>
      </c>
      <c r="AA28" s="14">
        <v>164</v>
      </c>
      <c r="AB28" s="14">
        <v>3701</v>
      </c>
      <c r="AC28" s="14">
        <v>497</v>
      </c>
      <c r="AD28" s="14">
        <v>240</v>
      </c>
      <c r="AE28" s="14">
        <v>355</v>
      </c>
      <c r="AF28" s="14">
        <v>234</v>
      </c>
      <c r="AG28" s="14">
        <v>125</v>
      </c>
      <c r="AH28" s="14">
        <v>508</v>
      </c>
    </row>
    <row r="29" spans="1:34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6">
        <v>1.32</v>
      </c>
      <c r="M29">
        <v>3.42</v>
      </c>
      <c r="N29" s="2">
        <v>0.61480000000000001</v>
      </c>
      <c r="O29">
        <v>953</v>
      </c>
      <c r="P29">
        <v>245</v>
      </c>
      <c r="Q29">
        <v>566</v>
      </c>
      <c r="R29">
        <v>117</v>
      </c>
      <c r="S29">
        <v>365</v>
      </c>
      <c r="T29">
        <v>258</v>
      </c>
      <c r="U29">
        <v>2736</v>
      </c>
      <c r="V29">
        <v>0</v>
      </c>
      <c r="W29">
        <v>1971</v>
      </c>
      <c r="X29">
        <v>0</v>
      </c>
      <c r="Y29">
        <v>639</v>
      </c>
      <c r="Z29">
        <v>6510</v>
      </c>
      <c r="AA29">
        <v>175</v>
      </c>
      <c r="AB29">
        <v>2207</v>
      </c>
      <c r="AC29">
        <v>148</v>
      </c>
      <c r="AD29">
        <v>12</v>
      </c>
      <c r="AE29">
        <v>556</v>
      </c>
      <c r="AF29">
        <v>49</v>
      </c>
      <c r="AG29">
        <v>9</v>
      </c>
      <c r="AH29">
        <v>574</v>
      </c>
    </row>
    <row r="30" spans="1:34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6">
        <v>1.1220000000000001</v>
      </c>
      <c r="M30">
        <v>2.91</v>
      </c>
      <c r="N30" s="2">
        <v>0.57999999999999996</v>
      </c>
      <c r="O30">
        <v>976</v>
      </c>
      <c r="P30">
        <v>243</v>
      </c>
      <c r="Q30">
        <v>584</v>
      </c>
      <c r="R30">
        <v>127</v>
      </c>
      <c r="S30">
        <v>362</v>
      </c>
      <c r="T30">
        <v>219</v>
      </c>
      <c r="U30">
        <v>2771</v>
      </c>
      <c r="V30">
        <v>0</v>
      </c>
      <c r="W30">
        <v>1777</v>
      </c>
      <c r="X30">
        <v>0</v>
      </c>
      <c r="Y30">
        <v>795</v>
      </c>
      <c r="Z30">
        <v>6328</v>
      </c>
      <c r="AA30">
        <v>183</v>
      </c>
      <c r="AB30">
        <v>2845</v>
      </c>
      <c r="AC30">
        <v>311</v>
      </c>
      <c r="AD30">
        <v>70</v>
      </c>
      <c r="AE30">
        <v>428</v>
      </c>
      <c r="AF30">
        <v>65</v>
      </c>
      <c r="AG30">
        <v>42</v>
      </c>
      <c r="AH30">
        <v>512</v>
      </c>
    </row>
    <row r="31" spans="1:34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8">
        <v>1.87</v>
      </c>
      <c r="I31" s="8">
        <v>1.1484000000000001</v>
      </c>
      <c r="J31" s="3">
        <v>3.61</v>
      </c>
      <c r="K31" s="3">
        <v>6.2</v>
      </c>
      <c r="L31" s="3">
        <v>0.63</v>
      </c>
      <c r="M31" s="3">
        <v>2.91</v>
      </c>
      <c r="N31" s="8">
        <v>0.59160000000000001</v>
      </c>
      <c r="O31">
        <v>974</v>
      </c>
      <c r="P31">
        <v>213</v>
      </c>
      <c r="Q31">
        <v>619</v>
      </c>
      <c r="R31">
        <v>118</v>
      </c>
      <c r="S31">
        <v>414</v>
      </c>
      <c r="T31">
        <v>275</v>
      </c>
      <c r="U31">
        <v>2918</v>
      </c>
      <c r="V31">
        <v>0</v>
      </c>
      <c r="W31">
        <v>1876</v>
      </c>
      <c r="X31">
        <v>0</v>
      </c>
      <c r="Y31">
        <v>928</v>
      </c>
      <c r="Z31">
        <v>6945</v>
      </c>
      <c r="AA31">
        <v>201</v>
      </c>
      <c r="AB31">
        <v>3942</v>
      </c>
      <c r="AC31">
        <v>351</v>
      </c>
      <c r="AD31">
        <v>72</v>
      </c>
      <c r="AE31">
        <v>322</v>
      </c>
      <c r="AF31">
        <v>150</v>
      </c>
      <c r="AG31">
        <v>31</v>
      </c>
      <c r="AH31">
        <v>543</v>
      </c>
    </row>
    <row r="32" spans="1:34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6">
        <v>1.1220000000000001</v>
      </c>
      <c r="M32">
        <v>3.26</v>
      </c>
      <c r="N32" s="2">
        <v>0.54519999999999991</v>
      </c>
      <c r="O32">
        <v>962</v>
      </c>
      <c r="P32">
        <v>173</v>
      </c>
      <c r="Q32">
        <v>641</v>
      </c>
      <c r="R32">
        <v>126</v>
      </c>
      <c r="S32">
        <v>434</v>
      </c>
      <c r="T32">
        <v>270</v>
      </c>
      <c r="U32">
        <v>2967</v>
      </c>
      <c r="V32">
        <v>0</v>
      </c>
      <c r="W32">
        <v>2122</v>
      </c>
      <c r="X32">
        <v>0</v>
      </c>
      <c r="Y32">
        <v>1085</v>
      </c>
      <c r="Z32">
        <v>7471</v>
      </c>
      <c r="AA32">
        <v>235</v>
      </c>
      <c r="AB32">
        <v>5385</v>
      </c>
      <c r="AC32">
        <v>292</v>
      </c>
      <c r="AD32">
        <v>13</v>
      </c>
      <c r="AE32">
        <v>173</v>
      </c>
      <c r="AF32">
        <v>145</v>
      </c>
      <c r="AG32">
        <v>12</v>
      </c>
      <c r="AH32">
        <v>609</v>
      </c>
    </row>
    <row r="33" spans="1:34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6">
        <v>1.2804</v>
      </c>
      <c r="M33">
        <v>3.26</v>
      </c>
      <c r="N33" s="2">
        <v>0.54519999999999991</v>
      </c>
      <c r="O33">
        <v>921</v>
      </c>
      <c r="P33">
        <v>125</v>
      </c>
      <c r="Q33">
        <v>672</v>
      </c>
      <c r="R33">
        <v>109</v>
      </c>
      <c r="S33">
        <v>429</v>
      </c>
      <c r="T33">
        <v>275</v>
      </c>
      <c r="U33">
        <v>3095</v>
      </c>
      <c r="V33">
        <v>0</v>
      </c>
      <c r="W33">
        <v>2614</v>
      </c>
      <c r="X33">
        <v>0</v>
      </c>
      <c r="Y33">
        <v>1073</v>
      </c>
      <c r="Z33">
        <v>8176</v>
      </c>
      <c r="AA33">
        <v>278</v>
      </c>
      <c r="AB33">
        <v>4833</v>
      </c>
      <c r="AC33">
        <v>146</v>
      </c>
      <c r="AD33">
        <v>21</v>
      </c>
      <c r="AE33">
        <v>102</v>
      </c>
      <c r="AF33">
        <v>62</v>
      </c>
      <c r="AG33">
        <v>14</v>
      </c>
      <c r="AH33">
        <v>784</v>
      </c>
    </row>
    <row r="34" spans="1:34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6">
        <v>1.7820000000000003</v>
      </c>
      <c r="M34">
        <v>3.85</v>
      </c>
      <c r="N34" s="2">
        <v>0.64379999999999993</v>
      </c>
      <c r="O34">
        <v>879</v>
      </c>
      <c r="P34">
        <v>113</v>
      </c>
      <c r="Q34">
        <v>639</v>
      </c>
      <c r="R34">
        <v>113</v>
      </c>
      <c r="S34">
        <v>447</v>
      </c>
      <c r="T34">
        <v>279</v>
      </c>
      <c r="U34">
        <v>3383</v>
      </c>
      <c r="V34">
        <v>0</v>
      </c>
      <c r="W34">
        <v>3143</v>
      </c>
      <c r="X34">
        <v>0</v>
      </c>
      <c r="Y34">
        <v>1145</v>
      </c>
      <c r="Z34">
        <v>8661</v>
      </c>
      <c r="AA34">
        <v>296</v>
      </c>
      <c r="AB34">
        <v>4728</v>
      </c>
      <c r="AC34">
        <v>184</v>
      </c>
      <c r="AD34">
        <v>29</v>
      </c>
      <c r="AE34">
        <v>135</v>
      </c>
      <c r="AF34">
        <v>50</v>
      </c>
      <c r="AG34">
        <v>29</v>
      </c>
      <c r="AH34">
        <v>669</v>
      </c>
    </row>
    <row r="35" spans="1:34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6">
        <v>1.7028000000000001</v>
      </c>
      <c r="M35">
        <v>4.21</v>
      </c>
      <c r="N35" s="2">
        <v>0.64379999999999993</v>
      </c>
      <c r="O35">
        <v>844</v>
      </c>
      <c r="P35">
        <v>143</v>
      </c>
      <c r="Q35">
        <v>596</v>
      </c>
      <c r="R35">
        <v>95</v>
      </c>
      <c r="S35">
        <v>449</v>
      </c>
      <c r="T35">
        <v>308</v>
      </c>
      <c r="U35">
        <v>3498</v>
      </c>
      <c r="V35">
        <v>1518</v>
      </c>
      <c r="W35">
        <v>3722</v>
      </c>
      <c r="X35">
        <v>1777</v>
      </c>
      <c r="Y35">
        <v>1343</v>
      </c>
      <c r="Z35">
        <v>8630</v>
      </c>
      <c r="AA35">
        <v>311</v>
      </c>
      <c r="AB35">
        <v>2939</v>
      </c>
      <c r="AC35">
        <v>171</v>
      </c>
      <c r="AD35">
        <v>26</v>
      </c>
      <c r="AE35">
        <v>252</v>
      </c>
      <c r="AF35">
        <v>75</v>
      </c>
      <c r="AG35">
        <v>26</v>
      </c>
      <c r="AH35">
        <v>541</v>
      </c>
    </row>
    <row r="36" spans="1:34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6">
        <v>2.3628</v>
      </c>
      <c r="M36">
        <v>4.17</v>
      </c>
      <c r="N36" s="2">
        <v>0.63219999999999998</v>
      </c>
      <c r="O36">
        <v>864</v>
      </c>
      <c r="P36">
        <v>155</v>
      </c>
      <c r="Q36">
        <v>612</v>
      </c>
      <c r="R36">
        <v>89</v>
      </c>
      <c r="S36">
        <v>459</v>
      </c>
      <c r="T36">
        <v>309</v>
      </c>
      <c r="U36">
        <v>3564</v>
      </c>
      <c r="V36">
        <v>1561</v>
      </c>
      <c r="W36">
        <v>3602</v>
      </c>
      <c r="X36">
        <v>1734</v>
      </c>
      <c r="Y36">
        <v>1178</v>
      </c>
      <c r="Z36">
        <v>8367</v>
      </c>
      <c r="AA36">
        <v>284</v>
      </c>
      <c r="AB36">
        <v>2990</v>
      </c>
      <c r="AC36">
        <v>401</v>
      </c>
      <c r="AD36">
        <v>15</v>
      </c>
      <c r="AE36">
        <v>312</v>
      </c>
      <c r="AF36">
        <v>289</v>
      </c>
      <c r="AG36">
        <v>15</v>
      </c>
      <c r="AH36">
        <v>606</v>
      </c>
    </row>
    <row r="37" spans="1:34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8">
        <v>2.61</v>
      </c>
      <c r="I37" s="8">
        <v>1.9668000000000001</v>
      </c>
      <c r="J37" s="3">
        <v>5.83</v>
      </c>
      <c r="K37" s="3">
        <v>7.7</v>
      </c>
      <c r="L37" s="3">
        <v>1.72</v>
      </c>
      <c r="M37" s="3">
        <v>4.68</v>
      </c>
      <c r="N37" s="8">
        <v>0.7075999999999999</v>
      </c>
      <c r="O37">
        <v>848</v>
      </c>
      <c r="P37">
        <v>181</v>
      </c>
      <c r="Q37">
        <v>588</v>
      </c>
      <c r="R37">
        <v>71</v>
      </c>
      <c r="S37">
        <v>496</v>
      </c>
      <c r="T37">
        <v>345</v>
      </c>
      <c r="U37">
        <v>3588</v>
      </c>
      <c r="V37">
        <v>1580</v>
      </c>
      <c r="W37">
        <v>3694</v>
      </c>
      <c r="X37">
        <v>1655</v>
      </c>
      <c r="Y37">
        <v>919</v>
      </c>
      <c r="Z37">
        <v>8908</v>
      </c>
      <c r="AA37">
        <v>270</v>
      </c>
      <c r="AB37">
        <v>3491</v>
      </c>
      <c r="AC37">
        <v>359</v>
      </c>
      <c r="AD37">
        <v>9</v>
      </c>
      <c r="AE37">
        <v>359</v>
      </c>
      <c r="AF37">
        <v>246</v>
      </c>
      <c r="AG37">
        <v>9</v>
      </c>
      <c r="AH37">
        <v>554</v>
      </c>
    </row>
    <row r="38" spans="1:34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6">
        <v>1.6764000000000001</v>
      </c>
      <c r="M38">
        <v>4.5999999999999996</v>
      </c>
      <c r="N38" s="2">
        <v>0.74819999999999998</v>
      </c>
      <c r="O38">
        <v>847</v>
      </c>
      <c r="P38">
        <v>192</v>
      </c>
      <c r="Q38">
        <v>565</v>
      </c>
      <c r="R38">
        <v>81</v>
      </c>
      <c r="S38">
        <v>511</v>
      </c>
      <c r="T38">
        <v>359</v>
      </c>
      <c r="U38">
        <v>3621</v>
      </c>
      <c r="V38">
        <v>1605</v>
      </c>
      <c r="W38">
        <v>3452</v>
      </c>
      <c r="X38">
        <v>1538</v>
      </c>
      <c r="Y38">
        <v>1255</v>
      </c>
      <c r="Z38">
        <v>9491</v>
      </c>
      <c r="AA38">
        <v>243</v>
      </c>
      <c r="AB38">
        <v>2843</v>
      </c>
      <c r="AC38">
        <v>518</v>
      </c>
      <c r="AD38">
        <v>27</v>
      </c>
      <c r="AE38">
        <v>334</v>
      </c>
      <c r="AF38">
        <v>178</v>
      </c>
      <c r="AG38">
        <v>14</v>
      </c>
      <c r="AH38">
        <v>575</v>
      </c>
    </row>
    <row r="39" spans="1:34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6">
        <v>1.3464</v>
      </c>
      <c r="M39">
        <v>4.68</v>
      </c>
      <c r="N39" s="2">
        <v>0.69599999999999995</v>
      </c>
      <c r="O39">
        <v>827</v>
      </c>
      <c r="P39">
        <v>185</v>
      </c>
      <c r="Q39">
        <v>561</v>
      </c>
      <c r="R39">
        <v>74</v>
      </c>
      <c r="S39">
        <v>512</v>
      </c>
      <c r="T39">
        <v>360</v>
      </c>
      <c r="U39">
        <v>3667</v>
      </c>
      <c r="V39">
        <v>1635</v>
      </c>
      <c r="W39">
        <v>3495</v>
      </c>
      <c r="X39">
        <v>1522</v>
      </c>
      <c r="Y39">
        <v>1410</v>
      </c>
      <c r="Z39">
        <v>9563</v>
      </c>
      <c r="AA39">
        <v>228</v>
      </c>
      <c r="AB39">
        <v>4159</v>
      </c>
      <c r="AC39">
        <v>339</v>
      </c>
      <c r="AD39">
        <v>17</v>
      </c>
      <c r="AE39">
        <v>298</v>
      </c>
      <c r="AF39">
        <v>110</v>
      </c>
      <c r="AG39">
        <v>19</v>
      </c>
      <c r="AH39">
        <v>700</v>
      </c>
    </row>
    <row r="40" spans="1:34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6">
        <v>1.5840000000000001</v>
      </c>
      <c r="M40">
        <v>4.99</v>
      </c>
      <c r="N40" s="2">
        <v>0.7075999999999999</v>
      </c>
      <c r="O40">
        <v>800</v>
      </c>
      <c r="P40">
        <v>157</v>
      </c>
      <c r="Q40">
        <v>568</v>
      </c>
      <c r="R40">
        <v>69</v>
      </c>
      <c r="S40">
        <v>520</v>
      </c>
      <c r="T40">
        <v>374</v>
      </c>
      <c r="U40">
        <v>3816</v>
      </c>
      <c r="V40">
        <v>1690</v>
      </c>
      <c r="W40">
        <v>3593</v>
      </c>
      <c r="X40">
        <v>1564</v>
      </c>
      <c r="Y40">
        <v>1266</v>
      </c>
      <c r="Z40">
        <v>10252</v>
      </c>
      <c r="AA40">
        <v>219</v>
      </c>
      <c r="AB40">
        <v>4775</v>
      </c>
      <c r="AC40">
        <v>238</v>
      </c>
      <c r="AD40">
        <v>25</v>
      </c>
      <c r="AE40">
        <v>320</v>
      </c>
      <c r="AF40">
        <v>42</v>
      </c>
      <c r="AG40">
        <v>25</v>
      </c>
      <c r="AH40">
        <v>775</v>
      </c>
    </row>
    <row r="41" spans="1:34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M41">
        <v>4.09</v>
      </c>
      <c r="N41" s="2">
        <v>0.71920000000000006</v>
      </c>
      <c r="O41">
        <v>794</v>
      </c>
      <c r="P41">
        <v>157</v>
      </c>
      <c r="Q41">
        <v>560</v>
      </c>
      <c r="R41">
        <v>71</v>
      </c>
      <c r="S41">
        <v>507</v>
      </c>
      <c r="T41">
        <v>361</v>
      </c>
      <c r="U41">
        <v>3606</v>
      </c>
      <c r="V41">
        <v>1626</v>
      </c>
      <c r="W41">
        <v>3542</v>
      </c>
      <c r="X41">
        <v>1567</v>
      </c>
      <c r="Y41">
        <v>1271</v>
      </c>
      <c r="Z41">
        <v>10061</v>
      </c>
      <c r="AA41">
        <v>194</v>
      </c>
      <c r="AB41">
        <v>5072</v>
      </c>
      <c r="AC41">
        <v>362</v>
      </c>
      <c r="AD41">
        <v>25</v>
      </c>
      <c r="AE41">
        <v>161</v>
      </c>
      <c r="AF41">
        <v>61</v>
      </c>
      <c r="AG41">
        <v>8</v>
      </c>
      <c r="AH41">
        <v>732</v>
      </c>
    </row>
    <row r="42" spans="1:34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M42">
        <v>4.91</v>
      </c>
      <c r="N42" s="2">
        <v>0.79459999999999997</v>
      </c>
      <c r="O42">
        <v>792</v>
      </c>
      <c r="P42">
        <v>133</v>
      </c>
      <c r="Q42">
        <v>574</v>
      </c>
      <c r="R42">
        <v>78</v>
      </c>
      <c r="S42">
        <v>496</v>
      </c>
      <c r="T42">
        <v>349</v>
      </c>
      <c r="U42">
        <v>3472</v>
      </c>
      <c r="V42">
        <v>1545</v>
      </c>
      <c r="W42">
        <v>3556</v>
      </c>
      <c r="X42">
        <v>1528</v>
      </c>
      <c r="Y42">
        <v>1102</v>
      </c>
      <c r="Z42">
        <v>10371</v>
      </c>
      <c r="AA42">
        <v>190</v>
      </c>
      <c r="AB42">
        <v>5365</v>
      </c>
      <c r="AC42">
        <v>252</v>
      </c>
      <c r="AD42">
        <v>10</v>
      </c>
      <c r="AE42">
        <v>236</v>
      </c>
      <c r="AF42">
        <v>128</v>
      </c>
      <c r="AG42">
        <v>6</v>
      </c>
      <c r="AH42">
        <v>687</v>
      </c>
    </row>
    <row r="43" spans="1:34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M43">
        <v>4.09</v>
      </c>
      <c r="N43" s="2">
        <v>0.76559999999999984</v>
      </c>
      <c r="O43">
        <v>766</v>
      </c>
      <c r="P43">
        <v>118</v>
      </c>
      <c r="Q43">
        <v>565</v>
      </c>
      <c r="R43">
        <v>76</v>
      </c>
      <c r="S43">
        <v>469</v>
      </c>
      <c r="T43">
        <v>311</v>
      </c>
      <c r="U43">
        <v>3255</v>
      </c>
      <c r="V43">
        <v>1487</v>
      </c>
      <c r="W43">
        <v>3456</v>
      </c>
      <c r="X43">
        <v>1495</v>
      </c>
      <c r="Y43">
        <v>1154</v>
      </c>
      <c r="Z43">
        <v>9917</v>
      </c>
      <c r="AA43">
        <v>175</v>
      </c>
      <c r="AB43">
        <v>8340</v>
      </c>
      <c r="AC43">
        <v>230</v>
      </c>
      <c r="AD43">
        <v>232</v>
      </c>
      <c r="AE43">
        <v>150</v>
      </c>
      <c r="AF43">
        <v>181</v>
      </c>
      <c r="AG43">
        <v>232</v>
      </c>
      <c r="AH43">
        <v>626</v>
      </c>
    </row>
    <row r="44" spans="1:34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M44">
        <v>4.4400000000000004</v>
      </c>
      <c r="N44" s="2">
        <v>0.78299999999999992</v>
      </c>
      <c r="O44">
        <v>728</v>
      </c>
      <c r="P44">
        <v>87</v>
      </c>
      <c r="Q44">
        <v>566</v>
      </c>
      <c r="R44">
        <v>69</v>
      </c>
      <c r="S44">
        <v>466</v>
      </c>
      <c r="T44">
        <v>315</v>
      </c>
      <c r="U44">
        <v>3144</v>
      </c>
      <c r="V44">
        <v>1397</v>
      </c>
      <c r="W44">
        <v>3308</v>
      </c>
      <c r="X44">
        <v>1420</v>
      </c>
      <c r="Y44">
        <v>1067</v>
      </c>
      <c r="Z44">
        <v>9649</v>
      </c>
      <c r="AA44">
        <v>166</v>
      </c>
      <c r="AB44">
        <v>6490</v>
      </c>
      <c r="AC44">
        <v>136</v>
      </c>
      <c r="AD44">
        <v>71</v>
      </c>
      <c r="AE44">
        <v>161</v>
      </c>
      <c r="AF44">
        <v>62</v>
      </c>
      <c r="AG44">
        <v>39</v>
      </c>
      <c r="AH44">
        <v>716</v>
      </c>
    </row>
    <row r="45" spans="1:34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M45">
        <v>4.83</v>
      </c>
      <c r="N45" s="2">
        <v>0.80619999999999992</v>
      </c>
      <c r="O45">
        <v>698</v>
      </c>
      <c r="P45">
        <v>96</v>
      </c>
      <c r="Q45">
        <v>526</v>
      </c>
      <c r="R45">
        <v>70</v>
      </c>
      <c r="S45">
        <v>466</v>
      </c>
      <c r="T45">
        <v>322</v>
      </c>
      <c r="U45">
        <v>3262</v>
      </c>
      <c r="V45">
        <v>1349</v>
      </c>
      <c r="W45">
        <v>3367</v>
      </c>
      <c r="X45">
        <v>1435</v>
      </c>
      <c r="Y45">
        <v>1058</v>
      </c>
      <c r="Z45">
        <v>10424</v>
      </c>
      <c r="AA45">
        <v>171</v>
      </c>
      <c r="AB45">
        <v>6044</v>
      </c>
      <c r="AC45">
        <v>214</v>
      </c>
      <c r="AD45">
        <v>12</v>
      </c>
      <c r="AE45">
        <v>63</v>
      </c>
      <c r="AF45">
        <v>66</v>
      </c>
      <c r="AG45">
        <v>12</v>
      </c>
      <c r="AH45">
        <v>600</v>
      </c>
    </row>
    <row r="46" spans="1:34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M46">
        <v>5.5</v>
      </c>
      <c r="N46" s="2">
        <v>0.83519999999999994</v>
      </c>
      <c r="O46">
        <v>668</v>
      </c>
      <c r="P46">
        <v>93</v>
      </c>
      <c r="Q46">
        <v>496</v>
      </c>
      <c r="R46">
        <v>72</v>
      </c>
      <c r="S46">
        <v>474</v>
      </c>
      <c r="T46">
        <v>330</v>
      </c>
      <c r="U46">
        <v>3498</v>
      </c>
      <c r="V46">
        <v>1387</v>
      </c>
      <c r="W46">
        <v>3694</v>
      </c>
      <c r="X46">
        <v>1579</v>
      </c>
      <c r="Y46">
        <v>1306</v>
      </c>
      <c r="Z46">
        <v>10682</v>
      </c>
      <c r="AA46">
        <v>171</v>
      </c>
      <c r="AB46">
        <v>6002</v>
      </c>
      <c r="AC46">
        <v>269</v>
      </c>
      <c r="AD46">
        <v>50</v>
      </c>
      <c r="AE46">
        <v>62</v>
      </c>
      <c r="AF46">
        <v>76</v>
      </c>
      <c r="AG46">
        <v>25</v>
      </c>
      <c r="AH46">
        <v>658</v>
      </c>
    </row>
    <row r="47" spans="1:34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8">
        <v>2.74</v>
      </c>
      <c r="I47" s="8">
        <v>2.0592000000000001</v>
      </c>
      <c r="J47" s="3">
        <v>7.85</v>
      </c>
      <c r="K47" s="3">
        <v>8.6199999999999992</v>
      </c>
      <c r="L47" s="3">
        <v>2.89</v>
      </c>
      <c r="M47" s="3">
        <v>5.34</v>
      </c>
      <c r="N47" s="8">
        <v>0.75979999999999992</v>
      </c>
      <c r="O47">
        <v>658</v>
      </c>
      <c r="P47">
        <v>102</v>
      </c>
      <c r="Q47">
        <v>488</v>
      </c>
      <c r="R47">
        <v>61</v>
      </c>
      <c r="S47">
        <v>466</v>
      </c>
      <c r="T47">
        <v>323</v>
      </c>
      <c r="U47">
        <v>3746</v>
      </c>
      <c r="V47">
        <v>1483</v>
      </c>
      <c r="W47">
        <v>4274</v>
      </c>
      <c r="X47">
        <v>1799</v>
      </c>
      <c r="Y47">
        <v>1497</v>
      </c>
      <c r="Z47">
        <v>10890</v>
      </c>
      <c r="AA47">
        <v>187</v>
      </c>
      <c r="AB47">
        <v>6575</v>
      </c>
      <c r="AC47">
        <v>329</v>
      </c>
      <c r="AD47">
        <v>38</v>
      </c>
      <c r="AE47">
        <v>59</v>
      </c>
      <c r="AF47">
        <v>31</v>
      </c>
      <c r="AG47">
        <v>36</v>
      </c>
      <c r="AH47">
        <v>699</v>
      </c>
    </row>
    <row r="48" spans="1:34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M48">
        <v>4.28</v>
      </c>
      <c r="N48" s="2">
        <v>0.79459999999999997</v>
      </c>
      <c r="O48">
        <v>638</v>
      </c>
      <c r="P48">
        <v>88</v>
      </c>
      <c r="Q48">
        <v>475</v>
      </c>
      <c r="R48">
        <v>69</v>
      </c>
      <c r="S48">
        <v>449</v>
      </c>
      <c r="T48">
        <v>308</v>
      </c>
      <c r="U48">
        <v>3708</v>
      </c>
      <c r="V48">
        <v>1521</v>
      </c>
      <c r="W48">
        <v>4836</v>
      </c>
      <c r="X48">
        <v>2034</v>
      </c>
      <c r="Y48">
        <v>1235</v>
      </c>
      <c r="Z48">
        <v>10334</v>
      </c>
      <c r="AA48">
        <v>190</v>
      </c>
      <c r="AB48">
        <v>7022</v>
      </c>
      <c r="AC48">
        <v>360</v>
      </c>
      <c r="AD48">
        <v>71</v>
      </c>
      <c r="AE48">
        <v>52</v>
      </c>
      <c r="AF48">
        <v>57</v>
      </c>
      <c r="AG48">
        <v>30</v>
      </c>
      <c r="AH48">
        <v>722</v>
      </c>
    </row>
    <row r="49" spans="1:34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M49">
        <v>5.86</v>
      </c>
      <c r="N49" s="2">
        <v>0.80039999999999989</v>
      </c>
      <c r="O49">
        <v>660</v>
      </c>
      <c r="P49">
        <v>93</v>
      </c>
      <c r="Q49">
        <v>486</v>
      </c>
      <c r="R49">
        <v>75</v>
      </c>
      <c r="S49">
        <v>459</v>
      </c>
      <c r="T49">
        <v>320</v>
      </c>
      <c r="U49">
        <v>3647</v>
      </c>
      <c r="V49">
        <v>1476</v>
      </c>
      <c r="W49">
        <v>4901</v>
      </c>
      <c r="X49">
        <v>2052</v>
      </c>
      <c r="Y49">
        <v>870</v>
      </c>
      <c r="Z49">
        <v>10603</v>
      </c>
      <c r="AA49">
        <v>199</v>
      </c>
      <c r="AB49">
        <v>7103</v>
      </c>
      <c r="AC49">
        <v>159</v>
      </c>
      <c r="AD49">
        <v>36</v>
      </c>
      <c r="AE49">
        <v>52</v>
      </c>
      <c r="AF49">
        <v>75</v>
      </c>
      <c r="AG49">
        <v>35</v>
      </c>
      <c r="AH49">
        <v>665</v>
      </c>
    </row>
    <row r="50" spans="1:34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M50">
        <v>5.1100000000000003</v>
      </c>
      <c r="N50" s="2">
        <v>0.80039999999999989</v>
      </c>
      <c r="O50">
        <v>663</v>
      </c>
      <c r="P50">
        <v>87</v>
      </c>
      <c r="Q50">
        <v>481</v>
      </c>
      <c r="R50">
        <v>90</v>
      </c>
      <c r="S50">
        <v>463</v>
      </c>
      <c r="T50">
        <v>320</v>
      </c>
      <c r="U50">
        <v>3734</v>
      </c>
      <c r="V50">
        <v>1506</v>
      </c>
      <c r="W50">
        <v>4651</v>
      </c>
      <c r="X50">
        <v>1938</v>
      </c>
      <c r="Y50">
        <v>1082</v>
      </c>
      <c r="Z50">
        <v>10802</v>
      </c>
      <c r="AA50">
        <v>206</v>
      </c>
      <c r="AB50">
        <v>8003</v>
      </c>
      <c r="AC50">
        <v>213</v>
      </c>
      <c r="AD50">
        <v>41</v>
      </c>
      <c r="AE50">
        <v>51</v>
      </c>
      <c r="AF50">
        <v>93</v>
      </c>
      <c r="AG50">
        <v>40</v>
      </c>
      <c r="AH50">
        <v>728</v>
      </c>
    </row>
    <row r="51" spans="1:34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M51">
        <v>5.54</v>
      </c>
      <c r="N51" s="2">
        <v>0.87</v>
      </c>
      <c r="O51">
        <v>645</v>
      </c>
      <c r="P51">
        <v>80</v>
      </c>
      <c r="Q51">
        <v>461</v>
      </c>
      <c r="R51">
        <v>97</v>
      </c>
      <c r="S51">
        <v>470</v>
      </c>
      <c r="T51">
        <v>319</v>
      </c>
      <c r="U51">
        <v>3800</v>
      </c>
      <c r="V51">
        <v>1529</v>
      </c>
      <c r="W51">
        <v>4337</v>
      </c>
      <c r="X51">
        <v>1807</v>
      </c>
      <c r="Y51">
        <v>1461</v>
      </c>
      <c r="Z51">
        <v>11159</v>
      </c>
      <c r="AA51">
        <v>212</v>
      </c>
      <c r="AB51">
        <v>7704</v>
      </c>
      <c r="AC51">
        <v>259</v>
      </c>
      <c r="AD51">
        <v>55</v>
      </c>
      <c r="AE51">
        <v>50</v>
      </c>
      <c r="AF51">
        <v>110</v>
      </c>
      <c r="AG51">
        <v>45</v>
      </c>
      <c r="AH51">
        <v>719</v>
      </c>
    </row>
    <row r="52" spans="1:34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M52">
        <v>5.34</v>
      </c>
      <c r="N52" s="2">
        <v>0.83519999999999994</v>
      </c>
      <c r="O52">
        <v>628</v>
      </c>
      <c r="P52">
        <v>74</v>
      </c>
      <c r="Q52">
        <v>458</v>
      </c>
      <c r="R52">
        <v>89</v>
      </c>
      <c r="S52">
        <v>473</v>
      </c>
      <c r="T52">
        <v>322</v>
      </c>
      <c r="U52">
        <v>3976</v>
      </c>
      <c r="V52">
        <v>1546</v>
      </c>
      <c r="W52">
        <v>4233</v>
      </c>
      <c r="X52">
        <v>1752</v>
      </c>
      <c r="Y52">
        <v>1621</v>
      </c>
      <c r="Z52">
        <v>11717</v>
      </c>
      <c r="AA52">
        <v>231</v>
      </c>
      <c r="AB52">
        <v>8848</v>
      </c>
      <c r="AC52">
        <v>401</v>
      </c>
      <c r="AD52">
        <v>75</v>
      </c>
      <c r="AE52">
        <v>49</v>
      </c>
      <c r="AF52">
        <v>128</v>
      </c>
      <c r="AG52">
        <v>50</v>
      </c>
      <c r="AH52">
        <v>725</v>
      </c>
    </row>
    <row r="53" spans="1:34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M53">
        <v>5.23</v>
      </c>
      <c r="N53" s="2">
        <v>0.87</v>
      </c>
      <c r="O53">
        <v>611</v>
      </c>
      <c r="P53">
        <v>66</v>
      </c>
      <c r="Q53">
        <v>451</v>
      </c>
      <c r="R53">
        <v>88</v>
      </c>
      <c r="S53">
        <v>458</v>
      </c>
      <c r="T53">
        <v>301</v>
      </c>
      <c r="U53">
        <v>4059</v>
      </c>
      <c r="V53">
        <v>1552</v>
      </c>
      <c r="W53">
        <v>4263</v>
      </c>
      <c r="X53">
        <v>1742</v>
      </c>
      <c r="Y53">
        <v>1389</v>
      </c>
      <c r="Z53">
        <v>11738</v>
      </c>
      <c r="AA53">
        <v>239</v>
      </c>
      <c r="AB53">
        <v>9584</v>
      </c>
      <c r="AC53">
        <v>784</v>
      </c>
      <c r="AD53">
        <v>95</v>
      </c>
      <c r="AE53">
        <v>48</v>
      </c>
      <c r="AF53">
        <v>145</v>
      </c>
      <c r="AG53">
        <v>55</v>
      </c>
      <c r="AH53">
        <v>735</v>
      </c>
    </row>
    <row r="54" spans="1:34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M54">
        <v>5.78</v>
      </c>
      <c r="N54" s="2">
        <v>0.93379999999999996</v>
      </c>
      <c r="O54">
        <v>563</v>
      </c>
      <c r="P54">
        <v>50</v>
      </c>
      <c r="Q54">
        <v>415</v>
      </c>
      <c r="R54">
        <v>92</v>
      </c>
      <c r="S54">
        <v>424</v>
      </c>
      <c r="T54">
        <v>272</v>
      </c>
      <c r="U54">
        <v>4147</v>
      </c>
      <c r="V54">
        <v>1528</v>
      </c>
      <c r="W54">
        <v>4485</v>
      </c>
      <c r="X54">
        <v>1822</v>
      </c>
      <c r="Y54">
        <v>1044</v>
      </c>
      <c r="Z54">
        <v>11863</v>
      </c>
      <c r="AA54">
        <v>243</v>
      </c>
      <c r="AB54">
        <v>8746</v>
      </c>
      <c r="AC54">
        <v>603</v>
      </c>
      <c r="AD54">
        <v>139</v>
      </c>
      <c r="AE54">
        <v>47</v>
      </c>
      <c r="AF54">
        <v>163</v>
      </c>
      <c r="AG54">
        <v>60</v>
      </c>
      <c r="AH54">
        <v>667</v>
      </c>
    </row>
    <row r="55" spans="1:34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M55">
        <v>6.01</v>
      </c>
      <c r="N55" s="2">
        <v>1.0324</v>
      </c>
      <c r="O55">
        <v>550</v>
      </c>
      <c r="P55">
        <v>57</v>
      </c>
      <c r="Q55">
        <v>403</v>
      </c>
      <c r="R55">
        <v>85</v>
      </c>
      <c r="S55">
        <v>418</v>
      </c>
      <c r="T55">
        <v>270</v>
      </c>
      <c r="U55">
        <v>4125</v>
      </c>
      <c r="V55">
        <v>1491</v>
      </c>
      <c r="W55">
        <v>4442</v>
      </c>
      <c r="X55">
        <v>1818</v>
      </c>
      <c r="Y55">
        <v>1099</v>
      </c>
      <c r="Z55">
        <v>12068</v>
      </c>
      <c r="AA55">
        <v>257</v>
      </c>
      <c r="AB55">
        <v>9113</v>
      </c>
      <c r="AC55">
        <v>350</v>
      </c>
      <c r="AD55">
        <v>114</v>
      </c>
      <c r="AE55">
        <v>46</v>
      </c>
      <c r="AF55">
        <v>181</v>
      </c>
      <c r="AG55">
        <v>65</v>
      </c>
      <c r="AH55">
        <v>677</v>
      </c>
    </row>
    <row r="56" spans="1:34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M56">
        <v>5.9</v>
      </c>
      <c r="N56" s="2">
        <v>1.0497999999999998</v>
      </c>
      <c r="O56">
        <v>554</v>
      </c>
      <c r="P56">
        <v>47</v>
      </c>
      <c r="Q56">
        <v>408</v>
      </c>
      <c r="R56">
        <v>93</v>
      </c>
      <c r="S56">
        <v>423</v>
      </c>
      <c r="T56">
        <v>272</v>
      </c>
      <c r="U56">
        <v>4115</v>
      </c>
      <c r="V56">
        <v>1530</v>
      </c>
      <c r="W56">
        <v>4254</v>
      </c>
      <c r="X56">
        <v>1750</v>
      </c>
      <c r="Y56">
        <v>1252</v>
      </c>
      <c r="Z56">
        <v>12139</v>
      </c>
      <c r="AA56">
        <v>271</v>
      </c>
      <c r="AB56">
        <v>11251</v>
      </c>
      <c r="AC56">
        <v>543</v>
      </c>
      <c r="AD56">
        <v>122</v>
      </c>
      <c r="AE56">
        <v>45</v>
      </c>
      <c r="AF56">
        <v>198</v>
      </c>
      <c r="AG56">
        <v>70</v>
      </c>
      <c r="AH56">
        <v>710</v>
      </c>
    </row>
    <row r="57" spans="1:34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8">
        <v>2.02</v>
      </c>
      <c r="I57" s="8">
        <v>1.6104000000000003</v>
      </c>
      <c r="J57" s="3">
        <v>10.19</v>
      </c>
      <c r="K57" s="3">
        <v>8.51</v>
      </c>
      <c r="L57" s="3">
        <v>2.87</v>
      </c>
      <c r="M57" s="3">
        <v>6.09</v>
      </c>
      <c r="N57" s="8">
        <v>1.1194</v>
      </c>
      <c r="O57">
        <v>536</v>
      </c>
      <c r="P57">
        <v>35</v>
      </c>
      <c r="Q57">
        <v>407</v>
      </c>
      <c r="R57">
        <v>88</v>
      </c>
      <c r="S57">
        <v>420</v>
      </c>
      <c r="T57">
        <v>266</v>
      </c>
      <c r="U57">
        <v>4117</v>
      </c>
      <c r="V57">
        <v>1533</v>
      </c>
      <c r="W57">
        <v>4009</v>
      </c>
      <c r="X57">
        <v>1639</v>
      </c>
      <c r="Y57">
        <v>1425</v>
      </c>
      <c r="Z57">
        <v>13619</v>
      </c>
      <c r="AA57">
        <v>264</v>
      </c>
      <c r="AB57">
        <v>10575</v>
      </c>
      <c r="AC57">
        <v>670</v>
      </c>
      <c r="AD57">
        <v>81</v>
      </c>
      <c r="AE57">
        <v>45</v>
      </c>
      <c r="AF57">
        <v>216</v>
      </c>
      <c r="AG57">
        <v>75</v>
      </c>
      <c r="AH57">
        <v>650</v>
      </c>
    </row>
    <row r="58" spans="1:34" s="16" customFormat="1" x14ac:dyDescent="0.2">
      <c r="A58" s="16">
        <v>1877</v>
      </c>
      <c r="B58" s="16">
        <v>5286</v>
      </c>
      <c r="C58" s="16">
        <v>26</v>
      </c>
      <c r="D58" s="16">
        <v>28</v>
      </c>
      <c r="E58" s="16">
        <v>12.1</v>
      </c>
      <c r="F58" s="16">
        <v>10.007999999999999</v>
      </c>
      <c r="G58" s="16">
        <v>19.39</v>
      </c>
      <c r="H58" s="17">
        <v>2.2799999999999998</v>
      </c>
      <c r="I58" s="17">
        <v>1.7292000000000001</v>
      </c>
      <c r="M58" s="16">
        <v>4.95</v>
      </c>
      <c r="N58" s="17">
        <v>0.85839999999999994</v>
      </c>
      <c r="O58" s="16">
        <v>541</v>
      </c>
      <c r="P58" s="16">
        <v>42</v>
      </c>
      <c r="Q58" s="16">
        <v>403</v>
      </c>
      <c r="R58" s="16">
        <v>90</v>
      </c>
      <c r="S58" s="16">
        <v>415</v>
      </c>
      <c r="T58" s="16">
        <v>262</v>
      </c>
      <c r="U58" s="16">
        <v>3998</v>
      </c>
      <c r="V58" s="16">
        <v>1523</v>
      </c>
      <c r="W58" s="16">
        <v>3988</v>
      </c>
      <c r="X58" s="16">
        <v>1629</v>
      </c>
      <c r="Y58" s="16">
        <v>1469</v>
      </c>
      <c r="Z58" s="16">
        <v>13566</v>
      </c>
      <c r="AA58" s="16">
        <v>267</v>
      </c>
      <c r="AB58" s="16">
        <v>9836</v>
      </c>
      <c r="AC58" s="16">
        <v>778</v>
      </c>
      <c r="AD58" s="16">
        <v>208</v>
      </c>
      <c r="AE58" s="16">
        <v>44</v>
      </c>
      <c r="AF58" s="16">
        <v>233</v>
      </c>
      <c r="AG58" s="16">
        <v>80</v>
      </c>
      <c r="AH58" s="16">
        <v>706</v>
      </c>
    </row>
    <row r="59" spans="1:34" s="16" customFormat="1" x14ac:dyDescent="0.2">
      <c r="A59" s="16">
        <v>1878</v>
      </c>
      <c r="B59" s="16">
        <v>5282</v>
      </c>
      <c r="C59" s="16">
        <v>28</v>
      </c>
      <c r="D59" s="16">
        <v>28</v>
      </c>
      <c r="E59" s="16">
        <v>12.1</v>
      </c>
      <c r="F59" s="16">
        <v>10.512</v>
      </c>
      <c r="G59" s="16">
        <v>14.56</v>
      </c>
      <c r="H59" s="17">
        <v>1.84</v>
      </c>
      <c r="I59" s="17">
        <v>1.6104000000000003</v>
      </c>
      <c r="M59" s="16">
        <v>4.76</v>
      </c>
      <c r="N59" s="17">
        <v>0.95119999999999993</v>
      </c>
      <c r="O59" s="16">
        <v>531</v>
      </c>
      <c r="P59" s="16">
        <v>48</v>
      </c>
      <c r="Q59" s="16">
        <v>380</v>
      </c>
      <c r="R59" s="16">
        <v>97</v>
      </c>
      <c r="S59" s="16">
        <v>404</v>
      </c>
      <c r="T59" s="16">
        <v>254</v>
      </c>
      <c r="U59" s="16">
        <v>3985</v>
      </c>
      <c r="V59" s="16">
        <v>1484</v>
      </c>
      <c r="W59" s="16">
        <v>4095</v>
      </c>
      <c r="X59" s="16">
        <v>1654</v>
      </c>
      <c r="Y59" s="16">
        <v>1269</v>
      </c>
      <c r="Z59" s="16">
        <v>13711</v>
      </c>
      <c r="AA59" s="16">
        <v>279</v>
      </c>
      <c r="AB59" s="16">
        <v>10545</v>
      </c>
      <c r="AC59" s="16">
        <v>858</v>
      </c>
      <c r="AD59" s="16">
        <v>179</v>
      </c>
      <c r="AE59" s="16">
        <v>43</v>
      </c>
      <c r="AF59" s="16">
        <v>251</v>
      </c>
      <c r="AG59" s="16">
        <v>85</v>
      </c>
      <c r="AH59" s="16">
        <v>690</v>
      </c>
    </row>
    <row r="60" spans="1:34" s="16" customFormat="1" x14ac:dyDescent="0.2">
      <c r="A60" s="16">
        <v>1879</v>
      </c>
      <c r="B60" s="16">
        <v>5266</v>
      </c>
      <c r="C60" s="16">
        <v>28</v>
      </c>
      <c r="D60" s="16">
        <v>28</v>
      </c>
      <c r="E60" s="16">
        <v>12</v>
      </c>
      <c r="F60" s="16">
        <v>10.59</v>
      </c>
      <c r="G60" s="16">
        <v>19.95</v>
      </c>
      <c r="H60" s="17">
        <v>2.2999999999999998</v>
      </c>
      <c r="I60" s="17">
        <v>1.5576000000000001</v>
      </c>
      <c r="M60" s="16">
        <v>4.4400000000000004</v>
      </c>
      <c r="N60" s="17">
        <v>1.0613999999999999</v>
      </c>
      <c r="O60" s="16">
        <v>511</v>
      </c>
      <c r="P60" s="16">
        <v>48</v>
      </c>
      <c r="Q60" s="16">
        <v>356</v>
      </c>
      <c r="R60" s="16">
        <v>101</v>
      </c>
      <c r="S60" s="16">
        <v>396</v>
      </c>
      <c r="T60" s="16">
        <v>252</v>
      </c>
      <c r="U60" s="16">
        <v>4068</v>
      </c>
      <c r="V60" s="16">
        <v>1465</v>
      </c>
      <c r="W60" s="16">
        <v>4018</v>
      </c>
      <c r="X60" s="16">
        <v>1625</v>
      </c>
      <c r="Y60" s="16">
        <v>1072</v>
      </c>
      <c r="Z60" s="16">
        <v>13783</v>
      </c>
      <c r="AA60" s="16">
        <v>279</v>
      </c>
      <c r="AB60" s="16">
        <v>10008</v>
      </c>
      <c r="AC60" s="16">
        <v>650</v>
      </c>
      <c r="AD60" s="16">
        <v>166</v>
      </c>
      <c r="AE60" s="16">
        <v>42</v>
      </c>
      <c r="AF60" s="16">
        <v>269</v>
      </c>
      <c r="AG60" s="16">
        <v>91</v>
      </c>
      <c r="AH60" s="16">
        <v>640</v>
      </c>
    </row>
    <row r="61" spans="1:34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 s="5">
        <v>9.2829999999999995</v>
      </c>
      <c r="G61">
        <v>9.94</v>
      </c>
      <c r="H61" s="2">
        <v>1.95</v>
      </c>
      <c r="I61" s="2">
        <v>1.5048000000000001</v>
      </c>
      <c r="M61">
        <v>5.07</v>
      </c>
      <c r="N61" s="2">
        <v>1.0207999999999999</v>
      </c>
      <c r="O61">
        <v>516</v>
      </c>
      <c r="P61">
        <v>45</v>
      </c>
      <c r="Q61">
        <v>378</v>
      </c>
      <c r="R61">
        <v>87</v>
      </c>
      <c r="S61">
        <v>385</v>
      </c>
      <c r="T61">
        <v>247</v>
      </c>
      <c r="U61">
        <v>3922</v>
      </c>
      <c r="V61">
        <v>1398</v>
      </c>
      <c r="W61">
        <v>3562</v>
      </c>
      <c r="X61">
        <v>1440</v>
      </c>
      <c r="Y61">
        <v>850</v>
      </c>
      <c r="Z61">
        <v>13430</v>
      </c>
      <c r="AA61">
        <v>266</v>
      </c>
      <c r="AB61" s="5">
        <v>9242</v>
      </c>
      <c r="AC61" s="5">
        <v>632</v>
      </c>
      <c r="AD61" s="5">
        <v>140</v>
      </c>
      <c r="AE61" s="5">
        <v>41</v>
      </c>
      <c r="AF61">
        <v>286</v>
      </c>
      <c r="AG61" s="5">
        <v>96</v>
      </c>
      <c r="AH61" s="5">
        <v>646</v>
      </c>
    </row>
    <row r="62" spans="1:34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 s="5">
        <v>9.8309999999999995</v>
      </c>
      <c r="G62">
        <v>7.56</v>
      </c>
      <c r="H62" s="2">
        <v>2.12</v>
      </c>
      <c r="I62" s="2">
        <v>1.4916</v>
      </c>
      <c r="M62">
        <v>4.4800000000000004</v>
      </c>
      <c r="N62" s="2">
        <v>1.2585999999999999</v>
      </c>
      <c r="O62">
        <v>519</v>
      </c>
      <c r="P62">
        <v>47</v>
      </c>
      <c r="Q62">
        <v>383</v>
      </c>
      <c r="R62">
        <v>83</v>
      </c>
      <c r="S62">
        <v>391</v>
      </c>
      <c r="T62">
        <v>257</v>
      </c>
      <c r="U62">
        <v>3957</v>
      </c>
      <c r="V62">
        <v>1392</v>
      </c>
      <c r="W62">
        <v>3256</v>
      </c>
      <c r="X62">
        <v>1338</v>
      </c>
      <c r="Y62">
        <v>1096</v>
      </c>
      <c r="Z62">
        <v>13972</v>
      </c>
      <c r="AA62">
        <v>266</v>
      </c>
      <c r="AB62" s="5">
        <v>7715</v>
      </c>
      <c r="AC62" s="5">
        <v>637</v>
      </c>
      <c r="AD62" s="5">
        <v>101</v>
      </c>
      <c r="AE62" s="5">
        <v>40</v>
      </c>
      <c r="AF62">
        <v>304</v>
      </c>
      <c r="AG62" s="5">
        <v>101</v>
      </c>
      <c r="AH62" s="5">
        <v>665</v>
      </c>
    </row>
    <row r="63" spans="1:34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 s="5">
        <v>9.6349999999999998</v>
      </c>
      <c r="G63">
        <v>7.56</v>
      </c>
      <c r="H63" s="2">
        <v>1.95</v>
      </c>
      <c r="I63" s="2">
        <v>1.518</v>
      </c>
      <c r="M63">
        <v>4.4800000000000004</v>
      </c>
      <c r="N63" s="2">
        <v>1.2469999999999999</v>
      </c>
      <c r="O63">
        <v>511</v>
      </c>
      <c r="P63">
        <v>46</v>
      </c>
      <c r="Q63">
        <v>385</v>
      </c>
      <c r="R63">
        <v>74</v>
      </c>
      <c r="S63">
        <v>385</v>
      </c>
      <c r="T63">
        <v>252</v>
      </c>
      <c r="U63">
        <v>3987</v>
      </c>
      <c r="V63">
        <v>1399</v>
      </c>
      <c r="W63">
        <v>3072</v>
      </c>
      <c r="X63">
        <v>1261</v>
      </c>
      <c r="Y63">
        <v>1430</v>
      </c>
      <c r="Z63">
        <v>13999</v>
      </c>
      <c r="AA63">
        <v>263</v>
      </c>
      <c r="AB63" s="5">
        <v>9899</v>
      </c>
      <c r="AC63" s="5">
        <v>926</v>
      </c>
      <c r="AD63" s="5">
        <v>106</v>
      </c>
      <c r="AE63" s="5">
        <v>39</v>
      </c>
      <c r="AF63">
        <v>322</v>
      </c>
      <c r="AG63" s="5">
        <v>106</v>
      </c>
      <c r="AH63" s="5">
        <v>673</v>
      </c>
    </row>
    <row r="64" spans="1:34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 s="5">
        <v>9.7119999999999997</v>
      </c>
      <c r="G64">
        <v>7.56</v>
      </c>
      <c r="H64" s="2">
        <v>1.79</v>
      </c>
      <c r="I64" s="2">
        <v>1.4652000000000001</v>
      </c>
      <c r="M64">
        <v>4.32</v>
      </c>
      <c r="N64" s="2">
        <v>1.2469999999999999</v>
      </c>
      <c r="O64">
        <v>486</v>
      </c>
      <c r="P64">
        <v>27</v>
      </c>
      <c r="Q64">
        <v>381</v>
      </c>
      <c r="R64">
        <v>73</v>
      </c>
      <c r="S64">
        <v>379</v>
      </c>
      <c r="T64">
        <v>242</v>
      </c>
      <c r="U64">
        <v>4097</v>
      </c>
      <c r="V64">
        <v>1402</v>
      </c>
      <c r="W64">
        <v>3219</v>
      </c>
      <c r="X64">
        <v>1330</v>
      </c>
      <c r="Y64">
        <v>1348</v>
      </c>
      <c r="Z64">
        <v>13382</v>
      </c>
      <c r="AA64">
        <v>263</v>
      </c>
      <c r="AB64" s="5">
        <v>8985</v>
      </c>
      <c r="AC64" s="5">
        <v>819</v>
      </c>
      <c r="AD64" s="5">
        <v>299</v>
      </c>
      <c r="AE64" s="5">
        <v>38</v>
      </c>
      <c r="AF64">
        <v>339</v>
      </c>
      <c r="AG64" s="5">
        <v>111</v>
      </c>
      <c r="AH64" s="5">
        <v>610</v>
      </c>
    </row>
    <row r="65" spans="1:34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 s="5">
        <v>8.9870000000000001</v>
      </c>
      <c r="G65">
        <v>8.19</v>
      </c>
      <c r="H65" s="2">
        <v>1.59</v>
      </c>
      <c r="I65" s="2">
        <v>1.3992000000000002</v>
      </c>
      <c r="M65">
        <v>4.13</v>
      </c>
      <c r="N65" s="2">
        <v>1.2238</v>
      </c>
      <c r="O65">
        <v>460</v>
      </c>
      <c r="P65">
        <v>19</v>
      </c>
      <c r="Q65">
        <v>371</v>
      </c>
      <c r="R65">
        <v>67</v>
      </c>
      <c r="S65">
        <v>375</v>
      </c>
      <c r="T65">
        <v>240</v>
      </c>
      <c r="U65">
        <v>4113</v>
      </c>
      <c r="V65">
        <v>1357</v>
      </c>
      <c r="W65">
        <v>3245</v>
      </c>
      <c r="X65">
        <v>1333</v>
      </c>
      <c r="Y65">
        <v>1307</v>
      </c>
      <c r="Z65">
        <v>12747</v>
      </c>
      <c r="AA65">
        <v>254</v>
      </c>
      <c r="AB65" s="5">
        <v>7689</v>
      </c>
      <c r="AC65" s="5">
        <v>737</v>
      </c>
      <c r="AD65" s="5">
        <v>145</v>
      </c>
      <c r="AE65" s="5">
        <v>38</v>
      </c>
      <c r="AF65">
        <v>357</v>
      </c>
      <c r="AG65" s="5">
        <v>116</v>
      </c>
      <c r="AH65" s="5">
        <v>578</v>
      </c>
    </row>
    <row r="66" spans="1:34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 s="5">
        <v>11.3</v>
      </c>
      <c r="G66">
        <v>7</v>
      </c>
      <c r="H66" s="2">
        <v>1.48</v>
      </c>
      <c r="I66" s="2">
        <v>1.32</v>
      </c>
      <c r="M66">
        <v>3.58</v>
      </c>
      <c r="N66" s="2">
        <v>1.1774</v>
      </c>
      <c r="O66">
        <v>459</v>
      </c>
      <c r="P66">
        <v>20</v>
      </c>
      <c r="Q66">
        <v>363</v>
      </c>
      <c r="R66">
        <v>71</v>
      </c>
      <c r="S66">
        <v>374</v>
      </c>
      <c r="T66">
        <v>239</v>
      </c>
      <c r="U66">
        <v>4229</v>
      </c>
      <c r="V66">
        <v>1417</v>
      </c>
      <c r="W66">
        <v>3478</v>
      </c>
      <c r="X66">
        <v>1421</v>
      </c>
      <c r="Y66">
        <v>1269</v>
      </c>
      <c r="Z66">
        <v>13851</v>
      </c>
      <c r="AA66">
        <v>264</v>
      </c>
      <c r="AB66" s="5">
        <v>9771</v>
      </c>
      <c r="AC66" s="5">
        <v>901</v>
      </c>
      <c r="AD66" s="5">
        <v>121</v>
      </c>
      <c r="AE66" s="5">
        <v>37</v>
      </c>
      <c r="AF66">
        <v>374</v>
      </c>
      <c r="AG66" s="5">
        <v>121</v>
      </c>
      <c r="AH66" s="5">
        <v>625</v>
      </c>
    </row>
    <row r="67" spans="1:34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8">
        <v>1.36</v>
      </c>
      <c r="I67" s="8">
        <v>1.0824</v>
      </c>
      <c r="J67" s="3">
        <v>9.83</v>
      </c>
      <c r="K67" s="3">
        <v>7.77</v>
      </c>
      <c r="L67" s="3">
        <v>2.2599999999999998</v>
      </c>
      <c r="M67" s="3">
        <v>3.46</v>
      </c>
      <c r="N67" s="8">
        <v>1.1194</v>
      </c>
      <c r="O67">
        <v>461</v>
      </c>
      <c r="P67">
        <v>19</v>
      </c>
      <c r="Q67">
        <v>365</v>
      </c>
      <c r="R67">
        <v>72</v>
      </c>
      <c r="S67">
        <v>375</v>
      </c>
      <c r="T67">
        <v>239</v>
      </c>
      <c r="U67">
        <v>4184</v>
      </c>
      <c r="V67">
        <v>1419</v>
      </c>
      <c r="W67">
        <v>3366</v>
      </c>
      <c r="X67">
        <v>1386</v>
      </c>
      <c r="Y67">
        <v>1263</v>
      </c>
      <c r="Z67">
        <v>13910</v>
      </c>
      <c r="AA67">
        <v>266</v>
      </c>
      <c r="AB67" s="5">
        <v>6580</v>
      </c>
      <c r="AC67" s="5">
        <v>871</v>
      </c>
      <c r="AD67" s="5">
        <v>126</v>
      </c>
      <c r="AE67" s="5">
        <v>36</v>
      </c>
      <c r="AF67" s="5">
        <v>392</v>
      </c>
      <c r="AG67" s="5">
        <v>126</v>
      </c>
      <c r="AH67" s="5">
        <v>616</v>
      </c>
    </row>
    <row r="68" spans="1:34" x14ac:dyDescent="0.2">
      <c r="A68">
        <v>1887</v>
      </c>
      <c r="B68">
        <v>4857</v>
      </c>
      <c r="C68">
        <v>36</v>
      </c>
      <c r="D68">
        <v>28</v>
      </c>
      <c r="F68" s="5">
        <v>7.5730000000000004</v>
      </c>
      <c r="G68">
        <v>7.35</v>
      </c>
      <c r="H68" s="2">
        <v>1.41</v>
      </c>
      <c r="I68" s="2">
        <v>1.2012</v>
      </c>
      <c r="M68">
        <v>3.77</v>
      </c>
      <c r="N68" s="2">
        <v>1.1194</v>
      </c>
      <c r="O68">
        <v>450</v>
      </c>
      <c r="P68">
        <v>18</v>
      </c>
      <c r="Q68">
        <v>362</v>
      </c>
      <c r="R68">
        <v>65</v>
      </c>
      <c r="S68">
        <v>377</v>
      </c>
      <c r="T68">
        <v>238</v>
      </c>
      <c r="U68">
        <v>4157</v>
      </c>
      <c r="V68">
        <v>1394</v>
      </c>
      <c r="W68">
        <v>3378</v>
      </c>
      <c r="X68">
        <v>1382</v>
      </c>
      <c r="Y68">
        <v>1408</v>
      </c>
      <c r="Z68">
        <v>14461</v>
      </c>
      <c r="AA68">
        <v>272</v>
      </c>
      <c r="AB68" s="5">
        <v>7611</v>
      </c>
      <c r="AC68" s="5">
        <v>952</v>
      </c>
      <c r="AD68" s="5">
        <v>281</v>
      </c>
      <c r="AE68" s="5">
        <v>35</v>
      </c>
      <c r="AF68">
        <v>410</v>
      </c>
      <c r="AG68" s="5">
        <v>131</v>
      </c>
      <c r="AH68" s="5">
        <v>576</v>
      </c>
    </row>
    <row r="69" spans="1:34" x14ac:dyDescent="0.2">
      <c r="A69">
        <v>1888</v>
      </c>
      <c r="B69">
        <v>4801</v>
      </c>
      <c r="C69">
        <v>36</v>
      </c>
      <c r="D69">
        <v>28</v>
      </c>
      <c r="F69" s="5">
        <v>8.24</v>
      </c>
      <c r="G69">
        <v>5.95</v>
      </c>
      <c r="H69" s="2">
        <v>1.56</v>
      </c>
      <c r="I69" s="2">
        <v>1.32</v>
      </c>
      <c r="M69">
        <v>3.73</v>
      </c>
      <c r="N69" s="2">
        <v>1.1194</v>
      </c>
      <c r="O69">
        <v>451</v>
      </c>
      <c r="P69">
        <v>29</v>
      </c>
      <c r="Q69">
        <v>348</v>
      </c>
      <c r="R69">
        <v>68</v>
      </c>
      <c r="S69">
        <v>378</v>
      </c>
      <c r="T69">
        <v>239</v>
      </c>
      <c r="U69">
        <v>4099</v>
      </c>
      <c r="V69">
        <v>1385</v>
      </c>
      <c r="W69">
        <v>3627</v>
      </c>
      <c r="X69">
        <v>1485</v>
      </c>
      <c r="Y69">
        <v>1398</v>
      </c>
      <c r="Z69">
        <v>14486</v>
      </c>
      <c r="AA69">
        <v>296</v>
      </c>
      <c r="AB69" s="5">
        <v>6898</v>
      </c>
      <c r="AC69" s="5">
        <v>1049</v>
      </c>
      <c r="AD69" s="5">
        <v>401</v>
      </c>
      <c r="AE69" s="5">
        <v>34</v>
      </c>
      <c r="AF69">
        <v>427</v>
      </c>
      <c r="AG69" s="5">
        <v>136</v>
      </c>
      <c r="AH69" s="5">
        <v>610</v>
      </c>
    </row>
    <row r="70" spans="1:34" x14ac:dyDescent="0.2">
      <c r="A70">
        <v>1889</v>
      </c>
      <c r="B70">
        <v>4757</v>
      </c>
      <c r="C70">
        <v>36</v>
      </c>
      <c r="D70">
        <v>28</v>
      </c>
      <c r="F70" s="5">
        <v>8.8149999999999995</v>
      </c>
      <c r="G70">
        <v>5.25</v>
      </c>
      <c r="H70" s="2">
        <v>1.46</v>
      </c>
      <c r="I70" s="2">
        <v>1.32</v>
      </c>
      <c r="M70">
        <v>3.97</v>
      </c>
      <c r="N70" s="2">
        <v>1.1194</v>
      </c>
      <c r="O70">
        <v>443</v>
      </c>
      <c r="P70">
        <v>28</v>
      </c>
      <c r="Q70">
        <v>335</v>
      </c>
      <c r="R70">
        <v>74</v>
      </c>
      <c r="S70">
        <v>373</v>
      </c>
      <c r="T70">
        <v>235</v>
      </c>
      <c r="U70">
        <v>4094</v>
      </c>
      <c r="V70">
        <v>1364</v>
      </c>
      <c r="W70">
        <v>3789</v>
      </c>
      <c r="X70">
        <v>1542</v>
      </c>
      <c r="Y70">
        <v>1381</v>
      </c>
      <c r="Z70">
        <v>14857</v>
      </c>
      <c r="AA70">
        <v>304</v>
      </c>
      <c r="AB70" s="5">
        <v>7990</v>
      </c>
      <c r="AC70" s="5">
        <v>1011</v>
      </c>
      <c r="AD70" s="5">
        <v>302</v>
      </c>
      <c r="AE70" s="5">
        <v>33</v>
      </c>
      <c r="AF70">
        <v>445</v>
      </c>
      <c r="AG70" s="5">
        <v>141</v>
      </c>
      <c r="AH70" s="5">
        <v>585</v>
      </c>
    </row>
    <row r="71" spans="1:34" x14ac:dyDescent="0.2">
      <c r="A71">
        <v>1890</v>
      </c>
      <c r="B71">
        <v>4718</v>
      </c>
      <c r="C71">
        <v>42</v>
      </c>
      <c r="D71">
        <v>28</v>
      </c>
      <c r="F71" s="5">
        <v>9.51</v>
      </c>
      <c r="G71">
        <v>5.74</v>
      </c>
      <c r="H71" s="2">
        <v>1.51</v>
      </c>
      <c r="I71" s="2">
        <v>1.3068</v>
      </c>
      <c r="M71">
        <v>3.58</v>
      </c>
      <c r="N71" s="2">
        <v>1.3281999999999998</v>
      </c>
      <c r="O71">
        <v>436</v>
      </c>
      <c r="P71">
        <v>28</v>
      </c>
      <c r="Q71">
        <v>329</v>
      </c>
      <c r="R71">
        <v>73</v>
      </c>
      <c r="S71">
        <v>372</v>
      </c>
      <c r="T71">
        <v>232</v>
      </c>
      <c r="U71">
        <v>4240</v>
      </c>
      <c r="V71">
        <v>1401</v>
      </c>
      <c r="W71">
        <v>4323</v>
      </c>
      <c r="X71">
        <v>1752</v>
      </c>
      <c r="Y71">
        <v>1570</v>
      </c>
      <c r="Z71">
        <v>15408</v>
      </c>
      <c r="AA71">
        <v>327</v>
      </c>
      <c r="AB71" s="5">
        <v>7812</v>
      </c>
      <c r="AC71" s="5">
        <v>776</v>
      </c>
      <c r="AD71" s="5">
        <v>188</v>
      </c>
      <c r="AE71" s="5">
        <v>32</v>
      </c>
      <c r="AF71">
        <v>462</v>
      </c>
      <c r="AG71" s="5">
        <v>146</v>
      </c>
      <c r="AH71" s="5">
        <v>571</v>
      </c>
    </row>
    <row r="72" spans="1:34" x14ac:dyDescent="0.2">
      <c r="A72">
        <v>1891</v>
      </c>
      <c r="B72">
        <v>4681</v>
      </c>
      <c r="C72">
        <v>42</v>
      </c>
      <c r="D72">
        <v>32</v>
      </c>
      <c r="F72" s="5">
        <v>10.433</v>
      </c>
      <c r="G72">
        <v>9.73</v>
      </c>
      <c r="H72" s="2">
        <v>1.66</v>
      </c>
      <c r="I72" s="2">
        <v>1.4783999999999999</v>
      </c>
      <c r="M72">
        <v>4.28</v>
      </c>
      <c r="N72" s="2">
        <v>1.3281999999999998</v>
      </c>
      <c r="O72">
        <v>429</v>
      </c>
      <c r="P72">
        <v>24</v>
      </c>
      <c r="Q72">
        <v>328</v>
      </c>
      <c r="R72">
        <v>71</v>
      </c>
      <c r="S72">
        <v>364</v>
      </c>
      <c r="T72">
        <v>222</v>
      </c>
      <c r="U72">
        <v>4449</v>
      </c>
      <c r="V72">
        <v>1442</v>
      </c>
      <c r="W72">
        <v>4723</v>
      </c>
      <c r="X72">
        <v>1922</v>
      </c>
      <c r="Y72">
        <v>1368</v>
      </c>
      <c r="Z72">
        <v>15276</v>
      </c>
      <c r="AA72">
        <v>336</v>
      </c>
      <c r="AB72" s="5">
        <v>7450</v>
      </c>
      <c r="AC72" s="5">
        <v>860</v>
      </c>
      <c r="AD72" s="5">
        <v>176</v>
      </c>
      <c r="AE72" s="5">
        <v>31</v>
      </c>
      <c r="AF72">
        <v>480</v>
      </c>
      <c r="AG72" s="5">
        <v>152</v>
      </c>
      <c r="AH72" s="5">
        <v>560</v>
      </c>
    </row>
    <row r="73" spans="1:34" x14ac:dyDescent="0.2">
      <c r="A73">
        <v>1892</v>
      </c>
      <c r="B73">
        <v>4634</v>
      </c>
      <c r="C73">
        <v>42</v>
      </c>
      <c r="D73">
        <v>30</v>
      </c>
      <c r="F73" s="5">
        <v>10.433</v>
      </c>
      <c r="G73">
        <v>11.9</v>
      </c>
      <c r="H73" s="2">
        <v>1.51</v>
      </c>
      <c r="I73" s="2">
        <v>1.4124000000000001</v>
      </c>
      <c r="M73">
        <v>4.4400000000000004</v>
      </c>
      <c r="N73" s="2">
        <v>1.3281999999999998</v>
      </c>
      <c r="O73">
        <v>428</v>
      </c>
      <c r="P73">
        <v>22</v>
      </c>
      <c r="Q73">
        <v>330</v>
      </c>
      <c r="R73">
        <v>70</v>
      </c>
      <c r="S73">
        <v>357</v>
      </c>
      <c r="T73">
        <v>218</v>
      </c>
      <c r="U73">
        <v>4531</v>
      </c>
      <c r="V73">
        <v>1451</v>
      </c>
      <c r="W73">
        <v>4828</v>
      </c>
      <c r="X73">
        <v>1970</v>
      </c>
      <c r="Y73">
        <v>1113</v>
      </c>
      <c r="Z73">
        <v>15336</v>
      </c>
      <c r="AA73">
        <v>333</v>
      </c>
      <c r="AB73" s="5">
        <v>6704</v>
      </c>
      <c r="AC73" s="5">
        <v>1292</v>
      </c>
      <c r="AD73" s="5">
        <v>172</v>
      </c>
      <c r="AE73" s="5">
        <v>31</v>
      </c>
      <c r="AF73">
        <v>498</v>
      </c>
      <c r="AG73" s="5">
        <v>157</v>
      </c>
      <c r="AH73" s="5">
        <v>610</v>
      </c>
    </row>
    <row r="74" spans="1:34" x14ac:dyDescent="0.2">
      <c r="A74">
        <v>1893</v>
      </c>
      <c r="B74">
        <v>4607</v>
      </c>
      <c r="C74">
        <v>42</v>
      </c>
      <c r="D74">
        <v>30</v>
      </c>
      <c r="F74" s="5">
        <v>10.16</v>
      </c>
      <c r="G74">
        <v>10.43</v>
      </c>
      <c r="H74" s="2">
        <v>1.36</v>
      </c>
      <c r="I74" s="2">
        <v>1.3596000000000001</v>
      </c>
      <c r="M74">
        <v>4.01</v>
      </c>
      <c r="N74" s="2">
        <v>1.3281999999999998</v>
      </c>
      <c r="O74">
        <v>425</v>
      </c>
      <c r="P74">
        <v>16</v>
      </c>
      <c r="Q74">
        <v>336</v>
      </c>
      <c r="R74">
        <v>67</v>
      </c>
      <c r="S74">
        <v>350</v>
      </c>
      <c r="T74">
        <v>212</v>
      </c>
      <c r="U74">
        <v>4464</v>
      </c>
      <c r="V74">
        <v>1441</v>
      </c>
      <c r="W74">
        <v>4421</v>
      </c>
      <c r="X74">
        <v>1822</v>
      </c>
      <c r="Y74">
        <v>1152</v>
      </c>
      <c r="Z74">
        <v>16097</v>
      </c>
      <c r="AA74">
        <v>323</v>
      </c>
      <c r="AB74" s="5">
        <v>6350</v>
      </c>
      <c r="AC74" s="5">
        <v>1210</v>
      </c>
      <c r="AD74" s="5">
        <v>169</v>
      </c>
      <c r="AE74" s="5">
        <v>30</v>
      </c>
      <c r="AF74">
        <v>515</v>
      </c>
      <c r="AG74" s="5">
        <v>162</v>
      </c>
      <c r="AH74" s="5">
        <v>628</v>
      </c>
    </row>
    <row r="75" spans="1:34" x14ac:dyDescent="0.2">
      <c r="A75">
        <v>1894</v>
      </c>
      <c r="B75">
        <v>4589</v>
      </c>
      <c r="C75">
        <v>42</v>
      </c>
      <c r="D75">
        <v>34</v>
      </c>
      <c r="F75" s="5">
        <v>8.9359999999999999</v>
      </c>
      <c r="G75">
        <v>8.61</v>
      </c>
      <c r="H75" s="2">
        <v>1.28</v>
      </c>
      <c r="I75" s="2">
        <v>1.4124000000000001</v>
      </c>
      <c r="M75">
        <v>3.65</v>
      </c>
      <c r="N75" s="2">
        <v>1.131</v>
      </c>
      <c r="O75">
        <v>424</v>
      </c>
      <c r="P75">
        <v>14</v>
      </c>
      <c r="Q75">
        <v>340</v>
      </c>
      <c r="R75">
        <v>66</v>
      </c>
      <c r="S75">
        <v>355</v>
      </c>
      <c r="T75">
        <v>211</v>
      </c>
      <c r="U75">
        <v>4392</v>
      </c>
      <c r="V75">
        <v>1447</v>
      </c>
      <c r="W75">
        <v>4105</v>
      </c>
      <c r="X75">
        <v>1686</v>
      </c>
      <c r="Y75">
        <v>1389</v>
      </c>
      <c r="Z75">
        <v>16181</v>
      </c>
      <c r="AA75">
        <v>319</v>
      </c>
      <c r="AB75" s="5">
        <v>5988</v>
      </c>
      <c r="AC75" s="5">
        <v>1867</v>
      </c>
      <c r="AD75" s="5">
        <v>190</v>
      </c>
      <c r="AE75" s="5">
        <v>29</v>
      </c>
      <c r="AF75">
        <v>533</v>
      </c>
      <c r="AG75" s="5">
        <v>167</v>
      </c>
      <c r="AH75" s="5">
        <v>663</v>
      </c>
    </row>
    <row r="76" spans="1:34" x14ac:dyDescent="0.2">
      <c r="A76">
        <v>1895</v>
      </c>
      <c r="B76">
        <v>4560</v>
      </c>
      <c r="C76">
        <v>42</v>
      </c>
      <c r="D76">
        <v>36</v>
      </c>
      <c r="F76" s="5">
        <v>7.4989999999999997</v>
      </c>
      <c r="G76">
        <v>7.14</v>
      </c>
      <c r="H76" s="2">
        <v>1.28</v>
      </c>
      <c r="I76" s="2">
        <v>1.3596000000000001</v>
      </c>
      <c r="M76">
        <v>3.62</v>
      </c>
      <c r="N76" s="2">
        <v>1.2121999999999999</v>
      </c>
      <c r="O76">
        <v>413</v>
      </c>
      <c r="P76">
        <v>10</v>
      </c>
      <c r="Q76">
        <v>329</v>
      </c>
      <c r="R76">
        <v>69</v>
      </c>
      <c r="S76">
        <v>351</v>
      </c>
      <c r="T76">
        <v>208</v>
      </c>
      <c r="U76">
        <v>4358</v>
      </c>
      <c r="V76">
        <v>1434</v>
      </c>
      <c r="W76">
        <v>3913</v>
      </c>
      <c r="X76">
        <v>1603</v>
      </c>
      <c r="Y76">
        <v>1338</v>
      </c>
      <c r="Z76">
        <v>16370</v>
      </c>
      <c r="AA76">
        <v>305</v>
      </c>
      <c r="AB76" s="5">
        <v>6899</v>
      </c>
      <c r="AC76" s="5">
        <v>1345</v>
      </c>
      <c r="AD76" s="5">
        <v>247</v>
      </c>
      <c r="AE76" s="5">
        <v>28</v>
      </c>
      <c r="AF76">
        <v>550</v>
      </c>
      <c r="AG76" s="5">
        <v>172</v>
      </c>
      <c r="AH76" s="5">
        <v>677</v>
      </c>
    </row>
    <row r="77" spans="1:34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8">
        <v>1.43</v>
      </c>
      <c r="I77" s="8">
        <v>1.2804</v>
      </c>
      <c r="J77" s="3">
        <v>11.49</v>
      </c>
      <c r="K77" s="3">
        <v>7.73</v>
      </c>
      <c r="L77" s="3">
        <v>2.37</v>
      </c>
      <c r="M77" s="3">
        <v>3.73</v>
      </c>
      <c r="N77" s="8">
        <v>1.1194</v>
      </c>
      <c r="O77">
        <v>403</v>
      </c>
      <c r="P77">
        <v>11</v>
      </c>
      <c r="Q77">
        <v>318</v>
      </c>
      <c r="R77">
        <v>69</v>
      </c>
      <c r="S77">
        <v>349</v>
      </c>
      <c r="T77">
        <v>206</v>
      </c>
      <c r="U77">
        <v>4408</v>
      </c>
      <c r="V77">
        <v>1430</v>
      </c>
      <c r="W77">
        <v>4081</v>
      </c>
      <c r="X77">
        <v>1656</v>
      </c>
      <c r="Y77">
        <v>1405</v>
      </c>
      <c r="Z77">
        <v>17538</v>
      </c>
      <c r="AA77">
        <v>306</v>
      </c>
      <c r="AB77" s="5">
        <v>5530</v>
      </c>
      <c r="AC77" s="5">
        <v>1128</v>
      </c>
      <c r="AD77" s="5">
        <v>246</v>
      </c>
      <c r="AE77" s="5">
        <v>27</v>
      </c>
      <c r="AF77">
        <v>568</v>
      </c>
      <c r="AG77" s="5">
        <v>177</v>
      </c>
      <c r="AH77" s="5">
        <v>638</v>
      </c>
    </row>
    <row r="78" spans="1:34" x14ac:dyDescent="0.2">
      <c r="A78">
        <v>1897</v>
      </c>
      <c r="B78">
        <v>4530</v>
      </c>
      <c r="C78">
        <v>36</v>
      </c>
      <c r="D78">
        <v>40</v>
      </c>
      <c r="F78" s="5">
        <v>8.1630000000000003</v>
      </c>
      <c r="G78">
        <v>7.77</v>
      </c>
      <c r="H78" s="2">
        <v>1.64</v>
      </c>
      <c r="I78" s="2">
        <v>1.2936000000000001</v>
      </c>
      <c r="M78">
        <v>3.65</v>
      </c>
      <c r="N78" s="2">
        <v>1.0613999999999999</v>
      </c>
      <c r="O78">
        <v>400</v>
      </c>
      <c r="P78">
        <v>13</v>
      </c>
      <c r="Q78">
        <v>313</v>
      </c>
      <c r="R78">
        <v>68</v>
      </c>
      <c r="S78">
        <v>340</v>
      </c>
      <c r="T78">
        <v>199</v>
      </c>
      <c r="U78">
        <v>4465</v>
      </c>
      <c r="V78">
        <v>1435</v>
      </c>
      <c r="W78">
        <v>4158</v>
      </c>
      <c r="X78">
        <v>1703</v>
      </c>
      <c r="Y78">
        <v>1327</v>
      </c>
      <c r="Z78">
        <v>17777</v>
      </c>
      <c r="AA78">
        <v>299</v>
      </c>
      <c r="AB78" s="5">
        <v>5274</v>
      </c>
      <c r="AC78" s="5">
        <v>1209</v>
      </c>
      <c r="AD78" s="5">
        <v>233</v>
      </c>
      <c r="AE78" s="5">
        <v>26</v>
      </c>
      <c r="AF78">
        <v>586</v>
      </c>
      <c r="AG78" s="5">
        <v>182</v>
      </c>
      <c r="AH78" s="5">
        <v>639</v>
      </c>
    </row>
    <row r="79" spans="1:34" x14ac:dyDescent="0.2">
      <c r="A79">
        <v>1898</v>
      </c>
      <c r="B79">
        <v>4518</v>
      </c>
      <c r="C79">
        <v>36</v>
      </c>
      <c r="D79">
        <v>40</v>
      </c>
      <c r="F79" s="5">
        <v>8.0850000000000009</v>
      </c>
      <c r="G79">
        <v>6.37</v>
      </c>
      <c r="H79" s="2">
        <v>1.43</v>
      </c>
      <c r="I79" s="2">
        <v>1.4256</v>
      </c>
      <c r="M79">
        <v>3.65</v>
      </c>
      <c r="N79" s="2">
        <v>1.1194</v>
      </c>
      <c r="O79">
        <v>395</v>
      </c>
      <c r="P79">
        <v>15</v>
      </c>
      <c r="Q79">
        <v>313</v>
      </c>
      <c r="R79">
        <v>63</v>
      </c>
      <c r="S79">
        <v>337</v>
      </c>
      <c r="T79">
        <v>195</v>
      </c>
      <c r="U79">
        <v>4487</v>
      </c>
      <c r="V79">
        <v>1431</v>
      </c>
      <c r="W79">
        <v>4288</v>
      </c>
      <c r="X79">
        <v>1746</v>
      </c>
      <c r="Y79">
        <v>1254</v>
      </c>
      <c r="Z79">
        <v>17687</v>
      </c>
      <c r="AA79">
        <v>296</v>
      </c>
      <c r="AB79" s="5">
        <v>4968</v>
      </c>
      <c r="AC79" s="5">
        <v>1180</v>
      </c>
      <c r="AD79" s="5">
        <v>275</v>
      </c>
      <c r="AE79" s="5">
        <v>25</v>
      </c>
      <c r="AF79">
        <v>603</v>
      </c>
      <c r="AG79" s="5">
        <v>187</v>
      </c>
      <c r="AH79" s="5">
        <v>664</v>
      </c>
    </row>
    <row r="80" spans="1:34" x14ac:dyDescent="0.2">
      <c r="A80">
        <v>1899</v>
      </c>
      <c r="B80">
        <v>4502</v>
      </c>
      <c r="C80">
        <v>36</v>
      </c>
      <c r="D80">
        <v>40</v>
      </c>
      <c r="F80" s="5">
        <v>8.0850000000000009</v>
      </c>
      <c r="G80">
        <v>6.86</v>
      </c>
      <c r="H80" s="2">
        <v>1.38</v>
      </c>
      <c r="I80" s="2">
        <v>1.3331999999999999</v>
      </c>
      <c r="M80">
        <v>3.97</v>
      </c>
      <c r="N80" s="2">
        <v>1.1541999999999999</v>
      </c>
      <c r="O80">
        <v>388</v>
      </c>
      <c r="P80">
        <v>15</v>
      </c>
      <c r="Q80">
        <v>301</v>
      </c>
      <c r="R80">
        <v>67</v>
      </c>
      <c r="S80">
        <v>335</v>
      </c>
      <c r="T80">
        <v>194</v>
      </c>
      <c r="U80">
        <v>4507</v>
      </c>
      <c r="V80">
        <v>1444</v>
      </c>
      <c r="W80">
        <v>4365</v>
      </c>
      <c r="X80">
        <v>1785</v>
      </c>
      <c r="Y80">
        <v>1363</v>
      </c>
      <c r="Z80">
        <v>18234</v>
      </c>
      <c r="AA80">
        <v>304</v>
      </c>
      <c r="AB80" s="5">
        <v>5516</v>
      </c>
      <c r="AC80" s="5">
        <v>999</v>
      </c>
      <c r="AD80" s="5">
        <v>197</v>
      </c>
      <c r="AE80" s="5">
        <v>24</v>
      </c>
      <c r="AF80">
        <v>621</v>
      </c>
      <c r="AG80" s="5">
        <v>192</v>
      </c>
      <c r="AH80" s="5">
        <v>645</v>
      </c>
    </row>
    <row r="81" spans="1:34" x14ac:dyDescent="0.2">
      <c r="A81">
        <v>1900</v>
      </c>
      <c r="B81">
        <v>4469</v>
      </c>
      <c r="C81">
        <v>36</v>
      </c>
      <c r="D81">
        <v>40</v>
      </c>
      <c r="F81" s="5">
        <v>8.3629999999999995</v>
      </c>
      <c r="G81">
        <v>9.0299999999999994</v>
      </c>
      <c r="H81" s="2">
        <v>1.43</v>
      </c>
      <c r="I81" s="2">
        <v>1.3859999999999999</v>
      </c>
      <c r="M81">
        <v>3.97</v>
      </c>
      <c r="N81" s="2">
        <v>1.1541999999999999</v>
      </c>
      <c r="O81">
        <v>382</v>
      </c>
      <c r="P81">
        <v>15</v>
      </c>
      <c r="Q81">
        <v>293</v>
      </c>
      <c r="R81">
        <v>69</v>
      </c>
      <c r="S81">
        <v>334</v>
      </c>
      <c r="T81">
        <v>191</v>
      </c>
      <c r="U81">
        <v>4609</v>
      </c>
      <c r="V81">
        <v>1458</v>
      </c>
      <c r="W81">
        <v>4387</v>
      </c>
      <c r="X81">
        <v>1798</v>
      </c>
      <c r="Y81">
        <v>1269</v>
      </c>
      <c r="Z81">
        <v>18547</v>
      </c>
      <c r="AA81">
        <v>306</v>
      </c>
      <c r="AB81" s="5">
        <v>5325</v>
      </c>
      <c r="AC81" s="5">
        <v>1327</v>
      </c>
      <c r="AD81" s="5">
        <v>284</v>
      </c>
      <c r="AE81" s="5">
        <v>24</v>
      </c>
      <c r="AF81">
        <v>639</v>
      </c>
      <c r="AG81" s="5">
        <v>197</v>
      </c>
      <c r="AH81" s="5">
        <v>683</v>
      </c>
    </row>
    <row r="82" spans="1:34" x14ac:dyDescent="0.2">
      <c r="AG82" s="5"/>
    </row>
    <row r="83" spans="1:34" x14ac:dyDescent="0.2">
      <c r="AG83" s="5"/>
    </row>
    <row r="84" spans="1:34" x14ac:dyDescent="0.2">
      <c r="AG84" s="5"/>
    </row>
    <row r="85" spans="1:34" x14ac:dyDescent="0.2">
      <c r="AG85" s="5"/>
    </row>
    <row r="86" spans="1:34" x14ac:dyDescent="0.2">
      <c r="AG86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D1:AD100"/>
  <sheetViews>
    <sheetView workbookViewId="0">
      <selection activeCell="AC27" sqref="AC2:AC27"/>
    </sheetView>
  </sheetViews>
  <sheetFormatPr baseColWidth="10" defaultRowHeight="16" x14ac:dyDescent="0.2"/>
  <cols>
    <col min="19" max="19" width="9" customWidth="1"/>
    <col min="28" max="28" width="12.5" style="2" customWidth="1"/>
  </cols>
  <sheetData>
    <row r="1" spans="19:29" x14ac:dyDescent="0.2">
      <c r="S1" t="s">
        <v>11</v>
      </c>
      <c r="V1" t="s">
        <v>17</v>
      </c>
      <c r="Y1" s="2" t="s">
        <v>22</v>
      </c>
      <c r="AB1" s="2" t="s">
        <v>10</v>
      </c>
    </row>
    <row r="2" spans="19:29" x14ac:dyDescent="0.2">
      <c r="S2">
        <v>6.2489999999999997</v>
      </c>
      <c r="T2" s="10">
        <f>S2*64.262</f>
        <v>401.573238</v>
      </c>
      <c r="V2" s="2">
        <f>23.67/4.85</f>
        <v>4.880412371134021</v>
      </c>
      <c r="W2" s="10"/>
      <c r="Y2" s="11">
        <v>2.76</v>
      </c>
      <c r="Z2" s="10">
        <f>Y2*56.66</f>
        <v>156.38159999999999</v>
      </c>
      <c r="AB2" s="12">
        <v>1.23</v>
      </c>
      <c r="AC2" s="10">
        <f>AB2*48.93</f>
        <v>60.183900000000001</v>
      </c>
    </row>
    <row r="3" spans="19:29" x14ac:dyDescent="0.2">
      <c r="S3">
        <v>5.8449999999999998</v>
      </c>
      <c r="T3" s="10">
        <f t="shared" ref="T3:T27" si="0">S3*64.262</f>
        <v>375.61138999999997</v>
      </c>
      <c r="V3">
        <v>6.8</v>
      </c>
      <c r="W3" s="10"/>
      <c r="Y3" s="11">
        <v>2.92</v>
      </c>
      <c r="Z3" s="10">
        <f t="shared" ref="Z3:Z27" si="1">Y3*56.66</f>
        <v>165.44719999999998</v>
      </c>
      <c r="AB3" s="12">
        <v>1.29</v>
      </c>
      <c r="AC3" s="10">
        <f t="shared" ref="AC3:AC27" si="2">AB3*48.93</f>
        <v>63.119700000000002</v>
      </c>
    </row>
    <row r="4" spans="19:29" x14ac:dyDescent="0.2">
      <c r="S4">
        <v>6.47</v>
      </c>
      <c r="T4" s="10">
        <f t="shared" si="0"/>
        <v>415.77513999999996</v>
      </c>
      <c r="V4">
        <v>3.85</v>
      </c>
      <c r="W4" s="10"/>
      <c r="Y4" s="11">
        <v>2.63</v>
      </c>
      <c r="Z4" s="10">
        <f t="shared" si="1"/>
        <v>149.01579999999998</v>
      </c>
      <c r="AB4" s="12">
        <v>1.38</v>
      </c>
      <c r="AC4" s="10">
        <f t="shared" si="2"/>
        <v>67.523399999999995</v>
      </c>
    </row>
    <row r="5" spans="19:29" x14ac:dyDescent="0.2">
      <c r="S5">
        <v>7.8369999999999997</v>
      </c>
      <c r="T5" s="10">
        <f t="shared" si="0"/>
        <v>503.62129399999998</v>
      </c>
      <c r="V5">
        <v>7.7</v>
      </c>
      <c r="W5" s="10"/>
      <c r="Y5" s="11">
        <v>3.01</v>
      </c>
      <c r="Z5" s="10">
        <f t="shared" si="1"/>
        <v>170.54659999999998</v>
      </c>
      <c r="AB5" s="12">
        <v>1.24</v>
      </c>
      <c r="AC5" s="10">
        <f t="shared" si="2"/>
        <v>60.673200000000001</v>
      </c>
    </row>
    <row r="6" spans="19:29" x14ac:dyDescent="0.2">
      <c r="S6">
        <v>7.7759999999999998</v>
      </c>
      <c r="T6" s="10">
        <f t="shared" si="0"/>
        <v>499.70131199999997</v>
      </c>
      <c r="V6">
        <v>5.3</v>
      </c>
      <c r="W6" s="10"/>
      <c r="Y6" s="11">
        <v>2.72</v>
      </c>
      <c r="Z6" s="10">
        <f t="shared" si="1"/>
        <v>154.11520000000002</v>
      </c>
      <c r="AB6" s="12">
        <v>1.21</v>
      </c>
      <c r="AC6" s="10">
        <f t="shared" si="2"/>
        <v>59.205300000000001</v>
      </c>
    </row>
    <row r="7" spans="19:29" x14ac:dyDescent="0.2">
      <c r="S7">
        <v>7.9740000000000002</v>
      </c>
      <c r="T7" s="10">
        <f t="shared" si="0"/>
        <v>512.42518800000005</v>
      </c>
      <c r="V7">
        <v>7.7</v>
      </c>
      <c r="W7" s="10"/>
      <c r="Y7" s="11">
        <v>2.82</v>
      </c>
      <c r="Z7" s="10">
        <f t="shared" si="1"/>
        <v>159.78119999999998</v>
      </c>
      <c r="AB7" s="12">
        <v>1.34</v>
      </c>
      <c r="AC7" s="10">
        <f t="shared" si="2"/>
        <v>65.566200000000009</v>
      </c>
    </row>
    <row r="8" spans="19:29" x14ac:dyDescent="0.2">
      <c r="S8">
        <v>8.0009999999999994</v>
      </c>
      <c r="T8" s="10">
        <f t="shared" si="0"/>
        <v>514.16026199999999</v>
      </c>
      <c r="V8">
        <v>8.48</v>
      </c>
      <c r="W8" s="10"/>
      <c r="Y8" s="11">
        <v>2.7</v>
      </c>
      <c r="Z8" s="10">
        <f t="shared" si="1"/>
        <v>152.982</v>
      </c>
      <c r="AB8" s="12">
        <v>1.42</v>
      </c>
      <c r="AC8" s="10">
        <f t="shared" si="2"/>
        <v>69.480599999999995</v>
      </c>
    </row>
    <row r="9" spans="19:29" x14ac:dyDescent="0.2">
      <c r="S9">
        <v>6.4669999999999996</v>
      </c>
      <c r="T9" s="10">
        <f t="shared" si="0"/>
        <v>415.58235399999995</v>
      </c>
      <c r="V9">
        <v>4.0599999999999996</v>
      </c>
      <c r="W9" s="10"/>
      <c r="Y9" s="11">
        <v>2.69</v>
      </c>
      <c r="Z9" s="10">
        <f t="shared" si="1"/>
        <v>152.41539999999998</v>
      </c>
      <c r="AB9" s="12">
        <v>1.33</v>
      </c>
      <c r="AC9" s="10">
        <f t="shared" si="2"/>
        <v>65.076900000000009</v>
      </c>
    </row>
    <row r="10" spans="19:29" x14ac:dyDescent="0.2">
      <c r="S10">
        <v>6.7380000000000004</v>
      </c>
      <c r="T10" s="10">
        <f t="shared" si="0"/>
        <v>432.99735600000002</v>
      </c>
      <c r="V10">
        <v>4.92</v>
      </c>
      <c r="W10" s="10"/>
      <c r="Y10" s="2">
        <v>3.21</v>
      </c>
      <c r="Z10" s="10">
        <f t="shared" si="1"/>
        <v>181.87859999999998</v>
      </c>
      <c r="AB10" s="2">
        <v>1.31</v>
      </c>
      <c r="AC10" s="10">
        <f t="shared" si="2"/>
        <v>64.098300000000009</v>
      </c>
    </row>
    <row r="11" spans="19:29" x14ac:dyDescent="0.2">
      <c r="S11">
        <v>7.702</v>
      </c>
      <c r="T11" s="10">
        <f t="shared" si="0"/>
        <v>494.94592399999999</v>
      </c>
      <c r="V11">
        <v>6.93</v>
      </c>
      <c r="W11" s="10"/>
      <c r="Y11" s="2">
        <v>3.2</v>
      </c>
      <c r="Z11" s="10">
        <f t="shared" si="1"/>
        <v>181.31200000000001</v>
      </c>
      <c r="AB11" s="2">
        <v>1.33</v>
      </c>
      <c r="AC11" s="10">
        <f t="shared" si="2"/>
        <v>65.076900000000009</v>
      </c>
    </row>
    <row r="12" spans="19:29" x14ac:dyDescent="0.2">
      <c r="S12">
        <v>7.3120000000000003</v>
      </c>
      <c r="T12" s="10">
        <f t="shared" si="0"/>
        <v>469.88374400000004</v>
      </c>
      <c r="V12">
        <v>7.08</v>
      </c>
      <c r="W12" s="10"/>
      <c r="Y12" s="2">
        <v>3.3</v>
      </c>
      <c r="Z12" s="10">
        <f t="shared" si="1"/>
        <v>186.97799999999998</v>
      </c>
      <c r="AB12" s="2">
        <v>1.6</v>
      </c>
      <c r="AC12" s="10">
        <f t="shared" si="2"/>
        <v>78.288000000000011</v>
      </c>
    </row>
    <row r="13" spans="19:29" x14ac:dyDescent="0.2">
      <c r="S13">
        <v>5.4210000000000003</v>
      </c>
      <c r="T13" s="10">
        <f t="shared" si="0"/>
        <v>348.36430200000001</v>
      </c>
      <c r="V13">
        <v>3.84</v>
      </c>
      <c r="W13" s="10"/>
      <c r="Y13" s="2">
        <v>2.94</v>
      </c>
      <c r="Z13" s="10">
        <f t="shared" si="1"/>
        <v>166.5804</v>
      </c>
      <c r="AB13" s="2">
        <v>1.29</v>
      </c>
      <c r="AC13" s="10">
        <f t="shared" si="2"/>
        <v>63.119700000000002</v>
      </c>
    </row>
    <row r="14" spans="19:29" x14ac:dyDescent="0.2">
      <c r="S14">
        <v>5.1130000000000004</v>
      </c>
      <c r="T14" s="10">
        <f t="shared" si="0"/>
        <v>328.57160600000003</v>
      </c>
      <c r="V14">
        <v>3.2</v>
      </c>
      <c r="W14" s="10"/>
      <c r="Y14" s="2">
        <v>2.61</v>
      </c>
      <c r="Z14" s="10">
        <f t="shared" si="1"/>
        <v>147.8826</v>
      </c>
      <c r="AB14" s="2">
        <v>1.1200000000000001</v>
      </c>
      <c r="AC14" s="10">
        <f t="shared" si="2"/>
        <v>54.801600000000008</v>
      </c>
    </row>
    <row r="15" spans="19:29" x14ac:dyDescent="0.2">
      <c r="S15">
        <v>5.7619999999999996</v>
      </c>
      <c r="T15" s="10">
        <f t="shared" si="0"/>
        <v>370.27764399999995</v>
      </c>
      <c r="V15">
        <v>6.44</v>
      </c>
      <c r="W15" s="10"/>
      <c r="Y15" s="2">
        <v>2.2599999999999998</v>
      </c>
      <c r="Z15" s="10">
        <f t="shared" si="1"/>
        <v>128.05159999999998</v>
      </c>
      <c r="AB15" s="2">
        <v>1.17</v>
      </c>
      <c r="AC15" s="10">
        <f t="shared" si="2"/>
        <v>57.248099999999994</v>
      </c>
    </row>
    <row r="16" spans="19:29" x14ac:dyDescent="0.2">
      <c r="S16">
        <v>6.4349999999999996</v>
      </c>
      <c r="T16" s="10">
        <f t="shared" si="0"/>
        <v>413.52596999999997</v>
      </c>
      <c r="V16">
        <v>3.58</v>
      </c>
      <c r="W16" s="10"/>
      <c r="Y16" s="2">
        <v>1.97</v>
      </c>
      <c r="Z16" s="10">
        <f t="shared" si="1"/>
        <v>111.6202</v>
      </c>
      <c r="AB16" s="2">
        <v>1.21</v>
      </c>
      <c r="AC16" s="10">
        <f t="shared" si="2"/>
        <v>59.205300000000001</v>
      </c>
    </row>
    <row r="17" spans="19:30" x14ac:dyDescent="0.2">
      <c r="S17">
        <v>7.1760000000000002</v>
      </c>
      <c r="T17" s="10">
        <f t="shared" si="0"/>
        <v>461.14411200000001</v>
      </c>
      <c r="V17">
        <v>5.44</v>
      </c>
      <c r="W17" s="10"/>
      <c r="Y17" s="2">
        <v>2.41</v>
      </c>
      <c r="Z17" s="10">
        <f t="shared" si="1"/>
        <v>136.5506</v>
      </c>
      <c r="AB17" s="2">
        <v>1.32</v>
      </c>
      <c r="AC17" s="10">
        <f t="shared" si="2"/>
        <v>64.587600000000009</v>
      </c>
    </row>
    <row r="18" spans="19:30" x14ac:dyDescent="0.2">
      <c r="S18">
        <v>6.8049999999999997</v>
      </c>
      <c r="T18" s="10">
        <f t="shared" si="0"/>
        <v>437.30291</v>
      </c>
      <c r="V18">
        <v>7.9</v>
      </c>
      <c r="W18" s="10"/>
      <c r="Y18" s="2">
        <v>2.76</v>
      </c>
      <c r="Z18" s="10">
        <f t="shared" si="1"/>
        <v>156.38159999999999</v>
      </c>
      <c r="AB18" s="2">
        <v>1.28</v>
      </c>
      <c r="AC18" s="10">
        <f t="shared" si="2"/>
        <v>62.630400000000002</v>
      </c>
    </row>
    <row r="19" spans="19:30" x14ac:dyDescent="0.2">
      <c r="S19">
        <v>6.7510000000000003</v>
      </c>
      <c r="T19" s="10">
        <f t="shared" si="0"/>
        <v>433.832762</v>
      </c>
      <c r="V19">
        <v>5.89</v>
      </c>
      <c r="W19" s="10"/>
      <c r="Y19" s="2">
        <v>3.25</v>
      </c>
      <c r="Z19" s="10">
        <f t="shared" si="1"/>
        <v>184.14499999999998</v>
      </c>
      <c r="AB19" s="2">
        <v>1.26</v>
      </c>
      <c r="AC19" s="10">
        <f t="shared" si="2"/>
        <v>61.651800000000001</v>
      </c>
    </row>
    <row r="20" spans="19:30" x14ac:dyDescent="0.2">
      <c r="S20">
        <v>8.4269999999999996</v>
      </c>
      <c r="T20" s="10">
        <f t="shared" si="0"/>
        <v>541.53587399999992</v>
      </c>
      <c r="V20">
        <v>7.3</v>
      </c>
      <c r="W20" s="10"/>
      <c r="Y20" s="2">
        <v>3.53</v>
      </c>
      <c r="Z20" s="10">
        <f t="shared" si="1"/>
        <v>200.00979999999998</v>
      </c>
      <c r="AB20" s="2">
        <v>1.61</v>
      </c>
      <c r="AC20" s="10">
        <f t="shared" si="2"/>
        <v>78.777300000000011</v>
      </c>
    </row>
    <row r="21" spans="19:30" x14ac:dyDescent="0.2">
      <c r="S21">
        <v>7.7290000000000001</v>
      </c>
      <c r="T21" s="10">
        <f t="shared" si="0"/>
        <v>496.68099799999999</v>
      </c>
      <c r="V21">
        <v>7</v>
      </c>
      <c r="W21" s="10"/>
      <c r="Y21" s="2">
        <v>3.34</v>
      </c>
      <c r="Z21" s="10">
        <f t="shared" si="1"/>
        <v>189.24439999999998</v>
      </c>
      <c r="AB21" s="2">
        <v>1.45</v>
      </c>
      <c r="AC21" s="10">
        <f t="shared" si="2"/>
        <v>70.948499999999996</v>
      </c>
    </row>
    <row r="22" spans="19:30" x14ac:dyDescent="0.2">
      <c r="S22">
        <v>6.6970000000000001</v>
      </c>
      <c r="T22" s="10">
        <f t="shared" si="0"/>
        <v>430.36261400000001</v>
      </c>
      <c r="V22">
        <v>6.33</v>
      </c>
      <c r="W22" s="10"/>
      <c r="Y22" s="2">
        <v>3.25</v>
      </c>
      <c r="Z22" s="10">
        <f t="shared" si="1"/>
        <v>184.14499999999998</v>
      </c>
      <c r="AB22" s="2">
        <v>1.29</v>
      </c>
      <c r="AC22" s="10">
        <f t="shared" si="2"/>
        <v>63.119700000000002</v>
      </c>
    </row>
    <row r="23" spans="19:30" x14ac:dyDescent="0.2">
      <c r="S23">
        <v>6.0229999999999997</v>
      </c>
      <c r="T23" s="10">
        <f t="shared" si="0"/>
        <v>387.050026</v>
      </c>
      <c r="V23">
        <v>7.97</v>
      </c>
      <c r="W23" s="10"/>
      <c r="Y23" s="2">
        <v>2.84</v>
      </c>
      <c r="Z23" s="10">
        <f t="shared" si="1"/>
        <v>160.91439999999997</v>
      </c>
      <c r="AB23" s="2">
        <v>1.1200000000000001</v>
      </c>
      <c r="AC23" s="10">
        <f t="shared" si="2"/>
        <v>54.801600000000008</v>
      </c>
    </row>
    <row r="24" spans="19:30" x14ac:dyDescent="0.2">
      <c r="S24">
        <v>5.2119999999999997</v>
      </c>
      <c r="T24" s="10">
        <f t="shared" si="0"/>
        <v>334.93354399999998</v>
      </c>
      <c r="V24">
        <v>4.51</v>
      </c>
      <c r="W24" s="10"/>
      <c r="Y24" s="2">
        <v>2.52</v>
      </c>
      <c r="Z24" s="10">
        <f t="shared" si="1"/>
        <v>142.78319999999999</v>
      </c>
      <c r="AB24" s="2">
        <v>1.18</v>
      </c>
      <c r="AC24" s="10">
        <f t="shared" si="2"/>
        <v>57.737399999999994</v>
      </c>
    </row>
    <row r="25" spans="19:30" x14ac:dyDescent="0.2">
      <c r="S25">
        <v>6.3</v>
      </c>
      <c r="T25" s="10">
        <f t="shared" si="0"/>
        <v>404.85059999999999</v>
      </c>
      <c r="V25">
        <v>5.54</v>
      </c>
      <c r="W25" s="10"/>
      <c r="Y25" s="6">
        <v>2.5099999999999998</v>
      </c>
      <c r="Z25" s="10">
        <f t="shared" si="1"/>
        <v>142.21659999999997</v>
      </c>
      <c r="AB25" s="6">
        <v>1.32</v>
      </c>
      <c r="AC25" s="10">
        <f t="shared" si="2"/>
        <v>64.587600000000009</v>
      </c>
    </row>
    <row r="26" spans="19:30" x14ac:dyDescent="0.2">
      <c r="S26">
        <v>7.1369999999999996</v>
      </c>
      <c r="T26" s="10">
        <f t="shared" si="0"/>
        <v>458.63789399999996</v>
      </c>
      <c r="V26">
        <v>6.16</v>
      </c>
      <c r="Y26" s="2">
        <v>2.5099999999999998</v>
      </c>
      <c r="Z26" s="10">
        <f t="shared" si="1"/>
        <v>142.21659999999997</v>
      </c>
      <c r="AB26" s="6">
        <v>1.5576000000000001</v>
      </c>
      <c r="AC26" s="10">
        <f t="shared" si="2"/>
        <v>76.213368000000003</v>
      </c>
    </row>
    <row r="27" spans="19:30" x14ac:dyDescent="0.2">
      <c r="S27">
        <v>8.6210000000000004</v>
      </c>
      <c r="T27" s="10">
        <f t="shared" si="0"/>
        <v>554.002702</v>
      </c>
      <c r="V27">
        <v>22.61</v>
      </c>
      <c r="Y27" s="2">
        <v>3.35</v>
      </c>
      <c r="Z27" s="10">
        <f t="shared" si="1"/>
        <v>189.81100000000001</v>
      </c>
      <c r="AB27" s="6">
        <v>2.31</v>
      </c>
      <c r="AC27" s="10">
        <f t="shared" si="2"/>
        <v>113.0283</v>
      </c>
    </row>
    <row r="28" spans="19:30" x14ac:dyDescent="0.2"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7">
        <v>2.5099999999999998</v>
      </c>
      <c r="Z28" s="1">
        <v>272</v>
      </c>
      <c r="AA28">
        <f>Z28/Y28</f>
        <v>108.36653386454184</v>
      </c>
      <c r="AB28" s="15">
        <v>1.5312000000000001</v>
      </c>
      <c r="AC28" s="14">
        <v>120</v>
      </c>
      <c r="AD28">
        <f>AC28/AB28</f>
        <v>78.369905956112845</v>
      </c>
    </row>
    <row r="29" spans="19:30" x14ac:dyDescent="0.2"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6">
        <v>1.32</v>
      </c>
      <c r="AC29">
        <v>117</v>
      </c>
      <c r="AD29">
        <f t="shared" ref="AD29:AD81" si="6">AC29/AB29</f>
        <v>88.636363636363626</v>
      </c>
    </row>
    <row r="30" spans="19:30" x14ac:dyDescent="0.2"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6">
        <v>1.1220000000000001</v>
      </c>
      <c r="AC30">
        <v>127</v>
      </c>
      <c r="AD30">
        <f t="shared" si="6"/>
        <v>113.19073083778964</v>
      </c>
    </row>
    <row r="31" spans="19:30" x14ac:dyDescent="0.2"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8">
        <v>1.87</v>
      </c>
      <c r="Z31">
        <v>213</v>
      </c>
      <c r="AA31">
        <f t="shared" si="5"/>
        <v>113.90374331550801</v>
      </c>
      <c r="AB31" s="8">
        <v>1.1484000000000001</v>
      </c>
      <c r="AC31">
        <v>118</v>
      </c>
      <c r="AD31">
        <f t="shared" si="6"/>
        <v>102.75165447579239</v>
      </c>
    </row>
    <row r="32" spans="19:30" x14ac:dyDescent="0.2"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6">
        <v>1.1220000000000001</v>
      </c>
      <c r="AC32">
        <v>126</v>
      </c>
      <c r="AD32">
        <f t="shared" si="6"/>
        <v>112.29946524064169</v>
      </c>
    </row>
    <row r="33" spans="4:30" x14ac:dyDescent="0.2"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6">
        <v>1.2804</v>
      </c>
      <c r="AC33">
        <v>109</v>
      </c>
      <c r="AD33">
        <f t="shared" si="6"/>
        <v>85.129646985317095</v>
      </c>
    </row>
    <row r="34" spans="4:30" x14ac:dyDescent="0.2"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6">
        <v>1.7820000000000003</v>
      </c>
      <c r="AC34">
        <v>113</v>
      </c>
      <c r="AD34">
        <f t="shared" si="6"/>
        <v>63.411896745230067</v>
      </c>
    </row>
    <row r="35" spans="4:30" x14ac:dyDescent="0.2"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6">
        <v>1.7028000000000001</v>
      </c>
      <c r="AC35">
        <v>95</v>
      </c>
      <c r="AD35">
        <f t="shared" si="6"/>
        <v>55.790462767206954</v>
      </c>
    </row>
    <row r="36" spans="4:30" x14ac:dyDescent="0.2"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6">
        <v>2.3628</v>
      </c>
      <c r="AC36">
        <v>89</v>
      </c>
      <c r="AD36">
        <f t="shared" si="6"/>
        <v>37.667174538682922</v>
      </c>
    </row>
    <row r="37" spans="4:30" x14ac:dyDescent="0.2"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8">
        <v>2.61</v>
      </c>
      <c r="Z37">
        <v>181</v>
      </c>
      <c r="AA37">
        <f t="shared" si="5"/>
        <v>69.348659003831415</v>
      </c>
      <c r="AB37" s="8">
        <v>1.9668000000000001</v>
      </c>
      <c r="AC37">
        <v>71</v>
      </c>
      <c r="AD37">
        <f t="shared" si="6"/>
        <v>36.099247508643479</v>
      </c>
    </row>
    <row r="38" spans="4:30" x14ac:dyDescent="0.2"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6">
        <v>1.6764000000000001</v>
      </c>
      <c r="AC38">
        <v>81</v>
      </c>
      <c r="AD38">
        <f t="shared" si="6"/>
        <v>48.31782390837509</v>
      </c>
    </row>
    <row r="39" spans="4:30" x14ac:dyDescent="0.2"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6">
        <v>1.3464</v>
      </c>
      <c r="AC39">
        <v>74</v>
      </c>
      <c r="AD39">
        <f t="shared" si="6"/>
        <v>54.961378490790253</v>
      </c>
    </row>
    <row r="40" spans="4:30" x14ac:dyDescent="0.2"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6">
        <v>1.5840000000000001</v>
      </c>
      <c r="AC40">
        <v>69</v>
      </c>
      <c r="AD40">
        <f t="shared" si="6"/>
        <v>43.560606060606055</v>
      </c>
    </row>
    <row r="41" spans="4:30" x14ac:dyDescent="0.2"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4:30" x14ac:dyDescent="0.2"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4:30" x14ac:dyDescent="0.2"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4:30" x14ac:dyDescent="0.2">
      <c r="M44" t="s">
        <v>31</v>
      </c>
      <c r="P44" t="s">
        <v>32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4:30" x14ac:dyDescent="0.2"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4:30" x14ac:dyDescent="0.2"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4:30" x14ac:dyDescent="0.2"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8">
        <v>2.74</v>
      </c>
      <c r="Z47">
        <v>102</v>
      </c>
      <c r="AA47">
        <f t="shared" si="5"/>
        <v>37.226277372262771</v>
      </c>
      <c r="AB47" s="8">
        <v>2.0592000000000001</v>
      </c>
      <c r="AC47">
        <v>61</v>
      </c>
      <c r="AD47">
        <f t="shared" si="6"/>
        <v>29.623154623154623</v>
      </c>
    </row>
    <row r="48" spans="4:30" x14ac:dyDescent="0.2"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4:30" x14ac:dyDescent="0.2"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4:30" x14ac:dyDescent="0.2"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4:30" x14ac:dyDescent="0.2"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4:30" x14ac:dyDescent="0.2"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4:30" x14ac:dyDescent="0.2"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4:30" x14ac:dyDescent="0.2"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4:30" x14ac:dyDescent="0.2"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4:30" x14ac:dyDescent="0.2"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4:30" x14ac:dyDescent="0.2"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8">
        <v>2.02</v>
      </c>
      <c r="Z57">
        <v>35</v>
      </c>
      <c r="AA57">
        <f t="shared" si="5"/>
        <v>17.326732673267326</v>
      </c>
      <c r="AB57" s="8">
        <v>1.6104000000000003</v>
      </c>
      <c r="AC57">
        <v>88</v>
      </c>
      <c r="AD57">
        <f t="shared" si="6"/>
        <v>54.644808743169392</v>
      </c>
    </row>
    <row r="58" spans="4:30" x14ac:dyDescent="0.2"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9">
        <v>2.2799999999999998</v>
      </c>
      <c r="Z58" s="4">
        <v>42</v>
      </c>
      <c r="AA58">
        <f t="shared" si="5"/>
        <v>18.421052631578949</v>
      </c>
      <c r="AB58" s="17">
        <v>1.7292000000000001</v>
      </c>
      <c r="AC58" s="16">
        <v>90</v>
      </c>
      <c r="AD58">
        <f t="shared" si="6"/>
        <v>52.047189451769604</v>
      </c>
    </row>
    <row r="59" spans="4:30" x14ac:dyDescent="0.2"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9">
        <v>1.84</v>
      </c>
      <c r="Z59" s="4">
        <v>48</v>
      </c>
      <c r="AA59">
        <f t="shared" si="5"/>
        <v>26.086956521739129</v>
      </c>
      <c r="AB59" s="17">
        <v>1.6104000000000003</v>
      </c>
      <c r="AC59" s="16">
        <v>97</v>
      </c>
      <c r="AD59">
        <f t="shared" si="6"/>
        <v>60.233482364629893</v>
      </c>
    </row>
    <row r="60" spans="4:30" x14ac:dyDescent="0.2"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9">
        <v>2.2999999999999998</v>
      </c>
      <c r="Z60" s="4">
        <v>48</v>
      </c>
      <c r="AA60">
        <f t="shared" si="5"/>
        <v>20.869565217391305</v>
      </c>
      <c r="AB60" s="17">
        <v>1.5576000000000001</v>
      </c>
      <c r="AC60" s="16">
        <v>101</v>
      </c>
      <c r="AD60">
        <f t="shared" si="6"/>
        <v>64.843348741653827</v>
      </c>
    </row>
    <row r="61" spans="4:30" x14ac:dyDescent="0.2"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 s="5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4:30" x14ac:dyDescent="0.2"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 s="5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4:30" x14ac:dyDescent="0.2"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 s="5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4:30" x14ac:dyDescent="0.2"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 s="5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4:30" x14ac:dyDescent="0.2"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 s="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4:30" x14ac:dyDescent="0.2"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 s="5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4:30" x14ac:dyDescent="0.2"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8">
        <v>1.36</v>
      </c>
      <c r="Z67">
        <v>19</v>
      </c>
      <c r="AA67">
        <f t="shared" si="5"/>
        <v>13.970588235294116</v>
      </c>
      <c r="AB67" s="8">
        <v>1.0824</v>
      </c>
      <c r="AC67">
        <v>72</v>
      </c>
      <c r="AD67">
        <f t="shared" si="6"/>
        <v>66.518847006651882</v>
      </c>
    </row>
    <row r="68" spans="4:30" x14ac:dyDescent="0.2"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 s="5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4:30" x14ac:dyDescent="0.2"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 s="5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4:30" x14ac:dyDescent="0.2"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 s="5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4:30" x14ac:dyDescent="0.2"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 s="5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4:30" x14ac:dyDescent="0.2"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 s="5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4:30" x14ac:dyDescent="0.2"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 s="5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4:30" x14ac:dyDescent="0.2"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 s="5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4:30" x14ac:dyDescent="0.2"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 s="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4:30" x14ac:dyDescent="0.2"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 s="5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4:30" x14ac:dyDescent="0.2"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8">
        <v>1.43</v>
      </c>
      <c r="Z77">
        <v>11</v>
      </c>
      <c r="AA77">
        <f t="shared" si="5"/>
        <v>7.6923076923076925</v>
      </c>
      <c r="AB77" s="8">
        <v>1.2804</v>
      </c>
      <c r="AC77">
        <v>69</v>
      </c>
      <c r="AD77">
        <f t="shared" si="6"/>
        <v>53.88940955951265</v>
      </c>
    </row>
    <row r="78" spans="4:30" x14ac:dyDescent="0.2"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 s="5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4:30" x14ac:dyDescent="0.2"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 s="5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4:30" x14ac:dyDescent="0.2"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 s="5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4:30" x14ac:dyDescent="0.2"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 s="5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4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4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4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4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4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4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4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4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4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4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4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4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4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4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4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2024-04-23T09:48:36Z</dcterms:modified>
</cp:coreProperties>
</file>