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My Paper\Geotexile and Geomembrane\anal\"/>
    </mc:Choice>
  </mc:AlternateContent>
  <bookViews>
    <workbookView xWindow="0" yWindow="0" windowWidth="15360" windowHeight="8160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G23" i="1"/>
  <c r="B23" i="1"/>
  <c r="G22" i="1"/>
  <c r="B22" i="1"/>
  <c r="G21" i="1"/>
  <c r="B21" i="1"/>
  <c r="G19" i="1"/>
  <c r="B19" i="1"/>
</calcChain>
</file>

<file path=xl/sharedStrings.xml><?xml version="1.0" encoding="utf-8"?>
<sst xmlns="http://schemas.openxmlformats.org/spreadsheetml/2006/main" count="55" uniqueCount="37">
  <si>
    <t>PE</t>
    <phoneticPr fontId="1"/>
  </si>
  <si>
    <t>0.5PP</t>
    <phoneticPr fontId="1"/>
  </si>
  <si>
    <t>PP</t>
    <phoneticPr fontId="1"/>
  </si>
  <si>
    <t>2PP</t>
    <phoneticPr fontId="1"/>
  </si>
  <si>
    <t>3PP</t>
    <phoneticPr fontId="1"/>
  </si>
  <si>
    <t>4PP</t>
    <phoneticPr fontId="1"/>
  </si>
  <si>
    <t>T</t>
    <phoneticPr fontId="1"/>
  </si>
  <si>
    <t>a</t>
    <phoneticPr fontId="1"/>
  </si>
  <si>
    <t>b</t>
    <phoneticPr fontId="1"/>
  </si>
  <si>
    <t>Coefficients (with 95% confidence bounds):</t>
  </si>
  <si>
    <t>General model:</t>
  </si>
  <si>
    <t xml:space="preserve">     f(x) = a*x+b</t>
  </si>
  <si>
    <t xml:space="preserve">       a =     -0.8427  (-1.415, -0.2705)</t>
  </si>
  <si>
    <t xml:space="preserve">       b =       1.816  (1.633, 1.998)</t>
  </si>
  <si>
    <t xml:space="preserve">       a =     -0.8994  (-1.287, -0.5114)</t>
  </si>
  <si>
    <t xml:space="preserve">       b =       1.939  (1.789, 2.089)</t>
  </si>
  <si>
    <t xml:space="preserve">       a =      -1.404  (-1.69, -1.118)</t>
  </si>
  <si>
    <t xml:space="preserve">       b =       1.863  (1.785, 1.941)</t>
  </si>
  <si>
    <t xml:space="preserve">       a =     -0.7655  (-1.401, -0.1305)</t>
  </si>
  <si>
    <t xml:space="preserve">       b =       1.561  (1.432, 1.689)</t>
  </si>
  <si>
    <t>PE</t>
    <phoneticPr fontId="1"/>
  </si>
  <si>
    <t xml:space="preserve">       a =     -0.8015  (-1.324, -0.2786)</t>
  </si>
  <si>
    <t xml:space="preserve">       b =       1.475  (1.401, 1.549)</t>
  </si>
  <si>
    <t xml:space="preserve">       a =     -0.8389  (-1.109, -0.5694)</t>
  </si>
  <si>
    <t xml:space="preserve">       b =       1.372  (1.346, 1.399)</t>
  </si>
  <si>
    <t>average</t>
    <phoneticPr fontId="1"/>
  </si>
  <si>
    <t>a</t>
    <phoneticPr fontId="1"/>
  </si>
  <si>
    <t xml:space="preserve">     b(T) = a1*T^a2+a3</t>
    <phoneticPr fontId="1"/>
  </si>
  <si>
    <t xml:space="preserve">       a1 =     -0.1076  (-0.1771, -0.03802)</t>
  </si>
  <si>
    <t xml:space="preserve">       a2 =       0.305  (0.2326, 0.3775)</t>
  </si>
  <si>
    <t xml:space="preserve">       a3 =       2.273  (2.136, 2.411)</t>
  </si>
  <si>
    <t>PP</t>
    <phoneticPr fontId="1"/>
  </si>
  <si>
    <t>PE</t>
    <phoneticPr fontId="1"/>
  </si>
  <si>
    <t>0.5PP</t>
    <phoneticPr fontId="1"/>
  </si>
  <si>
    <t>2PP</t>
    <phoneticPr fontId="1"/>
  </si>
  <si>
    <t>3PP</t>
    <phoneticPr fontId="1"/>
  </si>
  <si>
    <t>4PP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</si>
</sst>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dq/dp vs dev/deq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1.7000000000000002"/>
            <c:dispRSqr val="0"/>
            <c:dispEq val="1"/>
            <c:trendlineLbl>
              <c:layout>
                <c:manualLayout>
                  <c:x val="0.13421083595087163"/>
                  <c:y val="5.8528930281631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[1]Sheet1!$AI$4:$AI$13</c:f>
              <c:numCache>
                <c:formatCode>General</c:formatCode>
                <c:ptCount val="10"/>
                <c:pt idx="0">
                  <c:v>6.6373637182876019E-2</c:v>
                </c:pt>
                <c:pt idx="1">
                  <c:v>0.110942752570691</c:v>
                </c:pt>
                <c:pt idx="2">
                  <c:v>0.14514604183816554</c:v>
                </c:pt>
                <c:pt idx="3">
                  <c:v>0.16768316172564396</c:v>
                </c:pt>
                <c:pt idx="4">
                  <c:v>0.18467157087340852</c:v>
                </c:pt>
                <c:pt idx="5">
                  <c:v>0.20612339864140558</c:v>
                </c:pt>
                <c:pt idx="6">
                  <c:v>0.21935091768130638</c:v>
                </c:pt>
                <c:pt idx="7">
                  <c:v>0.23277170779629058</c:v>
                </c:pt>
                <c:pt idx="8">
                  <c:v>0.23942090554488499</c:v>
                </c:pt>
                <c:pt idx="9">
                  <c:v>0.24806845926385976</c:v>
                </c:pt>
              </c:numCache>
            </c:numRef>
          </c:xVal>
          <c:yVal>
            <c:numRef>
              <c:f>[1]Sheet1!$AP$4:$AP$13</c:f>
              <c:numCache>
                <c:formatCode>General</c:formatCode>
                <c:ptCount val="10"/>
                <c:pt idx="0">
                  <c:v>1.7681405943526642</c:v>
                </c:pt>
                <c:pt idx="1">
                  <c:v>1.6948225671202617</c:v>
                </c:pt>
                <c:pt idx="2">
                  <c:v>1.6438366865755476</c:v>
                </c:pt>
                <c:pt idx="3">
                  <c:v>1.6062118822100988</c:v>
                </c:pt>
                <c:pt idx="4">
                  <c:v>1.5774915657347806</c:v>
                </c:pt>
                <c:pt idx="5">
                  <c:v>1.5538421792488497</c:v>
                </c:pt>
                <c:pt idx="6">
                  <c:v>1.5341645347988995</c:v>
                </c:pt>
                <c:pt idx="7">
                  <c:v>1.5181631886766809</c:v>
                </c:pt>
                <c:pt idx="8">
                  <c:v>1.5047031015655952</c:v>
                </c:pt>
                <c:pt idx="9">
                  <c:v>1.4934035357656923</c:v>
                </c:pt>
              </c:numCache>
            </c:numRef>
          </c:yVal>
          <c:smooth val="0"/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561699117320771"/>
                  <c:y val="-8.3680235862001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[2]Sheet1!$AI$5:$AI$12</c:f>
              <c:numCache>
                <c:formatCode>General</c:formatCode>
                <c:ptCount val="8"/>
                <c:pt idx="0">
                  <c:v>0.17872746124239833</c:v>
                </c:pt>
                <c:pt idx="1">
                  <c:v>0.19878146460548027</c:v>
                </c:pt>
                <c:pt idx="2">
                  <c:v>0.23809968777422619</c:v>
                </c:pt>
                <c:pt idx="3">
                  <c:v>0.26675376627979375</c:v>
                </c:pt>
                <c:pt idx="4">
                  <c:v>0.29239247277710401</c:v>
                </c:pt>
                <c:pt idx="5">
                  <c:v>0.31158299001978484</c:v>
                </c:pt>
                <c:pt idx="6">
                  <c:v>0.32653663827628593</c:v>
                </c:pt>
                <c:pt idx="7">
                  <c:v>0.34162324274214445</c:v>
                </c:pt>
              </c:numCache>
            </c:numRef>
          </c:xVal>
          <c:yVal>
            <c:numRef>
              <c:f>[2]Sheet1!$AP$5:$AP$12</c:f>
              <c:numCache>
                <c:formatCode>General</c:formatCode>
                <c:ptCount val="8"/>
                <c:pt idx="0">
                  <c:v>1.8274032867570487</c:v>
                </c:pt>
                <c:pt idx="1">
                  <c:v>1.7710974712384502</c:v>
                </c:pt>
                <c:pt idx="2">
                  <c:v>1.7312149356228954</c:v>
                </c:pt>
                <c:pt idx="3">
                  <c:v>1.7000345723760852</c:v>
                </c:pt>
                <c:pt idx="4">
                  <c:v>1.6770279356474203</c:v>
                </c:pt>
                <c:pt idx="5">
                  <c:v>1.6587034312572033</c:v>
                </c:pt>
                <c:pt idx="6">
                  <c:v>1.643924492236746</c:v>
                </c:pt>
                <c:pt idx="7">
                  <c:v>1.630363889996677</c:v>
                </c:pt>
              </c:numCache>
            </c:numRef>
          </c:yVal>
          <c:smooth val="0"/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074907880678256"/>
                  <c:y val="8.28782715633052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[3]Sheet1!$AI$4:$AI$17</c:f>
              <c:numCache>
                <c:formatCode>General</c:formatCode>
                <c:ptCount val="14"/>
                <c:pt idx="0">
                  <c:v>-2.1895644143307781E-2</c:v>
                </c:pt>
                <c:pt idx="1">
                  <c:v>2.0875861810211605E-2</c:v>
                </c:pt>
                <c:pt idx="2">
                  <c:v>5.9947879175552519E-3</c:v>
                </c:pt>
                <c:pt idx="3">
                  <c:v>3.868181143293406E-2</c:v>
                </c:pt>
                <c:pt idx="4">
                  <c:v>2.2239097334903039E-2</c:v>
                </c:pt>
                <c:pt idx="5">
                  <c:v>4.7968860820986864E-2</c:v>
                </c:pt>
                <c:pt idx="6">
                  <c:v>5.4072349075828322E-2</c:v>
                </c:pt>
                <c:pt idx="7">
                  <c:v>6.1160683414603824E-2</c:v>
                </c:pt>
                <c:pt idx="8">
                  <c:v>7.7071487778270484E-2</c:v>
                </c:pt>
                <c:pt idx="9">
                  <c:v>8.4666932328850739E-2</c:v>
                </c:pt>
                <c:pt idx="10">
                  <c:v>8.9920598809611063E-2</c:v>
                </c:pt>
                <c:pt idx="11">
                  <c:v>9.3414713924521081E-2</c:v>
                </c:pt>
                <c:pt idx="12">
                  <c:v>0.10147064900064615</c:v>
                </c:pt>
                <c:pt idx="13">
                  <c:v>0.10856127497268256</c:v>
                </c:pt>
              </c:numCache>
            </c:numRef>
          </c:xVal>
          <c:yVal>
            <c:numRef>
              <c:f>[3]Sheet1!$AP$4:$AP$17</c:f>
              <c:numCache>
                <c:formatCode>General</c:formatCode>
                <c:ptCount val="14"/>
                <c:pt idx="0">
                  <c:v>1.7079939429529858</c:v>
                </c:pt>
                <c:pt idx="1">
                  <c:v>1.6297105002118593</c:v>
                </c:pt>
                <c:pt idx="2">
                  <c:v>1.57553165468834</c:v>
                </c:pt>
                <c:pt idx="3">
                  <c:v>1.5351765352315057</c:v>
                </c:pt>
                <c:pt idx="4">
                  <c:v>1.5041371948276157</c:v>
                </c:pt>
                <c:pt idx="5">
                  <c:v>1.4787462801832456</c:v>
                </c:pt>
                <c:pt idx="6">
                  <c:v>1.4579568320904985</c:v>
                </c:pt>
                <c:pt idx="7">
                  <c:v>1.4405794126443006</c:v>
                </c:pt>
                <c:pt idx="8">
                  <c:v>1.4254494151173009</c:v>
                </c:pt>
                <c:pt idx="9">
                  <c:v>1.4123654303941768</c:v>
                </c:pt>
                <c:pt idx="10">
                  <c:v>1.4011841410864352</c:v>
                </c:pt>
                <c:pt idx="11">
                  <c:v>1.3911659691909273</c:v>
                </c:pt>
                <c:pt idx="12">
                  <c:v>1.3824002451454775</c:v>
                </c:pt>
                <c:pt idx="13">
                  <c:v>1.3746732860951418</c:v>
                </c:pt>
              </c:numCache>
            </c:numRef>
          </c:yVal>
          <c:smooth val="0"/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590491795131881"/>
                  <c:y val="4.20317596131997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[4]Sheet1!$AI$4:$AI$12</c:f>
              <c:numCache>
                <c:formatCode>General</c:formatCode>
                <c:ptCount val="9"/>
                <c:pt idx="0">
                  <c:v>8.6592508535044424E-2</c:v>
                </c:pt>
                <c:pt idx="1">
                  <c:v>0.11469024359167217</c:v>
                </c:pt>
                <c:pt idx="2">
                  <c:v>0.18412430033504151</c:v>
                </c:pt>
                <c:pt idx="3">
                  <c:v>0.20222768007438241</c:v>
                </c:pt>
                <c:pt idx="4">
                  <c:v>0.23497736987435044</c:v>
                </c:pt>
                <c:pt idx="5">
                  <c:v>0.24592919269183505</c:v>
                </c:pt>
                <c:pt idx="6">
                  <c:v>0.2663918478354112</c:v>
                </c:pt>
                <c:pt idx="7">
                  <c:v>0.28079082864777344</c:v>
                </c:pt>
                <c:pt idx="8">
                  <c:v>0.28565350355456676</c:v>
                </c:pt>
              </c:numCache>
            </c:numRef>
          </c:xVal>
          <c:yVal>
            <c:numRef>
              <c:f>[4]Sheet1!$AP$4:$AP$12</c:f>
              <c:numCache>
                <c:formatCode>General</c:formatCode>
                <c:ptCount val="9"/>
                <c:pt idx="0">
                  <c:v>1.822371107768963</c:v>
                </c:pt>
                <c:pt idx="1">
                  <c:v>1.7489501691531595</c:v>
                </c:pt>
                <c:pt idx="2">
                  <c:v>1.6985885257265272</c:v>
                </c:pt>
                <c:pt idx="3">
                  <c:v>1.662879935338087</c:v>
                </c:pt>
                <c:pt idx="4">
                  <c:v>1.6347048341100596</c:v>
                </c:pt>
                <c:pt idx="5">
                  <c:v>1.6120296624895136</c:v>
                </c:pt>
                <c:pt idx="6">
                  <c:v>1.5933792362975137</c:v>
                </c:pt>
                <c:pt idx="7">
                  <c:v>1.5782510813713937</c:v>
                </c:pt>
                <c:pt idx="8">
                  <c:v>1.5662099365220228</c:v>
                </c:pt>
              </c:numCache>
            </c:numRef>
          </c:yVal>
          <c:smooth val="0"/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736252990863342"/>
                  <c:y val="4.67400170288954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[5]Sheet1!$AI$4:$AI$16</c:f>
              <c:numCache>
                <c:formatCode>General</c:formatCode>
                <c:ptCount val="13"/>
                <c:pt idx="0">
                  <c:v>2.7573394041877152E-2</c:v>
                </c:pt>
                <c:pt idx="1">
                  <c:v>8.5406183997936494E-2</c:v>
                </c:pt>
                <c:pt idx="2">
                  <c:v>6.0804846032563836E-2</c:v>
                </c:pt>
                <c:pt idx="3">
                  <c:v>9.5261831682436737E-2</c:v>
                </c:pt>
                <c:pt idx="4">
                  <c:v>9.6195307156505733E-2</c:v>
                </c:pt>
                <c:pt idx="5">
                  <c:v>0.11937262837492017</c:v>
                </c:pt>
                <c:pt idx="6">
                  <c:v>0.12716758995037084</c:v>
                </c:pt>
                <c:pt idx="7">
                  <c:v>0.13161878151522965</c:v>
                </c:pt>
                <c:pt idx="8">
                  <c:v>0.14128718175166993</c:v>
                </c:pt>
                <c:pt idx="9">
                  <c:v>0.15075688065182952</c:v>
                </c:pt>
                <c:pt idx="10">
                  <c:v>0.15961529964248958</c:v>
                </c:pt>
                <c:pt idx="11">
                  <c:v>0.16314692217255353</c:v>
                </c:pt>
                <c:pt idx="12">
                  <c:v>0.17550464028814977</c:v>
                </c:pt>
              </c:numCache>
            </c:numRef>
          </c:xVal>
          <c:yVal>
            <c:numRef>
              <c:f>[5]Sheet1!$AP$4:$AP$16</c:f>
              <c:numCache>
                <c:formatCode>General</c:formatCode>
                <c:ptCount val="13"/>
                <c:pt idx="0">
                  <c:v>1.7283401707884312</c:v>
                </c:pt>
                <c:pt idx="1">
                  <c:v>1.6526036207278714</c:v>
                </c:pt>
                <c:pt idx="2">
                  <c:v>1.5992213376412019</c:v>
                </c:pt>
                <c:pt idx="3">
                  <c:v>1.5597899620580336</c:v>
                </c:pt>
                <c:pt idx="4">
                  <c:v>1.5293741073997003</c:v>
                </c:pt>
                <c:pt idx="5">
                  <c:v>1.5048205109399746</c:v>
                </c:pt>
                <c:pt idx="6">
                  <c:v>1.4843883683047383</c:v>
                </c:pt>
                <c:pt idx="7">
                  <c:v>1.4672712315986158</c:v>
                </c:pt>
                <c:pt idx="8">
                  <c:v>1.4527407322187205</c:v>
                </c:pt>
                <c:pt idx="9">
                  <c:v>1.4401797814660104</c:v>
                </c:pt>
                <c:pt idx="10">
                  <c:v>1.429553048565354</c:v>
                </c:pt>
                <c:pt idx="11">
                  <c:v>1.4202595012808454</c:v>
                </c:pt>
                <c:pt idx="12">
                  <c:v>1.4126303328574779</c:v>
                </c:pt>
              </c:numCache>
            </c:numRef>
          </c:yVal>
          <c:smooth val="0"/>
        </c:ser>
        <c:ser>
          <c:idx val="0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3203399170085667E-2"/>
                  <c:y val="5.61310303851979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[6]Sheet1!$AI$4:$AI$18</c:f>
              <c:numCache>
                <c:formatCode>General</c:formatCode>
                <c:ptCount val="15"/>
                <c:pt idx="0">
                  <c:v>-4.6465024530442579E-2</c:v>
                </c:pt>
                <c:pt idx="1">
                  <c:v>7.9867423158663468E-3</c:v>
                </c:pt>
                <c:pt idx="2">
                  <c:v>-2.4042442583712215E-2</c:v>
                </c:pt>
                <c:pt idx="3">
                  <c:v>3.6643524566578422E-3</c:v>
                </c:pt>
                <c:pt idx="4">
                  <c:v>-4.932973950305476E-3</c:v>
                </c:pt>
                <c:pt idx="5">
                  <c:v>1.157166784599452E-2</c:v>
                </c:pt>
                <c:pt idx="6">
                  <c:v>1.3047951314597864E-2</c:v>
                </c:pt>
                <c:pt idx="7">
                  <c:v>1.776493849310689E-2</c:v>
                </c:pt>
                <c:pt idx="8">
                  <c:v>3.0583811480424793E-2</c:v>
                </c:pt>
                <c:pt idx="9">
                  <c:v>3.4952703646064814E-2</c:v>
                </c:pt>
                <c:pt idx="10">
                  <c:v>3.9887835900711176E-2</c:v>
                </c:pt>
                <c:pt idx="11">
                  <c:v>4.4665141855916156E-2</c:v>
                </c:pt>
                <c:pt idx="12">
                  <c:v>4.7724823408173883E-2</c:v>
                </c:pt>
                <c:pt idx="13">
                  <c:v>5.5484856237205275E-2</c:v>
                </c:pt>
                <c:pt idx="14">
                  <c:v>5.9307125568848124E-2</c:v>
                </c:pt>
              </c:numCache>
            </c:numRef>
          </c:xVal>
          <c:yVal>
            <c:numRef>
              <c:f>[6]Sheet1!$AP$4:$AP$18</c:f>
              <c:numCache>
                <c:formatCode>General</c:formatCode>
                <c:ptCount val="15"/>
                <c:pt idx="0">
                  <c:v>1.6948092528357286</c:v>
                </c:pt>
                <c:pt idx="1">
                  <c:v>1.6151387088293911</c:v>
                </c:pt>
                <c:pt idx="2">
                  <c:v>1.5602280093024956</c:v>
                </c:pt>
                <c:pt idx="3">
                  <c:v>1.5196223438644587</c:v>
                </c:pt>
                <c:pt idx="4">
                  <c:v>1.4879710640969215</c:v>
                </c:pt>
                <c:pt idx="5">
                  <c:v>1.4621653972917923</c:v>
                </c:pt>
                <c:pt idx="6">
                  <c:v>1.4409345995742127</c:v>
                </c:pt>
                <c:pt idx="7">
                  <c:v>1.4229978744515255</c:v>
                </c:pt>
                <c:pt idx="8">
                  <c:v>1.4077529432683171</c:v>
                </c:pt>
                <c:pt idx="9">
                  <c:v>1.3943824330424046</c:v>
                </c:pt>
                <c:pt idx="10">
                  <c:v>1.3825255493784567</c:v>
                </c:pt>
                <c:pt idx="11">
                  <c:v>1.3722742280835523</c:v>
                </c:pt>
                <c:pt idx="12">
                  <c:v>1.3631487756058986</c:v>
                </c:pt>
                <c:pt idx="13">
                  <c:v>1.3549676039638074</c:v>
                </c:pt>
                <c:pt idx="14">
                  <c:v>1.3477051901862307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40256"/>
        <c:axId val="369429056"/>
      </c:scatterChart>
      <c:valAx>
        <c:axId val="36944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9429056"/>
        <c:crosses val="autoZero"/>
        <c:crossBetween val="midCat"/>
      </c:valAx>
      <c:valAx>
        <c:axId val="369429056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944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575021</xdr:colOff>
      <xdr:row>15</xdr:row>
      <xdr:rowOff>153040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P_PP_e&amp;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MP_PE_ani_e&amp;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MP_3P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MP_0.5PP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MP_2PP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MP_4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AI4">
            <v>6.6373637182876019E-2</v>
          </cell>
          <cell r="AP4">
            <v>1.7681405943526642</v>
          </cell>
        </row>
        <row r="5">
          <cell r="AI5">
            <v>0.110942752570691</v>
          </cell>
          <cell r="AP5">
            <v>1.6948225671202617</v>
          </cell>
        </row>
        <row r="6">
          <cell r="AI6">
            <v>0.14514604183816554</v>
          </cell>
          <cell r="AP6">
            <v>1.6438366865755476</v>
          </cell>
        </row>
        <row r="7">
          <cell r="AI7">
            <v>0.16768316172564396</v>
          </cell>
          <cell r="AP7">
            <v>1.6062118822100988</v>
          </cell>
        </row>
        <row r="8">
          <cell r="AI8">
            <v>0.18467157087340852</v>
          </cell>
          <cell r="AP8">
            <v>1.5774915657347806</v>
          </cell>
        </row>
        <row r="9">
          <cell r="AI9">
            <v>0.20612339864140558</v>
          </cell>
          <cell r="AP9">
            <v>1.5538421792488497</v>
          </cell>
        </row>
        <row r="10">
          <cell r="AI10">
            <v>0.21935091768130638</v>
          </cell>
          <cell r="AP10">
            <v>1.5341645347988995</v>
          </cell>
        </row>
        <row r="11">
          <cell r="AI11">
            <v>0.23277170779629058</v>
          </cell>
          <cell r="AP11">
            <v>1.5181631886766809</v>
          </cell>
        </row>
        <row r="12">
          <cell r="AI12">
            <v>0.23942090554488499</v>
          </cell>
          <cell r="AP12">
            <v>1.5047031015655952</v>
          </cell>
        </row>
        <row r="13">
          <cell r="AI13">
            <v>0.24806845926385976</v>
          </cell>
          <cell r="AP13">
            <v>1.4934035357656923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AI5">
            <v>0.17872746124239833</v>
          </cell>
          <cell r="AP5">
            <v>1.8274032867570487</v>
          </cell>
        </row>
        <row r="6">
          <cell r="AI6">
            <v>0.19878146460548027</v>
          </cell>
          <cell r="AP6">
            <v>1.7710974712384502</v>
          </cell>
        </row>
        <row r="7">
          <cell r="AI7">
            <v>0.23809968777422619</v>
          </cell>
          <cell r="AP7">
            <v>1.7312149356228954</v>
          </cell>
        </row>
        <row r="8">
          <cell r="AI8">
            <v>0.26675376627979375</v>
          </cell>
          <cell r="AP8">
            <v>1.7000345723760852</v>
          </cell>
        </row>
        <row r="9">
          <cell r="AI9">
            <v>0.29239247277710401</v>
          </cell>
          <cell r="AP9">
            <v>1.6770279356474203</v>
          </cell>
        </row>
        <row r="10">
          <cell r="AI10">
            <v>0.31158299001978484</v>
          </cell>
          <cell r="AP10">
            <v>1.6587034312572033</v>
          </cell>
        </row>
        <row r="11">
          <cell r="AI11">
            <v>0.32653663827628593</v>
          </cell>
          <cell r="AP11">
            <v>1.643924492236746</v>
          </cell>
        </row>
        <row r="12">
          <cell r="AI12">
            <v>0.34162324274214445</v>
          </cell>
          <cell r="AP12">
            <v>1.630363889996677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AI4">
            <v>-2.1895644143307781E-2</v>
          </cell>
          <cell r="AP4">
            <v>1.7079939429529858</v>
          </cell>
        </row>
        <row r="5">
          <cell r="AI5">
            <v>2.0875861810211605E-2</v>
          </cell>
          <cell r="AP5">
            <v>1.6297105002118593</v>
          </cell>
        </row>
        <row r="6">
          <cell r="AI6">
            <v>5.9947879175552519E-3</v>
          </cell>
          <cell r="AP6">
            <v>1.57553165468834</v>
          </cell>
        </row>
        <row r="7">
          <cell r="AI7">
            <v>3.868181143293406E-2</v>
          </cell>
          <cell r="AP7">
            <v>1.5351765352315057</v>
          </cell>
        </row>
        <row r="8">
          <cell r="AI8">
            <v>2.2239097334903039E-2</v>
          </cell>
          <cell r="AP8">
            <v>1.5041371948276157</v>
          </cell>
        </row>
        <row r="9">
          <cell r="AI9">
            <v>4.7968860820986864E-2</v>
          </cell>
          <cell r="AP9">
            <v>1.4787462801832456</v>
          </cell>
        </row>
        <row r="10">
          <cell r="AI10">
            <v>5.4072349075828322E-2</v>
          </cell>
          <cell r="AP10">
            <v>1.4579568320904985</v>
          </cell>
        </row>
        <row r="11">
          <cell r="AI11">
            <v>6.1160683414603824E-2</v>
          </cell>
          <cell r="AP11">
            <v>1.4405794126443006</v>
          </cell>
        </row>
        <row r="12">
          <cell r="AI12">
            <v>7.7071487778270484E-2</v>
          </cell>
          <cell r="AP12">
            <v>1.4254494151173009</v>
          </cell>
        </row>
        <row r="13">
          <cell r="AI13">
            <v>8.4666932328850739E-2</v>
          </cell>
          <cell r="AP13">
            <v>1.4123654303941768</v>
          </cell>
        </row>
        <row r="14">
          <cell r="AI14">
            <v>8.9920598809611063E-2</v>
          </cell>
          <cell r="AP14">
            <v>1.4011841410864352</v>
          </cell>
        </row>
        <row r="15">
          <cell r="AI15">
            <v>9.3414713924521081E-2</v>
          </cell>
          <cell r="AP15">
            <v>1.3911659691909273</v>
          </cell>
        </row>
        <row r="16">
          <cell r="AI16">
            <v>0.10147064900064615</v>
          </cell>
          <cell r="AP16">
            <v>1.3824002451454775</v>
          </cell>
        </row>
        <row r="17">
          <cell r="AI17">
            <v>0.10856127497268256</v>
          </cell>
          <cell r="AP17">
            <v>1.3746732860951418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AI4">
            <v>8.6592508535044424E-2</v>
          </cell>
          <cell r="AP4">
            <v>1.822371107768963</v>
          </cell>
        </row>
        <row r="5">
          <cell r="AI5">
            <v>0.11469024359167217</v>
          </cell>
          <cell r="AP5">
            <v>1.7489501691531595</v>
          </cell>
        </row>
        <row r="6">
          <cell r="AI6">
            <v>0.18412430033504151</v>
          </cell>
          <cell r="AP6">
            <v>1.6985885257265272</v>
          </cell>
        </row>
        <row r="7">
          <cell r="AI7">
            <v>0.20222768007438241</v>
          </cell>
          <cell r="AP7">
            <v>1.662879935338087</v>
          </cell>
        </row>
        <row r="8">
          <cell r="AI8">
            <v>0.23497736987435044</v>
          </cell>
          <cell r="AP8">
            <v>1.6347048341100596</v>
          </cell>
        </row>
        <row r="9">
          <cell r="AI9">
            <v>0.24592919269183505</v>
          </cell>
          <cell r="AP9">
            <v>1.6120296624895136</v>
          </cell>
        </row>
        <row r="10">
          <cell r="AI10">
            <v>0.2663918478354112</v>
          </cell>
          <cell r="AP10">
            <v>1.5933792362975137</v>
          </cell>
        </row>
        <row r="11">
          <cell r="AI11">
            <v>0.28079082864777344</v>
          </cell>
          <cell r="AP11">
            <v>1.5782510813713937</v>
          </cell>
        </row>
        <row r="12">
          <cell r="AI12">
            <v>0.28565350355456676</v>
          </cell>
          <cell r="AP12">
            <v>1.5662099365220228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AI4">
            <v>2.7573394041877152E-2</v>
          </cell>
          <cell r="AP4">
            <v>1.7283401707884312</v>
          </cell>
        </row>
        <row r="5">
          <cell r="AI5">
            <v>8.5406183997936494E-2</v>
          </cell>
          <cell r="AP5">
            <v>1.6526036207278714</v>
          </cell>
        </row>
        <row r="6">
          <cell r="AI6">
            <v>6.0804846032563836E-2</v>
          </cell>
          <cell r="AP6">
            <v>1.5992213376412019</v>
          </cell>
        </row>
        <row r="7">
          <cell r="AI7">
            <v>9.5261831682436737E-2</v>
          </cell>
          <cell r="AP7">
            <v>1.5597899620580336</v>
          </cell>
        </row>
        <row r="8">
          <cell r="AI8">
            <v>9.6195307156505733E-2</v>
          </cell>
          <cell r="AP8">
            <v>1.5293741073997003</v>
          </cell>
        </row>
        <row r="9">
          <cell r="AI9">
            <v>0.11937262837492017</v>
          </cell>
          <cell r="AP9">
            <v>1.5048205109399746</v>
          </cell>
        </row>
        <row r="10">
          <cell r="AI10">
            <v>0.12716758995037084</v>
          </cell>
          <cell r="AP10">
            <v>1.4843883683047383</v>
          </cell>
        </row>
        <row r="11">
          <cell r="AI11">
            <v>0.13161878151522965</v>
          </cell>
          <cell r="AP11">
            <v>1.4672712315986158</v>
          </cell>
        </row>
        <row r="12">
          <cell r="AI12">
            <v>0.14128718175166993</v>
          </cell>
          <cell r="AP12">
            <v>1.4527407322187205</v>
          </cell>
        </row>
        <row r="13">
          <cell r="AI13">
            <v>0.15075688065182952</v>
          </cell>
          <cell r="AP13">
            <v>1.4401797814660104</v>
          </cell>
        </row>
        <row r="14">
          <cell r="AI14">
            <v>0.15961529964248958</v>
          </cell>
          <cell r="AP14">
            <v>1.429553048565354</v>
          </cell>
        </row>
        <row r="15">
          <cell r="AI15">
            <v>0.16314692217255353</v>
          </cell>
          <cell r="AP15">
            <v>1.4202595012808454</v>
          </cell>
        </row>
        <row r="16">
          <cell r="AI16">
            <v>0.17550464028814977</v>
          </cell>
          <cell r="AP16">
            <v>1.4126303328574779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AI4">
            <v>-4.6465024530442579E-2</v>
          </cell>
          <cell r="AP4">
            <v>1.6948092528357286</v>
          </cell>
        </row>
        <row r="5">
          <cell r="AI5">
            <v>7.9867423158663468E-3</v>
          </cell>
          <cell r="AP5">
            <v>1.6151387088293911</v>
          </cell>
        </row>
        <row r="6">
          <cell r="AI6">
            <v>-2.4042442583712215E-2</v>
          </cell>
          <cell r="AP6">
            <v>1.5602280093024956</v>
          </cell>
        </row>
        <row r="7">
          <cell r="AI7">
            <v>3.6643524566578422E-3</v>
          </cell>
          <cell r="AP7">
            <v>1.5196223438644587</v>
          </cell>
        </row>
        <row r="8">
          <cell r="AI8">
            <v>-4.932973950305476E-3</v>
          </cell>
          <cell r="AP8">
            <v>1.4879710640969215</v>
          </cell>
        </row>
        <row r="9">
          <cell r="AI9">
            <v>1.157166784599452E-2</v>
          </cell>
          <cell r="AP9">
            <v>1.4621653972917923</v>
          </cell>
        </row>
        <row r="10">
          <cell r="AI10">
            <v>1.3047951314597864E-2</v>
          </cell>
          <cell r="AP10">
            <v>1.4409345995742127</v>
          </cell>
        </row>
        <row r="11">
          <cell r="AI11">
            <v>1.776493849310689E-2</v>
          </cell>
          <cell r="AP11">
            <v>1.4229978744515255</v>
          </cell>
        </row>
        <row r="12">
          <cell r="AI12">
            <v>3.0583811480424793E-2</v>
          </cell>
          <cell r="AP12">
            <v>1.4077529432683171</v>
          </cell>
        </row>
        <row r="13">
          <cell r="AI13">
            <v>3.4952703646064814E-2</v>
          </cell>
          <cell r="AP13">
            <v>1.3943824330424046</v>
          </cell>
        </row>
        <row r="14">
          <cell r="AI14">
            <v>3.9887835900711176E-2</v>
          </cell>
          <cell r="AP14">
            <v>1.3825255493784567</v>
          </cell>
        </row>
        <row r="15">
          <cell r="AI15">
            <v>4.4665141855916156E-2</v>
          </cell>
          <cell r="AP15">
            <v>1.3722742280835523</v>
          </cell>
        </row>
        <row r="16">
          <cell r="AI16">
            <v>4.7724823408173883E-2</v>
          </cell>
          <cell r="AP16">
            <v>1.3631487756058986</v>
          </cell>
        </row>
        <row r="17">
          <cell r="AI17">
            <v>5.5484856237205275E-2</v>
          </cell>
          <cell r="AP17">
            <v>1.3549676039638074</v>
          </cell>
        </row>
        <row r="18">
          <cell r="AI18">
            <v>5.9307125568848124E-2</v>
          </cell>
          <cell r="AP18">
            <v>1.3477051901862307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K37"/>
  <sheetViews>
    <sheetView tabSelected="1" topLeftCell="A15" workbookViewId="0">
      <selection activeCell="K37" sqref="K37"/>
    </sheetView>
  </sheetViews>
  <sheetFormatPr defaultRowHeight="13.8"/>
  <cols>
    <col min="1" max="16384" width="8.88671875" style="1"/>
  </cols>
  <sheetData>
    <row r="17" spans="1:11">
      <c r="B17" s="1" t="s">
        <v>6</v>
      </c>
      <c r="C17" s="1" t="s">
        <v>7</v>
      </c>
      <c r="D17" s="1" t="s">
        <v>8</v>
      </c>
      <c r="G17" s="1" t="s">
        <v>6</v>
      </c>
      <c r="H17" s="1" t="s">
        <v>26</v>
      </c>
      <c r="I17" s="1" t="s">
        <v>8</v>
      </c>
      <c r="K17" s="1" t="s">
        <v>10</v>
      </c>
    </row>
    <row r="18" spans="1:11">
      <c r="A18" s="1" t="s">
        <v>0</v>
      </c>
      <c r="B18" s="1">
        <v>53</v>
      </c>
      <c r="C18" s="1">
        <v>-0.89939999999999998</v>
      </c>
      <c r="D18" s="1">
        <v>1.9390000000000001</v>
      </c>
      <c r="F18" s="1" t="s">
        <v>0</v>
      </c>
      <c r="G18" s="1">
        <v>53</v>
      </c>
      <c r="H18" s="1">
        <v>-0.83</v>
      </c>
      <c r="I18" s="1">
        <v>1.913</v>
      </c>
      <c r="K18" s="1" t="s">
        <v>27</v>
      </c>
    </row>
    <row r="19" spans="1:11">
      <c r="A19" s="1" t="s">
        <v>1</v>
      </c>
      <c r="B19" s="1">
        <f>232/2</f>
        <v>116</v>
      </c>
      <c r="C19" s="1">
        <v>-0.8427</v>
      </c>
      <c r="D19" s="1">
        <v>1.8160000000000001</v>
      </c>
      <c r="F19" s="1" t="s">
        <v>1</v>
      </c>
      <c r="G19" s="1">
        <f>232/2</f>
        <v>116</v>
      </c>
      <c r="H19" s="1">
        <v>-0.83</v>
      </c>
      <c r="I19" s="1">
        <v>1.8120000000000001</v>
      </c>
      <c r="K19" s="1" t="s">
        <v>9</v>
      </c>
    </row>
    <row r="20" spans="1:11">
      <c r="A20" s="1" t="s">
        <v>2</v>
      </c>
      <c r="B20" s="1">
        <v>232</v>
      </c>
      <c r="F20" s="1" t="s">
        <v>2</v>
      </c>
      <c r="G20" s="1">
        <v>232</v>
      </c>
      <c r="H20" s="1">
        <v>-0.83</v>
      </c>
      <c r="I20" s="1">
        <v>1.7110000000000001</v>
      </c>
      <c r="K20" s="1" t="s">
        <v>28</v>
      </c>
    </row>
    <row r="21" spans="1:11">
      <c r="A21" s="1" t="s">
        <v>3</v>
      </c>
      <c r="B21" s="1">
        <f>B20*2</f>
        <v>464</v>
      </c>
      <c r="C21" s="1">
        <v>-0.76549999999999996</v>
      </c>
      <c r="D21" s="1">
        <v>1.5609999999999999</v>
      </c>
      <c r="F21" s="1" t="s">
        <v>3</v>
      </c>
      <c r="G21" s="1">
        <f>G20*2</f>
        <v>464</v>
      </c>
      <c r="H21" s="1">
        <v>-0.83</v>
      </c>
      <c r="I21" s="1">
        <v>1.573</v>
      </c>
      <c r="K21" s="1" t="s">
        <v>29</v>
      </c>
    </row>
    <row r="22" spans="1:11">
      <c r="A22" s="1" t="s">
        <v>4</v>
      </c>
      <c r="B22" s="1">
        <f>B20*3</f>
        <v>696</v>
      </c>
      <c r="C22" s="1">
        <v>-0.80149999999999999</v>
      </c>
      <c r="D22" s="1">
        <v>1.4750000000000001</v>
      </c>
      <c r="F22" s="1" t="s">
        <v>4</v>
      </c>
      <c r="G22" s="1">
        <f>G20*3</f>
        <v>696</v>
      </c>
      <c r="H22" s="1">
        <v>-0.83</v>
      </c>
      <c r="I22" s="1">
        <v>1.478</v>
      </c>
      <c r="K22" s="1" t="s">
        <v>30</v>
      </c>
    </row>
    <row r="23" spans="1:11">
      <c r="A23" s="1" t="s">
        <v>5</v>
      </c>
      <c r="B23" s="1">
        <f>B20*4</f>
        <v>928</v>
      </c>
      <c r="C23" s="1">
        <v>-0.83889999999999998</v>
      </c>
      <c r="D23" s="1">
        <v>1.3720000000000001</v>
      </c>
      <c r="F23" s="1" t="s">
        <v>5</v>
      </c>
      <c r="G23" s="1">
        <f>G20*4</f>
        <v>928</v>
      </c>
      <c r="H23" s="1">
        <v>-0.83</v>
      </c>
      <c r="I23" s="1">
        <v>1.411</v>
      </c>
    </row>
    <row r="24" spans="1:11">
      <c r="A24" s="1" t="s">
        <v>25</v>
      </c>
      <c r="C24" s="1">
        <f>AVERAGE(C18:C23)</f>
        <v>-0.82959999999999989</v>
      </c>
    </row>
    <row r="26" spans="1:11">
      <c r="A26" s="1" t="s">
        <v>10</v>
      </c>
      <c r="F26" s="1" t="s">
        <v>10</v>
      </c>
    </row>
    <row r="27" spans="1:11">
      <c r="A27" s="1" t="s">
        <v>11</v>
      </c>
      <c r="F27" s="1" t="s">
        <v>11</v>
      </c>
    </row>
    <row r="28" spans="1:11">
      <c r="A28" s="1" t="s">
        <v>9</v>
      </c>
      <c r="F28" s="1" t="s">
        <v>9</v>
      </c>
    </row>
    <row r="29" spans="1:11">
      <c r="A29" s="1" t="s">
        <v>20</v>
      </c>
      <c r="E29" s="1" t="s">
        <v>1</v>
      </c>
      <c r="I29" s="1" t="s">
        <v>2</v>
      </c>
    </row>
    <row r="30" spans="1:11">
      <c r="A30" s="1" t="s">
        <v>14</v>
      </c>
      <c r="E30" s="1" t="s">
        <v>12</v>
      </c>
      <c r="I30" s="1" t="s">
        <v>16</v>
      </c>
    </row>
    <row r="31" spans="1:11">
      <c r="A31" s="1" t="s">
        <v>15</v>
      </c>
      <c r="E31" s="1" t="s">
        <v>13</v>
      </c>
      <c r="I31" s="1" t="s">
        <v>17</v>
      </c>
    </row>
    <row r="32" spans="1:11">
      <c r="A32" s="1" t="s">
        <v>3</v>
      </c>
      <c r="E32" s="1" t="s">
        <v>4</v>
      </c>
      <c r="I32" s="1" t="s">
        <v>5</v>
      </c>
    </row>
    <row r="33" spans="1:11">
      <c r="A33" s="1" t="s">
        <v>18</v>
      </c>
      <c r="E33" s="1" t="s">
        <v>21</v>
      </c>
      <c r="I33" s="1" t="s">
        <v>23</v>
      </c>
    </row>
    <row r="34" spans="1:11">
      <c r="A34" s="1" t="s">
        <v>19</v>
      </c>
      <c r="E34" s="1" t="s">
        <v>22</v>
      </c>
      <c r="I34" s="1" t="s">
        <v>24</v>
      </c>
    </row>
    <row r="37" spans="1:11">
      <c r="A37" s="1" t="s">
        <v>32</v>
      </c>
      <c r="C37" s="1" t="s">
        <v>33</v>
      </c>
      <c r="E37" s="1" t="s">
        <v>31</v>
      </c>
      <c r="G37" s="1" t="s">
        <v>34</v>
      </c>
      <c r="I37" s="1" t="s">
        <v>35</v>
      </c>
      <c r="K37" s="1" t="s">
        <v>36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dcterms:created xsi:type="dcterms:W3CDTF">2016-01-30T10:27:06Z</dcterms:created>
  <dcterms:modified xsi:type="dcterms:W3CDTF">2016-01-31T08:31:15Z</dcterms:modified>
</cp:coreProperties>
</file>