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D52" i="1" l="1"/>
  <c r="C52" i="1" l="1"/>
  <c r="G51" i="1"/>
  <c r="B51" i="1"/>
  <c r="G50" i="1"/>
  <c r="B50" i="1"/>
  <c r="G49" i="1"/>
  <c r="B49" i="1"/>
  <c r="G47" i="1"/>
  <c r="B47" i="1"/>
</calcChain>
</file>

<file path=xl/sharedStrings.xml><?xml version="1.0" encoding="utf-8"?>
<sst xmlns="http://schemas.openxmlformats.org/spreadsheetml/2006/main" count="77" uniqueCount="42">
  <si>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</si>
  <si>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</si>
  <si>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</si>
  <si>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</si>
  <si>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</si>
  <si>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</si>
  <si>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</si>
  <si>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</si>
  <si>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</si>
  <si>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</si>
  <si>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</si>
  <si>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>PE</t>
    <phoneticPr fontId="1"/>
  </si>
  <si>
    <t>average</t>
    <phoneticPr fontId="1"/>
  </si>
  <si>
    <t>a</t>
    <phoneticPr fontId="1"/>
  </si>
  <si>
    <t xml:space="preserve">     b(T) = a1*T^a2+a3</t>
    <phoneticPr fontId="1"/>
  </si>
  <si>
    <t>PP</t>
    <phoneticPr fontId="1"/>
  </si>
  <si>
    <t>PE</t>
    <phoneticPr fontId="1"/>
  </si>
  <si>
    <t>0.5PP</t>
    <phoneticPr fontId="1"/>
  </si>
  <si>
    <t>2PP</t>
    <phoneticPr fontId="1"/>
  </si>
  <si>
    <t>3PP</t>
    <phoneticPr fontId="1"/>
  </si>
  <si>
    <t>4PP</t>
    <phoneticPr fontId="1"/>
  </si>
  <si>
    <t>ev/eq</t>
    <phoneticPr fontId="1"/>
  </si>
  <si>
    <t>(q/p)^4</t>
    <phoneticPr fontId="1"/>
  </si>
  <si>
    <t>y</t>
    <phoneticPr fontId="1"/>
  </si>
  <si>
    <t>x</t>
    <phoneticPr fontId="1"/>
  </si>
  <si>
    <t xml:space="preserve">     y=f(x) = ax+b</t>
    <phoneticPr fontId="1"/>
  </si>
  <si>
    <t xml:space="preserve">       a =    -0.05144  (-0.05684, -0.04604)</t>
  </si>
  <si>
    <t xml:space="preserve">       b =      0.7013  (0.6547, 0.7479)</t>
  </si>
  <si>
    <t xml:space="preserve">       a =    -0.05038  (-0.05499, -0.04577)</t>
  </si>
  <si>
    <t xml:space="preserve">       b =       0.591  (0.555, 0.627)</t>
  </si>
  <si>
    <t xml:space="preserve">       a =    -0.04257  (-0.04652, -0.03862)</t>
  </si>
  <si>
    <t xml:space="preserve">       b =      0.4559  (0.4313, 0.4805)</t>
  </si>
  <si>
    <t xml:space="preserve">       a =    -0.04116  (-0.04734, -0.03498)</t>
  </si>
  <si>
    <t xml:space="preserve">       b =      0.3291  (0.2986, 0.3595)</t>
  </si>
  <si>
    <t xml:space="preserve">       a =    -0.05325  (-0.05986, -0.04665)</t>
  </si>
  <si>
    <t xml:space="preserve">       b =      0.2957  (0.2671, 0.3243)</t>
  </si>
  <si>
    <t xml:space="preserve">       a =    -0.03847  (-0.04397, -0.03297)</t>
  </si>
  <si>
    <t xml:space="preserve">       b =      0.1819  (0.1602, 0.2035)</t>
  </si>
  <si>
    <t xml:space="preserve">       a =     -0.1047  (-0.2211, 0.01172)</t>
  </si>
  <si>
    <t xml:space="preserve">       b =      0.2917  (0.169, 0.4144)</t>
  </si>
  <si>
    <t xml:space="preserve">       c =      0.9625  (0.743, 1.182)</t>
  </si>
  <si>
    <t>q/p_0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</si>
</sst>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2" fillId="0" borderId="0" xfId="0" applyFont="1" applyFill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Sheet1!$B$46:$B$51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-5.144E-2</c:v>
                </c:pt>
                <c:pt idx="1">
                  <c:v>-5.4989999999999997E-2</c:v>
                </c:pt>
                <c:pt idx="2">
                  <c:v>-4.2569999999999997E-2</c:v>
                </c:pt>
                <c:pt idx="3">
                  <c:v>-1.4116E-2</c:v>
                </c:pt>
                <c:pt idx="4">
                  <c:v>-5.3249999999999999E-2</c:v>
                </c:pt>
                <c:pt idx="5">
                  <c:v>-3.8469999999999997E-2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Sheet1!$B$46:$B$51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Sheet1!$D$46:$D$51</c:f>
              <c:numCache>
                <c:formatCode>General</c:formatCode>
                <c:ptCount val="6"/>
                <c:pt idx="0">
                  <c:v>0.70130000000000003</c:v>
                </c:pt>
                <c:pt idx="1">
                  <c:v>0.59099999999999997</c:v>
                </c:pt>
                <c:pt idx="2">
                  <c:v>0.45590000000000003</c:v>
                </c:pt>
                <c:pt idx="3">
                  <c:v>0.3291</c:v>
                </c:pt>
                <c:pt idx="4">
                  <c:v>0.29570000000000002</c:v>
                </c:pt>
                <c:pt idx="5">
                  <c:v>0.18190000000000001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82368"/>
        <c:axId val="346582928"/>
      </c:scatterChart>
      <c:valAx>
        <c:axId val="3465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582928"/>
        <c:crosses val="autoZero"/>
        <c:crossBetween val="midCat"/>
      </c:valAx>
      <c:valAx>
        <c:axId val="346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5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Sheet1!$G$46:$G$51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Sheet1!$H$46:$H$51</c:f>
              <c:numCache>
                <c:formatCode>General</c:formatCode>
                <c:ptCount val="6"/>
                <c:pt idx="0">
                  <c:v>-4.2472666666666659E-2</c:v>
                </c:pt>
                <c:pt idx="1">
                  <c:v>-4.2472666666666659E-2</c:v>
                </c:pt>
                <c:pt idx="2">
                  <c:v>-4.2472666666666659E-2</c:v>
                </c:pt>
                <c:pt idx="3">
                  <c:v>-4.2472666666666659E-2</c:v>
                </c:pt>
                <c:pt idx="4">
                  <c:v>-4.2472666666666659E-2</c:v>
                </c:pt>
                <c:pt idx="5">
                  <c:v>-4.2472666666666659E-2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Sheet1!$G$46:$G$51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Sheet1!$I$46:$I$51</c:f>
              <c:numCache>
                <c:formatCode>General</c:formatCode>
                <c:ptCount val="6"/>
                <c:pt idx="0">
                  <c:v>0.63100000000000001</c:v>
                </c:pt>
                <c:pt idx="1">
                  <c:v>0.53810000000000002</c:v>
                </c:pt>
                <c:pt idx="2">
                  <c:v>0.45550000000000002</c:v>
                </c:pt>
                <c:pt idx="3">
                  <c:v>0.33539999999999998</c:v>
                </c:pt>
                <c:pt idx="4">
                  <c:v>0.25190000000000001</c:v>
                </c:pt>
                <c:pt idx="5">
                  <c:v>0.1968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69168"/>
        <c:axId val="579289568"/>
      </c:scatterChart>
      <c:valAx>
        <c:axId val="5279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289568"/>
        <c:crosses val="autoZero"/>
        <c:crossBetween val="midCat"/>
      </c:valAx>
      <c:valAx>
        <c:axId val="5792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9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97382195783757"/>
                  <c:y val="2.9228081750161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[1]Sheet1!$AI$5:$AI$13</c:f>
              <c:numCache>
                <c:formatCode>General</c:formatCode>
                <c:ptCount val="9"/>
                <c:pt idx="0">
                  <c:v>0.110942752570691</c:v>
                </c:pt>
                <c:pt idx="1">
                  <c:v>0.14514604183816554</c:v>
                </c:pt>
                <c:pt idx="2">
                  <c:v>0.16768316172564396</c:v>
                </c:pt>
                <c:pt idx="3">
                  <c:v>0.18467157087340852</c:v>
                </c:pt>
                <c:pt idx="4">
                  <c:v>0.20612339864140558</c:v>
                </c:pt>
                <c:pt idx="5">
                  <c:v>0.21935091768130638</c:v>
                </c:pt>
                <c:pt idx="6">
                  <c:v>0.23277170779629058</c:v>
                </c:pt>
                <c:pt idx="7">
                  <c:v>0.23942090554488499</c:v>
                </c:pt>
                <c:pt idx="8">
                  <c:v>0.24806845926385976</c:v>
                </c:pt>
              </c:numCache>
            </c:numRef>
          </c:xVal>
          <c:yVal>
            <c:numRef>
              <c:f>[1]Sheet1!$AQ$5:$AQ$13</c:f>
              <c:numCache>
                <c:formatCode>General</c:formatCode>
                <c:ptCount val="9"/>
                <c:pt idx="0">
                  <c:v>1.6948225671202617</c:v>
                </c:pt>
                <c:pt idx="1">
                  <c:v>1.6438366865755476</c:v>
                </c:pt>
                <c:pt idx="2">
                  <c:v>1.6062118822100988</c:v>
                </c:pt>
                <c:pt idx="3">
                  <c:v>1.5774915657347806</c:v>
                </c:pt>
                <c:pt idx="4">
                  <c:v>1.5538421792488497</c:v>
                </c:pt>
                <c:pt idx="5">
                  <c:v>1.5341645347988995</c:v>
                </c:pt>
                <c:pt idx="6">
                  <c:v>1.5181631886766809</c:v>
                </c:pt>
                <c:pt idx="7">
                  <c:v>1.5047031015655952</c:v>
                </c:pt>
                <c:pt idx="8">
                  <c:v>1.4934035357656923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[2]Sheet1!$AI$5:$AI$12</c:f>
              <c:numCache>
                <c:formatCode>General</c:formatCode>
                <c:ptCount val="8"/>
                <c:pt idx="0">
                  <c:v>0.17872746124239833</c:v>
                </c:pt>
                <c:pt idx="1">
                  <c:v>0.19878146460548027</c:v>
                </c:pt>
                <c:pt idx="2">
                  <c:v>0.23809968777422619</c:v>
                </c:pt>
                <c:pt idx="3">
                  <c:v>0.26675376627979375</c:v>
                </c:pt>
                <c:pt idx="4">
                  <c:v>0.29239247277710401</c:v>
                </c:pt>
                <c:pt idx="5">
                  <c:v>0.31158299001978484</c:v>
                </c:pt>
                <c:pt idx="6">
                  <c:v>0.32653663827628593</c:v>
                </c:pt>
                <c:pt idx="7">
                  <c:v>0.34162324274214445</c:v>
                </c:pt>
              </c:numCache>
            </c:numRef>
          </c:xVal>
          <c:yVal>
            <c:numRef>
              <c:f>[2]Sheet1!$AQ$5:$AQ$12</c:f>
              <c:numCache>
                <c:formatCode>General</c:formatCode>
                <c:ptCount val="8"/>
                <c:pt idx="0">
                  <c:v>1.8274032867570487</c:v>
                </c:pt>
                <c:pt idx="1">
                  <c:v>1.7710974712384502</c:v>
                </c:pt>
                <c:pt idx="2">
                  <c:v>1.7312149356228954</c:v>
                </c:pt>
                <c:pt idx="3">
                  <c:v>1.7000345723760852</c:v>
                </c:pt>
                <c:pt idx="4">
                  <c:v>1.6770279356474203</c:v>
                </c:pt>
                <c:pt idx="5">
                  <c:v>1.6587034312572033</c:v>
                </c:pt>
                <c:pt idx="6">
                  <c:v>1.643924492236746</c:v>
                </c:pt>
                <c:pt idx="7">
                  <c:v>1.630363889996677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74118482613423"/>
                  <c:y val="8.3265733007452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[3]Sheet1!$AI$7:$AI$17</c:f>
              <c:numCache>
                <c:formatCode>General</c:formatCode>
                <c:ptCount val="11"/>
                <c:pt idx="0">
                  <c:v>3.868181143293406E-2</c:v>
                </c:pt>
                <c:pt idx="1">
                  <c:v>2.2239097334903039E-2</c:v>
                </c:pt>
                <c:pt idx="2">
                  <c:v>4.7968860820986864E-2</c:v>
                </c:pt>
                <c:pt idx="3">
                  <c:v>5.4072349075828322E-2</c:v>
                </c:pt>
                <c:pt idx="4">
                  <c:v>6.1160683414603824E-2</c:v>
                </c:pt>
                <c:pt idx="5">
                  <c:v>7.7071487778270484E-2</c:v>
                </c:pt>
                <c:pt idx="6">
                  <c:v>8.4666932328850739E-2</c:v>
                </c:pt>
                <c:pt idx="7">
                  <c:v>8.9920598809611063E-2</c:v>
                </c:pt>
                <c:pt idx="8">
                  <c:v>9.3414713924521081E-2</c:v>
                </c:pt>
                <c:pt idx="9">
                  <c:v>0.10147064900064615</c:v>
                </c:pt>
                <c:pt idx="10">
                  <c:v>0.10856127497268256</c:v>
                </c:pt>
              </c:numCache>
            </c:numRef>
          </c:xVal>
          <c:yVal>
            <c:numRef>
              <c:f>[3]Sheet1!$AQ$7:$AQ$17</c:f>
              <c:numCache>
                <c:formatCode>General</c:formatCode>
                <c:ptCount val="11"/>
                <c:pt idx="0">
                  <c:v>1.5351765352315057</c:v>
                </c:pt>
                <c:pt idx="1">
                  <c:v>1.5041371948276157</c:v>
                </c:pt>
                <c:pt idx="2">
                  <c:v>1.4787462801832456</c:v>
                </c:pt>
                <c:pt idx="3">
                  <c:v>1.4579568320904985</c:v>
                </c:pt>
                <c:pt idx="4">
                  <c:v>1.4405794126443006</c:v>
                </c:pt>
                <c:pt idx="5">
                  <c:v>1.4254494151173009</c:v>
                </c:pt>
                <c:pt idx="6">
                  <c:v>1.4123654303941768</c:v>
                </c:pt>
                <c:pt idx="7">
                  <c:v>1.4011841410864352</c:v>
                </c:pt>
                <c:pt idx="8">
                  <c:v>1.3911659691909273</c:v>
                </c:pt>
                <c:pt idx="9">
                  <c:v>1.3824002451454775</c:v>
                </c:pt>
                <c:pt idx="10">
                  <c:v>1.3746732860951418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80485125979016"/>
                  <c:y val="1.650222668725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[4]Sheet1!$AI$4:$AI$12</c:f>
              <c:numCache>
                <c:formatCode>General</c:formatCode>
                <c:ptCount val="9"/>
                <c:pt idx="0">
                  <c:v>8.6592508535044424E-2</c:v>
                </c:pt>
                <c:pt idx="1">
                  <c:v>0.11469024359167217</c:v>
                </c:pt>
                <c:pt idx="2">
                  <c:v>0.18412430033504151</c:v>
                </c:pt>
                <c:pt idx="3">
                  <c:v>0.20222768007438241</c:v>
                </c:pt>
                <c:pt idx="4">
                  <c:v>0.23497736987435044</c:v>
                </c:pt>
                <c:pt idx="5">
                  <c:v>0.24592919269183505</c:v>
                </c:pt>
                <c:pt idx="6">
                  <c:v>0.2663918478354112</c:v>
                </c:pt>
                <c:pt idx="7">
                  <c:v>0.28079082864777344</c:v>
                </c:pt>
                <c:pt idx="8">
                  <c:v>0.28565350355456676</c:v>
                </c:pt>
              </c:numCache>
            </c:numRef>
          </c:xVal>
          <c:yVal>
            <c:numRef>
              <c:f>[4]Sheet1!$AQ$4:$AQ$12</c:f>
              <c:numCache>
                <c:formatCode>General</c:formatCode>
                <c:ptCount val="9"/>
                <c:pt idx="0">
                  <c:v>1.822371107768963</c:v>
                </c:pt>
                <c:pt idx="1">
                  <c:v>1.7489501691531595</c:v>
                </c:pt>
                <c:pt idx="2">
                  <c:v>1.698588525726527</c:v>
                </c:pt>
                <c:pt idx="3">
                  <c:v>1.662879935338087</c:v>
                </c:pt>
                <c:pt idx="4">
                  <c:v>1.6347048341100596</c:v>
                </c:pt>
                <c:pt idx="5">
                  <c:v>1.6120296624895136</c:v>
                </c:pt>
                <c:pt idx="6">
                  <c:v>1.5933792362975137</c:v>
                </c:pt>
                <c:pt idx="7">
                  <c:v>1.5782510813713937</c:v>
                </c:pt>
                <c:pt idx="8">
                  <c:v>1.5662099365220228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87518225561699"/>
                  <c:y val="5.6816511973129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[5]Sheet1!$AI$6:$AI$16</c:f>
              <c:numCache>
                <c:formatCode>General</c:formatCode>
                <c:ptCount val="11"/>
                <c:pt idx="0">
                  <c:v>6.0804846032563836E-2</c:v>
                </c:pt>
                <c:pt idx="1">
                  <c:v>9.5261831682436737E-2</c:v>
                </c:pt>
                <c:pt idx="2">
                  <c:v>9.6195307156505733E-2</c:v>
                </c:pt>
                <c:pt idx="3">
                  <c:v>0.11937262837492017</c:v>
                </c:pt>
                <c:pt idx="4">
                  <c:v>0.12716758995037084</c:v>
                </c:pt>
                <c:pt idx="5">
                  <c:v>0.13161878151522965</c:v>
                </c:pt>
                <c:pt idx="6">
                  <c:v>0.14128718175166993</c:v>
                </c:pt>
                <c:pt idx="7">
                  <c:v>0.15075688065182952</c:v>
                </c:pt>
                <c:pt idx="8">
                  <c:v>0.15961529964248958</c:v>
                </c:pt>
                <c:pt idx="9">
                  <c:v>0.16314692217255353</c:v>
                </c:pt>
                <c:pt idx="10">
                  <c:v>0.17550464028814977</c:v>
                </c:pt>
              </c:numCache>
            </c:numRef>
          </c:xVal>
          <c:yVal>
            <c:numRef>
              <c:f>[5]Sheet1!$AQ$6:$AQ$16</c:f>
              <c:numCache>
                <c:formatCode>General</c:formatCode>
                <c:ptCount val="11"/>
                <c:pt idx="0">
                  <c:v>1.5992213376412019</c:v>
                </c:pt>
                <c:pt idx="1">
                  <c:v>1.5597899620580336</c:v>
                </c:pt>
                <c:pt idx="2">
                  <c:v>1.5293741073997003</c:v>
                </c:pt>
                <c:pt idx="3">
                  <c:v>1.5048205109399746</c:v>
                </c:pt>
                <c:pt idx="4">
                  <c:v>1.4843883683047383</c:v>
                </c:pt>
                <c:pt idx="5">
                  <c:v>1.4672712315986158</c:v>
                </c:pt>
                <c:pt idx="6">
                  <c:v>1.4527407322187205</c:v>
                </c:pt>
                <c:pt idx="7">
                  <c:v>1.4401797814660104</c:v>
                </c:pt>
                <c:pt idx="8">
                  <c:v>1.429553048565354</c:v>
                </c:pt>
                <c:pt idx="9">
                  <c:v>1.4202595012808454</c:v>
                </c:pt>
                <c:pt idx="10">
                  <c:v>1.4126303328574779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116986599523353E-2"/>
                  <c:y val="3.424000239912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[6]Sheet1!$AI$8:$AI$18</c:f>
              <c:numCache>
                <c:formatCode>General</c:formatCode>
                <c:ptCount val="11"/>
                <c:pt idx="0">
                  <c:v>-4.932973950305476E-3</c:v>
                </c:pt>
                <c:pt idx="1">
                  <c:v>1.157166784599452E-2</c:v>
                </c:pt>
                <c:pt idx="2">
                  <c:v>1.3047951314597864E-2</c:v>
                </c:pt>
                <c:pt idx="3">
                  <c:v>1.776493849310689E-2</c:v>
                </c:pt>
                <c:pt idx="4">
                  <c:v>3.0583811480424793E-2</c:v>
                </c:pt>
                <c:pt idx="5">
                  <c:v>3.4952703646064814E-2</c:v>
                </c:pt>
                <c:pt idx="6">
                  <c:v>3.9887835900711176E-2</c:v>
                </c:pt>
                <c:pt idx="7">
                  <c:v>4.4665141855916156E-2</c:v>
                </c:pt>
                <c:pt idx="8">
                  <c:v>4.7724823408173883E-2</c:v>
                </c:pt>
                <c:pt idx="9">
                  <c:v>5.5484856237205275E-2</c:v>
                </c:pt>
                <c:pt idx="10">
                  <c:v>5.9307125568848124E-2</c:v>
                </c:pt>
              </c:numCache>
            </c:numRef>
          </c:xVal>
          <c:yVal>
            <c:numRef>
              <c:f>[6]Sheet1!$AQ$8:$AQ$18</c:f>
              <c:numCache>
                <c:formatCode>General</c:formatCode>
                <c:ptCount val="11"/>
                <c:pt idx="0">
                  <c:v>1.4879710640969215</c:v>
                </c:pt>
                <c:pt idx="1">
                  <c:v>1.4621653972917923</c:v>
                </c:pt>
                <c:pt idx="2">
                  <c:v>1.4409345995742127</c:v>
                </c:pt>
                <c:pt idx="3">
                  <c:v>1.4229978744515255</c:v>
                </c:pt>
                <c:pt idx="4">
                  <c:v>1.4077529432683171</c:v>
                </c:pt>
                <c:pt idx="5">
                  <c:v>1.3943824330424046</c:v>
                </c:pt>
                <c:pt idx="6">
                  <c:v>1.3825255493784567</c:v>
                </c:pt>
                <c:pt idx="7">
                  <c:v>1.3722742280835523</c:v>
                </c:pt>
                <c:pt idx="8">
                  <c:v>1.3631487756058986</c:v>
                </c:pt>
                <c:pt idx="9">
                  <c:v>1.3549676039638074</c:v>
                </c:pt>
                <c:pt idx="10">
                  <c:v>1.3477051901862307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5440"/>
        <c:axId val="579069280"/>
      </c:scatterChart>
      <c:valAx>
        <c:axId val="579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69280"/>
        <c:crosses val="autoZero"/>
        <c:crossBetween val="midCat"/>
      </c:valAx>
      <c:valAx>
        <c:axId val="57906928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4</xdr:col>
      <xdr:colOff>0</xdr:colOff>
      <xdr:row>60</xdr:row>
      <xdr:rowOff>60960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9</xdr:col>
      <xdr:colOff>0</xdr:colOff>
      <xdr:row>60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575021</xdr:colOff>
      <xdr:row>15</xdr:row>
      <xdr:rowOff>38740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P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6.6373637182876019E-2</v>
          </cell>
          <cell r="AP4">
            <v>101572.6414392595</v>
          </cell>
          <cell r="AQ4">
            <v>1.7681405943526642</v>
          </cell>
        </row>
        <row r="5">
          <cell r="AI5">
            <v>0.110942752570691</v>
          </cell>
          <cell r="AK5">
            <v>8.2508169587925995</v>
          </cell>
          <cell r="AP5">
            <v>101572.6414392595</v>
          </cell>
          <cell r="AQ5">
            <v>1.6948225671202617</v>
          </cell>
        </row>
        <row r="6">
          <cell r="AI6">
            <v>0.14514604183816554</v>
          </cell>
          <cell r="AK6">
            <v>7.3018797173413237</v>
          </cell>
          <cell r="AP6">
            <v>101572.6414392595</v>
          </cell>
          <cell r="AQ6">
            <v>1.6438366865755476</v>
          </cell>
        </row>
        <row r="7">
          <cell r="AI7">
            <v>0.16768316172564396</v>
          </cell>
          <cell r="AK7">
            <v>6.6559697174068058</v>
          </cell>
          <cell r="AP7">
            <v>101572.6414392595</v>
          </cell>
          <cell r="AQ7">
            <v>1.6062118822100988</v>
          </cell>
        </row>
        <row r="8">
          <cell r="AI8">
            <v>0.18467157087340852</v>
          </cell>
          <cell r="AK8">
            <v>6.1925309185171971</v>
          </cell>
          <cell r="AP8">
            <v>101572.6414392595</v>
          </cell>
          <cell r="AQ8">
            <v>1.5774915657347806</v>
          </cell>
        </row>
        <row r="9">
          <cell r="AI9">
            <v>0.20612339864140558</v>
          </cell>
          <cell r="AK9">
            <v>5.8294505820314475</v>
          </cell>
          <cell r="AP9">
            <v>101572.6414392595</v>
          </cell>
          <cell r="AQ9">
            <v>1.5538421792488497</v>
          </cell>
        </row>
        <row r="10">
          <cell r="AI10">
            <v>0.21935091768130638</v>
          </cell>
          <cell r="AK10">
            <v>5.539719254825064</v>
          </cell>
          <cell r="AP10">
            <v>101572.6414392595</v>
          </cell>
          <cell r="AQ10">
            <v>1.5341645347988995</v>
          </cell>
        </row>
        <row r="11">
          <cell r="AI11">
            <v>0.23277170779629058</v>
          </cell>
          <cell r="AK11">
            <v>5.312192777550087</v>
          </cell>
          <cell r="AP11">
            <v>101572.6414392595</v>
          </cell>
          <cell r="AQ11">
            <v>1.5181631886766809</v>
          </cell>
        </row>
        <row r="12">
          <cell r="AI12">
            <v>0.23942090554488499</v>
          </cell>
          <cell r="AK12">
            <v>5.1262911045153903</v>
          </cell>
          <cell r="AP12">
            <v>101572.6414392595</v>
          </cell>
          <cell r="AQ12">
            <v>1.5047031015655952</v>
          </cell>
        </row>
        <row r="13">
          <cell r="AI13">
            <v>0.24806845926385976</v>
          </cell>
          <cell r="AK13">
            <v>4.9740334426204216</v>
          </cell>
          <cell r="AP13">
            <v>101572.6414392595</v>
          </cell>
          <cell r="AQ13">
            <v>1.4934035357656923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I5">
            <v>0.17872746124239833</v>
          </cell>
          <cell r="AK5">
            <v>11.151610876649848</v>
          </cell>
          <cell r="AP5">
            <v>37174.366906725903</v>
          </cell>
          <cell r="AQ5">
            <v>1.8274032867570487</v>
          </cell>
        </row>
        <row r="6">
          <cell r="AI6">
            <v>0.19878146460548027</v>
          </cell>
          <cell r="AK6">
            <v>9.8394279946711976</v>
          </cell>
          <cell r="AP6">
            <v>37174.366906725903</v>
          </cell>
          <cell r="AQ6">
            <v>1.7710974712384502</v>
          </cell>
        </row>
        <row r="7">
          <cell r="AI7">
            <v>0.23809968777422619</v>
          </cell>
          <cell r="AK7">
            <v>8.9826393000799953</v>
          </cell>
          <cell r="AP7">
            <v>37174.366906725903</v>
          </cell>
          <cell r="AQ7">
            <v>1.7312149356228954</v>
          </cell>
        </row>
        <row r="8">
          <cell r="AI8">
            <v>0.26675376627979375</v>
          </cell>
          <cell r="AK8">
            <v>8.3527794370607289</v>
          </cell>
          <cell r="AP8">
            <v>37174.366906725903</v>
          </cell>
          <cell r="AQ8">
            <v>1.7000345723760852</v>
          </cell>
        </row>
        <row r="9">
          <cell r="AI9">
            <v>0.29239247277710401</v>
          </cell>
          <cell r="AK9">
            <v>7.9097214262736575</v>
          </cell>
          <cell r="AP9">
            <v>37174.366906725903</v>
          </cell>
          <cell r="AQ9">
            <v>1.6770279356474203</v>
          </cell>
        </row>
        <row r="10">
          <cell r="AI10">
            <v>0.31158299001978484</v>
          </cell>
          <cell r="AK10">
            <v>7.5696355831523254</v>
          </cell>
          <cell r="AP10">
            <v>37174.366906725903</v>
          </cell>
          <cell r="AQ10">
            <v>1.6587034312572033</v>
          </cell>
        </row>
        <row r="11">
          <cell r="AI11">
            <v>0.32653663827628593</v>
          </cell>
          <cell r="AK11">
            <v>7.303439964180833</v>
          </cell>
          <cell r="AP11">
            <v>37174.366906725903</v>
          </cell>
          <cell r="AQ11">
            <v>1.643924492236746</v>
          </cell>
        </row>
        <row r="12">
          <cell r="AI12">
            <v>0.34162324274214445</v>
          </cell>
          <cell r="AK12">
            <v>7.06542338325524</v>
          </cell>
          <cell r="AP12">
            <v>37174.366906725903</v>
          </cell>
          <cell r="AQ12">
            <v>1.630363889996677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-2.1895644143307781E-2</v>
          </cell>
          <cell r="AP4">
            <v>302938.08896634029</v>
          </cell>
          <cell r="AQ4">
            <v>1.7079939429529858</v>
          </cell>
        </row>
        <row r="5">
          <cell r="AI5">
            <v>2.0875861810211605E-2</v>
          </cell>
          <cell r="AP5">
            <v>302938.08896634029</v>
          </cell>
          <cell r="AQ5">
            <v>1.6297105002118593</v>
          </cell>
        </row>
        <row r="6">
          <cell r="AI6">
            <v>5.9947879175552519E-3</v>
          </cell>
          <cell r="AP6">
            <v>302938.08896634029</v>
          </cell>
          <cell r="AQ6">
            <v>1.57553165468834</v>
          </cell>
        </row>
        <row r="7">
          <cell r="AI7">
            <v>3.868181143293406E-2</v>
          </cell>
          <cell r="AK7">
            <v>5.5543506655416293</v>
          </cell>
          <cell r="AP7">
            <v>302938.08896634029</v>
          </cell>
          <cell r="AQ7">
            <v>1.5351765352315057</v>
          </cell>
        </row>
        <row r="8">
          <cell r="AI8">
            <v>2.2239097334903039E-2</v>
          </cell>
          <cell r="AK8">
            <v>5.1185836264926623</v>
          </cell>
          <cell r="AP8">
            <v>302938.08896634029</v>
          </cell>
          <cell r="AQ8">
            <v>1.5041371948276157</v>
          </cell>
        </row>
        <row r="9">
          <cell r="AI9">
            <v>4.7968860820986864E-2</v>
          </cell>
          <cell r="AK9">
            <v>4.7816156102478056</v>
          </cell>
          <cell r="AP9">
            <v>302938.08896634029</v>
          </cell>
          <cell r="AQ9">
            <v>1.4787462801832456</v>
          </cell>
        </row>
        <row r="10">
          <cell r="AI10">
            <v>5.4072349075828322E-2</v>
          </cell>
          <cell r="AK10">
            <v>4.5183374352198342</v>
          </cell>
          <cell r="AP10">
            <v>302938.08896634029</v>
          </cell>
          <cell r="AQ10">
            <v>1.4579568320904985</v>
          </cell>
        </row>
        <row r="11">
          <cell r="AI11">
            <v>6.1160683414603824E-2</v>
          </cell>
          <cell r="AK11">
            <v>4.3067416055433272</v>
          </cell>
          <cell r="AP11">
            <v>302938.08896634029</v>
          </cell>
          <cell r="AQ11">
            <v>1.4405794126443006</v>
          </cell>
        </row>
        <row r="12">
          <cell r="AI12">
            <v>7.7071487778270484E-2</v>
          </cell>
          <cell r="AK12">
            <v>4.1286421353061593</v>
          </cell>
          <cell r="AP12">
            <v>302938.08896634029</v>
          </cell>
          <cell r="AQ12">
            <v>1.4254494151173009</v>
          </cell>
        </row>
        <row r="13">
          <cell r="AI13">
            <v>8.4666932328850739E-2</v>
          </cell>
          <cell r="AK13">
            <v>3.9791317249275808</v>
          </cell>
          <cell r="AP13">
            <v>302938.08896634029</v>
          </cell>
          <cell r="AQ13">
            <v>1.4123654303941768</v>
          </cell>
        </row>
        <row r="14">
          <cell r="AI14">
            <v>8.9920598809611063E-2</v>
          </cell>
          <cell r="AK14">
            <v>3.8546136316205919</v>
          </cell>
          <cell r="AP14">
            <v>302938.08896634029</v>
          </cell>
          <cell r="AQ14">
            <v>1.4011841410864352</v>
          </cell>
        </row>
        <row r="15">
          <cell r="AI15">
            <v>9.3414713924521081E-2</v>
          </cell>
          <cell r="AK15">
            <v>3.7455515748213779</v>
          </cell>
          <cell r="AP15">
            <v>302938.08896634029</v>
          </cell>
          <cell r="AQ15">
            <v>1.3911659691909273</v>
          </cell>
        </row>
        <row r="16">
          <cell r="AI16">
            <v>0.10147064900064615</v>
          </cell>
          <cell r="AK16">
            <v>3.6520373341150312</v>
          </cell>
          <cell r="AP16">
            <v>302938.08896634029</v>
          </cell>
          <cell r="AQ16">
            <v>1.3824002451454775</v>
          </cell>
        </row>
        <row r="17">
          <cell r="AI17">
            <v>0.10856127497268256</v>
          </cell>
          <cell r="AK17">
            <v>3.5710667871674415</v>
          </cell>
          <cell r="AP17">
            <v>302938.08896634029</v>
          </cell>
          <cell r="AQ17">
            <v>1.3746732860951418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8.6592508535044424E-2</v>
          </cell>
          <cell r="AK4">
            <v>11.029283131660142</v>
          </cell>
          <cell r="AP4">
            <v>77626.17248935283</v>
          </cell>
          <cell r="AQ4">
            <v>1.822371107768963</v>
          </cell>
        </row>
        <row r="5">
          <cell r="AI5">
            <v>0.11469024359167217</v>
          </cell>
          <cell r="AK5">
            <v>9.3564207450334393</v>
          </cell>
          <cell r="AP5">
            <v>77626.17248935283</v>
          </cell>
          <cell r="AQ5">
            <v>1.7489501691531595</v>
          </cell>
        </row>
        <row r="6">
          <cell r="AI6">
            <v>0.18412430033504151</v>
          </cell>
          <cell r="AK6">
            <v>8.3243962342418119</v>
          </cell>
          <cell r="AP6">
            <v>77626.17248935283</v>
          </cell>
          <cell r="AQ6">
            <v>1.698588525726527</v>
          </cell>
        </row>
        <row r="7">
          <cell r="AI7">
            <v>0.20222768007438241</v>
          </cell>
          <cell r="AK7">
            <v>7.6461633555965847</v>
          </cell>
          <cell r="AP7">
            <v>77626.17248935283</v>
          </cell>
          <cell r="AQ7">
            <v>1.662879935338087</v>
          </cell>
        </row>
        <row r="8">
          <cell r="AI8">
            <v>0.23497736987435044</v>
          </cell>
          <cell r="AK8">
            <v>7.1409729446232255</v>
          </cell>
          <cell r="AP8">
            <v>77626.17248935283</v>
          </cell>
          <cell r="AQ8">
            <v>1.6347048341100596</v>
          </cell>
        </row>
        <row r="9">
          <cell r="AI9">
            <v>0.24592919269183505</v>
          </cell>
          <cell r="AK9">
            <v>6.7529279408785516</v>
          </cell>
          <cell r="AP9">
            <v>77626.17248935283</v>
          </cell>
          <cell r="AQ9">
            <v>1.6120296624895136</v>
          </cell>
        </row>
        <row r="10">
          <cell r="AI10">
            <v>0.2663918478354112</v>
          </cell>
          <cell r="AK10">
            <v>6.445796850129458</v>
          </cell>
          <cell r="AP10">
            <v>77626.17248935283</v>
          </cell>
          <cell r="AQ10">
            <v>1.5933792362975137</v>
          </cell>
        </row>
        <row r="11">
          <cell r="AI11">
            <v>0.28079082864777344</v>
          </cell>
          <cell r="AK11">
            <v>6.2044656179427848</v>
          </cell>
          <cell r="AP11">
            <v>77626.17248935283</v>
          </cell>
          <cell r="AQ11">
            <v>1.5782510813713937</v>
          </cell>
        </row>
        <row r="12">
          <cell r="AI12">
            <v>0.28565350355456676</v>
          </cell>
          <cell r="AK12">
            <v>6.0172755513511387</v>
          </cell>
          <cell r="AP12">
            <v>77626.17248935283</v>
          </cell>
          <cell r="AQ12">
            <v>1.5662099365220228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2.7573394041877152E-2</v>
          </cell>
          <cell r="AP4">
            <v>124294.21369229902</v>
          </cell>
          <cell r="AQ4">
            <v>1.7283401707884312</v>
          </cell>
        </row>
        <row r="5">
          <cell r="AI5">
            <v>8.5406183997936494E-2</v>
          </cell>
          <cell r="AP5">
            <v>124294.21369229902</v>
          </cell>
          <cell r="AQ5">
            <v>1.6526036207278714</v>
          </cell>
        </row>
        <row r="6">
          <cell r="AI6">
            <v>6.0804846032563836E-2</v>
          </cell>
          <cell r="AK6">
            <v>6.5408517058917441</v>
          </cell>
          <cell r="AP6">
            <v>124294.21369229902</v>
          </cell>
          <cell r="AQ6">
            <v>1.5992213376412019</v>
          </cell>
        </row>
        <row r="7">
          <cell r="AI7">
            <v>9.5261831682436737E-2</v>
          </cell>
          <cell r="AK7">
            <v>5.9192200384914937</v>
          </cell>
          <cell r="AP7">
            <v>124294.21369229902</v>
          </cell>
          <cell r="AQ7">
            <v>1.5597899620580336</v>
          </cell>
        </row>
        <row r="8">
          <cell r="AI8">
            <v>9.6195307156505733E-2</v>
          </cell>
          <cell r="AK8">
            <v>5.4708515804995139</v>
          </cell>
          <cell r="AP8">
            <v>124294.21369229902</v>
          </cell>
          <cell r="AQ8">
            <v>1.5293741073997003</v>
          </cell>
        </row>
        <row r="9">
          <cell r="AI9">
            <v>0.11937262837492017</v>
          </cell>
          <cell r="AK9">
            <v>5.1278912742215805</v>
          </cell>
          <cell r="AP9">
            <v>124294.21369229902</v>
          </cell>
          <cell r="AQ9">
            <v>1.5048205109399746</v>
          </cell>
        </row>
        <row r="10">
          <cell r="AI10">
            <v>0.12716758995037084</v>
          </cell>
          <cell r="AK10">
            <v>4.8550104631250237</v>
          </cell>
          <cell r="AP10">
            <v>124294.21369229902</v>
          </cell>
          <cell r="AQ10">
            <v>1.4843883683047383</v>
          </cell>
        </row>
        <row r="11">
          <cell r="AI11">
            <v>0.13161878151522965</v>
          </cell>
          <cell r="AK11">
            <v>4.6349132508888031</v>
          </cell>
          <cell r="AP11">
            <v>124294.21369229902</v>
          </cell>
          <cell r="AQ11">
            <v>1.4672712315986158</v>
          </cell>
        </row>
        <row r="12">
          <cell r="AI12">
            <v>0.14128718175166993</v>
          </cell>
          <cell r="AK12">
            <v>4.4540229875032571</v>
          </cell>
          <cell r="AP12">
            <v>124294.21369229902</v>
          </cell>
          <cell r="AQ12">
            <v>1.4527407322187205</v>
          </cell>
        </row>
        <row r="13">
          <cell r="AI13">
            <v>0.15075688065182952</v>
          </cell>
          <cell r="AK13">
            <v>4.301964660487112</v>
          </cell>
          <cell r="AP13">
            <v>124294.21369229902</v>
          </cell>
          <cell r="AQ13">
            <v>1.4401797814660104</v>
          </cell>
        </row>
        <row r="14">
          <cell r="AI14">
            <v>0.15961529964248958</v>
          </cell>
          <cell r="AK14">
            <v>4.176390546437788</v>
          </cell>
          <cell r="AP14">
            <v>124294.21369229902</v>
          </cell>
          <cell r="AQ14">
            <v>1.429553048565354</v>
          </cell>
        </row>
        <row r="15">
          <cell r="AI15">
            <v>0.16314692217255353</v>
          </cell>
          <cell r="AK15">
            <v>4.068841882430303</v>
          </cell>
          <cell r="AP15">
            <v>124294.21369229902</v>
          </cell>
          <cell r="AQ15">
            <v>1.4202595012808454</v>
          </cell>
        </row>
        <row r="16">
          <cell r="AI16">
            <v>0.17550464028814977</v>
          </cell>
          <cell r="AK16">
            <v>3.9821178597184934</v>
          </cell>
          <cell r="AP16">
            <v>124294.21369229902</v>
          </cell>
          <cell r="AQ16">
            <v>1.4126303328574779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-4.6465024530442579E-2</v>
          </cell>
          <cell r="AP4">
            <v>327923.30704855063</v>
          </cell>
          <cell r="AQ4">
            <v>1.6948092528357286</v>
          </cell>
        </row>
        <row r="5">
          <cell r="AI5">
            <v>7.9867423158663468E-3</v>
          </cell>
          <cell r="AP5">
            <v>327923.30704855063</v>
          </cell>
          <cell r="AQ5">
            <v>1.6151387088293911</v>
          </cell>
        </row>
        <row r="6">
          <cell r="AI6">
            <v>-2.4042442583712215E-2</v>
          </cell>
          <cell r="AP6">
            <v>327923.30704855063</v>
          </cell>
          <cell r="AQ6">
            <v>1.5602280093024956</v>
          </cell>
        </row>
        <row r="7">
          <cell r="AI7">
            <v>3.6643524566578422E-3</v>
          </cell>
          <cell r="AP7">
            <v>327923.30704855063</v>
          </cell>
          <cell r="AQ7">
            <v>1.5196223438644587</v>
          </cell>
        </row>
        <row r="8">
          <cell r="AI8">
            <v>-4.932973950305476E-3</v>
          </cell>
          <cell r="AK8">
            <v>4.9020523295982743</v>
          </cell>
          <cell r="AP8">
            <v>327923.30704855063</v>
          </cell>
          <cell r="AQ8">
            <v>1.4879710640969215</v>
          </cell>
        </row>
        <row r="9">
          <cell r="AI9">
            <v>1.157166784599452E-2</v>
          </cell>
          <cell r="AK9">
            <v>4.5707346325188603</v>
          </cell>
          <cell r="AP9">
            <v>327923.30704855063</v>
          </cell>
          <cell r="AQ9">
            <v>1.4621653972917923</v>
          </cell>
        </row>
        <row r="10">
          <cell r="AI10">
            <v>1.3047951314597864E-2</v>
          </cell>
          <cell r="AK10">
            <v>4.310990629646497</v>
          </cell>
          <cell r="AP10">
            <v>327923.30704855063</v>
          </cell>
          <cell r="AQ10">
            <v>1.4409345995742127</v>
          </cell>
        </row>
        <row r="11">
          <cell r="AI11">
            <v>1.776493849310689E-2</v>
          </cell>
          <cell r="AK11">
            <v>4.1003129562455118</v>
          </cell>
          <cell r="AP11">
            <v>327923.30704855063</v>
          </cell>
          <cell r="AQ11">
            <v>1.4229978744515255</v>
          </cell>
        </row>
        <row r="12">
          <cell r="AI12">
            <v>3.0583811480424793E-2</v>
          </cell>
          <cell r="AK12">
            <v>3.9274057902103929</v>
          </cell>
          <cell r="AP12">
            <v>327923.30704855063</v>
          </cell>
          <cell r="AQ12">
            <v>1.4077529432683171</v>
          </cell>
        </row>
        <row r="13">
          <cell r="AI13">
            <v>3.4952703646064814E-2</v>
          </cell>
          <cell r="AK13">
            <v>3.780311704343732</v>
          </cell>
          <cell r="AP13">
            <v>327923.30704855063</v>
          </cell>
          <cell r="AQ13">
            <v>1.3943824330424046</v>
          </cell>
        </row>
        <row r="14">
          <cell r="AI14">
            <v>3.9887835900711176E-2</v>
          </cell>
          <cell r="AK14">
            <v>3.6533616335326289</v>
          </cell>
          <cell r="AP14">
            <v>327923.30704855063</v>
          </cell>
          <cell r="AQ14">
            <v>1.3825255493784567</v>
          </cell>
        </row>
        <row r="15">
          <cell r="AI15">
            <v>4.4665141855916156E-2</v>
          </cell>
          <cell r="AK15">
            <v>3.546203292544488</v>
          </cell>
          <cell r="AP15">
            <v>327923.30704855063</v>
          </cell>
          <cell r="AQ15">
            <v>1.3722742280835523</v>
          </cell>
        </row>
        <row r="16">
          <cell r="AI16">
            <v>4.7724823408173883E-2</v>
          </cell>
          <cell r="AK16">
            <v>3.4528127862433831</v>
          </cell>
          <cell r="AP16">
            <v>327923.30704855063</v>
          </cell>
          <cell r="AQ16">
            <v>1.3631487756058986</v>
          </cell>
        </row>
        <row r="17">
          <cell r="AI17">
            <v>5.5484856237205275E-2</v>
          </cell>
          <cell r="AK17">
            <v>3.3706654309529607</v>
          </cell>
          <cell r="AP17">
            <v>327923.30704855063</v>
          </cell>
          <cell r="AQ17">
            <v>1.3549676039638074</v>
          </cell>
        </row>
        <row r="18">
          <cell r="AI18">
            <v>5.9307125568848124E-2</v>
          </cell>
          <cell r="AK18">
            <v>3.2989793993605172</v>
          </cell>
          <cell r="AP18">
            <v>327923.30704855063</v>
          </cell>
          <cell r="AQ18">
            <v>1.3477051901862307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M52"/>
  <sheetViews>
    <sheetView tabSelected="1" topLeftCell="A37" workbookViewId="0">
      <selection activeCell="M54" sqref="M54"/>
    </sheetView>
  </sheetViews>
  <sheetFormatPr defaultRowHeight="13.8"/>
  <cols>
    <col min="1" max="16384" width="8.88671875" style="1"/>
  </cols>
  <sheetData>
    <row r="18" spans="1:13">
      <c r="A18" s="3" t="s">
        <v>16</v>
      </c>
      <c r="B18" s="3"/>
      <c r="C18" s="3" t="s">
        <v>17</v>
      </c>
      <c r="D18" s="3"/>
      <c r="E18" s="3" t="s">
        <v>15</v>
      </c>
      <c r="F18" s="3"/>
      <c r="G18" s="3" t="s">
        <v>18</v>
      </c>
      <c r="I18" s="1" t="s">
        <v>19</v>
      </c>
      <c r="K18" s="1" t="s">
        <v>20</v>
      </c>
    </row>
    <row r="19" spans="1:13">
      <c r="A19" s="3" t="s">
        <v>23</v>
      </c>
      <c r="B19" s="3" t="s">
        <v>24</v>
      </c>
      <c r="C19" s="3" t="s">
        <v>23</v>
      </c>
      <c r="D19" s="3" t="s">
        <v>24</v>
      </c>
      <c r="E19" s="3" t="s">
        <v>23</v>
      </c>
      <c r="F19" s="3" t="s">
        <v>24</v>
      </c>
      <c r="G19" s="3" t="s">
        <v>23</v>
      </c>
      <c r="H19" s="3" t="s">
        <v>24</v>
      </c>
      <c r="I19" s="3" t="s">
        <v>23</v>
      </c>
      <c r="J19" s="3" t="s">
        <v>24</v>
      </c>
      <c r="K19" s="3" t="s">
        <v>23</v>
      </c>
      <c r="L19" s="3" t="s">
        <v>24</v>
      </c>
    </row>
    <row r="20" spans="1:13">
      <c r="A20" s="3" t="s">
        <v>21</v>
      </c>
      <c r="B20" s="3" t="s">
        <v>22</v>
      </c>
      <c r="C20" s="3" t="s">
        <v>21</v>
      </c>
      <c r="D20" s="3" t="s">
        <v>22</v>
      </c>
      <c r="E20" s="3" t="s">
        <v>21</v>
      </c>
      <c r="F20" s="3" t="s">
        <v>22</v>
      </c>
      <c r="G20" s="3" t="s">
        <v>21</v>
      </c>
      <c r="H20" s="3" t="s">
        <v>22</v>
      </c>
      <c r="I20" s="3" t="s">
        <v>21</v>
      </c>
      <c r="J20" s="3" t="s">
        <v>22</v>
      </c>
      <c r="K20" s="3" t="s">
        <v>21</v>
      </c>
      <c r="L20" s="3" t="s">
        <v>22</v>
      </c>
    </row>
    <row r="21" spans="1:13">
      <c r="A21" s="2">
        <v>0.17872746124239833</v>
      </c>
      <c r="B21" s="2">
        <v>11.151610876649848</v>
      </c>
      <c r="C21" s="3">
        <v>8.6592508535044424E-2</v>
      </c>
      <c r="D21" s="3">
        <v>11.029283131660142</v>
      </c>
      <c r="E21" s="3">
        <v>0.110942752570691</v>
      </c>
      <c r="F21" s="3">
        <v>8.2508169587925995</v>
      </c>
      <c r="G21" s="3">
        <v>6.0804846032563836E-2</v>
      </c>
      <c r="H21" s="1">
        <v>6.5408517058917441</v>
      </c>
      <c r="I21" s="1">
        <v>3.868181143293406E-2</v>
      </c>
      <c r="J21" s="1">
        <v>5.5543506655416293</v>
      </c>
      <c r="K21" s="1">
        <v>-4.932973950305476E-3</v>
      </c>
      <c r="L21" s="1">
        <v>4.9020523295982743</v>
      </c>
      <c r="M21" s="4"/>
    </row>
    <row r="22" spans="1:13">
      <c r="A22" s="2">
        <v>0.19878146460548027</v>
      </c>
      <c r="B22" s="2">
        <v>9.8394279946711976</v>
      </c>
      <c r="C22" s="3">
        <v>0.11469024359167217</v>
      </c>
      <c r="D22" s="3">
        <v>9.3564207450334393</v>
      </c>
      <c r="E22" s="3">
        <v>0.14514604183816554</v>
      </c>
      <c r="F22" s="3">
        <v>7.3018797173413237</v>
      </c>
      <c r="G22" s="3">
        <v>9.5261831682436737E-2</v>
      </c>
      <c r="H22" s="1">
        <v>5.9192200384914937</v>
      </c>
      <c r="I22" s="1">
        <v>2.2239097334903039E-2</v>
      </c>
      <c r="J22" s="1">
        <v>5.1185836264926623</v>
      </c>
      <c r="K22" s="1">
        <v>1.157166784599452E-2</v>
      </c>
      <c r="L22" s="1">
        <v>4.5707346325188603</v>
      </c>
      <c r="M22" s="4"/>
    </row>
    <row r="23" spans="1:13">
      <c r="A23" s="2">
        <v>0.23809968777422619</v>
      </c>
      <c r="B23" s="2">
        <v>8.9826393000799953</v>
      </c>
      <c r="C23" s="3">
        <v>0.18412430033504151</v>
      </c>
      <c r="D23" s="3">
        <v>8.3243962342418119</v>
      </c>
      <c r="E23" s="3">
        <v>0.16768316172564396</v>
      </c>
      <c r="F23" s="3">
        <v>6.6559697174068058</v>
      </c>
      <c r="G23" s="3">
        <v>9.6195307156505733E-2</v>
      </c>
      <c r="H23" s="1">
        <v>5.4708515804995139</v>
      </c>
      <c r="I23" s="1">
        <v>4.7968860820986864E-2</v>
      </c>
      <c r="J23" s="1">
        <v>4.7816156102478056</v>
      </c>
      <c r="K23" s="1">
        <v>1.3047951314597864E-2</v>
      </c>
      <c r="L23" s="1">
        <v>4.310990629646497</v>
      </c>
      <c r="M23" s="4"/>
    </row>
    <row r="24" spans="1:13">
      <c r="A24" s="2">
        <v>0.26675376627979375</v>
      </c>
      <c r="B24" s="2">
        <v>8.3527794370607289</v>
      </c>
      <c r="C24" s="3">
        <v>0.20222768007438241</v>
      </c>
      <c r="D24" s="3">
        <v>7.6461633555965847</v>
      </c>
      <c r="E24" s="3">
        <v>0.18467157087340852</v>
      </c>
      <c r="F24" s="3">
        <v>6.1925309185171971</v>
      </c>
      <c r="G24" s="3">
        <v>0.11937262837492017</v>
      </c>
      <c r="H24" s="1">
        <v>5.1278912742215805</v>
      </c>
      <c r="I24" s="1">
        <v>5.4072349075828322E-2</v>
      </c>
      <c r="J24" s="1">
        <v>4.5183374352198342</v>
      </c>
      <c r="K24" s="1">
        <v>1.776493849310689E-2</v>
      </c>
      <c r="L24" s="1">
        <v>4.1003129562455118</v>
      </c>
      <c r="M24" s="4"/>
    </row>
    <row r="25" spans="1:13">
      <c r="A25" s="2">
        <v>0.29239247277710401</v>
      </c>
      <c r="B25" s="2">
        <v>7.9097214262736575</v>
      </c>
      <c r="C25" s="1">
        <v>0.23497736987435044</v>
      </c>
      <c r="D25" s="1">
        <v>7.1409729446232255</v>
      </c>
      <c r="E25" s="3">
        <v>0.20612339864140558</v>
      </c>
      <c r="F25" s="3">
        <v>5.8294505820314475</v>
      </c>
      <c r="G25" s="3">
        <v>0.12716758995037084</v>
      </c>
      <c r="H25" s="1">
        <v>4.8550104631250237</v>
      </c>
      <c r="I25" s="1">
        <v>6.1160683414603824E-2</v>
      </c>
      <c r="J25" s="1">
        <v>4.3067416055433272</v>
      </c>
      <c r="K25" s="1">
        <v>3.0583811480424793E-2</v>
      </c>
      <c r="L25" s="1">
        <v>3.9274057902103929</v>
      </c>
      <c r="M25" s="4"/>
    </row>
    <row r="26" spans="1:13">
      <c r="A26" s="2">
        <v>0.31158299001978484</v>
      </c>
      <c r="B26" s="2">
        <v>7.5696355831523254</v>
      </c>
      <c r="C26" s="1">
        <v>0.24592919269183505</v>
      </c>
      <c r="D26" s="1">
        <v>6.7529279408785516</v>
      </c>
      <c r="E26" s="3">
        <v>0.21935091768130638</v>
      </c>
      <c r="F26" s="3">
        <v>5.539719254825064</v>
      </c>
      <c r="G26" s="3">
        <v>0.13161878151522965</v>
      </c>
      <c r="H26" s="1">
        <v>4.6349132508888031</v>
      </c>
      <c r="I26" s="1">
        <v>7.7071487778270484E-2</v>
      </c>
      <c r="J26" s="1">
        <v>4.1286421353061593</v>
      </c>
      <c r="K26" s="1">
        <v>3.4952703646064814E-2</v>
      </c>
      <c r="L26" s="1">
        <v>3.780311704343732</v>
      </c>
      <c r="M26" s="4"/>
    </row>
    <row r="27" spans="1:13">
      <c r="A27" s="2">
        <v>0.32653663827628593</v>
      </c>
      <c r="B27" s="2">
        <v>7.303439964180833</v>
      </c>
      <c r="C27" s="1">
        <v>0.2663918478354112</v>
      </c>
      <c r="D27" s="1">
        <v>6.445796850129458</v>
      </c>
      <c r="E27" s="3">
        <v>0.23277170779629058</v>
      </c>
      <c r="F27" s="3">
        <v>5.312192777550087</v>
      </c>
      <c r="G27" s="3">
        <v>0.14128718175166993</v>
      </c>
      <c r="H27" s="1">
        <v>4.4540229875032571</v>
      </c>
      <c r="I27" s="1">
        <v>8.4666932328850739E-2</v>
      </c>
      <c r="J27" s="1">
        <v>3.9791317249275808</v>
      </c>
      <c r="K27" s="1">
        <v>3.9887835900711176E-2</v>
      </c>
      <c r="L27" s="1">
        <v>3.6533616335326289</v>
      </c>
      <c r="M27" s="4"/>
    </row>
    <row r="28" spans="1:13">
      <c r="A28" s="2">
        <v>0.34162324274214445</v>
      </c>
      <c r="B28" s="2">
        <v>7.06542338325524</v>
      </c>
      <c r="C28" s="1">
        <v>0.28079082864777344</v>
      </c>
      <c r="D28" s="1">
        <v>6.2044656179427848</v>
      </c>
      <c r="E28" s="3">
        <v>0.23942090554488499</v>
      </c>
      <c r="F28" s="3">
        <v>5.1262911045153903</v>
      </c>
      <c r="G28" s="3">
        <v>0.15075688065182952</v>
      </c>
      <c r="H28" s="1">
        <v>4.301964660487112</v>
      </c>
      <c r="I28" s="1">
        <v>8.9920598809611063E-2</v>
      </c>
      <c r="J28" s="1">
        <v>3.8546136316205919</v>
      </c>
      <c r="K28" s="1">
        <v>4.4665141855916156E-2</v>
      </c>
      <c r="L28" s="1">
        <v>3.546203292544488</v>
      </c>
      <c r="M28" s="4"/>
    </row>
    <row r="29" spans="1:13">
      <c r="A29" s="2"/>
      <c r="B29" s="2"/>
      <c r="C29" s="1">
        <v>0.28565350355456676</v>
      </c>
      <c r="D29" s="1">
        <v>6.0172755513511387</v>
      </c>
      <c r="E29" s="3">
        <v>0.24806845926385976</v>
      </c>
      <c r="F29" s="3">
        <v>4.9740334426204216</v>
      </c>
      <c r="G29" s="3">
        <v>0.15961529964248958</v>
      </c>
      <c r="H29" s="1">
        <v>4.176390546437788</v>
      </c>
      <c r="I29" s="1">
        <v>9.3414713924521081E-2</v>
      </c>
      <c r="J29" s="1">
        <v>3.7455515748213779</v>
      </c>
      <c r="K29" s="1">
        <v>4.7724823408173883E-2</v>
      </c>
      <c r="L29" s="1">
        <v>3.4528127862433831</v>
      </c>
      <c r="M29" s="4"/>
    </row>
    <row r="30" spans="1:13">
      <c r="A30" s="2"/>
      <c r="B30" s="2"/>
      <c r="E30" s="3"/>
      <c r="F30" s="3"/>
      <c r="G30" s="3">
        <v>0.16314692217255353</v>
      </c>
      <c r="H30" s="1">
        <v>4.068841882430303</v>
      </c>
      <c r="I30" s="1">
        <v>0.10147064900064615</v>
      </c>
      <c r="J30" s="1">
        <v>3.6520373341150312</v>
      </c>
      <c r="K30" s="1">
        <v>5.5484856237205275E-2</v>
      </c>
      <c r="L30" s="1">
        <v>3.3706654309529607</v>
      </c>
      <c r="M30" s="4"/>
    </row>
    <row r="31" spans="1:13">
      <c r="A31" s="2"/>
      <c r="B31" s="2"/>
      <c r="E31" s="3"/>
      <c r="F31" s="3"/>
      <c r="G31" s="3">
        <v>0.17550464028814977</v>
      </c>
      <c r="H31" s="1">
        <v>3.9821178597184934</v>
      </c>
      <c r="I31" s="1">
        <v>0.10856127497268256</v>
      </c>
      <c r="J31" s="1">
        <v>3.5710667871674415</v>
      </c>
      <c r="K31" s="1">
        <v>5.9307125568848124E-2</v>
      </c>
      <c r="L31" s="1">
        <v>3.2989793993605172</v>
      </c>
      <c r="M31" s="4"/>
    </row>
    <row r="32" spans="1:13">
      <c r="A32" s="2"/>
      <c r="B32" s="2"/>
      <c r="E32" s="3"/>
      <c r="F32" s="3"/>
      <c r="G32" s="3"/>
      <c r="M32" s="4"/>
    </row>
    <row r="33" spans="1:11">
      <c r="A33" s="1" t="s">
        <v>10</v>
      </c>
    </row>
    <row r="34" spans="1:11">
      <c r="A34" s="1" t="s">
        <v>25</v>
      </c>
    </row>
    <row r="35" spans="1:11">
      <c r="A35" s="1" t="s">
        <v>9</v>
      </c>
    </row>
    <row r="37" spans="1:11">
      <c r="A37" s="1" t="s">
        <v>11</v>
      </c>
      <c r="E37" s="1" t="s">
        <v>1</v>
      </c>
      <c r="I37" s="1" t="s">
        <v>2</v>
      </c>
    </row>
    <row r="38" spans="1:11">
      <c r="A38" s="1" t="s">
        <v>26</v>
      </c>
      <c r="E38" s="1" t="s">
        <v>28</v>
      </c>
      <c r="I38" s="1" t="s">
        <v>30</v>
      </c>
    </row>
    <row r="39" spans="1:11">
      <c r="A39" s="1" t="s">
        <v>27</v>
      </c>
      <c r="E39" s="1" t="s">
        <v>29</v>
      </c>
      <c r="I39" s="1" t="s">
        <v>31</v>
      </c>
    </row>
    <row r="41" spans="1:11">
      <c r="A41" s="1" t="s">
        <v>3</v>
      </c>
      <c r="E41" s="1" t="s">
        <v>4</v>
      </c>
      <c r="I41" s="1" t="s">
        <v>5</v>
      </c>
    </row>
    <row r="42" spans="1:11">
      <c r="A42" s="1" t="s">
        <v>32</v>
      </c>
      <c r="E42" s="1" t="s">
        <v>34</v>
      </c>
      <c r="I42" s="1" t="s">
        <v>36</v>
      </c>
    </row>
    <row r="43" spans="1:11">
      <c r="A43" s="1" t="s">
        <v>33</v>
      </c>
      <c r="E43" s="1" t="s">
        <v>35</v>
      </c>
      <c r="I43" s="1" t="s">
        <v>37</v>
      </c>
    </row>
    <row r="45" spans="1:11">
      <c r="B45" s="1" t="s">
        <v>6</v>
      </c>
      <c r="C45" s="1" t="s">
        <v>7</v>
      </c>
      <c r="D45" s="1" t="s">
        <v>8</v>
      </c>
      <c r="G45" s="1" t="s">
        <v>6</v>
      </c>
      <c r="H45" s="1" t="s">
        <v>13</v>
      </c>
      <c r="I45" s="1" t="s">
        <v>8</v>
      </c>
      <c r="J45" s="1" t="s">
        <v>41</v>
      </c>
      <c r="K45" s="1" t="s">
        <v>10</v>
      </c>
    </row>
    <row r="46" spans="1:11">
      <c r="A46" s="1" t="s">
        <v>0</v>
      </c>
      <c r="B46" s="1">
        <v>53</v>
      </c>
      <c r="C46" s="1">
        <v>-5.144E-2</v>
      </c>
      <c r="D46" s="1">
        <v>0.70130000000000003</v>
      </c>
      <c r="F46" s="1" t="s">
        <v>0</v>
      </c>
      <c r="G46" s="1">
        <v>53</v>
      </c>
      <c r="H46" s="1">
        <v>-4.2472666666666659E-2</v>
      </c>
      <c r="I46" s="1">
        <v>0.63100000000000001</v>
      </c>
      <c r="J46" s="1">
        <f>(-I46/H46)^(1/4)</f>
        <v>1.9632696707228159</v>
      </c>
      <c r="K46" s="1" t="s">
        <v>14</v>
      </c>
    </row>
    <row r="47" spans="1:11">
      <c r="A47" s="1" t="s">
        <v>1</v>
      </c>
      <c r="B47" s="1">
        <f>232/2</f>
        <v>116</v>
      </c>
      <c r="C47" s="1">
        <v>-5.4989999999999997E-2</v>
      </c>
      <c r="D47" s="1">
        <v>0.59099999999999997</v>
      </c>
      <c r="F47" s="1" t="s">
        <v>1</v>
      </c>
      <c r="G47" s="1">
        <f>232/2</f>
        <v>116</v>
      </c>
      <c r="H47" s="1">
        <v>-4.2472666666666659E-2</v>
      </c>
      <c r="I47" s="1">
        <v>0.53810000000000002</v>
      </c>
      <c r="J47" s="1">
        <f t="shared" ref="J47:J51" si="0">(-I47/H47)^(1/4)</f>
        <v>1.8866370795002798</v>
      </c>
      <c r="K47" s="1" t="s">
        <v>9</v>
      </c>
    </row>
    <row r="48" spans="1:11">
      <c r="A48" s="1" t="s">
        <v>2</v>
      </c>
      <c r="B48" s="1">
        <v>232</v>
      </c>
      <c r="C48" s="1">
        <v>-4.2569999999999997E-2</v>
      </c>
      <c r="D48" s="1">
        <v>0.45590000000000003</v>
      </c>
      <c r="F48" s="1" t="s">
        <v>2</v>
      </c>
      <c r="G48" s="1">
        <v>232</v>
      </c>
      <c r="H48" s="1">
        <v>-4.2472666666666659E-2</v>
      </c>
      <c r="I48" s="1">
        <v>0.45550000000000002</v>
      </c>
      <c r="J48" s="1">
        <f t="shared" si="0"/>
        <v>1.8096505244691083</v>
      </c>
      <c r="K48" s="1" t="s">
        <v>38</v>
      </c>
    </row>
    <row r="49" spans="1:11">
      <c r="A49" s="1" t="s">
        <v>3</v>
      </c>
      <c r="B49" s="1">
        <f>B48*2</f>
        <v>464</v>
      </c>
      <c r="C49" s="1">
        <v>-1.4116E-2</v>
      </c>
      <c r="D49" s="1">
        <v>0.3291</v>
      </c>
      <c r="F49" s="1" t="s">
        <v>3</v>
      </c>
      <c r="G49" s="1">
        <f>G48*2</f>
        <v>464</v>
      </c>
      <c r="H49" s="1">
        <v>-4.2472666666666659E-2</v>
      </c>
      <c r="I49" s="1">
        <v>0.33539999999999998</v>
      </c>
      <c r="J49" s="1">
        <f t="shared" si="0"/>
        <v>1.6763449183153274</v>
      </c>
      <c r="K49" s="1" t="s">
        <v>39</v>
      </c>
    </row>
    <row r="50" spans="1:11">
      <c r="A50" s="1" t="s">
        <v>4</v>
      </c>
      <c r="B50" s="1">
        <f>B48*3</f>
        <v>696</v>
      </c>
      <c r="C50" s="1">
        <v>-5.3249999999999999E-2</v>
      </c>
      <c r="D50" s="1">
        <v>0.29570000000000002</v>
      </c>
      <c r="F50" s="1" t="s">
        <v>4</v>
      </c>
      <c r="G50" s="1">
        <f>G48*3</f>
        <v>696</v>
      </c>
      <c r="H50" s="1">
        <v>-4.2472666666666659E-2</v>
      </c>
      <c r="I50" s="1">
        <v>0.25190000000000001</v>
      </c>
      <c r="J50" s="1">
        <f t="shared" si="0"/>
        <v>1.5605570843953727</v>
      </c>
      <c r="K50" s="1" t="s">
        <v>40</v>
      </c>
    </row>
    <row r="51" spans="1:11">
      <c r="A51" s="1" t="s">
        <v>5</v>
      </c>
      <c r="B51" s="1">
        <f>B48*4</f>
        <v>928</v>
      </c>
      <c r="C51" s="1">
        <v>-3.8469999999999997E-2</v>
      </c>
      <c r="D51" s="1">
        <v>0.18190000000000001</v>
      </c>
      <c r="F51" s="1" t="s">
        <v>5</v>
      </c>
      <c r="G51" s="1">
        <f>G48*4</f>
        <v>928</v>
      </c>
      <c r="H51" s="1">
        <v>-4.2472666666666659E-2</v>
      </c>
      <c r="I51" s="1">
        <v>0.1968</v>
      </c>
      <c r="J51" s="1">
        <f t="shared" si="0"/>
        <v>1.4671647739646805</v>
      </c>
    </row>
    <row r="52" spans="1:11">
      <c r="A52" s="1" t="s">
        <v>12</v>
      </c>
      <c r="C52" s="1">
        <f>AVERAGE(C46:C51)</f>
        <v>-4.2472666666666659E-2</v>
      </c>
      <c r="D52" s="1">
        <f>AVERAGE(D46:D51)</f>
        <v>0.42581666666666673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2016-02-01T07:58:40Z</dcterms:modified>
</cp:coreProperties>
</file>