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18" i="1" l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Q3" i="1"/>
  <c r="AQ4" i="1"/>
  <c r="AQ5" i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J6" i="1"/>
  <c r="AM6" i="1" s="1"/>
  <c r="AJ7" i="1"/>
  <c r="AM7" i="1" s="1"/>
  <c r="AJ8" i="1"/>
  <c r="AJ9" i="1"/>
  <c r="AJ10" i="1"/>
  <c r="AM10" i="1" s="1"/>
  <c r="AJ11" i="1"/>
  <c r="AM11" i="1" s="1"/>
  <c r="AJ12" i="1"/>
  <c r="AJ13" i="1"/>
  <c r="AJ14" i="1"/>
  <c r="AM14" i="1" s="1"/>
  <c r="AJ15" i="1"/>
  <c r="AM15" i="1" s="1"/>
  <c r="AJ16" i="1"/>
  <c r="AJ17" i="1"/>
  <c r="AJ18" i="1"/>
  <c r="AM18" i="1" s="1"/>
  <c r="AJ2" i="1"/>
  <c r="AM2" i="1" s="1"/>
  <c r="AM17" i="1"/>
  <c r="AM16" i="1"/>
  <c r="AM13" i="1"/>
  <c r="AM12" i="1"/>
  <c r="AM9" i="1"/>
  <c r="AM8" i="1"/>
  <c r="AM5" i="1"/>
  <c r="AM4" i="1"/>
  <c r="AM3" i="1"/>
  <c r="AL18" i="1" l="1"/>
  <c r="AK18" i="1"/>
  <c r="AP18" i="1" s="1"/>
  <c r="AQ18" i="1" s="1"/>
  <c r="AF18" i="1"/>
  <c r="AH18" i="1"/>
  <c r="AD18" i="1"/>
  <c r="AC18" i="1"/>
  <c r="AL17" i="1"/>
  <c r="AK17" i="1"/>
  <c r="AF17" i="1"/>
  <c r="AH17" i="1"/>
  <c r="AL16" i="1"/>
  <c r="AK16" i="1"/>
  <c r="AP16" i="1" s="1"/>
  <c r="AQ16" i="1" s="1"/>
  <c r="AF16" i="1"/>
  <c r="AH16" i="1"/>
  <c r="AD16" i="1"/>
  <c r="AC16" i="1"/>
  <c r="AL15" i="1"/>
  <c r="AK15" i="1"/>
  <c r="AF15" i="1"/>
  <c r="AH15" i="1"/>
  <c r="AL14" i="1"/>
  <c r="AK14" i="1"/>
  <c r="AP14" i="1" s="1"/>
  <c r="AQ14" i="1" s="1"/>
  <c r="AF14" i="1"/>
  <c r="AH14" i="1"/>
  <c r="AD14" i="1"/>
  <c r="AC14" i="1"/>
  <c r="AL13" i="1"/>
  <c r="AK13" i="1"/>
  <c r="AF13" i="1"/>
  <c r="AH13" i="1"/>
  <c r="AL12" i="1"/>
  <c r="AK12" i="1"/>
  <c r="AP12" i="1" s="1"/>
  <c r="AQ12" i="1" s="1"/>
  <c r="AF12" i="1"/>
  <c r="AH12" i="1"/>
  <c r="AD12" i="1"/>
  <c r="AC12" i="1"/>
  <c r="AL11" i="1"/>
  <c r="AK11" i="1"/>
  <c r="AF11" i="1"/>
  <c r="AH11" i="1"/>
  <c r="AL10" i="1"/>
  <c r="AK10" i="1"/>
  <c r="AP10" i="1" s="1"/>
  <c r="AQ10" i="1" s="1"/>
  <c r="AF10" i="1"/>
  <c r="AH10" i="1"/>
  <c r="AD10" i="1"/>
  <c r="AC10" i="1"/>
  <c r="AL9" i="1"/>
  <c r="AK9" i="1"/>
  <c r="AF9" i="1"/>
  <c r="AH9" i="1"/>
  <c r="AL8" i="1"/>
  <c r="AK8" i="1"/>
  <c r="AP8" i="1" s="1"/>
  <c r="AQ8" i="1" s="1"/>
  <c r="AF8" i="1"/>
  <c r="AH8" i="1"/>
  <c r="AD8" i="1"/>
  <c r="AC8" i="1"/>
  <c r="AL7" i="1"/>
  <c r="AK7" i="1"/>
  <c r="AF7" i="1"/>
  <c r="AH7" i="1"/>
  <c r="AL6" i="1"/>
  <c r="AK6" i="1"/>
  <c r="AP6" i="1" s="1"/>
  <c r="AQ6" i="1" s="1"/>
  <c r="AF6" i="1"/>
  <c r="AH6" i="1"/>
  <c r="AC6" i="1"/>
  <c r="AD6" i="1" s="1"/>
  <c r="AL5" i="1"/>
  <c r="AK5" i="1"/>
  <c r="AF5" i="1"/>
  <c r="AH5" i="1"/>
  <c r="AL4" i="1"/>
  <c r="AK4" i="1"/>
  <c r="AP4" i="1" s="1"/>
  <c r="AF4" i="1"/>
  <c r="AH4" i="1"/>
  <c r="AC4" i="1"/>
  <c r="AD4" i="1" s="1"/>
  <c r="AL3" i="1"/>
  <c r="AK3" i="1"/>
  <c r="AF3" i="1"/>
  <c r="AH3" i="1"/>
  <c r="AN2" i="1"/>
  <c r="AL2" i="1"/>
  <c r="AK2" i="1"/>
  <c r="AO2" i="1" s="1"/>
  <c r="AF2" i="1"/>
  <c r="AC2" i="1"/>
  <c r="AD2" i="1" s="1"/>
  <c r="AG16" i="1" l="1"/>
  <c r="AI16" i="1" s="1"/>
  <c r="AG18" i="1"/>
  <c r="AI18" i="1" s="1"/>
  <c r="AC5" i="1"/>
  <c r="AD5" i="1" s="1"/>
  <c r="AG5" i="1" s="1"/>
  <c r="AI5" i="1" s="1"/>
  <c r="AP5" i="1"/>
  <c r="AC11" i="1"/>
  <c r="AD11" i="1" s="1"/>
  <c r="AG11" i="1" s="1"/>
  <c r="AI11" i="1" s="1"/>
  <c r="AP13" i="1"/>
  <c r="AQ13" i="1" s="1"/>
  <c r="AC15" i="1"/>
  <c r="AD15" i="1" s="1"/>
  <c r="AG15" i="1" s="1"/>
  <c r="AI15" i="1" s="1"/>
  <c r="AP15" i="1"/>
  <c r="AQ15" i="1" s="1"/>
  <c r="AP3" i="1"/>
  <c r="AC7" i="1"/>
  <c r="AD7" i="1" s="1"/>
  <c r="AG7" i="1" s="1"/>
  <c r="AI7" i="1" s="1"/>
  <c r="AP7" i="1"/>
  <c r="AQ7" i="1" s="1"/>
  <c r="AC13" i="1"/>
  <c r="AD13" i="1" s="1"/>
  <c r="AG13" i="1" s="1"/>
  <c r="AI13" i="1" s="1"/>
  <c r="AC17" i="1"/>
  <c r="AD17" i="1" s="1"/>
  <c r="AG17" i="1" s="1"/>
  <c r="AI17" i="1" s="1"/>
  <c r="AP17" i="1"/>
  <c r="AQ17" i="1" s="1"/>
  <c r="AC3" i="1"/>
  <c r="AD3" i="1" s="1"/>
  <c r="AG3" i="1" s="1"/>
  <c r="AI3" i="1" s="1"/>
  <c r="AC9" i="1"/>
  <c r="AD9" i="1" s="1"/>
  <c r="AG9" i="1" s="1"/>
  <c r="AI9" i="1" s="1"/>
  <c r="AP9" i="1"/>
  <c r="AQ9" i="1" s="1"/>
  <c r="AP11" i="1"/>
  <c r="AQ11" i="1" s="1"/>
  <c r="AN16" i="1" l="1"/>
  <c r="AT16" i="1" s="1"/>
  <c r="AN9" i="1"/>
  <c r="AT9" i="1" s="1"/>
  <c r="AN17" i="1"/>
  <c r="AR17" i="1" s="1"/>
  <c r="AN11" i="1"/>
  <c r="AT11" i="1" s="1"/>
  <c r="AR11" i="1"/>
  <c r="AG14" i="1"/>
  <c r="AI14" i="1" s="1"/>
  <c r="AG12" i="1"/>
  <c r="AI12" i="1" s="1"/>
  <c r="AN18" i="1"/>
  <c r="AT18" i="1" s="1"/>
  <c r="AN3" i="1"/>
  <c r="AR3" i="1" s="1"/>
  <c r="AS3" i="1" s="1"/>
  <c r="AN13" i="1"/>
  <c r="AT13" i="1" s="1"/>
  <c r="AG10" i="1"/>
  <c r="AI10" i="1" s="1"/>
  <c r="AG8" i="1"/>
  <c r="AI8" i="1" s="1"/>
  <c r="AN7" i="1"/>
  <c r="AT7" i="1" s="1"/>
  <c r="AN15" i="1"/>
  <c r="AT15" i="1" s="1"/>
  <c r="AN5" i="1"/>
  <c r="AR5" i="1" s="1"/>
  <c r="AG6" i="1"/>
  <c r="AI6" i="1" s="1"/>
  <c r="AG4" i="1"/>
  <c r="AI4" i="1" s="1"/>
  <c r="AT3" i="1" l="1"/>
  <c r="AU3" i="1" s="1"/>
  <c r="AR16" i="1"/>
  <c r="AR9" i="1"/>
  <c r="AR7" i="1"/>
  <c r="AT17" i="1"/>
  <c r="AT5" i="1"/>
  <c r="AR18" i="1"/>
  <c r="AN8" i="1"/>
  <c r="AR8" i="1" s="1"/>
  <c r="AN14" i="1"/>
  <c r="AR14" i="1" s="1"/>
  <c r="AR13" i="1"/>
  <c r="AN4" i="1"/>
  <c r="AR4" i="1" s="1"/>
  <c r="AS4" i="1" s="1"/>
  <c r="AS5" i="1" s="1"/>
  <c r="AT10" i="1"/>
  <c r="AN10" i="1"/>
  <c r="AR10" i="1" s="1"/>
  <c r="AN6" i="1"/>
  <c r="AR6" i="1" s="1"/>
  <c r="AR15" i="1"/>
  <c r="AN12" i="1"/>
  <c r="AT12" i="1" s="1"/>
  <c r="AT8" i="1" l="1"/>
  <c r="AR12" i="1"/>
  <c r="AT14" i="1"/>
  <c r="AS6" i="1"/>
  <c r="AS7" i="1" s="1"/>
  <c r="AS8" i="1" s="1"/>
  <c r="AS9" i="1" s="1"/>
  <c r="AS10" i="1" s="1"/>
  <c r="AS11" i="1" s="1"/>
  <c r="AT4" i="1"/>
  <c r="AU4" i="1" s="1"/>
  <c r="AU5" i="1" s="1"/>
  <c r="AT6" i="1"/>
  <c r="AS12" i="1" l="1"/>
  <c r="AS13" i="1" s="1"/>
  <c r="AS14" i="1" s="1"/>
  <c r="AS15" i="1" s="1"/>
  <c r="AS16" i="1" s="1"/>
  <c r="AS17" i="1" s="1"/>
  <c r="AS18" i="1" s="1"/>
  <c r="AU6" i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<sst xmlns="http://schemas.openxmlformats.org/spreadsheetml/2006/main" count="48" uniqueCount="48">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</sst>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K1" zoomScaleNormal="100" workbookViewId="0">
      <selection activeCell="AV2" sqref="AV2:AV18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8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46</v>
      </c>
      <c r="AF1" t="s">
        <v>30</v>
      </c>
      <c r="AG1" t="s">
        <v>31</v>
      </c>
      <c r="AH1" t="s">
        <v>32</v>
      </c>
      <c r="AI1" t="s">
        <v>33</v>
      </c>
      <c r="AJ1" t="s">
        <v>44</v>
      </c>
      <c r="AK1" t="s">
        <v>34</v>
      </c>
      <c r="AL1" t="s">
        <v>35</v>
      </c>
      <c r="AM1" t="s">
        <v>45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47</v>
      </c>
    </row>
    <row r="2" spans="1:48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0.0762*AK2^0.2606-0.5912</f>
        <v>8.3690040728754411E-3</v>
      </c>
      <c r="AD2">
        <f>AB2-AC2</f>
        <v>-8.3690043125059788E-3</v>
      </c>
      <c r="AE2" s="1">
        <f>P2-AB2/3-2*(1.35*(AK2/3255000)^-0.0723)*(1+0.33)/(9*(1-2*0.33))</f>
        <v>-1.957944029456113</v>
      </c>
      <c r="AF2">
        <f t="shared" ref="AF2:AF18" si="1">AB2-P2/2</f>
        <v>-2.3963053763509379E-10</v>
      </c>
      <c r="AJ2" t="e">
        <f>(( 1.588*EXP(-0.0005387*4*232))^2-AP2^2)/(2*AP2)+0.4</f>
        <v>#DIV/0!</v>
      </c>
      <c r="AK2">
        <f t="shared" ref="AK2:AK18" si="2">(X2+Y2+Z2)/3</f>
        <v>2740.1550688233333</v>
      </c>
      <c r="AL2">
        <f t="shared" ref="AL2:AL18" si="3">Z2-(Y2+X2)/2</f>
        <v>3158.8391152150002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Q2">
        <v>5.25</v>
      </c>
      <c r="AS2">
        <v>0</v>
      </c>
      <c r="AU2">
        <v>0</v>
      </c>
      <c r="AV2">
        <f>(AQ2*-X2+2*X2*(1-0.01*P2-2*0.01*AF2)/(0.08/0.4*0.01*-P2+(2*0.08/0.4+3)*0.01*-AF2+0.08/0.4+1)-4*4*232000*(0.4*0.01*-AF2+0.08*0.01*-P2)/((1+2*0.01*-AF2)*0.4*0.08))/-1000</f>
        <v>6.1460394527626097</v>
      </c>
    </row>
    <row r="3" spans="1:48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 s="2">
        <f t="shared" ref="AC3:AC18" si="6">0.0762*AK3^0.2606-0.5912</f>
        <v>0.67424384941539861</v>
      </c>
      <c r="AD3" s="2">
        <f t="shared" ref="AD3:AD18" si="7">AB3-AC3</f>
        <v>-1.4767528900081039E-2</v>
      </c>
      <c r="AE3" s="1">
        <f t="shared" ref="AE3:AE18" si="8">P3-AB3/3-2*(1.35*(AK3/3255000)^-0.0723)*(1+0.33)/(9*(1-2*0.33))</f>
        <v>-0.80302555194675018</v>
      </c>
      <c r="AF3" s="2">
        <f t="shared" si="1"/>
        <v>0.1553407760603176</v>
      </c>
      <c r="AG3" s="2">
        <f t="shared" ref="AG3:AH18" si="9">AD3-AD2</f>
        <v>-6.3985245875750607E-3</v>
      </c>
      <c r="AH3" s="2">
        <f t="shared" si="9"/>
        <v>1.1549184775093628</v>
      </c>
      <c r="AI3" s="2">
        <f>-AG3/AH3</f>
        <v>5.5402391702778766E-3</v>
      </c>
      <c r="AJ3">
        <f t="shared" ref="AJ3:AJ18" si="10">(( 1.588*EXP(-0.0005387*4*232))^2-AP3^2)/(2*AP3)+0.4</f>
        <v>-0.24570143998552585</v>
      </c>
      <c r="AK3" s="2">
        <f t="shared" si="2"/>
        <v>48151.410099266672</v>
      </c>
      <c r="AL3" s="2">
        <f t="shared" si="3"/>
        <v>56191.075637300004</v>
      </c>
      <c r="AM3" s="1">
        <f t="shared" si="4"/>
        <v>-0.38644914919225221</v>
      </c>
      <c r="AN3" s="2">
        <f t="shared" si="5"/>
        <v>-0.23834654394690125</v>
      </c>
      <c r="AO3" s="1">
        <v>578039.49484035082</v>
      </c>
      <c r="AP3" s="2">
        <f>(AK3*1.35*(AK3/3255000)^-0.0723-AK2*1.35*(AK2/3255000)^-0.0723)/(AK3-AK2)</f>
        <v>1.80535157822694</v>
      </c>
      <c r="AQ3" s="2">
        <f>(2*AP3+3)/(3-AP3)</f>
        <v>5.5335971956021002</v>
      </c>
      <c r="AR3" s="2">
        <f>(1+2*AM3)*(AK3-AK2)*(1-AP3/3)/(3*AN3*AO3*AM3)</f>
        <v>2.5711225059074812E-2</v>
      </c>
      <c r="AS3" s="2">
        <f>(AS2+AR3)</f>
        <v>2.5711225059074812E-2</v>
      </c>
      <c r="AT3" s="2">
        <f>2*(1-AM3)*(AK3-AK2)*(1-AP3/3)/(9*AN3*AO3*AM3)</f>
        <v>0.10464417734218186</v>
      </c>
      <c r="AU3" s="2">
        <f>AU2+AT3</f>
        <v>0.10464417734218186</v>
      </c>
      <c r="AV3">
        <f t="shared" ref="AV3:AV18" si="11">(AQ3*-X3+2*X3*(1-0.01*P3-2*0.01*AF3)/(0.08/0.4*0.01*-P3+(2*0.08/0.4+3)*0.01*-AF3+0.08/0.4+1)-4*4*232000*(0.4*0.01*-AF3+0.08*0.01*-P3)/((1+2*0.01*-AF3)*0.4*0.08))/-1000</f>
        <v>-50.677085548587215</v>
      </c>
    </row>
    <row r="4" spans="1:48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 s="1">
        <f t="shared" si="6"/>
        <v>1.0801027198382731</v>
      </c>
      <c r="AD4" s="1">
        <f t="shared" si="7"/>
        <v>7.5301987622554467E-2</v>
      </c>
      <c r="AE4" s="1">
        <f t="shared" si="8"/>
        <v>0.14735098759846932</v>
      </c>
      <c r="AF4" s="1">
        <f t="shared" si="1"/>
        <v>0.15252898259082759</v>
      </c>
      <c r="AG4" s="1">
        <f t="shared" si="9"/>
        <v>9.0069516522635507E-2</v>
      </c>
      <c r="AH4" s="1">
        <f t="shared" si="9"/>
        <v>0.9503765395452195</v>
      </c>
      <c r="AI4" s="1">
        <f t="shared" ref="AI4:AI18" si="12">-AG4/AH4</f>
        <v>-9.4772453627418207E-2</v>
      </c>
      <c r="AJ4">
        <f t="shared" si="10"/>
        <v>-0.12601845304669868</v>
      </c>
      <c r="AK4" s="1">
        <f t="shared" si="2"/>
        <v>140023.73074589999</v>
      </c>
      <c r="AL4" s="1">
        <f t="shared" si="3"/>
        <v>170253.74244015</v>
      </c>
      <c r="AM4" s="1">
        <f t="shared" si="4"/>
        <v>-0.43953084973448681</v>
      </c>
      <c r="AN4" s="1">
        <f t="shared" si="5"/>
        <v>-0.29760635336220337</v>
      </c>
      <c r="AO4" s="1">
        <v>578039.49484035082</v>
      </c>
      <c r="AP4" s="1">
        <f t="shared" ref="AP4:AP18" si="13">(AK4*1.35*(AK4/3255000)^-0.0723-AK3*1.35*(AK3/3255000)^-0.0723)/(AK4-AK3)</f>
        <v>1.6235399819788612</v>
      </c>
      <c r="AQ4" s="1">
        <f t="shared" ref="AQ4:AQ18" si="14">(2*AP4+3)/(3-AP4)</f>
        <v>4.5385117491017333</v>
      </c>
      <c r="AR4" s="1">
        <f t="shared" ref="AR4:AR18" si="15">(1+2*AM4)*(AK4-AK3)*(1-AP4/3)/(3*AN4*AO4*AM4)</f>
        <v>2.2474009787377791E-2</v>
      </c>
      <c r="AS4" s="1">
        <f t="shared" ref="AS4:AS18" si="16">AS3+AR4</f>
        <v>4.8185234846452603E-2</v>
      </c>
      <c r="AT4" s="1">
        <f t="shared" ref="AT4:AT18" si="17">2*(1-AM4)*(AK4-AK3)*(1-AP4/3)/(9*AN4*AO4*AM4)</f>
        <v>0.17833903879973517</v>
      </c>
      <c r="AU4" s="1">
        <f>AU3+AT4</f>
        <v>0.28298321614191702</v>
      </c>
      <c r="AV4">
        <f t="shared" si="11"/>
        <v>-12.00593491906338</v>
      </c>
    </row>
    <row r="5" spans="1:48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>
        <f t="shared" si="6"/>
        <v>1.396849870848339</v>
      </c>
      <c r="AD5">
        <f t="shared" si="7"/>
        <v>-2.0343218828634546E-2</v>
      </c>
      <c r="AE5" s="1">
        <f t="shared" si="8"/>
        <v>1.1431140075416082</v>
      </c>
      <c r="AF5">
        <f t="shared" si="1"/>
        <v>-0.12647286001029556</v>
      </c>
      <c r="AG5">
        <f t="shared" si="9"/>
        <v>-9.5645206451189013E-2</v>
      </c>
      <c r="AH5">
        <f t="shared" si="9"/>
        <v>0.99576301994313887</v>
      </c>
      <c r="AI5">
        <f t="shared" si="12"/>
        <v>9.6052177612149778E-2</v>
      </c>
      <c r="AJ5">
        <f t="shared" si="10"/>
        <v>-6.2443878918048368E-2</v>
      </c>
      <c r="AK5">
        <f t="shared" si="2"/>
        <v>272538.02467499999</v>
      </c>
      <c r="AL5">
        <f t="shared" si="3"/>
        <v>340575.82544400002</v>
      </c>
      <c r="AM5" s="1">
        <f t="shared" si="4"/>
        <v>-0.46941468249528723</v>
      </c>
      <c r="AN5">
        <f t="shared" si="5"/>
        <v>-0.33215661320480044</v>
      </c>
      <c r="AO5" s="1">
        <v>578039.49484035082</v>
      </c>
      <c r="AP5">
        <f t="shared" si="13"/>
        <v>1.530953324207476</v>
      </c>
      <c r="AQ5">
        <f t="shared" si="14"/>
        <v>4.1264220860407068</v>
      </c>
      <c r="AR5" s="1">
        <f t="shared" si="15"/>
        <v>1.4680529335561228E-2</v>
      </c>
      <c r="AS5">
        <f t="shared" si="16"/>
        <v>6.2865764182013825E-2</v>
      </c>
      <c r="AT5" s="1">
        <f t="shared" si="17"/>
        <v>0.2350995740483707</v>
      </c>
      <c r="AU5">
        <f>AU4+AT5</f>
        <v>0.51808279019028769</v>
      </c>
      <c r="AV5">
        <f t="shared" si="11"/>
        <v>187.28903186473093</v>
      </c>
    </row>
    <row r="6" spans="1:48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>
        <f t="shared" si="6"/>
        <v>1.660819159007948</v>
      </c>
      <c r="AD6">
        <f t="shared" si="7"/>
        <v>8.2319284906789969E-2</v>
      </c>
      <c r="AE6" s="1">
        <f t="shared" si="8"/>
        <v>2.0676385769109573</v>
      </c>
      <c r="AF6">
        <f t="shared" si="1"/>
        <v>-0.25934223629526221</v>
      </c>
      <c r="AG6">
        <f t="shared" si="9"/>
        <v>0.10266250373542452</v>
      </c>
      <c r="AH6">
        <f t="shared" si="9"/>
        <v>0.92452456936934913</v>
      </c>
      <c r="AI6">
        <f t="shared" si="12"/>
        <v>-0.11104356459174929</v>
      </c>
      <c r="AJ6">
        <f t="shared" si="10"/>
        <v>-1.9919697981638063E-2</v>
      </c>
      <c r="AK6">
        <f t="shared" si="2"/>
        <v>439740.92971766664</v>
      </c>
      <c r="AL6">
        <f t="shared" si="3"/>
        <v>564985.352006</v>
      </c>
      <c r="AM6" s="1">
        <f t="shared" si="4"/>
        <v>-0.49010584718778216</v>
      </c>
      <c r="AN6">
        <f t="shared" si="5"/>
        <v>-0.35652506558484609</v>
      </c>
      <c r="AO6" s="1">
        <v>578039.49484035082</v>
      </c>
      <c r="AP6">
        <f t="shared" si="13"/>
        <v>1.4707244592370008</v>
      </c>
      <c r="AQ6">
        <f t="shared" si="14"/>
        <v>3.8851395710609768</v>
      </c>
      <c r="AR6" s="1">
        <f t="shared" si="15"/>
        <v>5.5661921685023165E-3</v>
      </c>
      <c r="AS6">
        <f t="shared" si="16"/>
        <v>6.8431956350516146E-2</v>
      </c>
      <c r="AT6" s="1">
        <f t="shared" si="17"/>
        <v>0.27943155431539302</v>
      </c>
      <c r="AU6">
        <f t="shared" ref="AU6:AU18" si="18">AU5+AT6</f>
        <v>0.79751434450568071</v>
      </c>
      <c r="AV6">
        <f t="shared" si="11"/>
        <v>338.09870948365665</v>
      </c>
    </row>
    <row r="7" spans="1:48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6"/>
        <v>1.8853745605729537</v>
      </c>
      <c r="AD7">
        <f t="shared" si="7"/>
        <v>-1.6043042656769702E-2</v>
      </c>
      <c r="AE7" s="1">
        <f t="shared" si="8"/>
        <v>3.0571596239858931</v>
      </c>
      <c r="AF7">
        <f t="shared" si="1"/>
        <v>-0.63129299717381615</v>
      </c>
      <c r="AG7">
        <f t="shared" si="9"/>
        <v>-9.8362327563559671E-2</v>
      </c>
      <c r="AH7">
        <f t="shared" si="9"/>
        <v>0.98952104707493582</v>
      </c>
      <c r="AI7">
        <f t="shared" si="12"/>
        <v>9.9403977160791759E-2</v>
      </c>
      <c r="AJ7">
        <f t="shared" si="10"/>
        <v>1.1343347180854502E-2</v>
      </c>
      <c r="AK7">
        <f t="shared" si="2"/>
        <v>633283.23345866671</v>
      </c>
      <c r="AL7">
        <f t="shared" si="3"/>
        <v>826862.72724200005</v>
      </c>
      <c r="AM7" s="1">
        <f t="shared" si="4"/>
        <v>-0.50569320023938902</v>
      </c>
      <c r="AN7">
        <f t="shared" si="5"/>
        <v>-0.37509780443236962</v>
      </c>
      <c r="AO7" s="1">
        <v>578039.49484035082</v>
      </c>
      <c r="AP7">
        <f t="shared" si="13"/>
        <v>1.4273635832401048</v>
      </c>
      <c r="AQ7">
        <f t="shared" si="14"/>
        <v>3.7228739612571808</v>
      </c>
      <c r="AR7" s="1">
        <f t="shared" si="15"/>
        <v>-3.5120365795182624E-3</v>
      </c>
      <c r="AS7">
        <f t="shared" si="16"/>
        <v>6.4919919770997883E-2</v>
      </c>
      <c r="AT7" s="1">
        <f t="shared" si="17"/>
        <v>0.30961201517714121</v>
      </c>
      <c r="AU7">
        <f t="shared" si="18"/>
        <v>1.1071263596828218</v>
      </c>
      <c r="AV7">
        <f t="shared" si="11"/>
        <v>616.97835253614357</v>
      </c>
    </row>
    <row r="8" spans="1:48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6"/>
        <v>2.0805765384109396</v>
      </c>
      <c r="AD8">
        <f t="shared" si="7"/>
        <v>2.6139887307207399E-2</v>
      </c>
      <c r="AE8" s="1">
        <f t="shared" si="8"/>
        <v>4.0055467848109405</v>
      </c>
      <c r="AF8">
        <f t="shared" si="1"/>
        <v>-0.893908892296853</v>
      </c>
      <c r="AG8">
        <f t="shared" si="9"/>
        <v>4.21829299639771E-2</v>
      </c>
      <c r="AH8">
        <f t="shared" si="9"/>
        <v>0.94838716082504737</v>
      </c>
      <c r="AI8">
        <f t="shared" si="12"/>
        <v>-4.4478596617946779E-2</v>
      </c>
      <c r="AJ8">
        <f t="shared" si="10"/>
        <v>3.5575626060042886E-2</v>
      </c>
      <c r="AK8">
        <f t="shared" si="2"/>
        <v>847290.0021876666</v>
      </c>
      <c r="AL8">
        <f t="shared" si="3"/>
        <v>1116233.2128185001</v>
      </c>
      <c r="AM8" s="1">
        <f t="shared" si="4"/>
        <v>-0.51800128198890094</v>
      </c>
      <c r="AN8">
        <f t="shared" si="5"/>
        <v>-0.38988022018144902</v>
      </c>
      <c r="AO8" s="1">
        <v>578039.49484035082</v>
      </c>
      <c r="AP8">
        <f t="shared" si="13"/>
        <v>1.3943094247322672</v>
      </c>
      <c r="AQ8">
        <f t="shared" si="14"/>
        <v>3.6050649724336457</v>
      </c>
      <c r="AR8" s="1">
        <f t="shared" si="15"/>
        <v>-1.1774995213415665E-2</v>
      </c>
      <c r="AS8">
        <f t="shared" si="16"/>
        <v>5.314492455758222E-2</v>
      </c>
      <c r="AT8" s="1">
        <f t="shared" si="17"/>
        <v>0.33098490504544842</v>
      </c>
      <c r="AU8">
        <f t="shared" si="18"/>
        <v>1.4381112647282701</v>
      </c>
      <c r="AV8">
        <f t="shared" si="11"/>
        <v>856.26475549937834</v>
      </c>
    </row>
    <row r="9" spans="1:48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6"/>
        <v>2.2544828879374252</v>
      </c>
      <c r="AD9">
        <f t="shared" si="7"/>
        <v>-7.2642923190290976E-2</v>
      </c>
      <c r="AE9" s="1">
        <f t="shared" si="8"/>
        <v>5.0066210103312923</v>
      </c>
      <c r="AF9">
        <f t="shared" si="1"/>
        <v>-1.3206268673528658</v>
      </c>
      <c r="AG9">
        <f t="shared" si="9"/>
        <v>-9.8782810497498375E-2</v>
      </c>
      <c r="AH9">
        <f t="shared" si="9"/>
        <v>1.0010742255203517</v>
      </c>
      <c r="AI9">
        <f t="shared" si="12"/>
        <v>9.8676809350627046E-2</v>
      </c>
      <c r="AJ9">
        <f t="shared" si="10"/>
        <v>5.520147616431198E-2</v>
      </c>
      <c r="AK9">
        <f t="shared" si="2"/>
        <v>1079249.2642293333</v>
      </c>
      <c r="AL9">
        <f t="shared" si="3"/>
        <v>1430639.381851</v>
      </c>
      <c r="AM9" s="1">
        <f t="shared" si="4"/>
        <v>-0.52811812542564562</v>
      </c>
      <c r="AN9">
        <f t="shared" si="5"/>
        <v>-0.40210040646601486</v>
      </c>
      <c r="AO9" s="1">
        <v>578039.49484035082</v>
      </c>
      <c r="AP9">
        <f t="shared" si="13"/>
        <v>1.367903658004811</v>
      </c>
      <c r="AQ9">
        <f t="shared" si="14"/>
        <v>3.5143803514673455</v>
      </c>
      <c r="AR9" s="1">
        <f t="shared" si="15"/>
        <v>-1.9271177957710408E-2</v>
      </c>
      <c r="AS9">
        <f t="shared" si="16"/>
        <v>3.3873746599871815E-2</v>
      </c>
      <c r="AT9" s="1">
        <f t="shared" si="17"/>
        <v>0.34910620687657112</v>
      </c>
      <c r="AU9">
        <f t="shared" si="18"/>
        <v>1.7872174716048412</v>
      </c>
      <c r="AV9">
        <f t="shared" si="11"/>
        <v>1180.3622847200818</v>
      </c>
    </row>
    <row r="10" spans="1:48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6"/>
        <v>2.4085333628906271</v>
      </c>
      <c r="AD10">
        <f t="shared" si="7"/>
        <v>-9.4343759103296065E-2</v>
      </c>
      <c r="AE10" s="1">
        <f t="shared" si="8"/>
        <v>5.9779647961466402</v>
      </c>
      <c r="AF10">
        <f t="shared" si="1"/>
        <v>-1.6867796293726691</v>
      </c>
      <c r="AG10">
        <f t="shared" si="9"/>
        <v>-2.170083591300509E-2</v>
      </c>
      <c r="AH10">
        <f t="shared" si="9"/>
        <v>0.97134378581534797</v>
      </c>
      <c r="AI10">
        <f t="shared" si="12"/>
        <v>2.234104570380235E-2</v>
      </c>
      <c r="AJ10">
        <f t="shared" si="10"/>
        <v>7.1485563918081363E-2</v>
      </c>
      <c r="AK10">
        <f t="shared" si="2"/>
        <v>1321238.2197256668</v>
      </c>
      <c r="AL10">
        <f t="shared" si="3"/>
        <v>1753856.8368215</v>
      </c>
      <c r="AM10" s="1">
        <f t="shared" si="4"/>
        <v>-0.5366152696930474</v>
      </c>
      <c r="AN10">
        <f t="shared" si="5"/>
        <v>-0.41240786647941285</v>
      </c>
      <c r="AO10" s="1">
        <v>578039.49484035082</v>
      </c>
      <c r="AP10">
        <f t="shared" si="13"/>
        <v>1.3462471260541777</v>
      </c>
      <c r="AQ10">
        <f t="shared" si="14"/>
        <v>3.4421674131553734</v>
      </c>
      <c r="AR10" s="1">
        <f t="shared" si="15"/>
        <v>-2.5454724466372789E-2</v>
      </c>
      <c r="AS10">
        <f t="shared" si="16"/>
        <v>8.419022133499026E-3</v>
      </c>
      <c r="AT10" s="1">
        <f t="shared" si="17"/>
        <v>0.35608202651296883</v>
      </c>
      <c r="AU10">
        <f t="shared" si="18"/>
        <v>2.14329949811781</v>
      </c>
      <c r="AV10">
        <f t="shared" si="11"/>
        <v>1483.0723850199154</v>
      </c>
    </row>
    <row r="11" spans="1:48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6"/>
        <v>2.5470735528602022</v>
      </c>
      <c r="AD11">
        <f t="shared" si="7"/>
        <v>-0.14573214545708968</v>
      </c>
      <c r="AE11" s="1">
        <f t="shared" si="8"/>
        <v>6.9663726465933866</v>
      </c>
      <c r="AF11">
        <f t="shared" si="1"/>
        <v>-2.100561023996887</v>
      </c>
      <c r="AG11">
        <f t="shared" si="9"/>
        <v>-5.1388386353793614E-2</v>
      </c>
      <c r="AH11">
        <f t="shared" si="9"/>
        <v>0.98840785044674639</v>
      </c>
      <c r="AI11">
        <f t="shared" si="12"/>
        <v>5.1991074666765127E-2</v>
      </c>
      <c r="AJ11">
        <f t="shared" si="10"/>
        <v>8.5208650692972177E-2</v>
      </c>
      <c r="AK11">
        <f t="shared" si="2"/>
        <v>1571170.907324</v>
      </c>
      <c r="AL11">
        <f t="shared" si="3"/>
        <v>2082326.4475889998</v>
      </c>
      <c r="AM11" s="1">
        <f t="shared" si="4"/>
        <v>-0.54384978570416198</v>
      </c>
      <c r="AN11">
        <f t="shared" si="5"/>
        <v>-0.42121213924462575</v>
      </c>
      <c r="AO11" s="1">
        <v>578039.49484035082</v>
      </c>
      <c r="AP11">
        <f t="shared" si="13"/>
        <v>1.3281775970539018</v>
      </c>
      <c r="AQ11">
        <f t="shared" si="14"/>
        <v>3.383346929757689</v>
      </c>
      <c r="AR11" s="1">
        <f t="shared" si="15"/>
        <v>-3.0748986648304354E-2</v>
      </c>
      <c r="AS11">
        <f t="shared" si="16"/>
        <v>-2.2329964514805328E-2</v>
      </c>
      <c r="AT11" s="1">
        <f t="shared" si="17"/>
        <v>0.36086695890890869</v>
      </c>
      <c r="AU11">
        <f t="shared" si="18"/>
        <v>2.5041664570267188</v>
      </c>
      <c r="AV11">
        <f t="shared" si="11"/>
        <v>1813.2474038801342</v>
      </c>
    </row>
    <row r="12" spans="1:48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6"/>
        <v>2.6713081659752529</v>
      </c>
      <c r="AD12">
        <f t="shared" si="7"/>
        <v>-0.2816048182329749</v>
      </c>
      <c r="AE12" s="1">
        <f t="shared" si="8"/>
        <v>7.9839100670350165</v>
      </c>
      <c r="AF12">
        <f t="shared" si="1"/>
        <v>-2.6124020524077216</v>
      </c>
      <c r="AG12">
        <f t="shared" si="9"/>
        <v>-0.13587267277588522</v>
      </c>
      <c r="AH12">
        <f t="shared" si="9"/>
        <v>1.0175374204416299</v>
      </c>
      <c r="AI12">
        <f t="shared" si="12"/>
        <v>0.13353088549501599</v>
      </c>
      <c r="AJ12">
        <f t="shared" si="10"/>
        <v>9.6946236905070815E-2</v>
      </c>
      <c r="AK12">
        <f t="shared" si="2"/>
        <v>1823574.0032919999</v>
      </c>
      <c r="AL12">
        <f t="shared" si="3"/>
        <v>2404563.7880220003</v>
      </c>
      <c r="AM12" s="1">
        <f t="shared" si="4"/>
        <v>-0.5500918574799577</v>
      </c>
      <c r="AN12">
        <f t="shared" si="5"/>
        <v>-0.4288276772543213</v>
      </c>
      <c r="AO12" s="1">
        <v>578039.49484035082</v>
      </c>
      <c r="AP12">
        <f t="shared" si="13"/>
        <v>1.3128555638706789</v>
      </c>
      <c r="AQ12">
        <f t="shared" si="14"/>
        <v>3.3344573275824394</v>
      </c>
      <c r="AR12" s="1">
        <f t="shared" si="15"/>
        <v>-3.4763702699512303E-2</v>
      </c>
      <c r="AS12">
        <f t="shared" si="16"/>
        <v>-5.7093667214317634E-2</v>
      </c>
      <c r="AT12" s="1">
        <f t="shared" si="17"/>
        <v>0.35858743783477387</v>
      </c>
      <c r="AU12">
        <f t="shared" si="18"/>
        <v>2.8627538948614926</v>
      </c>
      <c r="AV12">
        <f t="shared" si="11"/>
        <v>2191.8366881175111</v>
      </c>
    </row>
    <row r="13" spans="1:48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6"/>
        <v>2.7854830652636746</v>
      </c>
      <c r="AD13">
        <f t="shared" si="7"/>
        <v>-0.35619294230078413</v>
      </c>
      <c r="AE13" s="1">
        <f t="shared" si="8"/>
        <v>8.9786019470062275</v>
      </c>
      <c r="AF13">
        <f t="shared" si="1"/>
        <v>-3.0709476474871096</v>
      </c>
      <c r="AG13">
        <f t="shared" si="9"/>
        <v>-7.4588124067809236E-2</v>
      </c>
      <c r="AH13">
        <f t="shared" si="9"/>
        <v>0.994691879971211</v>
      </c>
      <c r="AI13">
        <f t="shared" si="12"/>
        <v>7.4986159603482455E-2</v>
      </c>
      <c r="AJ13">
        <f t="shared" si="10"/>
        <v>0.10715956116818981</v>
      </c>
      <c r="AK13">
        <f t="shared" si="2"/>
        <v>2080882.7730066665</v>
      </c>
      <c r="AL13">
        <f t="shared" si="3"/>
        <v>2729857.9095800002</v>
      </c>
      <c r="AM13" s="1">
        <f t="shared" si="4"/>
        <v>-0.55556453774449954</v>
      </c>
      <c r="AN13">
        <f t="shared" si="5"/>
        <v>-0.43551771238748144</v>
      </c>
      <c r="AO13" s="1">
        <v>578039.49484035082</v>
      </c>
      <c r="AP13">
        <f t="shared" si="13"/>
        <v>1.299624236942982</v>
      </c>
      <c r="AQ13">
        <f t="shared" si="14"/>
        <v>3.2929477092871307</v>
      </c>
      <c r="AR13" s="1">
        <f t="shared" si="15"/>
        <v>-3.8626631330105486E-2</v>
      </c>
      <c r="AS13">
        <f t="shared" si="16"/>
        <v>-9.5720298544423127E-2</v>
      </c>
      <c r="AT13" s="1">
        <f t="shared" si="17"/>
        <v>0.36045902865802104</v>
      </c>
      <c r="AU13">
        <f t="shared" si="18"/>
        <v>3.2232129235195135</v>
      </c>
      <c r="AV13">
        <f t="shared" si="11"/>
        <v>2548.3361646415678</v>
      </c>
    </row>
    <row r="14" spans="1:48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6"/>
        <v>2.891035728797787</v>
      </c>
      <c r="AD14">
        <f t="shared" si="7"/>
        <v>-0.44622018099411775</v>
      </c>
      <c r="AE14" s="1">
        <f t="shared" si="8"/>
        <v>9.9850704097233862</v>
      </c>
      <c r="AF14">
        <f t="shared" si="1"/>
        <v>-3.5560905426963307</v>
      </c>
      <c r="AG14">
        <f t="shared" si="9"/>
        <v>-9.0027238693333622E-2</v>
      </c>
      <c r="AH14">
        <f t="shared" si="9"/>
        <v>1.0064684627171587</v>
      </c>
      <c r="AI14">
        <f t="shared" si="12"/>
        <v>8.9448643477896425E-2</v>
      </c>
      <c r="AJ14">
        <f t="shared" si="10"/>
        <v>0.11623023818749451</v>
      </c>
      <c r="AK14">
        <f t="shared" si="2"/>
        <v>2341769.3260366665</v>
      </c>
      <c r="AL14">
        <f t="shared" si="3"/>
        <v>3057514.1093749995</v>
      </c>
      <c r="AM14" s="1">
        <f t="shared" si="4"/>
        <v>-0.56045744691201083</v>
      </c>
      <c r="AN14">
        <f t="shared" si="5"/>
        <v>-0.44150848494214134</v>
      </c>
      <c r="AO14" s="1">
        <v>578039.49484035082</v>
      </c>
      <c r="AP14">
        <f t="shared" si="13"/>
        <v>1.2879526989524848</v>
      </c>
      <c r="AQ14">
        <f t="shared" si="14"/>
        <v>3.2568641032834522</v>
      </c>
      <c r="AR14" s="1">
        <f t="shared" si="15"/>
        <v>-4.1953242483001821E-2</v>
      </c>
      <c r="AS14">
        <f t="shared" si="16"/>
        <v>-0.13767354102742496</v>
      </c>
      <c r="AT14" s="1">
        <f t="shared" si="17"/>
        <v>0.36094946665536209</v>
      </c>
      <c r="AU14">
        <f t="shared" si="18"/>
        <v>3.5841623901748756</v>
      </c>
      <c r="AV14">
        <f t="shared" si="11"/>
        <v>2918.5922130417102</v>
      </c>
    </row>
    <row r="15" spans="1:48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6"/>
        <v>2.9857148740799255</v>
      </c>
      <c r="AD15">
        <f t="shared" si="7"/>
        <v>-0.54446467565305579</v>
      </c>
      <c r="AE15" s="1">
        <f t="shared" si="8"/>
        <v>10.997031822011223</v>
      </c>
      <c r="AF15">
        <f t="shared" si="1"/>
        <v>-4.0605867336731301</v>
      </c>
      <c r="AG15">
        <f t="shared" si="9"/>
        <v>-9.8244494658938031E-2</v>
      </c>
      <c r="AH15">
        <f t="shared" si="9"/>
        <v>1.0119614122878371</v>
      </c>
      <c r="AI15">
        <f t="shared" si="12"/>
        <v>9.7083241975430057E-2</v>
      </c>
      <c r="AJ15">
        <f t="shared" si="10"/>
        <v>0.12422629542703967</v>
      </c>
      <c r="AK15">
        <f t="shared" si="2"/>
        <v>2595675.0318933334</v>
      </c>
      <c r="AL15">
        <f t="shared" si="3"/>
        <v>3359958.1973350001</v>
      </c>
      <c r="AM15" s="1">
        <f t="shared" si="4"/>
        <v>-0.56479628172559215</v>
      </c>
      <c r="AN15">
        <f t="shared" si="5"/>
        <v>-0.44682766188478235</v>
      </c>
      <c r="AO15" s="1">
        <v>578039.49484035082</v>
      </c>
      <c r="AP15">
        <f t="shared" si="13"/>
        <v>1.2777264128670414</v>
      </c>
      <c r="AQ15">
        <f t="shared" si="14"/>
        <v>3.2256505976975216</v>
      </c>
      <c r="AR15" s="1">
        <f t="shared" si="15"/>
        <v>-4.3164108952441216E-2</v>
      </c>
      <c r="AS15">
        <f t="shared" si="16"/>
        <v>-0.18083764997986618</v>
      </c>
      <c r="AT15" s="1">
        <f t="shared" si="17"/>
        <v>0.34746354468722201</v>
      </c>
      <c r="AU15">
        <f t="shared" si="18"/>
        <v>3.9316259348620974</v>
      </c>
      <c r="AV15">
        <f t="shared" si="11"/>
        <v>3296.803330559731</v>
      </c>
    </row>
    <row r="16" spans="1:48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6"/>
        <v>3.0727789280619566</v>
      </c>
      <c r="AD16">
        <f t="shared" si="7"/>
        <v>-0.62930760686620069</v>
      </c>
      <c r="AE16" s="1">
        <f t="shared" si="8"/>
        <v>12.00121002402766</v>
      </c>
      <c r="AF16">
        <f t="shared" si="1"/>
        <v>-4.5568586076042443</v>
      </c>
      <c r="AG16">
        <f t="shared" si="9"/>
        <v>-8.4842931213144901E-2</v>
      </c>
      <c r="AH16">
        <f t="shared" si="9"/>
        <v>1.0041782020164369</v>
      </c>
      <c r="AI16">
        <f t="shared" si="12"/>
        <v>8.4489915278758612E-2</v>
      </c>
      <c r="AJ16">
        <f t="shared" si="10"/>
        <v>0.13127850681138575</v>
      </c>
      <c r="AK16">
        <f t="shared" si="2"/>
        <v>2846613.1900200001</v>
      </c>
      <c r="AL16">
        <f t="shared" si="3"/>
        <v>3657330.6336000003</v>
      </c>
      <c r="AM16" s="1">
        <f t="shared" si="4"/>
        <v>-0.56864303860958021</v>
      </c>
      <c r="AN16">
        <f t="shared" si="5"/>
        <v>-0.45154843930230876</v>
      </c>
      <c r="AO16" s="1">
        <v>578039.49484035082</v>
      </c>
      <c r="AP16">
        <f t="shared" si="13"/>
        <v>1.2687561598004613</v>
      </c>
      <c r="AQ16">
        <f t="shared" si="14"/>
        <v>3.1985744532455254</v>
      </c>
      <c r="AR16" s="1">
        <f t="shared" si="15"/>
        <v>-4.4648548859101009E-2</v>
      </c>
      <c r="AS16">
        <f t="shared" si="16"/>
        <v>-0.2254861988389672</v>
      </c>
      <c r="AT16" s="1">
        <f t="shared" si="17"/>
        <v>0.34010555073763721</v>
      </c>
      <c r="AU16">
        <f t="shared" si="18"/>
        <v>4.2717314855997346</v>
      </c>
      <c r="AV16">
        <f t="shared" si="11"/>
        <v>3668.8693279836257</v>
      </c>
    </row>
    <row r="17" spans="1:48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6"/>
        <v>3.153147818566028</v>
      </c>
      <c r="AD17">
        <f t="shared" si="7"/>
        <v>-0.78874501246859596</v>
      </c>
      <c r="AE17" s="1">
        <f t="shared" si="8"/>
        <v>13.03765304046761</v>
      </c>
      <c r="AF17">
        <f t="shared" si="1"/>
        <v>-5.1374146763525683</v>
      </c>
      <c r="AG17">
        <f t="shared" si="9"/>
        <v>-0.15943740560239528</v>
      </c>
      <c r="AH17">
        <f t="shared" si="9"/>
        <v>1.0364430164399501</v>
      </c>
      <c r="AI17">
        <f t="shared" si="12"/>
        <v>0.1538313279875651</v>
      </c>
      <c r="AJ17">
        <f t="shared" si="10"/>
        <v>0.13761009744183111</v>
      </c>
      <c r="AK17">
        <f t="shared" si="2"/>
        <v>3093770.9270099998</v>
      </c>
      <c r="AL17">
        <f t="shared" si="3"/>
        <v>3941363.2401150004</v>
      </c>
      <c r="AM17" s="1">
        <f t="shared" si="4"/>
        <v>-0.57211286833365005</v>
      </c>
      <c r="AN17">
        <f t="shared" si="5"/>
        <v>-0.45581021362178303</v>
      </c>
      <c r="AO17" s="1">
        <v>578039.49484035082</v>
      </c>
      <c r="AP17">
        <f t="shared" si="13"/>
        <v>1.2607418217171571</v>
      </c>
      <c r="AQ17">
        <f t="shared" si="14"/>
        <v>3.1746199111655953</v>
      </c>
      <c r="AR17" s="1">
        <f t="shared" si="15"/>
        <v>-4.5699898882029993E-2</v>
      </c>
      <c r="AS17">
        <f t="shared" si="16"/>
        <v>-0.27118609772099722</v>
      </c>
      <c r="AT17" s="1">
        <f t="shared" si="17"/>
        <v>0.33209698802333681</v>
      </c>
      <c r="AU17">
        <f t="shared" si="18"/>
        <v>4.6038284736230715</v>
      </c>
      <c r="AV17">
        <f t="shared" si="11"/>
        <v>4075.2229728337429</v>
      </c>
    </row>
    <row r="18" spans="1:48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6"/>
        <v>3.2263870930628826</v>
      </c>
      <c r="AD18">
        <f t="shared" si="7"/>
        <v>-0.90299144530498499</v>
      </c>
      <c r="AE18" s="1">
        <f t="shared" si="8"/>
        <v>14.054147609390709</v>
      </c>
      <c r="AF18">
        <f t="shared" si="1"/>
        <v>-5.6766780534421022</v>
      </c>
      <c r="AG18">
        <f t="shared" si="9"/>
        <v>-0.11424643283638902</v>
      </c>
      <c r="AH18">
        <f t="shared" si="9"/>
        <v>1.0164945689230986</v>
      </c>
      <c r="AI18">
        <f t="shared" si="12"/>
        <v>0.11239256591151758</v>
      </c>
      <c r="AJ18">
        <f t="shared" si="10"/>
        <v>0.14328534385930464</v>
      </c>
      <c r="AK18">
        <f t="shared" si="2"/>
        <v>3332502.3303733333</v>
      </c>
      <c r="AL18">
        <f t="shared" si="3"/>
        <v>4209897.37249</v>
      </c>
      <c r="AM18" s="1">
        <f t="shared" si="4"/>
        <v>-0.57523608118401159</v>
      </c>
      <c r="AN18">
        <f t="shared" si="5"/>
        <v>-0.45964889160139671</v>
      </c>
      <c r="AO18" s="1">
        <v>578039.49484035082</v>
      </c>
      <c r="AP18">
        <f t="shared" si="13"/>
        <v>1.2535900285927311</v>
      </c>
      <c r="AQ18">
        <f t="shared" si="14"/>
        <v>3.1534291187926158</v>
      </c>
      <c r="AR18" s="1">
        <f t="shared" si="15"/>
        <v>-4.560784552515048E-2</v>
      </c>
      <c r="AS18">
        <f t="shared" si="16"/>
        <v>-0.31679394324614768</v>
      </c>
      <c r="AT18" s="1">
        <f t="shared" si="17"/>
        <v>0.31830084150081606</v>
      </c>
      <c r="AU18">
        <f t="shared" si="18"/>
        <v>4.9221293151238878</v>
      </c>
      <c r="AV18">
        <f t="shared" si="11"/>
        <v>4457.3645546829293</v>
      </c>
    </row>
    <row r="19" spans="1:48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</row>
    <row r="20" spans="1:48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</row>
    <row r="21" spans="1:48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</row>
    <row r="22" spans="1:48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2016-02-12T11:13:31Z</dcterms:modified>
  <dc:language>en-US</dc:language>
</cp:coreProperties>
</file>