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V2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P3" i="1" l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T18" i="1" l="1"/>
  <c r="AR18" i="1"/>
  <c r="AQ18" i="1"/>
  <c r="AP18" i="1"/>
  <c r="AN18" i="1"/>
  <c r="AM18" i="1"/>
  <c r="AL18" i="1"/>
  <c r="AK18" i="1"/>
  <c r="AJ18" i="1"/>
  <c r="AI18" i="1"/>
  <c r="AH18" i="1"/>
  <c r="AG18" i="1"/>
  <c r="AF18" i="1"/>
  <c r="AD18" i="1"/>
  <c r="AC18" i="1"/>
  <c r="AB18" i="1"/>
  <c r="AT17" i="1"/>
  <c r="AR17" i="1"/>
  <c r="AQ17" i="1"/>
  <c r="AP17" i="1"/>
  <c r="AN17" i="1"/>
  <c r="AM17" i="1"/>
  <c r="AL17" i="1"/>
  <c r="AK17" i="1"/>
  <c r="AJ17" i="1"/>
  <c r="AH17" i="1"/>
  <c r="AI17" i="1" s="1"/>
  <c r="AG17" i="1"/>
  <c r="AF17" i="1"/>
  <c r="AD17" i="1"/>
  <c r="AC17" i="1"/>
  <c r="AB17" i="1"/>
  <c r="AT16" i="1"/>
  <c r="AR16" i="1"/>
  <c r="AQ16" i="1"/>
  <c r="AP16" i="1"/>
  <c r="AN16" i="1"/>
  <c r="AM16" i="1"/>
  <c r="AL16" i="1"/>
  <c r="AK16" i="1"/>
  <c r="AJ16" i="1"/>
  <c r="AI16" i="1"/>
  <c r="AH16" i="1"/>
  <c r="AG16" i="1"/>
  <c r="AF16" i="1"/>
  <c r="AD16" i="1"/>
  <c r="AC16" i="1"/>
  <c r="AB16" i="1"/>
  <c r="AT15" i="1"/>
  <c r="AR15" i="1"/>
  <c r="AQ15" i="1"/>
  <c r="AP15" i="1"/>
  <c r="AN15" i="1"/>
  <c r="AM15" i="1"/>
  <c r="AL15" i="1"/>
  <c r="AK15" i="1"/>
  <c r="AJ15" i="1"/>
  <c r="AH15" i="1"/>
  <c r="AI15" i="1" s="1"/>
  <c r="AG15" i="1"/>
  <c r="AF15" i="1"/>
  <c r="AD15" i="1"/>
  <c r="AC15" i="1"/>
  <c r="AB15" i="1"/>
  <c r="AT14" i="1"/>
  <c r="AR14" i="1"/>
  <c r="AQ14" i="1"/>
  <c r="AP14" i="1"/>
  <c r="AN14" i="1"/>
  <c r="AM14" i="1"/>
  <c r="AL14" i="1"/>
  <c r="AK14" i="1"/>
  <c r="AJ14" i="1"/>
  <c r="AI14" i="1"/>
  <c r="AH14" i="1"/>
  <c r="AG14" i="1"/>
  <c r="AF14" i="1"/>
  <c r="AD14" i="1"/>
  <c r="AC14" i="1"/>
  <c r="AB14" i="1"/>
  <c r="AT13" i="1"/>
  <c r="AR13" i="1"/>
  <c r="AQ13" i="1"/>
  <c r="AP13" i="1"/>
  <c r="AN13" i="1"/>
  <c r="AM13" i="1"/>
  <c r="AL13" i="1"/>
  <c r="AK13" i="1"/>
  <c r="AJ13" i="1"/>
  <c r="AH13" i="1"/>
  <c r="AI13" i="1" s="1"/>
  <c r="AG13" i="1"/>
  <c r="AF13" i="1"/>
  <c r="AD13" i="1"/>
  <c r="AC13" i="1"/>
  <c r="AB13" i="1"/>
  <c r="AT12" i="1"/>
  <c r="AR12" i="1"/>
  <c r="AQ12" i="1"/>
  <c r="AP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AT11" i="1"/>
  <c r="AR11" i="1"/>
  <c r="AQ11" i="1"/>
  <c r="AP11" i="1"/>
  <c r="AN11" i="1"/>
  <c r="AM11" i="1"/>
  <c r="AL11" i="1"/>
  <c r="AK11" i="1"/>
  <c r="AJ11" i="1"/>
  <c r="AH11" i="1"/>
  <c r="AI11" i="1" s="1"/>
  <c r="AG11" i="1"/>
  <c r="AF11" i="1"/>
  <c r="AD11" i="1"/>
  <c r="AC11" i="1"/>
  <c r="AB11" i="1"/>
  <c r="BL10" i="1"/>
  <c r="BK10" i="1"/>
  <c r="AT10" i="1"/>
  <c r="AR10" i="1"/>
  <c r="AQ10" i="1"/>
  <c r="AP10" i="1"/>
  <c r="AN10" i="1"/>
  <c r="AM10" i="1"/>
  <c r="AL10" i="1"/>
  <c r="AK10" i="1"/>
  <c r="AJ10" i="1"/>
  <c r="AH10" i="1"/>
  <c r="AI10" i="1" s="1"/>
  <c r="AG10" i="1"/>
  <c r="AF10" i="1"/>
  <c r="AD10" i="1"/>
  <c r="AC10" i="1"/>
  <c r="AB10" i="1"/>
  <c r="AT9" i="1"/>
  <c r="AR9" i="1"/>
  <c r="AQ9" i="1"/>
  <c r="AP9" i="1"/>
  <c r="AN9" i="1"/>
  <c r="AM9" i="1"/>
  <c r="AL9" i="1"/>
  <c r="AK9" i="1"/>
  <c r="AJ9" i="1"/>
  <c r="AI9" i="1"/>
  <c r="AH9" i="1"/>
  <c r="AG9" i="1"/>
  <c r="AF9" i="1"/>
  <c r="AD9" i="1"/>
  <c r="AC9" i="1"/>
  <c r="AB9" i="1"/>
  <c r="AT8" i="1"/>
  <c r="AR8" i="1"/>
  <c r="AQ8" i="1"/>
  <c r="AP8" i="1"/>
  <c r="AN8" i="1"/>
  <c r="AM8" i="1"/>
  <c r="AL8" i="1"/>
  <c r="AK8" i="1"/>
  <c r="AJ8" i="1"/>
  <c r="AH8" i="1"/>
  <c r="AI8" i="1" s="1"/>
  <c r="AG8" i="1"/>
  <c r="AF8" i="1"/>
  <c r="AD8" i="1"/>
  <c r="AC8" i="1"/>
  <c r="AB8" i="1"/>
  <c r="AT7" i="1"/>
  <c r="AR7" i="1"/>
  <c r="AQ7" i="1"/>
  <c r="AP7" i="1"/>
  <c r="AN7" i="1"/>
  <c r="AM7" i="1"/>
  <c r="AL7" i="1"/>
  <c r="AK7" i="1"/>
  <c r="AJ7" i="1"/>
  <c r="AI7" i="1"/>
  <c r="AH7" i="1"/>
  <c r="AG7" i="1"/>
  <c r="AF7" i="1"/>
  <c r="AD7" i="1"/>
  <c r="AC7" i="1"/>
  <c r="AB7" i="1"/>
  <c r="AT6" i="1"/>
  <c r="AR6" i="1"/>
  <c r="AQ6" i="1"/>
  <c r="AP6" i="1"/>
  <c r="AN6" i="1"/>
  <c r="AM6" i="1"/>
  <c r="AL6" i="1"/>
  <c r="AK6" i="1"/>
  <c r="AJ6" i="1"/>
  <c r="AH6" i="1"/>
  <c r="AI6" i="1" s="1"/>
  <c r="AG6" i="1"/>
  <c r="AF6" i="1"/>
  <c r="AD6" i="1"/>
  <c r="AC6" i="1"/>
  <c r="AB6" i="1"/>
  <c r="AT5" i="1"/>
  <c r="AR5" i="1"/>
  <c r="AQ5" i="1"/>
  <c r="AP5" i="1"/>
  <c r="AN5" i="1"/>
  <c r="AM5" i="1"/>
  <c r="AL5" i="1"/>
  <c r="AK5" i="1"/>
  <c r="AJ5" i="1"/>
  <c r="AI5" i="1"/>
  <c r="AH5" i="1"/>
  <c r="AG5" i="1"/>
  <c r="AF5" i="1"/>
  <c r="AD5" i="1"/>
  <c r="AC5" i="1"/>
  <c r="AB5" i="1"/>
  <c r="AT4" i="1"/>
  <c r="AR4" i="1"/>
  <c r="AQ4" i="1"/>
  <c r="AP4" i="1"/>
  <c r="AN4" i="1"/>
  <c r="AM4" i="1"/>
  <c r="AL4" i="1"/>
  <c r="AK4" i="1"/>
  <c r="AJ4" i="1"/>
  <c r="AH4" i="1"/>
  <c r="AI4" i="1" s="1"/>
  <c r="AG4" i="1"/>
  <c r="AF4" i="1"/>
  <c r="AD4" i="1"/>
  <c r="AC4" i="1"/>
  <c r="AB4" i="1"/>
  <c r="AQ3" i="1"/>
  <c r="AL3" i="1"/>
  <c r="AK3" i="1"/>
  <c r="AJ3" i="1"/>
  <c r="AM3" i="1" s="1"/>
  <c r="AI3" i="1"/>
  <c r="AH3" i="1"/>
  <c r="AG3" i="1"/>
  <c r="AF3" i="1"/>
  <c r="AD3" i="1"/>
  <c r="AC3" i="1"/>
  <c r="AB3" i="1"/>
  <c r="AO2" i="1"/>
  <c r="AN2" i="1"/>
  <c r="AM2" i="1"/>
  <c r="AL2" i="1"/>
  <c r="AK2" i="1"/>
  <c r="AJ2" i="1"/>
  <c r="AF2" i="1"/>
  <c r="AD2" i="1"/>
  <c r="AC2" i="1"/>
  <c r="AB2" i="1"/>
  <c r="AN3" i="1" l="1"/>
  <c r="AT3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3" i="1" l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<sst xmlns="http://schemas.openxmlformats.org/spreadsheetml/2006/main" count="50" uniqueCount="50">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</sst>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Sheet1!$AI$3:$AI$13</c:f>
              <c:numCache>
                <c:formatCode>General</c:formatCode>
                <c:ptCount val="11"/>
                <c:pt idx="0">
                  <c:v>-4.0531986387658183E-4</c:v>
                </c:pt>
                <c:pt idx="1">
                  <c:v>0.11042313036631435</c:v>
                </c:pt>
                <c:pt idx="2">
                  <c:v>0.17910603464910388</c:v>
                </c:pt>
                <c:pt idx="3">
                  <c:v>0.22751655014093566</c:v>
                </c:pt>
                <c:pt idx="4">
                  <c:v>0.24183756566398099</c:v>
                </c:pt>
                <c:pt idx="5">
                  <c:v>0.25667501498077061</c:v>
                </c:pt>
                <c:pt idx="6">
                  <c:v>0.31602274764371441</c:v>
                </c:pt>
                <c:pt idx="7">
                  <c:v>0.3001389802682104</c:v>
                </c:pt>
                <c:pt idx="8">
                  <c:v>0.32649669915249868</c:v>
                </c:pt>
                <c:pt idx="9">
                  <c:v>0.29229076923535063</c:v>
                </c:pt>
                <c:pt idx="10">
                  <c:v>0.32525266710154627</c:v>
                </c:pt>
              </c:numCache>
            </c:numRef>
          </c:xVal>
          <c:yVal>
            <c:numRef>
              <c:f>Sheet1!$AP$3:$AP$13</c:f>
              <c:numCache>
                <c:formatCode>General</c:formatCode>
                <c:ptCount val="11"/>
                <c:pt idx="0">
                  <c:v>1.8644455466584113</c:v>
                </c:pt>
                <c:pt idx="1">
                  <c:v>1.6909538739917969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[1]Sheet1!$AI$3:$AI$12</c:f>
              <c:numCache>
                <c:formatCode>General</c:formatCode>
                <c:ptCount val="10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xVal>
          <c:yVal>
            <c:numRef>
              <c:f>[1]Sheet1!$AP$3:$AP$12</c:f>
              <c:numCache>
                <c:formatCode>General</c:formatCode>
                <c:ptCount val="10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-3.9949657480682493E-2</c:v>
                </c:pt>
                <c:pt idx="1">
                  <c:v>8.989595444398725E-2</c:v>
                </c:pt>
                <c:pt idx="2">
                  <c:v>-3.476872129632444E-2</c:v>
                </c:pt>
                <c:pt idx="3">
                  <c:v>0.14933780525278545</c:v>
                </c:pt>
                <c:pt idx="4">
                  <c:v>-5.5808908093809888E-2</c:v>
                </c:pt>
                <c:pt idx="5">
                  <c:v>0.18074746754682885</c:v>
                </c:pt>
                <c:pt idx="6">
                  <c:v>9.2038022734601974E-2</c:v>
                </c:pt>
                <c:pt idx="7">
                  <c:v>0.11216478621072597</c:v>
                </c:pt>
                <c:pt idx="8">
                  <c:v>0.20371055901816537</c:v>
                </c:pt>
                <c:pt idx="9">
                  <c:v>0.15285673371290717</c:v>
                </c:pt>
                <c:pt idx="10">
                  <c:v>0.14247620585683451</c:v>
                </c:pt>
                <c:pt idx="11">
                  <c:v>0.13157315381758203</c:v>
                </c:pt>
                <c:pt idx="12">
                  <c:v>0.19648098167197897</c:v>
                </c:pt>
                <c:pt idx="13">
                  <c:v>0.1985097410602287</c:v>
                </c:pt>
              </c:numCache>
            </c:numRef>
          </c:xVal>
          <c:yVal>
            <c:numRef>
              <c:f>[2]Sheet1!$AP$4:$AP$17</c:f>
              <c:numCache>
                <c:formatCode>General</c:formatCode>
                <c:ptCount val="14"/>
                <c:pt idx="0">
                  <c:v>1.6356216271168877</c:v>
                </c:pt>
                <c:pt idx="1">
                  <c:v>1.5440124208187311</c:v>
                </c:pt>
                <c:pt idx="2">
                  <c:v>1.4846589622644111</c:v>
                </c:pt>
                <c:pt idx="3">
                  <c:v>1.4417039812757488</c:v>
                </c:pt>
                <c:pt idx="4">
                  <c:v>1.4090597034444348</c:v>
                </c:pt>
                <c:pt idx="5">
                  <c:v>1.3831153210120573</c:v>
                </c:pt>
                <c:pt idx="6">
                  <c:v>1.3618524601923803</c:v>
                </c:pt>
                <c:pt idx="7">
                  <c:v>1.3442472387769562</c:v>
                </c:pt>
                <c:pt idx="8">
                  <c:v>1.329224375110359</c:v>
                </c:pt>
                <c:pt idx="9">
                  <c:v>1.3161821183565607</c:v>
                </c:pt>
                <c:pt idx="10">
                  <c:v>1.3049630913246724</c:v>
                </c:pt>
                <c:pt idx="11">
                  <c:v>1.2951491902278758</c:v>
                </c:pt>
                <c:pt idx="12">
                  <c:v>1.2864551675378204</c:v>
                </c:pt>
                <c:pt idx="13">
                  <c:v>1.2788189027392434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[3]Sheet1!$AI$3:$AI$12</c:f>
              <c:numCache>
                <c:formatCode>General</c:formatCode>
                <c:ptCount val="10"/>
                <c:pt idx="0">
                  <c:v>-6.6635216254626135E-3</c:v>
                </c:pt>
                <c:pt idx="1">
                  <c:v>0.15649101116211753</c:v>
                </c:pt>
                <c:pt idx="2">
                  <c:v>0.15661454046042708</c:v>
                </c:pt>
                <c:pt idx="3">
                  <c:v>0.35140776789751105</c:v>
                </c:pt>
                <c:pt idx="4">
                  <c:v>0.26156800693692328</c:v>
                </c:pt>
                <c:pt idx="5">
                  <c:v>0.37353713969442559</c:v>
                </c:pt>
                <c:pt idx="6">
                  <c:v>0.30169095029910487</c:v>
                </c:pt>
                <c:pt idx="7">
                  <c:v>0.39144160029959618</c:v>
                </c:pt>
                <c:pt idx="8">
                  <c:v>0.38220477674581477</c:v>
                </c:pt>
                <c:pt idx="9">
                  <c:v>0.32374408288279932</c:v>
                </c:pt>
              </c:numCache>
            </c:numRef>
          </c:xVal>
          <c:yVal>
            <c:numRef>
              <c:f>[3]Sheet1!$AP$3:$AP$12</c:f>
              <c:numCache>
                <c:formatCode>General</c:formatCode>
                <c:ptCount val="10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8.3015005034965755E-2</c:v>
                </c:pt>
                <c:pt idx="1">
                  <c:v>0.17449785739415904</c:v>
                </c:pt>
                <c:pt idx="2">
                  <c:v>-9.9946116066272628E-3</c:v>
                </c:pt>
                <c:pt idx="3">
                  <c:v>0.21082556610103395</c:v>
                </c:pt>
                <c:pt idx="4">
                  <c:v>9.7943294740211004E-2</c:v>
                </c:pt>
                <c:pt idx="5">
                  <c:v>0.23930015390931891</c:v>
                </c:pt>
                <c:pt idx="6">
                  <c:v>0.17471783095788221</c:v>
                </c:pt>
                <c:pt idx="7">
                  <c:v>0.16241946842004298</c:v>
                </c:pt>
                <c:pt idx="8">
                  <c:v>0.21886177874595444</c:v>
                </c:pt>
                <c:pt idx="9">
                  <c:v>0.23540252112042928</c:v>
                </c:pt>
                <c:pt idx="10">
                  <c:v>0.2473260992016566</c:v>
                </c:pt>
                <c:pt idx="11">
                  <c:v>0.20153214418525628</c:v>
                </c:pt>
                <c:pt idx="12">
                  <c:v>0.31828476154180729</c:v>
                </c:pt>
              </c:numCache>
            </c:numRef>
          </c:xVal>
          <c:yVal>
            <c:numRef>
              <c:f>[4]Sheet1!$AP$4:$AP$16</c:f>
              <c:numCache>
                <c:formatCode>General</c:formatCode>
                <c:ptCount val="13"/>
                <c:pt idx="0">
                  <c:v>1.6545991032687406</c:v>
                </c:pt>
                <c:pt idx="1">
                  <c:v>1.5643844234460931</c:v>
                </c:pt>
                <c:pt idx="2">
                  <c:v>1.5063561750312602</c:v>
                </c:pt>
                <c:pt idx="3">
                  <c:v>1.4641809111583908</c:v>
                </c:pt>
                <c:pt idx="4">
                  <c:v>1.4322228418598042</c:v>
                </c:pt>
                <c:pt idx="5">
                  <c:v>1.406955906635972</c:v>
                </c:pt>
                <c:pt idx="6">
                  <c:v>1.3862244629844778</c:v>
                </c:pt>
                <c:pt idx="7">
                  <c:v>1.3688997705380646</c:v>
                </c:pt>
                <c:pt idx="8">
                  <c:v>1.3542817906462632</c:v>
                </c:pt>
                <c:pt idx="9">
                  <c:v>1.3417561426741769</c:v>
                </c:pt>
                <c:pt idx="10">
                  <c:v>1.3310353500514012</c:v>
                </c:pt>
                <c:pt idx="11">
                  <c:v>1.321816061075151</c:v>
                </c:pt>
                <c:pt idx="12">
                  <c:v>1.3139888388488756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xVal>
          <c:yVal>
            <c:numRef>
              <c:f>[5]Sheet1!$AP$4:$AP$18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99424"/>
        <c:axId val="279699984"/>
      </c:scatterChart>
      <c:valAx>
        <c:axId val="279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99984"/>
        <c:crosses val="autoZero"/>
        <c:crossBetween val="midCat"/>
      </c:valAx>
      <c:valAx>
        <c:axId val="27969998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55616"/>
        <c:axId val="299656176"/>
      </c:scatterChart>
      <c:valAx>
        <c:axId val="2996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656176"/>
        <c:crosses val="autoZero"/>
        <c:crossBetween val="midCat"/>
      </c:valAx>
      <c:valAx>
        <c:axId val="299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6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50446893813931E-2"/>
                  <c:y val="-0.1328935153555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704721084277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1040"/>
        <c:axId val="300491600"/>
      </c:scatterChart>
      <c:valAx>
        <c:axId val="3004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1600"/>
        <c:crosses val="autoZero"/>
        <c:crossBetween val="midCat"/>
      </c:valAx>
      <c:valAx>
        <c:axId val="300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2.6991684004706432E-3</c:v>
                </c:pt>
                <c:pt idx="2">
                  <c:v>-0.10599706457572984</c:v>
                </c:pt>
                <c:pt idx="3">
                  <c:v>-0.30533148512744929</c:v>
                </c:pt>
                <c:pt idx="4">
                  <c:v>-0.58484760053665408</c:v>
                </c:pt>
                <c:pt idx="5">
                  <c:v>-0.92335351680384581</c:v>
                </c:pt>
                <c:pt idx="6">
                  <c:v>-1.2977202694678776</c:v>
                </c:pt>
                <c:pt idx="7">
                  <c:v>-1.7112596620558085</c:v>
                </c:pt>
                <c:pt idx="8">
                  <c:v>-2.1503639108801722</c:v>
                </c:pt>
                <c:pt idx="9">
                  <c:v>-2.5871202938216036</c:v>
                </c:pt>
                <c:pt idx="10">
                  <c:v>-3.0213137949871118</c:v>
                </c:pt>
                <c:pt idx="11">
                  <c:v>-3.4409618005658018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2.9354347030212968E-3</c:v>
                </c:pt>
                <c:pt idx="2">
                  <c:v>-9.7584288020088367E-2</c:v>
                </c:pt>
                <c:pt idx="3">
                  <c:v>-0.31958028721272175</c:v>
                </c:pt>
                <c:pt idx="4">
                  <c:v>-0.61776518696413318</c:v>
                </c:pt>
                <c:pt idx="5">
                  <c:v>-0.96647338184404996</c:v>
                </c:pt>
                <c:pt idx="6">
                  <c:v>-1.3615470884913277</c:v>
                </c:pt>
                <c:pt idx="7">
                  <c:v>-1.7483919685796241</c:v>
                </c:pt>
                <c:pt idx="8">
                  <c:v>-2.1311283272585539</c:v>
                </c:pt>
                <c:pt idx="9">
                  <c:v>-2.4985776632722079</c:v>
                </c:pt>
                <c:pt idx="10">
                  <c:v>-2.8902549885350899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3.0340152243130521E-2</c:v>
                </c:pt>
                <c:pt idx="2">
                  <c:v>4.5620668245228542E-2</c:v>
                </c:pt>
                <c:pt idx="3">
                  <c:v>4.0560272392733035E-2</c:v>
                </c:pt>
                <c:pt idx="4">
                  <c:v>1.5040744667258191E-2</c:v>
                </c:pt>
                <c:pt idx="5">
                  <c:v>-2.9340443967895407E-2</c:v>
                </c:pt>
                <c:pt idx="6">
                  <c:v>-8.8956028069589965E-2</c:v>
                </c:pt>
                <c:pt idx="7">
                  <c:v>-0.1627530052923159</c:v>
                </c:pt>
                <c:pt idx="8">
                  <c:v>-0.24657037153871303</c:v>
                </c:pt>
                <c:pt idx="9">
                  <c:v>-0.33788313430390216</c:v>
                </c:pt>
                <c:pt idx="10">
                  <c:v>-0.43722284043838172</c:v>
                </c:pt>
                <c:pt idx="11">
                  <c:v>-0.54126302604431575</c:v>
                </c:pt>
                <c:pt idx="12">
                  <c:v>-0.64598259675299985</c:v>
                </c:pt>
                <c:pt idx="13">
                  <c:v>-0.75417183494881967</c:v>
                </c:pt>
                <c:pt idx="14">
                  <c:v>-0.86152358015028641</c:v>
                </c:pt>
                <c:pt idx="15">
                  <c:v>-0.96717900039167248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-1.7954520719665367E-2</c:v>
                </c:pt>
                <c:pt idx="2">
                  <c:v>-0.17172868090907556</c:v>
                </c:pt>
                <c:pt idx="3">
                  <c:v>-0.43445675178633242</c:v>
                </c:pt>
                <c:pt idx="4">
                  <c:v>-0.78361096131964159</c:v>
                </c:pt>
                <c:pt idx="5">
                  <c:v>-1.1751524527391548</c:v>
                </c:pt>
                <c:pt idx="6">
                  <c:v>-1.6100521722839489</c:v>
                </c:pt>
                <c:pt idx="7">
                  <c:v>-2.0700181445526655</c:v>
                </c:pt>
                <c:pt idx="8">
                  <c:v>-2.5428572474954878</c:v>
                </c:pt>
                <c:pt idx="9">
                  <c:v>-3.0034089036831855</c:v>
                </c:pt>
                <c:pt idx="10">
                  <c:v>-3.4283384329816071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  <c:pt idx="13">
                  <c:v>-2.0951970683876726</c:v>
                </c:pt>
                <c:pt idx="14">
                  <c:v>-2.4463817128654188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2.8031234947096008E-2</c:v>
                </c:pt>
                <c:pt idx="2">
                  <c:v>1.1382339352961141E-2</c:v>
                </c:pt>
                <c:pt idx="3">
                  <c:v>-5.0965290796817567E-2</c:v>
                </c:pt>
                <c:pt idx="4">
                  <c:v>-0.15772130243405597</c:v>
                </c:pt>
                <c:pt idx="5">
                  <c:v>-0.30074075291247948</c:v>
                </c:pt>
                <c:pt idx="6">
                  <c:v>-0.47140234997811253</c:v>
                </c:pt>
                <c:pt idx="7">
                  <c:v>-0.66485375099629374</c:v>
                </c:pt>
                <c:pt idx="8">
                  <c:v>-0.87706334211738401</c:v>
                </c:pt>
                <c:pt idx="9">
                  <c:v>-1.1008234426454617</c:v>
                </c:pt>
                <c:pt idx="10">
                  <c:v>-1.3313830990683451</c:v>
                </c:pt>
                <c:pt idx="11">
                  <c:v>-1.5666702330096496</c:v>
                </c:pt>
                <c:pt idx="12">
                  <c:v>-1.7961258645437141</c:v>
                </c:pt>
                <c:pt idx="13">
                  <c:v>-2.0228973232329133</c:v>
                </c:pt>
                <c:pt idx="14">
                  <c:v>-2.2294515806834001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2.5711225059074812E-2</c:v>
                </c:pt>
                <c:pt idx="2">
                  <c:v>4.8185234846452603E-2</c:v>
                </c:pt>
                <c:pt idx="3">
                  <c:v>6.2865764182013825E-2</c:v>
                </c:pt>
                <c:pt idx="4">
                  <c:v>6.8431956350516146E-2</c:v>
                </c:pt>
                <c:pt idx="5">
                  <c:v>6.4919919770997883E-2</c:v>
                </c:pt>
                <c:pt idx="6">
                  <c:v>5.314492455758222E-2</c:v>
                </c:pt>
                <c:pt idx="7">
                  <c:v>3.3873746599871815E-2</c:v>
                </c:pt>
                <c:pt idx="8">
                  <c:v>8.419022133499026E-3</c:v>
                </c:pt>
                <c:pt idx="9">
                  <c:v>-2.2329964514805328E-2</c:v>
                </c:pt>
                <c:pt idx="10">
                  <c:v>-5.7093667214317634E-2</c:v>
                </c:pt>
                <c:pt idx="11">
                  <c:v>-9.5720298544423127E-2</c:v>
                </c:pt>
                <c:pt idx="12">
                  <c:v>-0.13767354102742496</c:v>
                </c:pt>
                <c:pt idx="13">
                  <c:v>-0.18083764997986618</c:v>
                </c:pt>
                <c:pt idx="14">
                  <c:v>-0.2254861988389672</c:v>
                </c:pt>
                <c:pt idx="15">
                  <c:v>-0.27118609772099722</c:v>
                </c:pt>
                <c:pt idx="16">
                  <c:v>-0.31679394324614768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96640"/>
        <c:axId val="300497200"/>
      </c:scatterChart>
      <c:valAx>
        <c:axId val="300496640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7200"/>
        <c:crosses val="autoZero"/>
        <c:crossBetween val="midCat"/>
      </c:valAx>
      <c:valAx>
        <c:axId val="300497200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49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0.48906925178712846</c:v>
                </c:pt>
                <c:pt idx="2">
                  <c:v>1.2926396683035937</c:v>
                </c:pt>
                <c:pt idx="3">
                  <c:v>2.2359060371257362</c:v>
                </c:pt>
                <c:pt idx="4">
                  <c:v>3.3051521937979071</c:v>
                </c:pt>
                <c:pt idx="5">
                  <c:v>4.4389334570329089</c:v>
                </c:pt>
                <c:pt idx="6">
                  <c:v>5.5832270236409345</c:v>
                </c:pt>
                <c:pt idx="7">
                  <c:v>6.7638979124662191</c:v>
                </c:pt>
                <c:pt idx="8">
                  <c:v>7.9516972648619646</c:v>
                </c:pt>
                <c:pt idx="9">
                  <c:v>9.0835523360568722</c:v>
                </c:pt>
                <c:pt idx="10">
                  <c:v>10.170622259518503</c:v>
                </c:pt>
                <c:pt idx="11">
                  <c:v>11.191903062608578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0.24914790723220495</c:v>
                </c:pt>
                <c:pt idx="2">
                  <c:v>1.0629635365032335</c:v>
                </c:pt>
                <c:pt idx="3">
                  <c:v>2.0658771026844542</c:v>
                </c:pt>
                <c:pt idx="4">
                  <c:v>3.1279715911433783</c:v>
                </c:pt>
                <c:pt idx="5">
                  <c:v>4.2116723664584592</c:v>
                </c:pt>
                <c:pt idx="6">
                  <c:v>5.3306106867105605</c:v>
                </c:pt>
                <c:pt idx="7">
                  <c:v>6.355700543852592</c:v>
                </c:pt>
                <c:pt idx="8">
                  <c:v>7.3215765562674093</c:v>
                </c:pt>
                <c:pt idx="9">
                  <c:v>8.2143691166000004</c:v>
                </c:pt>
                <c:pt idx="10">
                  <c:v>9.1362835195407825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0.16854381075864253</c:v>
                </c:pt>
                <c:pt idx="2">
                  <c:v>0.4534976307725096</c:v>
                </c:pt>
                <c:pt idx="3">
                  <c:v>0.82051382720268629</c:v>
                </c:pt>
                <c:pt idx="4">
                  <c:v>1.2538717073633654</c:v>
                </c:pt>
                <c:pt idx="5">
                  <c:v>1.7346065282001957</c:v>
                </c:pt>
                <c:pt idx="6">
                  <c:v>2.2389098877681608</c:v>
                </c:pt>
                <c:pt idx="7">
                  <c:v>2.7693817570113772</c:v>
                </c:pt>
                <c:pt idx="8">
                  <c:v>3.305054087662429</c:v>
                </c:pt>
                <c:pt idx="9">
                  <c:v>3.8390392973320586</c:v>
                </c:pt>
                <c:pt idx="10">
                  <c:v>4.3803350449241476</c:v>
                </c:pt>
                <c:pt idx="11">
                  <c:v>4.9152905457222538</c:v>
                </c:pt>
                <c:pt idx="12">
                  <c:v>5.4286615290273135</c:v>
                </c:pt>
                <c:pt idx="13">
                  <c:v>5.9381470165016372</c:v>
                </c:pt>
                <c:pt idx="14">
                  <c:v>6.4265418829475163</c:v>
                </c:pt>
                <c:pt idx="15">
                  <c:v>6.8932419103423799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0.57237542883510506</c:v>
                </c:pt>
                <c:pt idx="2">
                  <c:v>1.4816133805135034</c:v>
                </c:pt>
                <c:pt idx="3">
                  <c:v>2.5471871977358083</c:v>
                </c:pt>
                <c:pt idx="4">
                  <c:v>3.7194761352549874</c:v>
                </c:pt>
                <c:pt idx="5">
                  <c:v>4.8886883159337664</c:v>
                </c:pt>
                <c:pt idx="6">
                  <c:v>6.0860199061177269</c:v>
                </c:pt>
                <c:pt idx="7">
                  <c:v>7.2769236128724195</c:v>
                </c:pt>
                <c:pt idx="8">
                  <c:v>8.4437561222494537</c:v>
                </c:pt>
                <c:pt idx="9">
                  <c:v>9.5378175545960708</c:v>
                </c:pt>
                <c:pt idx="10">
                  <c:v>10.517520875592691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0.2817455716682068</c:v>
                </c:pt>
                <c:pt idx="2">
                  <c:v>0.75822491516269763</c:v>
                </c:pt>
                <c:pt idx="3">
                  <c:v>1.3425224910447593</c:v>
                </c:pt>
                <c:pt idx="4">
                  <c:v>2.0332637163441114</c:v>
                </c:pt>
                <c:pt idx="5">
                  <c:v>2.7849473281188932</c:v>
                </c:pt>
                <c:pt idx="6">
                  <c:v>3.5681573368188242</c:v>
                </c:pt>
                <c:pt idx="7">
                  <c:v>4.3737894929593715</c:v>
                </c:pt>
                <c:pt idx="8">
                  <c:v>5.1943379795591129</c:v>
                </c:pt>
                <c:pt idx="9">
                  <c:v>6.0101939613356423</c:v>
                </c:pt>
                <c:pt idx="10">
                  <c:v>6.8118508574606684</c:v>
                </c:pt>
                <c:pt idx="11">
                  <c:v>7.5983992900380866</c:v>
                </c:pt>
                <c:pt idx="12">
                  <c:v>8.340757069488669</c:v>
                </c:pt>
                <c:pt idx="13">
                  <c:v>9.0545308877989026</c:v>
                </c:pt>
                <c:pt idx="14">
                  <c:v>9.6899493792039024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0.10464417734218186</c:v>
                </c:pt>
                <c:pt idx="2">
                  <c:v>0.28298321614191702</c:v>
                </c:pt>
                <c:pt idx="3">
                  <c:v>0.51808279019028769</c:v>
                </c:pt>
                <c:pt idx="4">
                  <c:v>0.79751434450568071</c:v>
                </c:pt>
                <c:pt idx="5">
                  <c:v>1.1071263596828218</c:v>
                </c:pt>
                <c:pt idx="6">
                  <c:v>1.4381112647282701</c:v>
                </c:pt>
                <c:pt idx="7">
                  <c:v>1.7872174716048412</c:v>
                </c:pt>
                <c:pt idx="8">
                  <c:v>2.14329949811781</c:v>
                </c:pt>
                <c:pt idx="9">
                  <c:v>2.5041664570267188</c:v>
                </c:pt>
                <c:pt idx="10">
                  <c:v>2.8627538948614926</c:v>
                </c:pt>
                <c:pt idx="11">
                  <c:v>3.2232129235195135</c:v>
                </c:pt>
                <c:pt idx="12">
                  <c:v>3.5841623901748756</c:v>
                </c:pt>
                <c:pt idx="13">
                  <c:v>3.9316259348620974</c:v>
                </c:pt>
                <c:pt idx="14">
                  <c:v>4.2717314855997346</c:v>
                </c:pt>
                <c:pt idx="15">
                  <c:v>4.6038284736230715</c:v>
                </c:pt>
                <c:pt idx="16">
                  <c:v>4.9221293151238878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5232"/>
        <c:axId val="300355792"/>
      </c:scatterChart>
      <c:valAx>
        <c:axId val="3003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355792"/>
        <c:crosses val="autoZero"/>
        <c:crossBetween val="midCat"/>
      </c:valAx>
      <c:valAx>
        <c:axId val="300355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3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03312"/>
        <c:axId val="300603872"/>
      </c:scatterChart>
      <c:valAx>
        <c:axId val="30060331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603872"/>
        <c:crosses val="autoZero"/>
        <c:crossBetween val="midCat"/>
      </c:valAx>
      <c:valAx>
        <c:axId val="300603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-4.0531986387658183E-4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6.0307752041131396E-2</c:v>
                </c:pt>
                <c:pt idx="2">
                  <c:v>0.11056994181734359</c:v>
                </c:pt>
                <c:pt idx="3">
                  <c:v>0.26922077481297862</c:v>
                </c:pt>
                <c:pt idx="4">
                  <c:v>0.23761623301763646</c:v>
                </c:pt>
                <c:pt idx="5">
                  <c:v>0.3569969996478331</c:v>
                </c:pt>
                <c:pt idx="6">
                  <c:v>0.37861265048389631</c:v>
                </c:pt>
                <c:pt idx="7">
                  <c:v>0.41690135743887979</c:v>
                </c:pt>
                <c:pt idx="8">
                  <c:v>0.42337505205884429</c:v>
                </c:pt>
                <c:pt idx="9">
                  <c:v>0.42690582723184634</c:v>
                </c:pt>
                <c:pt idx="10">
                  <c:v>0.45764120663698477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-3.9955102764971506E-3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-6.6635216254626135E-3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-3.8840265538659671E-2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5.5402391702778766E-3</c:v>
                </c:pt>
                <c:pt idx="2">
                  <c:v>-9.4772453627418207E-2</c:v>
                </c:pt>
                <c:pt idx="3">
                  <c:v>9.6052177612149778E-2</c:v>
                </c:pt>
                <c:pt idx="4">
                  <c:v>-0.11104356459174929</c:v>
                </c:pt>
                <c:pt idx="5">
                  <c:v>9.9403977160791759E-2</c:v>
                </c:pt>
                <c:pt idx="6">
                  <c:v>-4.4478596617946779E-2</c:v>
                </c:pt>
                <c:pt idx="7">
                  <c:v>9.8676809350627046E-2</c:v>
                </c:pt>
                <c:pt idx="8">
                  <c:v>2.234104570380235E-2</c:v>
                </c:pt>
                <c:pt idx="9">
                  <c:v>5.1991074666765127E-2</c:v>
                </c:pt>
                <c:pt idx="10">
                  <c:v>0.13353088549501599</c:v>
                </c:pt>
                <c:pt idx="11">
                  <c:v>7.4986159603482455E-2</c:v>
                </c:pt>
                <c:pt idx="12">
                  <c:v>8.9448643477896425E-2</c:v>
                </c:pt>
                <c:pt idx="13">
                  <c:v>9.7083241975430057E-2</c:v>
                </c:pt>
                <c:pt idx="14">
                  <c:v>8.4489915278758612E-2</c:v>
                </c:pt>
                <c:pt idx="15">
                  <c:v>0.1538313279875651</c:v>
                </c:pt>
                <c:pt idx="16">
                  <c:v>0.11239256591151758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68048"/>
        <c:axId val="301068608"/>
      </c:scatterChart>
      <c:valAx>
        <c:axId val="3010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68608"/>
        <c:crosses val="autoZero"/>
        <c:crossBetween val="midCat"/>
      </c:valAx>
      <c:valAx>
        <c:axId val="301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1">
                  <c:v>1.8644455466584113</c:v>
                </c:pt>
                <c:pt idx="2">
                  <c:v>1.6909538739917969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[1]Sheet1!$AP$2:$AP$12</c:f>
              <c:numCache>
                <c:formatCode>General</c:formatCode>
                <c:ptCount val="11"/>
                <c:pt idx="1">
                  <c:v>2.0090750205753558</c:v>
                </c:pt>
                <c:pt idx="2">
                  <c:v>1.8443558894483842</c:v>
                </c:pt>
                <c:pt idx="3">
                  <c:v>1.7322564764106896</c:v>
                </c:pt>
                <c:pt idx="4">
                  <c:v>1.6671504107658244</c:v>
                </c:pt>
                <c:pt idx="5">
                  <c:v>1.6235078267812537</c:v>
                </c:pt>
                <c:pt idx="6">
                  <c:v>1.5909360061713129</c:v>
                </c:pt>
                <c:pt idx="7">
                  <c:v>1.5660912330976451</c:v>
                </c:pt>
                <c:pt idx="8">
                  <c:v>1.5470482432552271</c:v>
                </c:pt>
                <c:pt idx="9">
                  <c:v>1.5317723436675272</c:v>
                </c:pt>
                <c:pt idx="10">
                  <c:v>1.518649905691144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1">
                  <c:v>1.8160383272446403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1">
                  <c:v>1.9053060830494941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1">
                  <c:v>1.8333349150238609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1">
                  <c:v>1.80535157822694</c:v>
                </c:pt>
                <c:pt idx="2">
                  <c:v>1.6235399819788612</c:v>
                </c:pt>
                <c:pt idx="3">
                  <c:v>1.530953324207476</c:v>
                </c:pt>
                <c:pt idx="4">
                  <c:v>1.4707244592370008</c:v>
                </c:pt>
                <c:pt idx="5">
                  <c:v>1.4273635832401048</c:v>
                </c:pt>
                <c:pt idx="6">
                  <c:v>1.3943094247322672</c:v>
                </c:pt>
                <c:pt idx="7">
                  <c:v>1.367903658004811</c:v>
                </c:pt>
                <c:pt idx="8">
                  <c:v>1.3462471260541777</c:v>
                </c:pt>
                <c:pt idx="9">
                  <c:v>1.3281775970539018</c:v>
                </c:pt>
                <c:pt idx="10">
                  <c:v>1.3128555638706789</c:v>
                </c:pt>
                <c:pt idx="11">
                  <c:v>1.299624236942982</c:v>
                </c:pt>
                <c:pt idx="12">
                  <c:v>1.2879526989524848</c:v>
                </c:pt>
                <c:pt idx="13">
                  <c:v>1.2777264128670414</c:v>
                </c:pt>
                <c:pt idx="14">
                  <c:v>1.2687561598004613</c:v>
                </c:pt>
                <c:pt idx="15">
                  <c:v>1.2607418217171571</c:v>
                </c:pt>
                <c:pt idx="16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73648"/>
        <c:axId val="301074208"/>
      </c:scatterChart>
      <c:valAx>
        <c:axId val="3010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74208"/>
        <c:crosses val="autoZero"/>
        <c:crossBetween val="midCat"/>
      </c:valAx>
      <c:valAx>
        <c:axId val="30107420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07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s_n_real_pred vs s_n_real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[3]Sheet1!$W$2:$W$12</c:f>
              <c:numCache>
                <c:formatCode>General</c:formatCode>
                <c:ptCount val="11"/>
                <c:pt idx="0">
                  <c:v>4.2173620645199996</c:v>
                </c:pt>
                <c:pt idx="1">
                  <c:v>32.877261734900003</c:v>
                </c:pt>
                <c:pt idx="2">
                  <c:v>86.153779829300007</c:v>
                </c:pt>
                <c:pt idx="3">
                  <c:v>153.12352342</c:v>
                </c:pt>
                <c:pt idx="4">
                  <c:v>230.324690731</c:v>
                </c:pt>
                <c:pt idx="5">
                  <c:v>309.65515061500003</c:v>
                </c:pt>
                <c:pt idx="6">
                  <c:v>392.03495226899997</c:v>
                </c:pt>
                <c:pt idx="7">
                  <c:v>474.558268494</c:v>
                </c:pt>
                <c:pt idx="8">
                  <c:v>556.12195336299999</c:v>
                </c:pt>
                <c:pt idx="9">
                  <c:v>632.28060539600006</c:v>
                </c:pt>
                <c:pt idx="10">
                  <c:v>698.22880191800004</c:v>
                </c:pt>
              </c:numCache>
            </c:numRef>
          </c:xVal>
          <c:yVal>
            <c:numRef>
              <c:f>[3]Sheet1!$AV$2:$AV$12</c:f>
              <c:numCache>
                <c:formatCode>General</c:formatCode>
                <c:ptCount val="11"/>
                <c:pt idx="0">
                  <c:v>-2.389488768044183</c:v>
                </c:pt>
                <c:pt idx="1">
                  <c:v>43.490396860164267</c:v>
                </c:pt>
                <c:pt idx="2">
                  <c:v>100.38870592819272</c:v>
                </c:pt>
                <c:pt idx="3">
                  <c:v>165.61159218104311</c:v>
                </c:pt>
                <c:pt idx="4">
                  <c:v>248.65181696704354</c:v>
                </c:pt>
                <c:pt idx="5">
                  <c:v>324.76867781279105</c:v>
                </c:pt>
                <c:pt idx="6">
                  <c:v>409.9766882292443</c:v>
                </c:pt>
                <c:pt idx="7">
                  <c:v>490.2560135850552</c:v>
                </c:pt>
                <c:pt idx="8">
                  <c:v>575.61410862042919</c:v>
                </c:pt>
                <c:pt idx="9">
                  <c:v>658.73873112344756</c:v>
                </c:pt>
                <c:pt idx="10">
                  <c:v>735.49600308601498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[1]Sheet1!$W$2:$W$12</c:f>
              <c:numCache>
                <c:formatCode>General</c:formatCode>
                <c:ptCount val="11"/>
                <c:pt idx="0">
                  <c:v>4.2122077073200002</c:v>
                </c:pt>
                <c:pt idx="1">
                  <c:v>12.2213842794</c:v>
                </c:pt>
                <c:pt idx="2">
                  <c:v>43.220880601200001</c:v>
                </c:pt>
                <c:pt idx="3">
                  <c:v>85.468871372600006</c:v>
                </c:pt>
                <c:pt idx="4">
                  <c:v>132.47279832500001</c:v>
                </c:pt>
                <c:pt idx="5">
                  <c:v>181.88015537199999</c:v>
                </c:pt>
                <c:pt idx="6">
                  <c:v>234.26768086800001</c:v>
                </c:pt>
                <c:pt idx="7">
                  <c:v>282.455016199</c:v>
                </c:pt>
                <c:pt idx="8">
                  <c:v>328.01130412100002</c:v>
                </c:pt>
                <c:pt idx="9">
                  <c:v>369.68770880099999</c:v>
                </c:pt>
                <c:pt idx="10">
                  <c:v>413.64107056900002</c:v>
                </c:pt>
              </c:numCache>
            </c:numRef>
          </c:xVal>
          <c:yVal>
            <c:numRef>
              <c:f>[1]Sheet1!$AV$2:$AV$12</c:f>
              <c:numCache>
                <c:formatCode>General</c:formatCode>
                <c:ptCount val="11"/>
                <c:pt idx="0">
                  <c:v>4.9407376402441345</c:v>
                </c:pt>
                <c:pt idx="1">
                  <c:v>23.461433992746706</c:v>
                </c:pt>
                <c:pt idx="2">
                  <c:v>59.358778974531958</c:v>
                </c:pt>
                <c:pt idx="3">
                  <c:v>102.05813699427313</c:v>
                </c:pt>
                <c:pt idx="4">
                  <c:v>145.20779709901129</c:v>
                </c:pt>
                <c:pt idx="5">
                  <c:v>192.76110898938148</c:v>
                </c:pt>
                <c:pt idx="6">
                  <c:v>240.78955238472437</c:v>
                </c:pt>
                <c:pt idx="7">
                  <c:v>287.26530790183193</c:v>
                </c:pt>
                <c:pt idx="8">
                  <c:v>332.65808639797717</c:v>
                </c:pt>
                <c:pt idx="9">
                  <c:v>377.21791787820126</c:v>
                </c:pt>
                <c:pt idx="10">
                  <c:v>422.23424148498833</c:v>
                </c:pt>
              </c:numCache>
            </c:numRef>
          </c:yVal>
          <c:smooth val="0"/>
        </c:ser>
        <c:ser>
          <c:idx val="1"/>
          <c:order val="2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0631991197172416E-2"/>
                  <c:y val="-7.8983325704864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Sheet1!$W$2:$W$13</c:f>
              <c:numCache>
                <c:formatCode>General</c:formatCode>
                <c:ptCount val="12"/>
                <c:pt idx="0">
                  <c:v>4.21834734761</c:v>
                </c:pt>
                <c:pt idx="1">
                  <c:v>46.231109236999998</c:v>
                </c:pt>
                <c:pt idx="2">
                  <c:v>127.599621309</c:v>
                </c:pt>
                <c:pt idx="3">
                  <c:v>229.79697229999999</c:v>
                </c:pt>
                <c:pt idx="4">
                  <c:v>353.03918995800001</c:v>
                </c:pt>
                <c:pt idx="5">
                  <c:v>487.64244106199999</c:v>
                </c:pt>
                <c:pt idx="6">
                  <c:v>625.88598877699997</c:v>
                </c:pt>
                <c:pt idx="7">
                  <c:v>770.39121487299997</c:v>
                </c:pt>
                <c:pt idx="8">
                  <c:v>918.03796805000002</c:v>
                </c:pt>
                <c:pt idx="9">
                  <c:v>1056.9408132999999</c:v>
                </c:pt>
                <c:pt idx="10">
                  <c:v>1190.87848538</c:v>
                </c:pt>
                <c:pt idx="11">
                  <c:v>1313.41297874</c:v>
                </c:pt>
              </c:numCache>
            </c:numRef>
          </c:xVal>
          <c:yVal>
            <c:numRef>
              <c:f>Sheet1!$AV$2:$AV$13</c:f>
              <c:numCache>
                <c:formatCode>General</c:formatCode>
                <c:ptCount val="12"/>
                <c:pt idx="0">
                  <c:v>5.5444978498435855</c:v>
                </c:pt>
                <c:pt idx="1">
                  <c:v>46.224854114863845</c:v>
                </c:pt>
                <c:pt idx="2">
                  <c:v>126.76682748339493</c:v>
                </c:pt>
                <c:pt idx="3">
                  <c:v>234.30606033128873</c:v>
                </c:pt>
                <c:pt idx="4">
                  <c:v>358.01323124016886</c:v>
                </c:pt>
                <c:pt idx="5">
                  <c:v>489.61343605568806</c:v>
                </c:pt>
                <c:pt idx="6">
                  <c:v>625.04763091516816</c:v>
                </c:pt>
                <c:pt idx="7">
                  <c:v>771.82403445412274</c:v>
                </c:pt>
                <c:pt idx="8">
                  <c:v>916.37681754671155</c:v>
                </c:pt>
                <c:pt idx="9">
                  <c:v>1065.056549947245</c:v>
                </c:pt>
                <c:pt idx="10">
                  <c:v>1206.0808891094987</c:v>
                </c:pt>
                <c:pt idx="11">
                  <c:v>1349.0081908503812</c:v>
                </c:pt>
              </c:numCache>
            </c:numRef>
          </c:yVal>
          <c:smooth val="0"/>
        </c:ser>
        <c:ser>
          <c:idx val="5"/>
          <c:order val="3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2963556088773678E-3"/>
                  <c:y val="-3.462012663632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[4]Sheet1!$W$2:$W$16</c:f>
              <c:numCache>
                <c:formatCode>General</c:formatCode>
                <c:ptCount val="15"/>
                <c:pt idx="0">
                  <c:v>4.2222995839699999</c:v>
                </c:pt>
                <c:pt idx="1">
                  <c:v>59.395032084</c:v>
                </c:pt>
                <c:pt idx="2">
                  <c:v>170.024590695</c:v>
                </c:pt>
                <c:pt idx="3">
                  <c:v>317.46221207000002</c:v>
                </c:pt>
                <c:pt idx="4">
                  <c:v>504.01211338500002</c:v>
                </c:pt>
                <c:pt idx="5">
                  <c:v>715.14294281599996</c:v>
                </c:pt>
                <c:pt idx="6">
                  <c:v>940.58579936499996</c:v>
                </c:pt>
                <c:pt idx="7">
                  <c:v>1176.2319013599999</c:v>
                </c:pt>
                <c:pt idx="8">
                  <c:v>1418.7763070200001</c:v>
                </c:pt>
                <c:pt idx="9">
                  <c:v>1658.6171486400001</c:v>
                </c:pt>
                <c:pt idx="10">
                  <c:v>1895.8692115199999</c:v>
                </c:pt>
                <c:pt idx="11">
                  <c:v>2128.46917996</c:v>
                </c:pt>
                <c:pt idx="12">
                  <c:v>2346.1114358599998</c:v>
                </c:pt>
                <c:pt idx="13">
                  <c:v>2553.6925211100001</c:v>
                </c:pt>
                <c:pt idx="14">
                  <c:v>2732.59069761</c:v>
                </c:pt>
              </c:numCache>
            </c:numRef>
          </c:xVal>
          <c:yVal>
            <c:numRef>
              <c:f>[4]Sheet1!$AV$2:$AV$16</c:f>
              <c:numCache>
                <c:formatCode>General</c:formatCode>
                <c:ptCount val="15"/>
                <c:pt idx="0">
                  <c:v>-2.7326248057628262</c:v>
                </c:pt>
                <c:pt idx="1">
                  <c:v>13.842034741405179</c:v>
                </c:pt>
                <c:pt idx="2">
                  <c:v>116.5989132240631</c:v>
                </c:pt>
                <c:pt idx="3">
                  <c:v>278.60794219441141</c:v>
                </c:pt>
                <c:pt idx="4">
                  <c:v>420.33230659411947</c:v>
                </c:pt>
                <c:pt idx="5">
                  <c:v>630.09803258025659</c:v>
                </c:pt>
                <c:pt idx="6">
                  <c:v>821.17704967003374</c:v>
                </c:pt>
                <c:pt idx="7">
                  <c:v>1054.9875793811993</c:v>
                </c:pt>
                <c:pt idx="8">
                  <c:v>1279.6208639530264</c:v>
                </c:pt>
                <c:pt idx="9">
                  <c:v>1506.2879608218079</c:v>
                </c:pt>
                <c:pt idx="10">
                  <c:v>1746.5095874995588</c:v>
                </c:pt>
                <c:pt idx="11">
                  <c:v>1991.2448905208023</c:v>
                </c:pt>
                <c:pt idx="12">
                  <c:v>2235.9289745626593</c:v>
                </c:pt>
                <c:pt idx="13">
                  <c:v>2468.6907392855433</c:v>
                </c:pt>
                <c:pt idx="14">
                  <c:v>2718.3804562638197</c:v>
                </c:pt>
              </c:numCache>
            </c:numRef>
          </c:yVal>
          <c:smooth val="0"/>
        </c:ser>
        <c:ser>
          <c:idx val="3"/>
          <c:order val="4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2485088043476317E-3"/>
                  <c:y val="-4.2235100026652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[2]Sheet1!$W$2:$W$17</c:f>
              <c:numCache>
                <c:formatCode>General</c:formatCode>
                <c:ptCount val="16"/>
                <c:pt idx="0">
                  <c:v>4.2240728909899996</c:v>
                </c:pt>
                <c:pt idx="1">
                  <c:v>68.239404295900002</c:v>
                </c:pt>
                <c:pt idx="2">
                  <c:v>197.45593798499999</c:v>
                </c:pt>
                <c:pt idx="3">
                  <c:v>379.82954654000002</c:v>
                </c:pt>
                <c:pt idx="4">
                  <c:v>612.01060798499998</c:v>
                </c:pt>
                <c:pt idx="5">
                  <c:v>881.14109999899995</c:v>
                </c:pt>
                <c:pt idx="6">
                  <c:v>1170.67181512</c:v>
                </c:pt>
                <c:pt idx="7">
                  <c:v>1482.87835591</c:v>
                </c:pt>
                <c:pt idx="8">
                  <c:v>1800.4591455899999</c:v>
                </c:pt>
                <c:pt idx="9">
                  <c:v>2116.5728955099999</c:v>
                </c:pt>
                <c:pt idx="10">
                  <c:v>2440.6718577699999</c:v>
                </c:pt>
                <c:pt idx="11">
                  <c:v>2762.9585197400002</c:v>
                </c:pt>
                <c:pt idx="12">
                  <c:v>3068.3094737400002</c:v>
                </c:pt>
                <c:pt idx="13">
                  <c:v>3373.1603332</c:v>
                </c:pt>
                <c:pt idx="14">
                  <c:v>3657.3588259100002</c:v>
                </c:pt>
                <c:pt idx="15">
                  <c:v>3937.7048846100001</c:v>
                </c:pt>
              </c:numCache>
            </c:numRef>
          </c:xVal>
          <c:yVal>
            <c:numRef>
              <c:f>[2]Sheet1!$AV$2:$AV$17</c:f>
              <c:numCache>
                <c:formatCode>General</c:formatCode>
                <c:ptCount val="16"/>
                <c:pt idx="0">
                  <c:v>-2.8123736417209924</c:v>
                </c:pt>
                <c:pt idx="1">
                  <c:v>-12.761873399492774</c:v>
                </c:pt>
                <c:pt idx="2">
                  <c:v>58.418094194311649</c:v>
                </c:pt>
                <c:pt idx="3">
                  <c:v>232.17794315847456</c:v>
                </c:pt>
                <c:pt idx="4">
                  <c:v>395.71055798828775</c:v>
                </c:pt>
                <c:pt idx="5">
                  <c:v>649.75783293082293</c:v>
                </c:pt>
                <c:pt idx="6">
                  <c:v>850.46509075200345</c:v>
                </c:pt>
                <c:pt idx="7">
                  <c:v>1147.5971744057006</c:v>
                </c:pt>
                <c:pt idx="8">
                  <c:v>1422.1596803380614</c:v>
                </c:pt>
                <c:pt idx="9">
                  <c:v>1710.304636995822</c:v>
                </c:pt>
                <c:pt idx="10">
                  <c:v>2039.315557010543</c:v>
                </c:pt>
                <c:pt idx="11">
                  <c:v>2355.2907860582136</c:v>
                </c:pt>
                <c:pt idx="12">
                  <c:v>2669.0289576647324</c:v>
                </c:pt>
                <c:pt idx="13">
                  <c:v>2979.3266459713805</c:v>
                </c:pt>
                <c:pt idx="14">
                  <c:v>3306.8431276104029</c:v>
                </c:pt>
                <c:pt idx="15">
                  <c:v>3634.4709085546438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[5]Sheet1!$W$2:$W$18</c:f>
              <c:numCache>
                <c:formatCode>General</c:formatCode>
                <c:ptCount val="17"/>
                <c:pt idx="0">
                  <c:v>4.2257824171199996</c:v>
                </c:pt>
                <c:pt idx="1">
                  <c:v>74.232563508499993</c:v>
                </c:pt>
                <c:pt idx="2">
                  <c:v>217.63628506500001</c:v>
                </c:pt>
                <c:pt idx="3">
                  <c:v>426.58274723699998</c:v>
                </c:pt>
                <c:pt idx="4">
                  <c:v>695.05799973700005</c:v>
                </c:pt>
                <c:pt idx="5">
                  <c:v>1006.57904301</c:v>
                </c:pt>
                <c:pt idx="6">
                  <c:v>1349.8612750499999</c:v>
                </c:pt>
                <c:pt idx="7">
                  <c:v>1720.0985234</c:v>
                </c:pt>
                <c:pt idx="8">
                  <c:v>2104.51252217</c:v>
                </c:pt>
                <c:pt idx="9">
                  <c:v>2457.6409865099999</c:v>
                </c:pt>
                <c:pt idx="10">
                  <c:v>2882.8498941600001</c:v>
                </c:pt>
                <c:pt idx="11">
                  <c:v>3279.0129152300001</c:v>
                </c:pt>
                <c:pt idx="12">
                  <c:v>3672.9900029800001</c:v>
                </c:pt>
                <c:pt idx="13">
                  <c:v>4053.6330686400001</c:v>
                </c:pt>
                <c:pt idx="14">
                  <c:v>4415.4513714200002</c:v>
                </c:pt>
                <c:pt idx="15">
                  <c:v>4781.4251414700002</c:v>
                </c:pt>
                <c:pt idx="16">
                  <c:v>5120.64365954</c:v>
                </c:pt>
              </c:numCache>
            </c:numRef>
          </c:xVal>
          <c:yVal>
            <c:numRef>
              <c:f>[5]Sheet1!$AV$2:$AV$18</c:f>
              <c:numCache>
                <c:formatCode>General</c:formatCode>
                <c:ptCount val="17"/>
                <c:pt idx="0">
                  <c:v>6.1460394527626097</c:v>
                </c:pt>
                <c:pt idx="1">
                  <c:v>-50.677085548587215</c:v>
                </c:pt>
                <c:pt idx="2">
                  <c:v>-12.00593491906338</c:v>
                </c:pt>
                <c:pt idx="3">
                  <c:v>187.28903186473093</c:v>
                </c:pt>
                <c:pt idx="4">
                  <c:v>338.09870948365665</c:v>
                </c:pt>
                <c:pt idx="5">
                  <c:v>616.97835253614357</c:v>
                </c:pt>
                <c:pt idx="6">
                  <c:v>856.26475549937834</c:v>
                </c:pt>
                <c:pt idx="7">
                  <c:v>1180.3622847200818</c:v>
                </c:pt>
                <c:pt idx="8">
                  <c:v>1483.0723850199154</c:v>
                </c:pt>
                <c:pt idx="9">
                  <c:v>1813.2474038801342</c:v>
                </c:pt>
                <c:pt idx="10">
                  <c:v>2191.8366881175111</c:v>
                </c:pt>
                <c:pt idx="11">
                  <c:v>2548.3361646415678</c:v>
                </c:pt>
                <c:pt idx="12">
                  <c:v>2918.5922130417102</c:v>
                </c:pt>
                <c:pt idx="13">
                  <c:v>3296.803330559731</c:v>
                </c:pt>
                <c:pt idx="14">
                  <c:v>3668.8693279836257</c:v>
                </c:pt>
                <c:pt idx="15">
                  <c:v>4075.2229728337429</c:v>
                </c:pt>
                <c:pt idx="16">
                  <c:v>4457.3645546829293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40192"/>
        <c:axId val="363840752"/>
      </c:scatterChart>
      <c:valAx>
        <c:axId val="3638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840752"/>
        <c:crosses val="autoZero"/>
        <c:crossBetween val="midCat"/>
      </c:valAx>
      <c:valAx>
        <c:axId val="363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8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21774</xdr:colOff>
      <xdr:row>0</xdr:row>
      <xdr:rowOff>0</xdr:rowOff>
    </xdr:from>
    <xdr:to>
      <xdr:col>54</xdr:col>
      <xdr:colOff>740230</xdr:colOff>
      <xdr:row>15</xdr:row>
      <xdr:rowOff>112699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0</xdr:row>
      <xdr:rowOff>0</xdr:rowOff>
    </xdr:from>
    <xdr:to>
      <xdr:col>61</xdr:col>
      <xdr:colOff>718456</xdr:colOff>
      <xdr:row>15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16</xdr:row>
      <xdr:rowOff>0</xdr:rowOff>
    </xdr:from>
    <xdr:to>
      <xdr:col>61</xdr:col>
      <xdr:colOff>718456</xdr:colOff>
      <xdr:row>31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858982</xdr:colOff>
      <xdr:row>32</xdr:row>
      <xdr:rowOff>13855</xdr:rowOff>
    </xdr:from>
    <xdr:to>
      <xdr:col>40</xdr:col>
      <xdr:colOff>409015</xdr:colOff>
      <xdr:row>47</xdr:row>
      <xdr:rowOff>126552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249382</xdr:colOff>
      <xdr:row>32</xdr:row>
      <xdr:rowOff>13855</xdr:rowOff>
    </xdr:from>
    <xdr:to>
      <xdr:col>47</xdr:col>
      <xdr:colOff>832088</xdr:colOff>
      <xdr:row>47</xdr:row>
      <xdr:rowOff>126552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32</xdr:row>
      <xdr:rowOff>0</xdr:rowOff>
    </xdr:from>
    <xdr:to>
      <xdr:col>61</xdr:col>
      <xdr:colOff>740230</xdr:colOff>
      <xdr:row>48</xdr:row>
      <xdr:rowOff>17930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16</xdr:row>
      <xdr:rowOff>0</xdr:rowOff>
    </xdr:from>
    <xdr:to>
      <xdr:col>54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32</xdr:row>
      <xdr:rowOff>0</xdr:rowOff>
    </xdr:from>
    <xdr:to>
      <xdr:col>54</xdr:col>
      <xdr:colOff>744070</xdr:colOff>
      <xdr:row>47</xdr:row>
      <xdr:rowOff>112699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443346</xdr:colOff>
      <xdr:row>16</xdr:row>
      <xdr:rowOff>13855</xdr:rowOff>
    </xdr:from>
    <xdr:to>
      <xdr:col>47</xdr:col>
      <xdr:colOff>838506</xdr:colOff>
      <xdr:row>31</xdr:row>
      <xdr:rowOff>126553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W2">
            <v>4.2122077073200002</v>
          </cell>
          <cell r="AD2">
            <v>4.850295926548287E-3</v>
          </cell>
          <cell r="AE2">
            <v>-1.9700923031221818</v>
          </cell>
          <cell r="AK2">
            <v>2515.4747919599999</v>
          </cell>
          <cell r="AS2">
            <v>0</v>
          </cell>
          <cell r="AU2">
            <v>0</v>
          </cell>
          <cell r="AV2">
            <v>4.9407376402441345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W3">
            <v>12.2213842794</v>
          </cell>
          <cell r="AD3">
            <v>-4.0450284855741425E-2</v>
          </cell>
          <cell r="AE3">
            <v>-1.2189354576242168</v>
          </cell>
          <cell r="AI3">
            <v>6.0307752041131396E-2</v>
          </cell>
          <cell r="AK3">
            <v>7369.2502595533333</v>
          </cell>
          <cell r="AP3">
            <v>2.0090750205753558</v>
          </cell>
          <cell r="AS3">
            <v>2.9354347030212968E-3</v>
          </cell>
          <cell r="AU3">
            <v>0.24914790723220495</v>
          </cell>
          <cell r="AV3">
            <v>23.461433992746706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W4">
            <v>43.220880601200001</v>
          </cell>
          <cell r="AD4">
            <v>-0.16215753058077409</v>
          </cell>
          <cell r="AE4">
            <v>-0.11820913250696763</v>
          </cell>
          <cell r="AI4">
            <v>0.11056994181734359</v>
          </cell>
          <cell r="AK4">
            <v>25328.292626999999</v>
          </cell>
          <cell r="AP4">
            <v>1.8443558894483842</v>
          </cell>
          <cell r="AS4">
            <v>-9.7584288020088367E-2</v>
          </cell>
          <cell r="AU4">
            <v>1.0629635365032335</v>
          </cell>
          <cell r="AV4">
            <v>59.358778974531958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W5">
            <v>85.468871372600006</v>
          </cell>
          <cell r="AD5">
            <v>-0.46153130461471714</v>
          </cell>
          <cell r="AE5">
            <v>0.99379187945769587</v>
          </cell>
          <cell r="AI5">
            <v>0.26922077481297862</v>
          </cell>
          <cell r="AK5">
            <v>49400.543063766672</v>
          </cell>
          <cell r="AP5">
            <v>1.7322564764106896</v>
          </cell>
          <cell r="AS5">
            <v>-0.31958028721272175</v>
          </cell>
          <cell r="AU5">
            <v>2.0658771026844542</v>
          </cell>
          <cell r="AV5">
            <v>102.05813699427313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W6">
            <v>132.47279832500001</v>
          </cell>
          <cell r="AD6">
            <v>-0.71885931011994497</v>
          </cell>
          <cell r="AE6">
            <v>2.0767482172350409</v>
          </cell>
          <cell r="AI6">
            <v>0.23761623301763646</v>
          </cell>
          <cell r="AK6">
            <v>76159.720779999989</v>
          </cell>
          <cell r="AP6">
            <v>1.6671504107658244</v>
          </cell>
          <cell r="AS6">
            <v>-0.61776518696413318</v>
          </cell>
          <cell r="AU6">
            <v>3.1279715911433783</v>
          </cell>
          <cell r="AV6">
            <v>145.20779709901129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W7">
            <v>181.88015537199999</v>
          </cell>
          <cell r="AD7">
            <v>-1.1210017956671885</v>
          </cell>
          <cell r="AE7">
            <v>3.2032072237363423</v>
          </cell>
          <cell r="AI7">
            <v>0.3569969996478331</v>
          </cell>
          <cell r="AK7">
            <v>104360.67064436666</v>
          </cell>
          <cell r="AP7">
            <v>1.6235078267812537</v>
          </cell>
          <cell r="AS7">
            <v>-0.96647338184404996</v>
          </cell>
          <cell r="AU7">
            <v>4.2116723664584592</v>
          </cell>
          <cell r="AV7">
            <v>192.76110898938148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W8">
            <v>234.26768086800001</v>
          </cell>
          <cell r="AD8">
            <v>-1.5531532187550792</v>
          </cell>
          <cell r="AE8">
            <v>4.3446149990327241</v>
          </cell>
          <cell r="AI8">
            <v>0.37861265048389631</v>
          </cell>
          <cell r="AK8">
            <v>134186.94364290001</v>
          </cell>
          <cell r="AP8">
            <v>1.5909360061713129</v>
          </cell>
          <cell r="AS8">
            <v>-1.3615470884913277</v>
          </cell>
          <cell r="AU8">
            <v>5.3306106867105605</v>
          </cell>
          <cell r="AV8">
            <v>240.78955238472437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W9">
            <v>282.455016199</v>
          </cell>
          <cell r="AD9">
            <v>-2.0334153108882016</v>
          </cell>
          <cell r="AE9">
            <v>5.4965951582806625</v>
          </cell>
          <cell r="AI9">
            <v>0.41690135743887979</v>
          </cell>
          <cell r="AK9">
            <v>162015.33762943334</v>
          </cell>
          <cell r="AP9">
            <v>1.5660912330976451</v>
          </cell>
          <cell r="AS9">
            <v>-1.7483919685796241</v>
          </cell>
          <cell r="AU9">
            <v>6.355700543852592</v>
          </cell>
          <cell r="AV9">
            <v>287.26530790183193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W10">
            <v>328.01130412100002</v>
          </cell>
          <cell r="AD10">
            <v>-2.5200484986337504</v>
          </cell>
          <cell r="AE10">
            <v>6.6460091007864488</v>
          </cell>
          <cell r="AI10">
            <v>0.42337505205884429</v>
          </cell>
          <cell r="AK10">
            <v>188604.79414103334</v>
          </cell>
          <cell r="AP10">
            <v>1.5470482432552271</v>
          </cell>
          <cell r="AS10">
            <v>-2.1311283272585539</v>
          </cell>
          <cell r="AU10">
            <v>7.3215765562674093</v>
          </cell>
          <cell r="AV10">
            <v>332.65808639797717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W11">
            <v>369.68770880099999</v>
          </cell>
          <cell r="AD11">
            <v>-3.0166209629509613</v>
          </cell>
          <cell r="AE11">
            <v>7.8091988083083601</v>
          </cell>
          <cell r="AI11">
            <v>0.42690582723184634</v>
          </cell>
          <cell r="AK11">
            <v>213458.34164</v>
          </cell>
          <cell r="AP11">
            <v>1.5317723436675272</v>
          </cell>
          <cell r="AS11">
            <v>-2.4985776632722079</v>
          </cell>
          <cell r="AU11">
            <v>8.2143691166000004</v>
          </cell>
          <cell r="AV11">
            <v>377.21791787820126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W12">
            <v>413.64107056900002</v>
          </cell>
          <cell r="AD12">
            <v>-3.550504947990258</v>
          </cell>
          <cell r="AE12">
            <v>8.9757982694071288</v>
          </cell>
          <cell r="AI12">
            <v>0.45764120663698477</v>
          </cell>
          <cell r="AK12">
            <v>239369.36507900001</v>
          </cell>
          <cell r="AP12">
            <v>1.518649905691144</v>
          </cell>
          <cell r="AS12">
            <v>-2.8902549885350899</v>
          </cell>
          <cell r="AU12">
            <v>9.1362835195407825</v>
          </cell>
          <cell r="AV12">
            <v>422.23424148498833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W2">
            <v>4.2240728909899996</v>
          </cell>
          <cell r="AD2">
            <v>-7.3646714530181123E-3</v>
          </cell>
          <cell r="AE2">
            <v>-1.9588523927937214</v>
          </cell>
          <cell r="AK2">
            <v>2722.5836246366666</v>
          </cell>
          <cell r="AS2">
            <v>0</v>
          </cell>
          <cell r="AU2">
            <v>0</v>
          </cell>
          <cell r="AV2">
            <v>-2.8123736417209924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W3">
            <v>68.239404295900002</v>
          </cell>
          <cell r="AD3">
            <v>-2.7743186307924717E-3</v>
          </cell>
          <cell r="AE3">
            <v>-0.80997465138793878</v>
          </cell>
          <cell r="AI3">
            <v>-3.9955102764971506E-3</v>
          </cell>
          <cell r="AK3">
            <v>43859.805339299994</v>
          </cell>
          <cell r="AP3">
            <v>1.8160383272446403</v>
          </cell>
          <cell r="AS3">
            <v>3.0340152243130521E-2</v>
          </cell>
          <cell r="AU3">
            <v>0.16854381075864253</v>
          </cell>
          <cell r="AV3">
            <v>-12.761873399492774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W4">
            <v>197.45593798499999</v>
          </cell>
          <cell r="AD4">
            <v>3.6056637227999344E-2</v>
          </cell>
          <cell r="AE4">
            <v>0.1620225647976663</v>
          </cell>
          <cell r="AI4">
            <v>-3.9949657480682493E-2</v>
          </cell>
          <cell r="AK4">
            <v>125791.86203140001</v>
          </cell>
          <cell r="AP4">
            <v>1.6356216271168877</v>
          </cell>
          <cell r="AS4">
            <v>4.5620668245228542E-2</v>
          </cell>
          <cell r="AU4">
            <v>0.4534976307725096</v>
          </cell>
          <cell r="AV4">
            <v>58.418094194311649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W5">
            <v>379.82954654000002</v>
          </cell>
          <cell r="AD5">
            <v>-5.3830521729392178E-2</v>
          </cell>
          <cell r="AE5">
            <v>1.1619247240588908</v>
          </cell>
          <cell r="AI5">
            <v>8.989595444398725E-2</v>
          </cell>
          <cell r="AK5">
            <v>240700.15517366666</v>
          </cell>
          <cell r="AP5">
            <v>1.5440124208187311</v>
          </cell>
          <cell r="AS5">
            <v>4.0560272392733035E-2</v>
          </cell>
          <cell r="AU5">
            <v>0.82051382720268629</v>
          </cell>
          <cell r="AV5">
            <v>232.17794315847456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W6">
            <v>612.01060798499998</v>
          </cell>
          <cell r="AD6">
            <v>-2.0860492076021364E-2</v>
          </cell>
          <cell r="AE6">
            <v>2.1101916842492336</v>
          </cell>
          <cell r="AI6">
            <v>-3.476872129632444E-2</v>
          </cell>
          <cell r="AK6">
            <v>384207.03470800002</v>
          </cell>
          <cell r="AP6">
            <v>1.4846589622644111</v>
          </cell>
          <cell r="AS6">
            <v>1.5040744667258191E-2</v>
          </cell>
          <cell r="AU6">
            <v>1.2538717073633654</v>
          </cell>
          <cell r="AV6">
            <v>395.71055798828775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W7">
            <v>881.14109999899995</v>
          </cell>
          <cell r="AD7">
            <v>-0.17253362112402804</v>
          </cell>
          <cell r="AE7">
            <v>3.1258295449454465</v>
          </cell>
          <cell r="AI7">
            <v>0.14933780525278545</v>
          </cell>
          <cell r="AK7">
            <v>550081.61634333339</v>
          </cell>
          <cell r="AP7">
            <v>1.4417039812757488</v>
          </cell>
          <cell r="AS7">
            <v>-2.9340443967895407E-2</v>
          </cell>
          <cell r="AU7">
            <v>1.7346065282001957</v>
          </cell>
          <cell r="AV7">
            <v>649.75783293082293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W8">
            <v>1170.67181512</v>
          </cell>
          <cell r="AD8">
            <v>-0.11966219637354514</v>
          </cell>
          <cell r="AE8">
            <v>4.0731948770463839</v>
          </cell>
          <cell r="AI8">
            <v>-5.5808908093809888E-2</v>
          </cell>
          <cell r="AK8">
            <v>729663.24277466664</v>
          </cell>
          <cell r="AP8">
            <v>1.4090597034444348</v>
          </cell>
          <cell r="AS8">
            <v>-8.8956028069589965E-2</v>
          </cell>
          <cell r="AU8">
            <v>2.2389098877681608</v>
          </cell>
          <cell r="AV8">
            <v>850.46509075200345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W9">
            <v>1482.87835591</v>
          </cell>
          <cell r="AD9">
            <v>-0.30668116963163783</v>
          </cell>
          <cell r="AE9">
            <v>5.1078924902211797</v>
          </cell>
          <cell r="AI9">
            <v>0.18074746754682885</v>
          </cell>
          <cell r="AK9">
            <v>923395.66245333327</v>
          </cell>
          <cell r="AP9">
            <v>1.3831153210120573</v>
          </cell>
          <cell r="AS9">
            <v>-0.1627530052923159</v>
          </cell>
          <cell r="AU9">
            <v>2.7693817570113772</v>
          </cell>
          <cell r="AV9">
            <v>1147.5971744057006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W10">
            <v>1800.4591455899999</v>
          </cell>
          <cell r="AD10">
            <v>-0.39891023430928918</v>
          </cell>
          <cell r="AE10">
            <v>6.1099681752193273</v>
          </cell>
          <cell r="AI10">
            <v>9.2038022734601974E-2</v>
          </cell>
          <cell r="AK10">
            <v>1123146.0568890001</v>
          </cell>
          <cell r="AP10">
            <v>1.3618524601923803</v>
          </cell>
          <cell r="AS10">
            <v>-0.24657037153871303</v>
          </cell>
          <cell r="AU10">
            <v>3.305054087662429</v>
          </cell>
          <cell r="AV10">
            <v>1422.1596803380614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W11">
            <v>2116.5728955099999</v>
          </cell>
          <cell r="AD11">
            <v>-0.51187788418595659</v>
          </cell>
          <cell r="AE11">
            <v>7.1171260693594105</v>
          </cell>
          <cell r="AI11">
            <v>0.11216478621072597</v>
          </cell>
          <cell r="AK11">
            <v>1325751.0573406667</v>
          </cell>
          <cell r="AP11">
            <v>1.3442472387769562</v>
          </cell>
          <cell r="AS11">
            <v>-0.33788313430390216</v>
          </cell>
          <cell r="AU11">
            <v>3.8390392973320586</v>
          </cell>
          <cell r="AV11">
            <v>1710.304636995822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W12">
            <v>2440.6718577699999</v>
          </cell>
          <cell r="AD12">
            <v>-0.72445349709451712</v>
          </cell>
          <cell r="AE12">
            <v>8.1606439602980174</v>
          </cell>
          <cell r="AI12">
            <v>0.20371055901816537</v>
          </cell>
          <cell r="AK12">
            <v>1534206.2600356666</v>
          </cell>
          <cell r="AP12">
            <v>1.329224375110359</v>
          </cell>
          <cell r="AS12">
            <v>-0.43722284043838172</v>
          </cell>
          <cell r="AU12">
            <v>4.3803350449241476</v>
          </cell>
          <cell r="AV12">
            <v>2039.315557010543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W13">
            <v>2762.9585197400002</v>
          </cell>
          <cell r="AD13">
            <v>-0.8823372851110256</v>
          </cell>
          <cell r="AE13">
            <v>9.1935313194708428</v>
          </cell>
          <cell r="AI13">
            <v>0.15285673371290717</v>
          </cell>
          <cell r="AK13">
            <v>1742907.02988</v>
          </cell>
          <cell r="AP13">
            <v>1.3161821183565607</v>
          </cell>
          <cell r="AS13">
            <v>-0.54126302604431575</v>
          </cell>
          <cell r="AU13">
            <v>4.9152905457222538</v>
          </cell>
          <cell r="AV13">
            <v>2355.2907860582136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W14">
            <v>3068.3094737400002</v>
          </cell>
          <cell r="AD14">
            <v>-1.0283927463105793</v>
          </cell>
          <cell r="AE14">
            <v>10.218653095568079</v>
          </cell>
          <cell r="AI14">
            <v>0.14247620585683451</v>
          </cell>
          <cell r="AK14">
            <v>1945440.1324166667</v>
          </cell>
          <cell r="AP14">
            <v>1.3049630913246724</v>
          </cell>
          <cell r="AS14">
            <v>-0.64598259675299985</v>
          </cell>
          <cell r="AU14">
            <v>5.4286615290273135</v>
          </cell>
          <cell r="AV14">
            <v>2669.0289576647324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W15">
            <v>3373.1603332</v>
          </cell>
          <cell r="AD15">
            <v>-1.1633764262104642</v>
          </cell>
          <cell r="AE15">
            <v>11.244574235126924</v>
          </cell>
          <cell r="AI15">
            <v>0.13157315381758203</v>
          </cell>
          <cell r="AK15">
            <v>2148422.9221899998</v>
          </cell>
          <cell r="AP15">
            <v>1.2951491902278758</v>
          </cell>
          <cell r="AS15">
            <v>-0.75417183494881967</v>
          </cell>
          <cell r="AU15">
            <v>5.9381470165016372</v>
          </cell>
          <cell r="AV15">
            <v>2979.3266459713805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W16">
            <v>3657.3588259100002</v>
          </cell>
          <cell r="AD16">
            <v>-1.3692547746034252</v>
          </cell>
          <cell r="AE16">
            <v>12.292402613431094</v>
          </cell>
          <cell r="AI16">
            <v>0.19648098167197897</v>
          </cell>
          <cell r="AK16">
            <v>2344706.9102633335</v>
          </cell>
          <cell r="AP16">
            <v>1.2864551675378204</v>
          </cell>
          <cell r="AS16">
            <v>-0.86152358015028641</v>
          </cell>
          <cell r="AU16">
            <v>6.4265418829475163</v>
          </cell>
          <cell r="AV16">
            <v>3306.8431276104029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W17">
            <v>3937.7048846100001</v>
          </cell>
          <cell r="AD17">
            <v>-1.5788078329901047</v>
          </cell>
          <cell r="AE17">
            <v>13.34803372386159</v>
          </cell>
          <cell r="AI17">
            <v>0.1985097410602287</v>
          </cell>
          <cell r="AK17">
            <v>2533717.0905633331</v>
          </cell>
          <cell r="AP17">
            <v>1.2788189027392434</v>
          </cell>
          <cell r="AS17">
            <v>-0.96717900039167248</v>
          </cell>
          <cell r="AU17">
            <v>6.8932419103423799</v>
          </cell>
          <cell r="AV17">
            <v>3634.4709085546438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V2">
            <v>5.6291731435100001</v>
          </cell>
          <cell r="W2">
            <v>4.2173620645199996</v>
          </cell>
          <cell r="AD2">
            <v>2.4003572443069832E-3</v>
          </cell>
          <cell r="AE2">
            <v>-1.9678144869574707</v>
          </cell>
          <cell r="AK2">
            <v>2556.0498433166663</v>
          </cell>
          <cell r="AS2">
            <v>0</v>
          </cell>
          <cell r="AU2">
            <v>0</v>
          </cell>
          <cell r="AV2">
            <v>-2.389488768044183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V3">
            <v>44.340620989800001</v>
          </cell>
          <cell r="W3">
            <v>32.877261734900003</v>
          </cell>
          <cell r="AD3">
            <v>9.9703808983271358E-3</v>
          </cell>
          <cell r="AE3">
            <v>-0.83177500520751779</v>
          </cell>
          <cell r="AI3">
            <v>-6.6635216254626135E-3</v>
          </cell>
          <cell r="AK3">
            <v>19947.490459600001</v>
          </cell>
          <cell r="AP3">
            <v>1.9053060830494941</v>
          </cell>
          <cell r="AS3">
            <v>-1.7954520719665367E-2</v>
          </cell>
          <cell r="AU3">
            <v>0.57237542883510506</v>
          </cell>
          <cell r="AV3">
            <v>43.490396860164267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V4">
            <v>117.428809461</v>
          </cell>
          <cell r="W4">
            <v>86.153779829300007</v>
          </cell>
          <cell r="AD4">
            <v>-0.15821214050129639</v>
          </cell>
          <cell r="AE4">
            <v>0.24293542161306259</v>
          </cell>
          <cell r="AI4">
            <v>0.15649101116211753</v>
          </cell>
          <cell r="AK4">
            <v>51321.077509900002</v>
          </cell>
          <cell r="AP4">
            <v>1.7404396115775711</v>
          </cell>
          <cell r="AS4">
            <v>-0.17172868090907556</v>
          </cell>
          <cell r="AU4">
            <v>1.4816133805135034</v>
          </cell>
          <cell r="AV4">
            <v>100.38870592819272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V5">
            <v>211.39198917100001</v>
          </cell>
          <cell r="W5">
            <v>153.12352342</v>
          </cell>
          <cell r="AD5">
            <v>-0.32264470836657511</v>
          </cell>
          <cell r="AE5">
            <v>1.292854333240729</v>
          </cell>
          <cell r="AI5">
            <v>0.15661454046042708</v>
          </cell>
          <cell r="AK5">
            <v>90638.674862666681</v>
          </cell>
          <cell r="AP5">
            <v>1.6531141584289157</v>
          </cell>
          <cell r="AS5">
            <v>-0.43445675178633242</v>
          </cell>
          <cell r="AU5">
            <v>2.5471871977358083</v>
          </cell>
          <cell r="AV5">
            <v>165.61159218104311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V6">
            <v>322.25827423499999</v>
          </cell>
          <cell r="W6">
            <v>230.324690731</v>
          </cell>
          <cell r="AD6">
            <v>-0.7160377934598201</v>
          </cell>
          <cell r="AE6">
            <v>2.4123318207388968</v>
          </cell>
          <cell r="AI6">
            <v>0.35140776789751105</v>
          </cell>
          <cell r="AK6">
            <v>135775.63518106667</v>
          </cell>
          <cell r="AP6">
            <v>1.5974582636996595</v>
          </cell>
          <cell r="AS6">
            <v>-0.78361096131964159</v>
          </cell>
          <cell r="AU6">
            <v>3.7194761352549874</v>
          </cell>
          <cell r="AV6">
            <v>248.65181696704354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V7">
            <v>439.31863220999998</v>
          </cell>
          <cell r="W7">
            <v>309.65515061500003</v>
          </cell>
          <cell r="AD7">
            <v>-0.99869458508912423</v>
          </cell>
          <cell r="AE7">
            <v>3.4929563013064548</v>
          </cell>
          <cell r="AI7">
            <v>0.26156800693692328</v>
          </cell>
          <cell r="AK7">
            <v>182157.4419312333</v>
          </cell>
          <cell r="AP7">
            <v>1.5583485062903495</v>
          </cell>
          <cell r="AS7">
            <v>-1.1751524527391548</v>
          </cell>
          <cell r="AU7">
            <v>4.8886883159337664</v>
          </cell>
          <cell r="AV7">
            <v>324.76867781279105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V8">
            <v>564.49070134399994</v>
          </cell>
          <cell r="W8">
            <v>392.03495226899997</v>
          </cell>
          <cell r="AD8">
            <v>-1.4191891767079605</v>
          </cell>
          <cell r="AE8">
            <v>4.6186665639133393</v>
          </cell>
          <cell r="AI8">
            <v>0.37353713969442559</v>
          </cell>
          <cell r="AK8">
            <v>230725.84384566665</v>
          </cell>
          <cell r="AP8">
            <v>1.5290331594502045</v>
          </cell>
          <cell r="AS8">
            <v>-1.6100521722839489</v>
          </cell>
          <cell r="AU8">
            <v>6.0860199061177269</v>
          </cell>
          <cell r="AV8">
            <v>409.9766882292443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V9">
            <v>693.66595967399996</v>
          </cell>
          <cell r="W9">
            <v>474.558268494</v>
          </cell>
          <cell r="AD9">
            <v>-1.7508332780185973</v>
          </cell>
          <cell r="AE9">
            <v>5.7179507850072619</v>
          </cell>
          <cell r="AI9">
            <v>0.30169095029910487</v>
          </cell>
          <cell r="AK9">
            <v>279898.81311533332</v>
          </cell>
          <cell r="AP9">
            <v>1.5056348650184768</v>
          </cell>
          <cell r="AS9">
            <v>-2.0700181445526655</v>
          </cell>
          <cell r="AU9">
            <v>7.2769236128724195</v>
          </cell>
          <cell r="AV9">
            <v>490.2560135850552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V10">
            <v>825.37340951700003</v>
          </cell>
          <cell r="W10">
            <v>556.12195336299999</v>
          </cell>
          <cell r="AD10">
            <v>-2.1933307755513098</v>
          </cell>
          <cell r="AE10">
            <v>6.8483812175265442</v>
          </cell>
          <cell r="AI10">
            <v>0.39144160029959618</v>
          </cell>
          <cell r="AK10">
            <v>328777.82239633333</v>
          </cell>
          <cell r="AP10">
            <v>1.4865801781327825</v>
          </cell>
          <cell r="AS10">
            <v>-2.5428572474954878</v>
          </cell>
          <cell r="AU10">
            <v>8.4437561222494537</v>
          </cell>
          <cell r="AV10">
            <v>575.61410862042919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V11">
            <v>952.10079920800001</v>
          </cell>
          <cell r="W11">
            <v>632.28060539600006</v>
          </cell>
          <cell r="AD11">
            <v>-2.6262145728773767</v>
          </cell>
          <cell r="AE11">
            <v>7.9809777303481413</v>
          </cell>
          <cell r="AI11">
            <v>0.38220477674581477</v>
          </cell>
          <cell r="AK11">
            <v>375151.09649433335</v>
          </cell>
          <cell r="AP11">
            <v>1.470995298159429</v>
          </cell>
          <cell r="AS11">
            <v>-3.0034089036831855</v>
          </cell>
          <cell r="AU11">
            <v>9.5378175545960708</v>
          </cell>
          <cell r="AV11">
            <v>658.73873112344756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V12">
            <v>1067.9011617799999</v>
          </cell>
          <cell r="W12">
            <v>698.22880191800004</v>
          </cell>
          <cell r="AD12">
            <v>-2.9873528008148424</v>
          </cell>
          <cell r="AE12">
            <v>9.0964829921638568</v>
          </cell>
          <cell r="AI12">
            <v>0.32374408288279932</v>
          </cell>
          <cell r="AK12">
            <v>417071.63527299999</v>
          </cell>
          <cell r="AP12">
            <v>1.4584525263146098</v>
          </cell>
          <cell r="AS12">
            <v>-3.4283384329816071</v>
          </cell>
          <cell r="AU12">
            <v>10.517520875592691</v>
          </cell>
          <cell r="AV12">
            <v>735.49600308601498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4.2222995839699999</v>
          </cell>
          <cell r="AD2">
            <v>-5.5490763105969787E-3</v>
          </cell>
          <cell r="AE2">
            <v>-1.9605065809796196</v>
          </cell>
          <cell r="AS2">
            <v>0</v>
          </cell>
          <cell r="AU2">
            <v>0</v>
          </cell>
          <cell r="AV2">
            <v>-2.7326248057628262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W3">
            <v>59.395032084</v>
          </cell>
          <cell r="AD3">
            <v>3.8319450699044966E-2</v>
          </cell>
          <cell r="AE3">
            <v>-0.83104656310262048</v>
          </cell>
          <cell r="AI3">
            <v>-3.8840265538659671E-2</v>
          </cell>
          <cell r="AP3">
            <v>1.8333349150238609</v>
          </cell>
          <cell r="AS3">
            <v>2.8031234947096008E-2</v>
          </cell>
          <cell r="AU3">
            <v>0.2817455716682068</v>
          </cell>
          <cell r="AV3">
            <v>13.842034741405179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W4">
            <v>170.024590695</v>
          </cell>
          <cell r="AD4">
            <v>-4.6776410363131404E-2</v>
          </cell>
          <cell r="AE4">
            <v>0.19401945991736436</v>
          </cell>
          <cell r="AI4">
            <v>8.3015005034965755E-2</v>
          </cell>
          <cell r="AP4">
            <v>1.6545991032687406</v>
          </cell>
          <cell r="AS4">
            <v>1.1382339352961141E-2</v>
          </cell>
          <cell r="AU4">
            <v>0.75822491516269763</v>
          </cell>
          <cell r="AV4">
            <v>116.5989132240631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W5">
            <v>317.46221207000002</v>
          </cell>
          <cell r="AD5">
            <v>-0.22792370372989579</v>
          </cell>
          <cell r="AE5">
            <v>1.2321255780778038</v>
          </cell>
          <cell r="AI5">
            <v>0.17449785739415904</v>
          </cell>
          <cell r="AP5">
            <v>1.5643844234460931</v>
          </cell>
          <cell r="AS5">
            <v>-5.0965290796817567E-2</v>
          </cell>
          <cell r="AU5">
            <v>1.3425224910447593</v>
          </cell>
          <cell r="AV5">
            <v>278.60794219441141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W6">
            <v>504.01211338500002</v>
          </cell>
          <cell r="AD6">
            <v>-0.21825719498578811</v>
          </cell>
          <cell r="AE6">
            <v>2.1992976028214146</v>
          </cell>
          <cell r="AI6">
            <v>-9.9946116066272628E-3</v>
          </cell>
          <cell r="AP6">
            <v>1.5063561750312602</v>
          </cell>
          <cell r="AS6">
            <v>-0.15772130243405597</v>
          </cell>
          <cell r="AU6">
            <v>2.0332637163441114</v>
          </cell>
          <cell r="AV6">
            <v>420.33230659411947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W7">
            <v>715.14294281599996</v>
          </cell>
          <cell r="AD7">
            <v>-0.43793676714494434</v>
          </cell>
          <cell r="AE7">
            <v>3.2412944356622626</v>
          </cell>
          <cell r="AI7">
            <v>0.21082556610103395</v>
          </cell>
          <cell r="AP7">
            <v>1.4641809111583908</v>
          </cell>
          <cell r="AS7">
            <v>-0.30074075291247948</v>
          </cell>
          <cell r="AU7">
            <v>2.7849473281188932</v>
          </cell>
          <cell r="AV7">
            <v>630.09803258025659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W8">
            <v>940.58579936499996</v>
          </cell>
          <cell r="AD8">
            <v>-0.53587894121895219</v>
          </cell>
          <cell r="AE8">
            <v>4.2412829936722201</v>
          </cell>
          <cell r="AI8">
            <v>9.7943294740211004E-2</v>
          </cell>
          <cell r="AP8">
            <v>1.4322228418598042</v>
          </cell>
          <cell r="AS8">
            <v>-0.47140234997811253</v>
          </cell>
          <cell r="AU8">
            <v>3.5681573368188242</v>
          </cell>
          <cell r="AV8">
            <v>821.17704967003374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W9">
            <v>1176.2319013599999</v>
          </cell>
          <cell r="AD9">
            <v>-0.78842716158120285</v>
          </cell>
          <cell r="AE9">
            <v>5.2966447067196425</v>
          </cell>
          <cell r="AI9">
            <v>0.23930015390931891</v>
          </cell>
          <cell r="AP9">
            <v>1.406955906635972</v>
          </cell>
          <cell r="AS9">
            <v>-0.66485375099629374</v>
          </cell>
          <cell r="AU9">
            <v>4.3737894929593715</v>
          </cell>
          <cell r="AV9">
            <v>1054.9875793811993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W10">
            <v>1418.7763070200001</v>
          </cell>
          <cell r="AD10">
            <v>-0.96929930922372654</v>
          </cell>
          <cell r="AE10">
            <v>6.3318690261316952</v>
          </cell>
          <cell r="AI10">
            <v>0.17471783095788221</v>
          </cell>
          <cell r="AP10">
            <v>1.3862244629844778</v>
          </cell>
          <cell r="AS10">
            <v>-0.87706334211738401</v>
          </cell>
          <cell r="AU10">
            <v>5.1943379795591129</v>
          </cell>
          <cell r="AV10">
            <v>1279.6208639530264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W11">
            <v>1658.6171486400001</v>
          </cell>
          <cell r="AD11">
            <v>-1.137882342869037</v>
          </cell>
          <cell r="AE11">
            <v>7.3698174647346804</v>
          </cell>
          <cell r="AI11">
            <v>0.16241946842004298</v>
          </cell>
          <cell r="AP11">
            <v>1.3688997705380646</v>
          </cell>
          <cell r="AS11">
            <v>-1.1008234426454617</v>
          </cell>
          <cell r="AU11">
            <v>6.0101939613356423</v>
          </cell>
          <cell r="AV11">
            <v>1506.2879608218079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W12">
            <v>1895.8692115199999</v>
          </cell>
          <cell r="AD12">
            <v>-1.3686695110261904</v>
          </cell>
          <cell r="AE12">
            <v>8.4243056877562132</v>
          </cell>
          <cell r="AI12">
            <v>0.21886177874595444</v>
          </cell>
          <cell r="AP12">
            <v>1.3542817906462632</v>
          </cell>
          <cell r="AS12">
            <v>-1.3313830990683451</v>
          </cell>
          <cell r="AU12">
            <v>6.8118508574606684</v>
          </cell>
          <cell r="AV12">
            <v>1746.5095874995588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W13">
            <v>2128.46917996</v>
          </cell>
          <cell r="AD13">
            <v>-1.6192080908604187</v>
          </cell>
          <cell r="AE13">
            <v>9.4886043139636005</v>
          </cell>
          <cell r="AI13">
            <v>0.23540252112042928</v>
          </cell>
          <cell r="AP13">
            <v>1.3417561426741769</v>
          </cell>
          <cell r="AS13">
            <v>-1.5666702330096496</v>
          </cell>
          <cell r="AU13">
            <v>7.5983992900380866</v>
          </cell>
          <cell r="AV13">
            <v>1991.2448905208023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W14">
            <v>2346.1114358599998</v>
          </cell>
          <cell r="AD14">
            <v>-1.8833367834300265</v>
          </cell>
          <cell r="AE14">
            <v>10.556541314636753</v>
          </cell>
          <cell r="AI14">
            <v>0.2473260992016566</v>
          </cell>
          <cell r="AP14">
            <v>1.3310353500514012</v>
          </cell>
          <cell r="AS14">
            <v>-1.7961258645437141</v>
          </cell>
          <cell r="AU14">
            <v>8.340757069488669</v>
          </cell>
          <cell r="AV14">
            <v>2235.9289745626593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W15">
            <v>2553.6925211100001</v>
          </cell>
          <cell r="AD15">
            <v>-2.0951970683876726</v>
          </cell>
          <cell r="AE15">
            <v>11.607789421057413</v>
          </cell>
          <cell r="AI15">
            <v>0.20153214418525628</v>
          </cell>
          <cell r="AP15">
            <v>1.321816061075151</v>
          </cell>
          <cell r="AS15">
            <v>-2.0228973232329133</v>
          </cell>
          <cell r="AU15">
            <v>9.0545308877989026</v>
          </cell>
          <cell r="AV15">
            <v>2468.6907392855433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W16">
            <v>2732.59069761</v>
          </cell>
          <cell r="AD16">
            <v>-2.4463817128654188</v>
          </cell>
          <cell r="AE16">
            <v>12.71115561043</v>
          </cell>
          <cell r="AI16">
            <v>0.31828476154180729</v>
          </cell>
          <cell r="AP16">
            <v>1.3139888388488756</v>
          </cell>
          <cell r="AS16">
            <v>-2.2294515806834001</v>
          </cell>
          <cell r="AU16">
            <v>9.6899493792039024</v>
          </cell>
          <cell r="AV16">
            <v>2718.3804562638197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W2">
            <v>4.2257824171199996</v>
          </cell>
          <cell r="AD2">
            <v>-8.3690043125059788E-3</v>
          </cell>
          <cell r="AE2">
            <v>-1.957944029456113</v>
          </cell>
          <cell r="AS2">
            <v>0</v>
          </cell>
          <cell r="AU2">
            <v>0</v>
          </cell>
          <cell r="AV2">
            <v>6.1460394527626097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W3">
            <v>74.232563508499993</v>
          </cell>
          <cell r="AD3">
            <v>-1.4767528900081039E-2</v>
          </cell>
          <cell r="AE3">
            <v>-0.80302555194675018</v>
          </cell>
          <cell r="AI3">
            <v>5.5402391702778766E-3</v>
          </cell>
          <cell r="AP3">
            <v>1.80535157822694</v>
          </cell>
          <cell r="AS3">
            <v>2.5711225059074812E-2</v>
          </cell>
          <cell r="AU3">
            <v>0.10464417734218186</v>
          </cell>
          <cell r="AV3">
            <v>-50.677085548587215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W4">
            <v>217.63628506500001</v>
          </cell>
          <cell r="AD4">
            <v>7.5301987622554467E-2</v>
          </cell>
          <cell r="AE4">
            <v>0.14735098759846932</v>
          </cell>
          <cell r="AI4">
            <v>-9.4772453627418207E-2</v>
          </cell>
          <cell r="AP4">
            <v>1.6235399819788612</v>
          </cell>
          <cell r="AS4">
            <v>4.8185234846452603E-2</v>
          </cell>
          <cell r="AU4">
            <v>0.28298321614191702</v>
          </cell>
          <cell r="AV4">
            <v>-12.00593491906338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W5">
            <v>426.58274723699998</v>
          </cell>
          <cell r="AD5">
            <v>-2.0343218828634546E-2</v>
          </cell>
          <cell r="AE5">
            <v>1.1431140075416082</v>
          </cell>
          <cell r="AI5">
            <v>9.6052177612149778E-2</v>
          </cell>
          <cell r="AP5">
            <v>1.530953324207476</v>
          </cell>
          <cell r="AS5">
            <v>6.2865764182013825E-2</v>
          </cell>
          <cell r="AU5">
            <v>0.51808279019028769</v>
          </cell>
          <cell r="AV5">
            <v>187.28903186473093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W6">
            <v>695.05799973700005</v>
          </cell>
          <cell r="AD6">
            <v>8.2319284906789969E-2</v>
          </cell>
          <cell r="AE6">
            <v>2.0676385769109573</v>
          </cell>
          <cell r="AI6">
            <v>-0.11104356459174929</v>
          </cell>
          <cell r="AP6">
            <v>1.4707244592370008</v>
          </cell>
          <cell r="AS6">
            <v>6.8431956350516146E-2</v>
          </cell>
          <cell r="AU6">
            <v>0.79751434450568071</v>
          </cell>
          <cell r="AV6">
            <v>338.09870948365665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W7">
            <v>1006.57904301</v>
          </cell>
          <cell r="AD7">
            <v>-1.6043042656769702E-2</v>
          </cell>
          <cell r="AE7">
            <v>3.0571596239858931</v>
          </cell>
          <cell r="AI7">
            <v>9.9403977160791759E-2</v>
          </cell>
          <cell r="AP7">
            <v>1.4273635832401048</v>
          </cell>
          <cell r="AS7">
            <v>6.4919919770997883E-2</v>
          </cell>
          <cell r="AU7">
            <v>1.1071263596828218</v>
          </cell>
          <cell r="AV7">
            <v>616.97835253614357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W8">
            <v>1349.8612750499999</v>
          </cell>
          <cell r="AD8">
            <v>2.6139887307207399E-2</v>
          </cell>
          <cell r="AE8">
            <v>4.0055467848109405</v>
          </cell>
          <cell r="AI8">
            <v>-4.4478596617946779E-2</v>
          </cell>
          <cell r="AP8">
            <v>1.3943094247322672</v>
          </cell>
          <cell r="AS8">
            <v>5.314492455758222E-2</v>
          </cell>
          <cell r="AU8">
            <v>1.4381112647282701</v>
          </cell>
          <cell r="AV8">
            <v>856.26475549937834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W9">
            <v>1720.0985234</v>
          </cell>
          <cell r="AD9">
            <v>-7.2642923190290976E-2</v>
          </cell>
          <cell r="AE9">
            <v>5.0066210103312923</v>
          </cell>
          <cell r="AI9">
            <v>9.8676809350627046E-2</v>
          </cell>
          <cell r="AP9">
            <v>1.367903658004811</v>
          </cell>
          <cell r="AS9">
            <v>3.3873746599871815E-2</v>
          </cell>
          <cell r="AU9">
            <v>1.7872174716048412</v>
          </cell>
          <cell r="AV9">
            <v>1180.3622847200818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W10">
            <v>2104.51252217</v>
          </cell>
          <cell r="AD10">
            <v>-9.4343759103296065E-2</v>
          </cell>
          <cell r="AE10">
            <v>5.9779647961466402</v>
          </cell>
          <cell r="AI10">
            <v>2.234104570380235E-2</v>
          </cell>
          <cell r="AP10">
            <v>1.3462471260541777</v>
          </cell>
          <cell r="AS10">
            <v>8.419022133499026E-3</v>
          </cell>
          <cell r="AU10">
            <v>2.14329949811781</v>
          </cell>
          <cell r="AV10">
            <v>1483.0723850199154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W11">
            <v>2457.6409865099999</v>
          </cell>
          <cell r="AD11">
            <v>-0.14573214545708968</v>
          </cell>
          <cell r="AE11">
            <v>6.9663726465933866</v>
          </cell>
          <cell r="AI11">
            <v>5.1991074666765127E-2</v>
          </cell>
          <cell r="AP11">
            <v>1.3281775970539018</v>
          </cell>
          <cell r="AS11">
            <v>-2.2329964514805328E-2</v>
          </cell>
          <cell r="AU11">
            <v>2.5041664570267188</v>
          </cell>
          <cell r="AV11">
            <v>1813.2474038801342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W12">
            <v>2882.8498941600001</v>
          </cell>
          <cell r="AD12">
            <v>-0.2816048182329749</v>
          </cell>
          <cell r="AE12">
            <v>7.9839100670350165</v>
          </cell>
          <cell r="AI12">
            <v>0.13353088549501599</v>
          </cell>
          <cell r="AP12">
            <v>1.3128555638706789</v>
          </cell>
          <cell r="AS12">
            <v>-5.7093667214317634E-2</v>
          </cell>
          <cell r="AU12">
            <v>2.8627538948614926</v>
          </cell>
          <cell r="AV12">
            <v>2191.8366881175111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W13">
            <v>3279.0129152300001</v>
          </cell>
          <cell r="AD13">
            <v>-0.35619294230078413</v>
          </cell>
          <cell r="AE13">
            <v>8.9786019470062275</v>
          </cell>
          <cell r="AI13">
            <v>7.4986159603482455E-2</v>
          </cell>
          <cell r="AP13">
            <v>1.299624236942982</v>
          </cell>
          <cell r="AS13">
            <v>-9.5720298544423127E-2</v>
          </cell>
          <cell r="AU13">
            <v>3.2232129235195135</v>
          </cell>
          <cell r="AV13">
            <v>2548.3361646415678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W14">
            <v>3672.9900029800001</v>
          </cell>
          <cell r="AD14">
            <v>-0.44622018099411775</v>
          </cell>
          <cell r="AE14">
            <v>9.9850704097233862</v>
          </cell>
          <cell r="AI14">
            <v>8.9448643477896425E-2</v>
          </cell>
          <cell r="AP14">
            <v>1.2879526989524848</v>
          </cell>
          <cell r="AS14">
            <v>-0.13767354102742496</v>
          </cell>
          <cell r="AU14">
            <v>3.5841623901748756</v>
          </cell>
          <cell r="AV14">
            <v>2918.5922130417102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W15">
            <v>4053.6330686400001</v>
          </cell>
          <cell r="AD15">
            <v>-0.54446467565305579</v>
          </cell>
          <cell r="AE15">
            <v>10.997031822011223</v>
          </cell>
          <cell r="AI15">
            <v>9.7083241975430057E-2</v>
          </cell>
          <cell r="AP15">
            <v>1.2777264128670414</v>
          </cell>
          <cell r="AS15">
            <v>-0.18083764997986618</v>
          </cell>
          <cell r="AU15">
            <v>3.9316259348620974</v>
          </cell>
          <cell r="AV15">
            <v>3296.803330559731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W16">
            <v>4415.4513714200002</v>
          </cell>
          <cell r="AD16">
            <v>-0.62930760686620069</v>
          </cell>
          <cell r="AE16">
            <v>12.00121002402766</v>
          </cell>
          <cell r="AI16">
            <v>8.4489915278758612E-2</v>
          </cell>
          <cell r="AP16">
            <v>1.2687561598004613</v>
          </cell>
          <cell r="AS16">
            <v>-0.2254861988389672</v>
          </cell>
          <cell r="AU16">
            <v>4.2717314855997346</v>
          </cell>
          <cell r="AV16">
            <v>3668.8693279836257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W17">
            <v>4781.4251414700002</v>
          </cell>
          <cell r="AD17">
            <v>-0.78874501246859596</v>
          </cell>
          <cell r="AE17">
            <v>13.03765304046761</v>
          </cell>
          <cell r="AI17">
            <v>0.1538313279875651</v>
          </cell>
          <cell r="AP17">
            <v>1.2607418217171571</v>
          </cell>
          <cell r="AS17">
            <v>-0.27118609772099722</v>
          </cell>
          <cell r="AU17">
            <v>4.6038284736230715</v>
          </cell>
          <cell r="AV17">
            <v>4075.2229728337429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W18">
            <v>5120.64365954</v>
          </cell>
          <cell r="AD18">
            <v>-0.90299144530498499</v>
          </cell>
          <cell r="AE18">
            <v>14.054147609390709</v>
          </cell>
          <cell r="AI18">
            <v>0.11239256591151758</v>
          </cell>
          <cell r="AP18">
            <v>1.2535900285927311</v>
          </cell>
          <cell r="AS18">
            <v>-0.31679394324614768</v>
          </cell>
          <cell r="AU18">
            <v>4.9221293151238878</v>
          </cell>
          <cell r="AV18">
            <v>4457.3645546829293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topLeftCell="AK1" zoomScale="85" zoomScaleNormal="85" workbookViewId="0">
      <selection activeCell="AQ2" sqref="AQ2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12" width="11.5546875" style="1"/>
    <col min="1013" max="16384" width="8.88671875" style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48</v>
      </c>
      <c r="AF1" t="s">
        <v>33</v>
      </c>
      <c r="AG1" t="s">
        <v>34</v>
      </c>
      <c r="AH1" t="s">
        <v>35</v>
      </c>
      <c r="AI1" t="s">
        <v>36</v>
      </c>
      <c r="AJ1" t="s">
        <v>47</v>
      </c>
      <c r="AK1" t="s">
        <v>37</v>
      </c>
      <c r="AL1" t="s">
        <v>38</v>
      </c>
      <c r="AM1" t="s">
        <v>30</v>
      </c>
      <c r="AN1" t="s">
        <v>39</v>
      </c>
      <c r="AO1" t="s">
        <v>40</v>
      </c>
      <c r="AP1" t="s">
        <v>45</v>
      </c>
      <c r="AQ1" t="s">
        <v>46</v>
      </c>
      <c r="AR1" t="s">
        <v>41</v>
      </c>
      <c r="AS1" t="s">
        <v>42</v>
      </c>
      <c r="AT1" t="s">
        <v>43</v>
      </c>
      <c r="AU1" t="s">
        <v>44</v>
      </c>
      <c r="AV1" t="s">
        <v>49</v>
      </c>
    </row>
    <row r="2" spans="1:64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0.0762*AK2^0.2606-0.5912</f>
        <v>1.9179218393023945E-3</v>
      </c>
      <c r="AD2">
        <f>AB2-AC2</f>
        <v>-1.9179253740304603E-3</v>
      </c>
      <c r="AE2" s="3">
        <f>P2-AB2/3-2*(1.35*(AK2/3255000)^-0.0723)*(1+0.33)/(9*(1-2*0.33))</f>
        <v>-1.963829162796809</v>
      </c>
      <c r="AF2">
        <f t="shared" ref="AF2:AF18" si="1">AB2-P2/2</f>
        <v>-3.5347280658015734E-9</v>
      </c>
      <c r="AJ2" t="e">
        <f>(( 1.588*EXP(-0.0005387*232))^2-AP2^2)/(2*AP2)+0.4</f>
        <v>#DIV/0!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3" t="e">
        <f>3*(1-2*0.33)*(AK2-AK1)/(AC2-AC1)</f>
        <v>#VALUE!</v>
      </c>
      <c r="AQ2">
        <v>5.25</v>
      </c>
      <c r="AS2">
        <v>0</v>
      </c>
      <c r="AU2">
        <v>0</v>
      </c>
      <c r="AV2">
        <f>(AQ2*X2-2*X2*(1-0.01*P2-2*0.01*AF2)/(-0.08/0.4*0.01*P2-(2*0.08/0.4+3)*0.01*AF2+1+0.08/0.4)+4*232000*(-0.4*0.01*AF2-0.08*0.01*P2)/((1-2*0.01*AF2)*0.4*0.08))/1000</f>
        <v>5.5444978498435855</v>
      </c>
    </row>
    <row r="3" spans="1:64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6">0.0762*AK3^0.2606-0.5912</f>
        <v>0.51455954171665619</v>
      </c>
      <c r="AD3" s="3">
        <f t="shared" ref="AD3:AD18" si="7">AB3-AC3</f>
        <v>-1.4551771634487842E-3</v>
      </c>
      <c r="AE3" s="3">
        <f t="shared" ref="AE3:AE18" si="8">P3-AB3/3-2*(1.35*(AK3/3255000)^-0.0723)*(1+0.33)/(9*(1-2*0.33))</f>
        <v>-0.82214267806389973</v>
      </c>
      <c r="AF3" s="3">
        <f t="shared" si="1"/>
        <v>1.2579208308207357E-2</v>
      </c>
      <c r="AG3" s="3">
        <f t="shared" ref="AG3:AH18" si="9">AD3-AD2</f>
        <v>4.6274821058167603E-4</v>
      </c>
      <c r="AH3" s="3">
        <f t="shared" si="9"/>
        <v>1.1416864847329093</v>
      </c>
      <c r="AI3" s="3">
        <f>-AG3/AH3</f>
        <v>-4.0531986387658183E-4</v>
      </c>
      <c r="AJ3">
        <f t="shared" ref="AJ3:AJ18" si="10">(( 1.588*EXP(-0.0005387*232))^2-AP3^2)/(2*AP3)+0.4</f>
        <v>-5.5189901851474543E-3</v>
      </c>
      <c r="AK3" s="3">
        <f t="shared" si="2"/>
        <v>28695.360281533332</v>
      </c>
      <c r="AL3" s="3">
        <f t="shared" si="3"/>
        <v>36941.832404799999</v>
      </c>
      <c r="AM3" s="3">
        <f t="shared" si="4"/>
        <v>-0.49724557212755743</v>
      </c>
      <c r="AN3" s="3">
        <f t="shared" si="5"/>
        <v>-0.19270634031514058</v>
      </c>
      <c r="AO3" s="3">
        <v>70051.063450813817</v>
      </c>
      <c r="AP3" s="3">
        <f>(AK3*1.35*(AK3/3255000)^-0.0723-AK2*1.35*(AK2/3255000)^-0.0723)/(AK3-AK2)</f>
        <v>1.8644455466584113</v>
      </c>
      <c r="AQ3" s="3">
        <f>(2*AP3+3)/(3-AP3)</f>
        <v>5.9256437007628815</v>
      </c>
      <c r="AR3" s="3">
        <f>(1+2*AM3)*(AK3-AK2)*(1-AP3/3)/(3*AN3*AO3*AM3)</f>
        <v>2.6991684004706432E-3</v>
      </c>
      <c r="AS3" s="3">
        <f>(AS2+AR3)</f>
        <v>2.6991684004706432E-3</v>
      </c>
      <c r="AT3" s="3">
        <f>2*(1-AM3)*(AK3-AK2)*(1-AP3/3)/(9*AN3*AO3*AM3)</f>
        <v>0.48906925178712846</v>
      </c>
      <c r="AU3" s="3">
        <f>AU2+AT3</f>
        <v>0.48906925178712846</v>
      </c>
      <c r="AV3" s="5">
        <f t="shared" ref="AV3:AV18" si="11">(AQ3*X3-2*X3*(1-0.01*P3-2*0.01*AF3)/(-0.08/0.4*0.01*P3-(2*0.08/0.4+3)*0.01*AF3+1+0.08/0.4)+4*232000*(-0.4*0.01*AF3-0.08*0.01*P3)/((1-2*0.01*AF3)*0.4*0.08))/1000</f>
        <v>46.224854114863845</v>
      </c>
      <c r="BD3" s="1"/>
      <c r="BE3" s="1"/>
      <c r="BF3" s="1"/>
      <c r="BG3" s="1"/>
      <c r="BH3" s="1"/>
      <c r="BI3" s="1"/>
      <c r="BJ3" s="1"/>
      <c r="BK3" s="1" t="s">
        <v>28</v>
      </c>
      <c r="BL3" s="1" t="s">
        <v>29</v>
      </c>
    </row>
    <row r="4" spans="1:64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6"/>
        <v>0.84345742975410176</v>
      </c>
      <c r="AD4">
        <f t="shared" si="7"/>
        <v>-0.1167508869937437</v>
      </c>
      <c r="AE4" s="3">
        <f t="shared" si="8"/>
        <v>0.22198376037174716</v>
      </c>
      <c r="AF4">
        <f t="shared" si="1"/>
        <v>-0.2739086469996419</v>
      </c>
      <c r="AG4">
        <f>AD4-AD3</f>
        <v>-0.11529570983029491</v>
      </c>
      <c r="AH4">
        <f>AE4-AE3</f>
        <v>1.0441264384356468</v>
      </c>
      <c r="AI4">
        <f t="shared" ref="AI4:AI18" si="12">-AG4/AH4</f>
        <v>0.11042313036631435</v>
      </c>
      <c r="AJ4">
        <f t="shared" si="10"/>
        <v>0.135266593620266</v>
      </c>
      <c r="AK4">
        <f t="shared" si="2"/>
        <v>77940.330432899995</v>
      </c>
      <c r="AL4">
        <f t="shared" si="3"/>
        <v>105287.11828364999</v>
      </c>
      <c r="AM4" s="3">
        <f t="shared" si="4"/>
        <v>-0.57082679665009761</v>
      </c>
      <c r="AN4">
        <f t="shared" si="5"/>
        <v>-0.23343627061780139</v>
      </c>
      <c r="AO4" s="3">
        <v>70051.063450813817</v>
      </c>
      <c r="AP4">
        <f>(AK4*1.35*(AK4/3255000)^-0.0723-AK3*1.35*(AK3/3255000)^-0.0723)/(AK4-AK3)</f>
        <v>1.6909538739917969</v>
      </c>
      <c r="AQ4">
        <f t="shared" ref="AQ4:AQ18" si="13">(2*AP4+3)/(3-AP4)</f>
        <v>4.8752351969785375</v>
      </c>
      <c r="AR4" s="3">
        <f>(1+2*AM4)*(AK4-AK3)*(1-AP4/3)/(3*AN4*AO4*AM4)</f>
        <v>-0.10869623297620049</v>
      </c>
      <c r="AS4">
        <f>AS3+AR4</f>
        <v>-0.10599706457572984</v>
      </c>
      <c r="AT4" s="3">
        <f>2*(1-AM4)*(AK4-AK3)*(1-AP4/3)/(9*AN4*AO4*AM4)</f>
        <v>0.8035704165164651</v>
      </c>
      <c r="AU4">
        <f>AU3+AT4</f>
        <v>1.2926396683035937</v>
      </c>
      <c r="AV4" s="5">
        <f t="shared" si="11"/>
        <v>126.76682748339493</v>
      </c>
      <c r="BK4" s="1">
        <v>1.3664000000000001</v>
      </c>
      <c r="BL4" s="1">
        <v>0.251</v>
      </c>
    </row>
    <row r="5" spans="1:64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6"/>
        <v>1.0800553959536521</v>
      </c>
      <c r="AD5">
        <f t="shared" si="7"/>
        <v>-0.30416734845493365</v>
      </c>
      <c r="AE5" s="3">
        <f t="shared" si="8"/>
        <v>1.2683832400339901</v>
      </c>
      <c r="AF5">
        <f t="shared" si="1"/>
        <v>-0.72425681385628149</v>
      </c>
      <c r="AG5">
        <f t="shared" si="9"/>
        <v>-0.18741646146118995</v>
      </c>
      <c r="AH5">
        <f t="shared" si="9"/>
        <v>1.0463994796622429</v>
      </c>
      <c r="AI5">
        <f t="shared" si="12"/>
        <v>0.17910603464910388</v>
      </c>
      <c r="AJ5">
        <f t="shared" si="10"/>
        <v>0.21132357427375295</v>
      </c>
      <c r="AK5">
        <f t="shared" si="2"/>
        <v>140008.51703866667</v>
      </c>
      <c r="AL5">
        <f t="shared" si="3"/>
        <v>191961.85133899999</v>
      </c>
      <c r="AM5" s="3">
        <f t="shared" si="4"/>
        <v>-0.61366874926268222</v>
      </c>
      <c r="AN5">
        <f t="shared" si="5"/>
        <v>-0.25564598234380426</v>
      </c>
      <c r="AO5" s="3">
        <v>70051.063450813817</v>
      </c>
      <c r="AP5">
        <f t="shared" ref="AP5:AP18" si="14">(AK5*1.35*(AK5/3255000)^-0.0723-AK4*1.35*(AK4/3255000)^-0.0723)/(AK5-AK4)</f>
        <v>1.6027555746450712</v>
      </c>
      <c r="AQ5">
        <f t="shared" si="13"/>
        <v>4.4412495313508336</v>
      </c>
      <c r="AR5" s="3">
        <f t="shared" ref="AR5:AR18" si="15">(1+2*AM5)*(AK5-AK4)*(1-AP5/3)/(3*AN5*AO5*AM5)</f>
        <v>-0.19933442055171946</v>
      </c>
      <c r="AS5">
        <f t="shared" ref="AS5:AS18" si="16">AS4+AR5</f>
        <v>-0.30533148512744929</v>
      </c>
      <c r="AT5" s="3">
        <f t="shared" ref="AT5:AT18" si="17">2*(1-AM5)*(AK5-AK4)*(1-AP5/3)/(9*AN5*AO5*AM5)</f>
        <v>0.94326636882214276</v>
      </c>
      <c r="AU5">
        <f>AU4+AT5</f>
        <v>2.2359060371257362</v>
      </c>
      <c r="AV5" s="5">
        <f t="shared" si="11"/>
        <v>234.30606033128873</v>
      </c>
      <c r="BK5" s="1">
        <v>1.2961</v>
      </c>
      <c r="BL5" s="1">
        <v>0.27110000000000001</v>
      </c>
    </row>
    <row r="6" spans="1:64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6"/>
        <v>1.2745677676165852</v>
      </c>
      <c r="AD6">
        <f t="shared" si="7"/>
        <v>-0.54541233476474948</v>
      </c>
      <c r="AE6" s="3">
        <f t="shared" si="8"/>
        <v>2.3287236247680942</v>
      </c>
      <c r="AF6">
        <f t="shared" si="1"/>
        <v>-1.2712103219831641</v>
      </c>
      <c r="AG6">
        <f t="shared" si="9"/>
        <v>-0.24124498630981583</v>
      </c>
      <c r="AH6">
        <f t="shared" si="9"/>
        <v>1.0603403847341042</v>
      </c>
      <c r="AI6">
        <f t="shared" si="12"/>
        <v>0.22751655014093566</v>
      </c>
      <c r="AJ6">
        <f t="shared" si="10"/>
        <v>0.26141418761714008</v>
      </c>
      <c r="AK6">
        <f t="shared" si="2"/>
        <v>213616.09823266664</v>
      </c>
      <c r="AL6">
        <f t="shared" si="3"/>
        <v>298529.42221550003</v>
      </c>
      <c r="AM6" s="3">
        <f t="shared" si="4"/>
        <v>-0.64318385776070419</v>
      </c>
      <c r="AN6">
        <f t="shared" si="5"/>
        <v>-0.2702438354025759</v>
      </c>
      <c r="AO6" s="3">
        <v>70051.063450813817</v>
      </c>
      <c r="AP6">
        <f t="shared" si="14"/>
        <v>1.546856764002601</v>
      </c>
      <c r="AQ6">
        <f t="shared" si="13"/>
        <v>4.1934706621144873</v>
      </c>
      <c r="AR6" s="3">
        <f t="shared" si="15"/>
        <v>-0.27951611540920479</v>
      </c>
      <c r="AS6">
        <f t="shared" si="16"/>
        <v>-0.58484760053665408</v>
      </c>
      <c r="AT6" s="3">
        <f t="shared" si="17"/>
        <v>1.0692461566721709</v>
      </c>
      <c r="AU6">
        <f t="shared" ref="AU6:AU18" si="18">AU5+AT6</f>
        <v>3.3051521937979071</v>
      </c>
      <c r="AV6" s="5">
        <f t="shared" si="11"/>
        <v>358.01323124016886</v>
      </c>
      <c r="BK6" s="1">
        <v>1.2944</v>
      </c>
      <c r="BL6" s="1">
        <v>0.2298</v>
      </c>
    </row>
    <row r="7" spans="1:64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6"/>
        <v>1.4369641262391359</v>
      </c>
      <c r="AD7">
        <f t="shared" si="7"/>
        <v>-0.80371455369479938</v>
      </c>
      <c r="AE7" s="3">
        <f t="shared" si="8"/>
        <v>3.3968050794455928</v>
      </c>
      <c r="AF7">
        <f t="shared" si="1"/>
        <v>-1.8688193349356634</v>
      </c>
      <c r="AG7">
        <f t="shared" si="9"/>
        <v>-0.2583022189300499</v>
      </c>
      <c r="AH7">
        <f t="shared" si="9"/>
        <v>1.0680814546774986</v>
      </c>
      <c r="AI7">
        <f t="shared" si="12"/>
        <v>0.24183756566398099</v>
      </c>
      <c r="AJ7">
        <f t="shared" si="10"/>
        <v>0.29856368882066153</v>
      </c>
      <c r="AK7">
        <f t="shared" si="2"/>
        <v>294251.59353300004</v>
      </c>
      <c r="AL7">
        <f t="shared" si="3"/>
        <v>415580.73930900003</v>
      </c>
      <c r="AM7" s="3">
        <f t="shared" si="4"/>
        <v>-0.66578052622513284</v>
      </c>
      <c r="AN7">
        <f t="shared" si="5"/>
        <v>-0.28101492754865354</v>
      </c>
      <c r="AO7" s="3">
        <v>70051.063450813817</v>
      </c>
      <c r="AP7">
        <f t="shared" si="14"/>
        <v>1.5065378630281099</v>
      </c>
      <c r="AQ7">
        <f t="shared" si="13"/>
        <v>4.0262659341656937</v>
      </c>
      <c r="AR7" s="3">
        <f t="shared" si="15"/>
        <v>-0.33850591626719173</v>
      </c>
      <c r="AS7">
        <f t="shared" si="16"/>
        <v>-0.92335351680384581</v>
      </c>
      <c r="AT7" s="3">
        <f t="shared" si="17"/>
        <v>1.1337812632350019</v>
      </c>
      <c r="AU7">
        <f t="shared" si="18"/>
        <v>4.4389334570329089</v>
      </c>
      <c r="AV7" s="5">
        <f t="shared" si="11"/>
        <v>489.61343605568806</v>
      </c>
      <c r="BK7" s="1">
        <v>1.2937000000000001</v>
      </c>
      <c r="BL7" s="1">
        <v>0.24590000000000001</v>
      </c>
    </row>
    <row r="8" spans="1:64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6"/>
        <v>1.5732453077416311</v>
      </c>
      <c r="AD8">
        <f t="shared" si="7"/>
        <v>-1.0775446691335768</v>
      </c>
      <c r="AE8" s="3">
        <f t="shared" si="8"/>
        <v>4.4636409592810029</v>
      </c>
      <c r="AF8">
        <f t="shared" si="1"/>
        <v>-2.5043783730969458</v>
      </c>
      <c r="AG8">
        <f t="shared" si="9"/>
        <v>-0.27383011543877744</v>
      </c>
      <c r="AH8">
        <f t="shared" si="9"/>
        <v>1.0668358798354101</v>
      </c>
      <c r="AI8">
        <f t="shared" si="12"/>
        <v>0.25667501498077061</v>
      </c>
      <c r="AJ8">
        <f t="shared" si="10"/>
        <v>0.32715971109909242</v>
      </c>
      <c r="AK8">
        <f t="shared" si="2"/>
        <v>377657.08791199996</v>
      </c>
      <c r="AL8">
        <f t="shared" si="3"/>
        <v>535462.88494200003</v>
      </c>
      <c r="AM8" s="3">
        <f t="shared" si="4"/>
        <v>-0.68360227832783627</v>
      </c>
      <c r="AN8">
        <f t="shared" si="5"/>
        <v>-0.28925574289614941</v>
      </c>
      <c r="AO8" s="3">
        <v>70051.063450813817</v>
      </c>
      <c r="AP8">
        <f t="shared" si="14"/>
        <v>1.4761673190222979</v>
      </c>
      <c r="AQ8">
        <f t="shared" si="13"/>
        <v>3.906160244722888</v>
      </c>
      <c r="AR8" s="3">
        <f t="shared" si="15"/>
        <v>-0.37436675266403169</v>
      </c>
      <c r="AS8">
        <f t="shared" si="16"/>
        <v>-1.2977202694678776</v>
      </c>
      <c r="AT8" s="3">
        <f t="shared" si="17"/>
        <v>1.1442935666080254</v>
      </c>
      <c r="AU8">
        <f t="shared" si="18"/>
        <v>5.5832270236409345</v>
      </c>
      <c r="AV8" s="5">
        <f t="shared" si="11"/>
        <v>625.04763091516816</v>
      </c>
      <c r="BK8" s="1">
        <v>1.3320000000000001</v>
      </c>
      <c r="BL8" s="1">
        <v>0.28539999999999999</v>
      </c>
    </row>
    <row r="9" spans="1:64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6"/>
        <v>1.6943575134402502</v>
      </c>
      <c r="AD9">
        <f t="shared" si="7"/>
        <v>-1.4252934378493534</v>
      </c>
      <c r="AE9" s="3">
        <f t="shared" si="8"/>
        <v>5.5640325333325968</v>
      </c>
      <c r="AF9">
        <f t="shared" si="1"/>
        <v>-3.2331589809291033</v>
      </c>
      <c r="AG9">
        <f t="shared" si="9"/>
        <v>-0.34774876871577654</v>
      </c>
      <c r="AH9">
        <f t="shared" si="9"/>
        <v>1.1003915740515939</v>
      </c>
      <c r="AI9">
        <f t="shared" si="12"/>
        <v>0.31602274764371441</v>
      </c>
      <c r="AJ9">
        <f t="shared" si="10"/>
        <v>0.35025797324382607</v>
      </c>
      <c r="AK9">
        <f t="shared" si="2"/>
        <v>465406.69704500004</v>
      </c>
      <c r="AL9">
        <f t="shared" si="3"/>
        <v>661076.72058750002</v>
      </c>
      <c r="AM9" s="3">
        <f t="shared" si="4"/>
        <v>-0.69827853223467196</v>
      </c>
      <c r="AN9">
        <f t="shared" si="5"/>
        <v>-0.29587088095897601</v>
      </c>
      <c r="AO9" s="3">
        <v>70051.063450813817</v>
      </c>
      <c r="AP9">
        <f t="shared" si="14"/>
        <v>1.4520598634137434</v>
      </c>
      <c r="AQ9">
        <f t="shared" si="13"/>
        <v>3.8141783311130575</v>
      </c>
      <c r="AR9" s="3">
        <f t="shared" si="15"/>
        <v>-0.41353939258793088</v>
      </c>
      <c r="AS9">
        <f t="shared" si="16"/>
        <v>-1.7112596620558085</v>
      </c>
      <c r="AT9" s="3">
        <f t="shared" si="17"/>
        <v>1.1806708888252848</v>
      </c>
      <c r="AU9">
        <f t="shared" si="18"/>
        <v>6.7638979124662191</v>
      </c>
      <c r="AV9" s="5">
        <f t="shared" si="11"/>
        <v>771.82403445412274</v>
      </c>
      <c r="BK9" s="1">
        <v>1.3442000000000001</v>
      </c>
      <c r="BL9" s="1">
        <v>0.30330000000000001</v>
      </c>
    </row>
    <row r="10" spans="1:64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6"/>
        <v>1.8017990946664553</v>
      </c>
      <c r="AD10">
        <f t="shared" si="7"/>
        <v>-1.7511595625846244</v>
      </c>
      <c r="AE10" s="3">
        <f t="shared" si="8"/>
        <v>6.6497499714476671</v>
      </c>
      <c r="AF10">
        <f t="shared" si="1"/>
        <v>-3.9494854512381692</v>
      </c>
      <c r="AG10">
        <f t="shared" si="9"/>
        <v>-0.32586612473527099</v>
      </c>
      <c r="AH10">
        <f t="shared" si="9"/>
        <v>1.0857174381150703</v>
      </c>
      <c r="AI10">
        <f t="shared" si="12"/>
        <v>0.3001389802682104</v>
      </c>
      <c r="AJ10">
        <f t="shared" si="10"/>
        <v>0.36967880807369297</v>
      </c>
      <c r="AK10">
        <f t="shared" si="2"/>
        <v>555121.68472466664</v>
      </c>
      <c r="AL10">
        <f t="shared" si="3"/>
        <v>789525.62972299999</v>
      </c>
      <c r="AM10" s="3">
        <f t="shared" si="4"/>
        <v>-0.71081768029418479</v>
      </c>
      <c r="AN10">
        <f t="shared" si="5"/>
        <v>-0.30139883779844068</v>
      </c>
      <c r="AO10" s="3">
        <v>70051.063450813817</v>
      </c>
      <c r="AP10">
        <f t="shared" si="14"/>
        <v>1.4320845173354098</v>
      </c>
      <c r="AQ10">
        <f t="shared" si="13"/>
        <v>3.7401053178612482</v>
      </c>
      <c r="AR10" s="3">
        <f t="shared" si="15"/>
        <v>-0.43910424882436355</v>
      </c>
      <c r="AS10">
        <f t="shared" si="16"/>
        <v>-2.1503639108801722</v>
      </c>
      <c r="AT10" s="3">
        <f t="shared" si="17"/>
        <v>1.1877993523957455</v>
      </c>
      <c r="AU10">
        <f t="shared" si="18"/>
        <v>7.9516972648619646</v>
      </c>
      <c r="AV10" s="5">
        <f t="shared" si="11"/>
        <v>916.37681754671155</v>
      </c>
      <c r="BK10" s="1">
        <f>AVERAGE(BK4:BK9)</f>
        <v>1.3211333333333333</v>
      </c>
      <c r="BL10" s="1">
        <f>AVERAGE(BL4:BL9)</f>
        <v>0.26441666666666669</v>
      </c>
    </row>
    <row r="11" spans="1:64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6"/>
        <v>1.8939649736938284</v>
      </c>
      <c r="AD11">
        <f t="shared" si="7"/>
        <v>-2.1131201868599394</v>
      </c>
      <c r="AE11" s="3">
        <f t="shared" si="8"/>
        <v>7.7583695232375369</v>
      </c>
      <c r="AF11">
        <f t="shared" si="1"/>
        <v>-4.7216693480611109</v>
      </c>
      <c r="AG11">
        <f t="shared" si="9"/>
        <v>-0.36196062427531506</v>
      </c>
      <c r="AH11">
        <f t="shared" si="9"/>
        <v>1.1086195517898698</v>
      </c>
      <c r="AI11">
        <f t="shared" si="12"/>
        <v>0.32649669915249868</v>
      </c>
      <c r="AJ11">
        <f t="shared" si="10"/>
        <v>0.38587659679816111</v>
      </c>
      <c r="AK11">
        <f t="shared" si="2"/>
        <v>641753.99755099998</v>
      </c>
      <c r="AL11">
        <f t="shared" si="3"/>
        <v>908337.65375849989</v>
      </c>
      <c r="AM11" s="3">
        <f t="shared" si="4"/>
        <v>-0.72141835174586477</v>
      </c>
      <c r="AN11">
        <f t="shared" si="5"/>
        <v>-0.30598241062350739</v>
      </c>
      <c r="AO11" s="3">
        <v>70051.063450813817</v>
      </c>
      <c r="AP11">
        <f t="shared" si="14"/>
        <v>1.4156299198831406</v>
      </c>
      <c r="AQ11">
        <f t="shared" si="13"/>
        <v>3.6804910121353598</v>
      </c>
      <c r="AR11" s="3">
        <f t="shared" si="15"/>
        <v>-0.43675638294143132</v>
      </c>
      <c r="AS11">
        <f t="shared" si="16"/>
        <v>-2.5871202938216036</v>
      </c>
      <c r="AT11" s="3">
        <f t="shared" si="17"/>
        <v>1.1318550711949074</v>
      </c>
      <c r="AU11">
        <f t="shared" si="18"/>
        <v>9.0835523360568722</v>
      </c>
      <c r="AV11" s="5">
        <f t="shared" si="11"/>
        <v>1065.056549947245</v>
      </c>
    </row>
    <row r="12" spans="1:64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6"/>
        <v>1.9750315989996661</v>
      </c>
      <c r="AD12">
        <f t="shared" si="7"/>
        <v>-2.4313435638939067</v>
      </c>
      <c r="AE12" s="3">
        <f t="shared" si="8"/>
        <v>8.8470914759234116</v>
      </c>
      <c r="AF12">
        <f t="shared" si="1"/>
        <v>-5.4578106515442402</v>
      </c>
      <c r="AG12">
        <f t="shared" si="9"/>
        <v>-0.3182233770339673</v>
      </c>
      <c r="AH12">
        <f t="shared" si="9"/>
        <v>1.0887219526858747</v>
      </c>
      <c r="AI12">
        <f t="shared" si="12"/>
        <v>0.29229076923535063</v>
      </c>
      <c r="AJ12">
        <f t="shared" si="10"/>
        <v>0.39941635013033611</v>
      </c>
      <c r="AK12">
        <f t="shared" si="2"/>
        <v>725876.80681533332</v>
      </c>
      <c r="AL12">
        <f t="shared" si="3"/>
        <v>1022015.2196169998</v>
      </c>
      <c r="AM12" s="3">
        <f t="shared" si="4"/>
        <v>-0.73038079364435404</v>
      </c>
      <c r="AN12">
        <f t="shared" si="5"/>
        <v>-0.30979307506229375</v>
      </c>
      <c r="AO12" s="3">
        <v>70051.063450813817</v>
      </c>
      <c r="AP12">
        <f t="shared" si="14"/>
        <v>1.4020191233857742</v>
      </c>
      <c r="AQ12">
        <f t="shared" si="13"/>
        <v>3.6321074499145722</v>
      </c>
      <c r="AR12" s="3">
        <f t="shared" si="15"/>
        <v>-0.43419350116550842</v>
      </c>
      <c r="AS12">
        <f t="shared" si="16"/>
        <v>-3.0213137949871118</v>
      </c>
      <c r="AT12" s="3">
        <f t="shared" si="17"/>
        <v>1.0870699234616308</v>
      </c>
      <c r="AU12">
        <f t="shared" si="18"/>
        <v>10.170622259518503</v>
      </c>
      <c r="AV12" s="5">
        <f t="shared" si="11"/>
        <v>1206.0808891094987</v>
      </c>
    </row>
    <row r="13" spans="1:64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6"/>
        <v>2.045710835603491</v>
      </c>
      <c r="AD13">
        <f t="shared" si="7"/>
        <v>-2.7911336892796275</v>
      </c>
      <c r="AE13" s="3">
        <f t="shared" si="8"/>
        <v>9.9532780249591237</v>
      </c>
      <c r="AF13">
        <f t="shared" si="1"/>
        <v>-6.2469184175261363</v>
      </c>
      <c r="AG13">
        <f t="shared" si="9"/>
        <v>-0.35979012538572075</v>
      </c>
      <c r="AH13">
        <f t="shared" si="9"/>
        <v>1.1061865490357121</v>
      </c>
      <c r="AI13">
        <f t="shared" si="12"/>
        <v>0.32525266710154627</v>
      </c>
      <c r="AJ13">
        <f t="shared" si="10"/>
        <v>0.41090364599918727</v>
      </c>
      <c r="AK13">
        <f t="shared" si="2"/>
        <v>805640.87890000001</v>
      </c>
      <c r="AL13">
        <f t="shared" si="3"/>
        <v>1126362.078</v>
      </c>
      <c r="AM13" s="3">
        <f t="shared" si="4"/>
        <v>-0.73805814258181424</v>
      </c>
      <c r="AN13">
        <f t="shared" si="5"/>
        <v>-0.31301010063089441</v>
      </c>
      <c r="AO13" s="3">
        <v>70051.063450813817</v>
      </c>
      <c r="AP13">
        <f t="shared" si="14"/>
        <v>1.3905741223861088</v>
      </c>
      <c r="AQ13">
        <f t="shared" si="13"/>
        <v>3.5920562264993867</v>
      </c>
      <c r="AR13" s="3">
        <f t="shared" si="15"/>
        <v>-0.41964800557868981</v>
      </c>
      <c r="AS13">
        <f t="shared" si="16"/>
        <v>-3.4409618005658018</v>
      </c>
      <c r="AT13" s="3">
        <f t="shared" si="17"/>
        <v>1.0212808030900749</v>
      </c>
      <c r="AU13">
        <f t="shared" si="18"/>
        <v>11.191903062608578</v>
      </c>
      <c r="AV13" s="5">
        <f t="shared" si="11"/>
        <v>1349.0081908503812</v>
      </c>
    </row>
    <row r="14" spans="1:64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6"/>
        <v>2.101457291573138</v>
      </c>
      <c r="AD14">
        <f t="shared" si="7"/>
        <v>-3.4063827634539514</v>
      </c>
      <c r="AE14" s="3">
        <f t="shared" si="8"/>
        <v>11.148526633322081</v>
      </c>
      <c r="AF14">
        <f t="shared" si="1"/>
        <v>-7.3070384102308132</v>
      </c>
      <c r="AG14">
        <f t="shared" si="9"/>
        <v>-0.61524907417432395</v>
      </c>
      <c r="AH14">
        <f t="shared" si="9"/>
        <v>1.1952486083629577</v>
      </c>
      <c r="AI14">
        <f t="shared" si="12"/>
        <v>0.51474569379920421</v>
      </c>
      <c r="AJ14">
        <f t="shared" si="10"/>
        <v>0.42021716507706292</v>
      </c>
      <c r="AK14">
        <f t="shared" si="2"/>
        <v>872983.02084666665</v>
      </c>
      <c r="AL14">
        <f t="shared" si="3"/>
        <v>1207918.70438</v>
      </c>
      <c r="AM14" s="3">
        <f t="shared" si="4"/>
        <v>-0.74433287138854198</v>
      </c>
      <c r="AN14">
        <f t="shared" si="5"/>
        <v>-0.31560691561726195</v>
      </c>
      <c r="AO14" s="3">
        <v>70051.063450813817</v>
      </c>
      <c r="AP14">
        <f t="shared" si="14"/>
        <v>1.3813640061527404</v>
      </c>
      <c r="AQ14">
        <f t="shared" si="13"/>
        <v>3.5602371590714004</v>
      </c>
      <c r="AR14" s="3">
        <f t="shared" si="15"/>
        <v>-0.35964751347128365</v>
      </c>
      <c r="AS14">
        <f t="shared" si="16"/>
        <v>-3.8006093140370854</v>
      </c>
      <c r="AT14" s="3">
        <f t="shared" si="17"/>
        <v>0.85586107222756747</v>
      </c>
      <c r="AU14">
        <f t="shared" si="18"/>
        <v>12.047764134836145</v>
      </c>
      <c r="AV14" s="5">
        <f t="shared" si="11"/>
        <v>1506.4518853649804</v>
      </c>
    </row>
    <row r="15" spans="1:64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6"/>
        <v>2.1093485549506799</v>
      </c>
      <c r="AD15">
        <f t="shared" si="7"/>
        <v>-4.762730777412755</v>
      </c>
      <c r="AE15" s="3">
        <f t="shared" si="8"/>
        <v>12.599341039780679</v>
      </c>
      <c r="AF15">
        <f t="shared" si="1"/>
        <v>-9.1556358462620757</v>
      </c>
      <c r="AG15">
        <f t="shared" si="9"/>
        <v>-1.3563480139588036</v>
      </c>
      <c r="AH15">
        <f t="shared" si="9"/>
        <v>1.4508144064585977</v>
      </c>
      <c r="AI15">
        <f t="shared" si="12"/>
        <v>0.93488733494838649</v>
      </c>
      <c r="AJ15">
        <f t="shared" si="10"/>
        <v>0.42480227879818344</v>
      </c>
      <c r="AK15">
        <f t="shared" si="2"/>
        <v>882841.3188433334</v>
      </c>
      <c r="AL15">
        <f t="shared" si="3"/>
        <v>1180897.7034100001</v>
      </c>
      <c r="AM15" s="3">
        <f t="shared" si="4"/>
        <v>-0.74743863857564274</v>
      </c>
      <c r="AN15">
        <f t="shared" si="5"/>
        <v>-0.31688141847262458</v>
      </c>
      <c r="AO15" s="3">
        <v>70051.063450813817</v>
      </c>
      <c r="AP15">
        <f t="shared" si="14"/>
        <v>1.3768525284977273</v>
      </c>
      <c r="AQ15">
        <f t="shared" si="13"/>
        <v>3.5447826879650219</v>
      </c>
      <c r="AR15" s="3">
        <f t="shared" si="15"/>
        <v>-5.3030762807527193E-2</v>
      </c>
      <c r="AS15">
        <f t="shared" si="16"/>
        <v>-3.8536400768446124</v>
      </c>
      <c r="AT15" s="3">
        <f t="shared" si="17"/>
        <v>0.12483634258638533</v>
      </c>
      <c r="AU15">
        <f t="shared" si="18"/>
        <v>12.172600477422531</v>
      </c>
      <c r="AV15" s="5">
        <f t="shared" si="11"/>
        <v>1681.6691353827309</v>
      </c>
    </row>
    <row r="16" spans="1:64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6"/>
        <v>2.0490963882599411</v>
      </c>
      <c r="AD16">
        <f t="shared" si="7"/>
        <v>-5.9133247788337284</v>
      </c>
      <c r="AE16" s="3">
        <f t="shared" si="8"/>
        <v>13.992843990763273</v>
      </c>
      <c r="AF16">
        <f t="shared" si="1"/>
        <v>-10.865474994573788</v>
      </c>
      <c r="AG16">
        <f t="shared" si="9"/>
        <v>-1.1505940014209735</v>
      </c>
      <c r="AH16">
        <f t="shared" si="9"/>
        <v>1.3935029509825938</v>
      </c>
      <c r="AI16">
        <f t="shared" si="12"/>
        <v>0.82568465363468435</v>
      </c>
      <c r="AJ16">
        <f t="shared" si="10"/>
        <v>0.42104415507466098</v>
      </c>
      <c r="AK16">
        <f t="shared" si="2"/>
        <v>809617.2979316666</v>
      </c>
      <c r="AL16">
        <f t="shared" si="3"/>
        <v>1006022.2265975</v>
      </c>
      <c r="AM16" s="3">
        <f t="shared" si="4"/>
        <v>-0.74489222405832822</v>
      </c>
      <c r="AN16">
        <f t="shared" si="5"/>
        <v>-0.31583698499320423</v>
      </c>
      <c r="AO16" s="3">
        <v>70051.063450813817</v>
      </c>
      <c r="AP16">
        <f t="shared" si="14"/>
        <v>1.3805491890323094</v>
      </c>
      <c r="AQ16">
        <f t="shared" si="13"/>
        <v>3.5574395585514065</v>
      </c>
      <c r="AR16" s="3">
        <f t="shared" si="15"/>
        <v>0.39157292725647264</v>
      </c>
      <c r="AS16">
        <f t="shared" si="16"/>
        <v>-3.4620671495881399</v>
      </c>
      <c r="AT16" s="3">
        <f t="shared" si="17"/>
        <v>-0.93000442480204404</v>
      </c>
      <c r="AU16">
        <f t="shared" si="18"/>
        <v>11.242596052620486</v>
      </c>
      <c r="AV16" s="5">
        <f t="shared" si="11"/>
        <v>1764.2994707744544</v>
      </c>
    </row>
    <row r="17" spans="1:48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6"/>
        <v>2.0237588867885554</v>
      </c>
      <c r="AD17">
        <f t="shared" si="7"/>
        <v>-7.4601441301085076</v>
      </c>
      <c r="AE17" s="3">
        <f t="shared" si="8"/>
        <v>15.514443626249578</v>
      </c>
      <c r="AF17">
        <f t="shared" si="1"/>
        <v>-12.938143728219952</v>
      </c>
      <c r="AG17">
        <f t="shared" si="9"/>
        <v>-1.5468193512747792</v>
      </c>
      <c r="AH17">
        <f t="shared" si="9"/>
        <v>1.5215996354863055</v>
      </c>
      <c r="AI17">
        <f t="shared" si="12"/>
        <v>1.0165744754403898</v>
      </c>
      <c r="AJ17">
        <f t="shared" si="10"/>
        <v>0.41473266701153572</v>
      </c>
      <c r="AK17">
        <f t="shared" si="2"/>
        <v>780207.06103233341</v>
      </c>
      <c r="AL17">
        <f t="shared" si="3"/>
        <v>938083.18646650005</v>
      </c>
      <c r="AM17" s="3">
        <f t="shared" si="4"/>
        <v>-0.74063236810337219</v>
      </c>
      <c r="AN17">
        <f t="shared" si="5"/>
        <v>-0.3140789892747291</v>
      </c>
      <c r="AO17" s="3">
        <v>70051.063450813817</v>
      </c>
      <c r="AP17">
        <f t="shared" si="14"/>
        <v>1.3867801218203846</v>
      </c>
      <c r="AQ17">
        <f t="shared" si="13"/>
        <v>3.5789047244791905</v>
      </c>
      <c r="AR17" s="3">
        <f t="shared" si="15"/>
        <v>0.1556959490704804</v>
      </c>
      <c r="AS17">
        <f t="shared" si="16"/>
        <v>-3.3063712005176593</v>
      </c>
      <c r="AT17" s="3">
        <f t="shared" si="17"/>
        <v>-0.37541279348064899</v>
      </c>
      <c r="AU17">
        <f t="shared" si="18"/>
        <v>10.867183259139837</v>
      </c>
      <c r="AV17" s="5">
        <f t="shared" si="11"/>
        <v>1913.7168009340289</v>
      </c>
    </row>
    <row r="18" spans="1:48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6"/>
        <v>1.9889766262555886</v>
      </c>
      <c r="AD18">
        <f t="shared" si="7"/>
        <v>-8.2722595442189721</v>
      </c>
      <c r="AE18" s="3">
        <f t="shared" si="8"/>
        <v>16.791206838818248</v>
      </c>
      <c r="AF18">
        <f t="shared" si="1"/>
        <v>-14.284694887913385</v>
      </c>
      <c r="AG18">
        <f t="shared" si="9"/>
        <v>-0.81211541411046451</v>
      </c>
      <c r="AH18">
        <f t="shared" si="9"/>
        <v>1.2767632125686692</v>
      </c>
      <c r="AI18">
        <f t="shared" si="12"/>
        <v>0.63607363222551017</v>
      </c>
      <c r="AJ18">
        <f t="shared" si="10"/>
        <v>0.41026504316486712</v>
      </c>
      <c r="AK18">
        <f t="shared" si="2"/>
        <v>741129.91105766676</v>
      </c>
      <c r="AL18">
        <f t="shared" si="3"/>
        <v>853260.32899850002</v>
      </c>
      <c r="AM18" s="3">
        <f t="shared" si="4"/>
        <v>-0.73762955476315095</v>
      </c>
      <c r="AN18">
        <f t="shared" si="5"/>
        <v>-0.31283166168466414</v>
      </c>
      <c r="AO18" s="3">
        <v>70051.063450813817</v>
      </c>
      <c r="AP18">
        <f t="shared" si="14"/>
        <v>1.3912079023083341</v>
      </c>
      <c r="AQ18">
        <f t="shared" si="13"/>
        <v>3.5942592041031403</v>
      </c>
      <c r="AR18" s="3">
        <f t="shared" si="15"/>
        <v>0.20537472877873592</v>
      </c>
      <c r="AS18">
        <f t="shared" si="16"/>
        <v>-3.1009964717389233</v>
      </c>
      <c r="AT18" s="3">
        <f t="shared" si="17"/>
        <v>-0.50059036761804998</v>
      </c>
      <c r="AU18">
        <f t="shared" si="18"/>
        <v>10.366592891521787</v>
      </c>
      <c r="AV18" s="5">
        <f t="shared" si="11"/>
        <v>1989.0731086977864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2016-02-12T11:13:21Z</dcterms:modified>
  <dc:language>en-US</dc:language>
</cp:coreProperties>
</file>