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18" i="1" l="1"/>
  <c r="AK18" i="1"/>
  <c r="AP18" i="1" s="1"/>
  <c r="AQ18" i="1" s="1"/>
  <c r="AL17" i="1"/>
  <c r="AK17" i="1"/>
  <c r="AL16" i="1"/>
  <c r="AK16" i="1"/>
  <c r="AC16" i="1"/>
  <c r="AL15" i="1"/>
  <c r="AK15" i="1"/>
  <c r="AL14" i="1"/>
  <c r="AK14" i="1"/>
  <c r="AC14" i="1"/>
  <c r="AL13" i="1"/>
  <c r="AK13" i="1"/>
  <c r="AL12" i="1"/>
  <c r="AK12" i="1"/>
  <c r="AP12" i="1" s="1"/>
  <c r="AQ12" i="1" s="1"/>
  <c r="AL11" i="1"/>
  <c r="AK11" i="1"/>
  <c r="AL10" i="1"/>
  <c r="AK10" i="1"/>
  <c r="AC10" i="1"/>
  <c r="AL9" i="1"/>
  <c r="AK9" i="1"/>
  <c r="AL8" i="1"/>
  <c r="AK8" i="1"/>
  <c r="AC8" i="1"/>
  <c r="AL7" i="1"/>
  <c r="AK7" i="1"/>
  <c r="AL6" i="1"/>
  <c r="AK6" i="1"/>
  <c r="AP6" i="1" s="1"/>
  <c r="AQ6" i="1" s="1"/>
  <c r="AL5" i="1"/>
  <c r="AK5" i="1"/>
  <c r="AL4" i="1"/>
  <c r="AK4" i="1"/>
  <c r="AC4" i="1"/>
  <c r="AL3" i="1"/>
  <c r="AK3" i="1"/>
  <c r="AN2" i="1"/>
  <c r="AL2" i="1"/>
  <c r="AK2" i="1"/>
  <c r="AP8" i="1" l="1"/>
  <c r="AQ8" i="1" s="1"/>
  <c r="AC3" i="1"/>
  <c r="AC6" i="1"/>
  <c r="AP10" i="1"/>
  <c r="AQ10" i="1" s="1"/>
  <c r="AC15" i="1"/>
  <c r="AP16" i="1"/>
  <c r="AQ16" i="1" s="1"/>
  <c r="AP4" i="1"/>
  <c r="AQ4" i="1" s="1"/>
  <c r="AC12" i="1"/>
  <c r="AP14" i="1"/>
  <c r="AQ14" i="1" s="1"/>
  <c r="AC18" i="1"/>
  <c r="AC5" i="1"/>
  <c r="AP11" i="1"/>
  <c r="AQ11" i="1" s="1"/>
  <c r="AC13" i="1"/>
  <c r="AP13" i="1"/>
  <c r="AQ13" i="1" s="1"/>
  <c r="AP3" i="1"/>
  <c r="AQ3" i="1" s="1"/>
  <c r="AP7" i="1"/>
  <c r="AQ7" i="1" s="1"/>
  <c r="AC17" i="1"/>
  <c r="AP17" i="1"/>
  <c r="AQ17" i="1" s="1"/>
  <c r="AC2" i="1"/>
  <c r="AP5" i="1"/>
  <c r="AQ5" i="1" s="1"/>
  <c r="AC7" i="1"/>
  <c r="AC9" i="1"/>
  <c r="AP9" i="1"/>
  <c r="AQ9" i="1" s="1"/>
  <c r="AC11" i="1"/>
  <c r="AP15" i="1"/>
  <c r="AQ15" i="1" s="1"/>
  <c r="AO2" i="1" l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5" i="1" l="1"/>
  <c r="AD5" i="1"/>
  <c r="AF9" i="1"/>
  <c r="AH9" i="1"/>
  <c r="AD9" i="1"/>
  <c r="AG9" i="1" s="1"/>
  <c r="AF13" i="1"/>
  <c r="AH13" i="1"/>
  <c r="AD13" i="1"/>
  <c r="AG13" i="1" s="1"/>
  <c r="AH17" i="1"/>
  <c r="AF17" i="1"/>
  <c r="AD17" i="1"/>
  <c r="AG17" i="1" s="1"/>
  <c r="AF2" i="1"/>
  <c r="AH3" i="1"/>
  <c r="AD2" i="1"/>
  <c r="AF6" i="1"/>
  <c r="AD6" i="1"/>
  <c r="AG6" i="1" s="1"/>
  <c r="AF10" i="1"/>
  <c r="AD10" i="1"/>
  <c r="AF14" i="1"/>
  <c r="AD14" i="1"/>
  <c r="AF18" i="1"/>
  <c r="AH18" i="1"/>
  <c r="AD18" i="1"/>
  <c r="AF3" i="1"/>
  <c r="AD3" i="1"/>
  <c r="AG3" i="1" s="1"/>
  <c r="AI3" i="1" s="1"/>
  <c r="AF7" i="1"/>
  <c r="AH7" i="1"/>
  <c r="AD7" i="1"/>
  <c r="AH11" i="1"/>
  <c r="AF11" i="1"/>
  <c r="AD11" i="1"/>
  <c r="AF15" i="1"/>
  <c r="AH15" i="1"/>
  <c r="AD15" i="1"/>
  <c r="AD4" i="1"/>
  <c r="AF4" i="1"/>
  <c r="AH4" i="1"/>
  <c r="AF8" i="1"/>
  <c r="AH8" i="1"/>
  <c r="AD8" i="1"/>
  <c r="AG8" i="1" s="1"/>
  <c r="AF12" i="1"/>
  <c r="AD12" i="1"/>
  <c r="AG12" i="1" s="1"/>
  <c r="AF16" i="1"/>
  <c r="AD16" i="1"/>
  <c r="AG16" i="1" s="1"/>
  <c r="AI8" i="1" l="1"/>
  <c r="AI13" i="1"/>
  <c r="AI9" i="1"/>
  <c r="AN3" i="1"/>
  <c r="AR3" i="1" s="1"/>
  <c r="AS3" i="1" s="1"/>
  <c r="AN9" i="1"/>
  <c r="AR9" i="1" s="1"/>
  <c r="AH16" i="1"/>
  <c r="AI16" i="1" s="1"/>
  <c r="AN8" i="1"/>
  <c r="AR8" i="1" s="1"/>
  <c r="AG7" i="1"/>
  <c r="AI7" i="1" s="1"/>
  <c r="AG10" i="1"/>
  <c r="AN13" i="1"/>
  <c r="AR13" i="1" s="1"/>
  <c r="AH5" i="1"/>
  <c r="AG4" i="1"/>
  <c r="AI4" i="1" s="1"/>
  <c r="AG11" i="1"/>
  <c r="AI11" i="1" s="1"/>
  <c r="AG14" i="1"/>
  <c r="AI14" i="1" s="1"/>
  <c r="AH6" i="1"/>
  <c r="AI6" i="1" s="1"/>
  <c r="AI17" i="1"/>
  <c r="AH12" i="1"/>
  <c r="AI12" i="1" s="1"/>
  <c r="AG15" i="1"/>
  <c r="AI15" i="1" s="1"/>
  <c r="AG18" i="1"/>
  <c r="AI18" i="1" s="1"/>
  <c r="AH14" i="1"/>
  <c r="AH10" i="1"/>
  <c r="AG5" i="1"/>
  <c r="AT3" i="1" l="1"/>
  <c r="AU3" i="1" s="1"/>
  <c r="AT9" i="1"/>
  <c r="AT13" i="1"/>
  <c r="AT8" i="1"/>
  <c r="AN6" i="1"/>
  <c r="AR6" i="1" s="1"/>
  <c r="AN12" i="1"/>
  <c r="AT12" i="1" s="1"/>
  <c r="AN14" i="1"/>
  <c r="AR14" i="1" s="1"/>
  <c r="AN7" i="1"/>
  <c r="AR7" i="1"/>
  <c r="AT7" i="1"/>
  <c r="AN16" i="1"/>
  <c r="AR16" i="1" s="1"/>
  <c r="AN11" i="1"/>
  <c r="AR11" i="1" s="1"/>
  <c r="AN18" i="1"/>
  <c r="AR18" i="1" s="1"/>
  <c r="AN17" i="1"/>
  <c r="AR17" i="1" s="1"/>
  <c r="AN4" i="1"/>
  <c r="AR4" i="1" s="1"/>
  <c r="AS4" i="1" s="1"/>
  <c r="AI5" i="1"/>
  <c r="AN15" i="1"/>
  <c r="AT15" i="1" s="1"/>
  <c r="AI10" i="1"/>
  <c r="AT6" i="1" l="1"/>
  <c r="AT4" i="1"/>
  <c r="AU4" i="1" s="1"/>
  <c r="AR15" i="1"/>
  <c r="AN5" i="1"/>
  <c r="AT5" i="1" s="1"/>
  <c r="AN10" i="1"/>
  <c r="AT10" i="1" s="1"/>
  <c r="AT18" i="1"/>
  <c r="AT11" i="1"/>
  <c r="AT16" i="1"/>
  <c r="AR12" i="1"/>
  <c r="AT17" i="1"/>
  <c r="AT14" i="1"/>
  <c r="AR10" i="1" l="1"/>
  <c r="AU5" i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5" i="1"/>
  <c r="AS5" i="1" s="1"/>
  <c r="AS6" i="1" s="1"/>
  <c r="AS7" i="1" s="1"/>
  <c r="AS8" i="1" s="1"/>
  <c r="AS9" i="1" s="1"/>
  <c r="AS10" i="1" l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<sst xmlns="http://schemas.openxmlformats.org/spreadsheetml/2006/main" count="47" uniqueCount="47">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</sst>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AA1" zoomScale="55" zoomScaleNormal="55" workbookViewId="0">
      <selection activeCell="AO3" sqref="AO3:AO18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31" max="31" width="13.109375" style="2" bestFit="1" customWidth="1"/>
    <col min="32" max="32" width="13.109375" customWidth="1"/>
    <col min="36" max="36" width="12.88671875" customWidth="1"/>
    <col min="39" max="39" width="8.88671875" style="2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1027" width="11.5546875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30</v>
      </c>
      <c r="AE1" s="4" t="s">
        <v>46</v>
      </c>
      <c r="AF1" t="s">
        <v>31</v>
      </c>
      <c r="AG1" t="s">
        <v>32</v>
      </c>
      <c r="AH1" t="s">
        <v>33</v>
      </c>
      <c r="AI1" t="s">
        <v>34</v>
      </c>
      <c r="AJ1" t="s">
        <v>45</v>
      </c>
      <c r="AK1" t="s">
        <v>35</v>
      </c>
      <c r="AL1" t="s">
        <v>36</v>
      </c>
      <c r="AM1" s="2" t="s">
        <v>28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>
        <f>0.0762*AK2^0.2606-0.5912</f>
        <v>-2.4003601210058623E-3</v>
      </c>
      <c r="AD2">
        <f>AB2-AC2</f>
        <v>2.4003572443069832E-3</v>
      </c>
      <c r="AE2" s="3">
        <f>P2-AB2/3-2*(1.35*(AK2/3255000)^-0.0723)*(1+0.33)/(9*(1-2*0.33))</f>
        <v>-1.9678144869574707</v>
      </c>
      <c r="AF2">
        <f t="shared" ref="AF2:AF18" si="1">AB2-P2/2</f>
        <v>-2.8766988791062431E-9</v>
      </c>
      <c r="AJ2" s="2" t="e">
        <f>(( 1.588*EXP(-0.0005387*0.5*232))^2-AP2^2)/(2*AP2)+0.4</f>
        <v>#DIV/0!</v>
      </c>
      <c r="AK2">
        <f t="shared" ref="AK2:AK18" si="2">(X2+Y2+Z2)/3</f>
        <v>2556.0498433166663</v>
      </c>
      <c r="AL2">
        <f t="shared" ref="AL2:AL18" si="3">Z2-(Y2+X2)/2</f>
        <v>3423.5295013549999</v>
      </c>
      <c r="AM2" s="3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</row>
    <row r="3" spans="1:47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1">
        <f t="shared" ref="AC3:AC18" si="6">0.0762*AK3^0.2606-0.5912</f>
        <v>0.41458661901056004</v>
      </c>
      <c r="AD3" s="1">
        <f t="shared" ref="AD3:AD18" si="7">AB3-AC3</f>
        <v>9.9703808983271358E-3</v>
      </c>
      <c r="AE3" s="3">
        <f t="shared" ref="AE3:AE18" si="8">P3-AB3/3-2*(1.35*(AK3/3255000)^-0.0723)*(1+0.33)/(9*(1-2*0.33))</f>
        <v>-0.83177500520751779</v>
      </c>
      <c r="AF3" s="1">
        <f t="shared" si="1"/>
        <v>-7.8400224351112824E-2</v>
      </c>
      <c r="AG3" s="1">
        <f t="shared" ref="AG3:AH18" si="9">AD3-AD2</f>
        <v>7.5700236540201526E-3</v>
      </c>
      <c r="AH3" s="1">
        <f t="shared" si="9"/>
        <v>1.1360394817499531</v>
      </c>
      <c r="AI3" s="1">
        <f>-AG3/AH3</f>
        <v>-6.6635216254626135E-3</v>
      </c>
      <c r="AJ3" s="2">
        <f t="shared" ref="AJ3:AJ18" si="10">(( 1.588*EXP(-0.0005387*0.5*232))^2-AP3^2)/(2*AP3)+0.4</f>
        <v>3.1368433750215918E-2</v>
      </c>
      <c r="AK3" s="1">
        <f t="shared" si="2"/>
        <v>19947.490459600001</v>
      </c>
      <c r="AL3" s="1">
        <f t="shared" si="3"/>
        <v>26990.528974650002</v>
      </c>
      <c r="AM3" s="3">
        <f t="shared" si="4"/>
        <v>-0.51584994620425884</v>
      </c>
      <c r="AN3" s="1">
        <f t="shared" si="5"/>
        <v>-0.17746035224544451</v>
      </c>
      <c r="AO3" s="1">
        <v>40798.57518375088</v>
      </c>
      <c r="AP3" s="1">
        <f>(AK3*1.35*(AK3/3255000)^-0.0723-AK2*1.35*(AK2/3255000)^-0.0723)/(AK3-AK2)</f>
        <v>1.9053060830494941</v>
      </c>
      <c r="AQ3" s="1">
        <f>(2*AP3+3)/(3-AP3)</f>
        <v>6.221476214165274</v>
      </c>
      <c r="AR3" s="1">
        <f>(1+2*AM3)*(AK3-AK2)*(1-AP3/3)/(3*AN3*AO3*AM3)</f>
        <v>-1.7954520719665367E-2</v>
      </c>
      <c r="AS3" s="1">
        <f>(AS2+AR3)</f>
        <v>-1.7954520719665367E-2</v>
      </c>
      <c r="AT3" s="1">
        <f>2*(1-AM3)*(AK3-AK2)*(1-AP3/3)/(9*AN3*AO3*AM3)</f>
        <v>0.57237542883510506</v>
      </c>
      <c r="AU3" s="1">
        <f>AU2+AT3</f>
        <v>0.57237542883510506</v>
      </c>
    </row>
    <row r="4" spans="1:47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>
        <f t="shared" si="6"/>
        <v>0.69544295971520387</v>
      </c>
      <c r="AD4">
        <f t="shared" si="7"/>
        <v>-0.15821214050129639</v>
      </c>
      <c r="AE4" s="3">
        <f t="shared" si="8"/>
        <v>0.24293542161306259</v>
      </c>
      <c r="AF4">
        <f t="shared" si="1"/>
        <v>-0.46585169261609249</v>
      </c>
      <c r="AG4">
        <f t="shared" si="9"/>
        <v>-0.16818252139962353</v>
      </c>
      <c r="AH4">
        <f t="shared" si="9"/>
        <v>1.0747104268205803</v>
      </c>
      <c r="AI4">
        <f t="shared" ref="AI4:AI18" si="11">-AG4/AH4</f>
        <v>0.15649101116211753</v>
      </c>
      <c r="AJ4" s="2">
        <f t="shared" si="10"/>
        <v>0.16912422089899823</v>
      </c>
      <c r="AK4">
        <f t="shared" si="2"/>
        <v>51321.077509900002</v>
      </c>
      <c r="AL4">
        <f t="shared" si="3"/>
        <v>72940.740784349997</v>
      </c>
      <c r="AM4" s="3">
        <f t="shared" si="4"/>
        <v>-0.58961408099265322</v>
      </c>
      <c r="AN4">
        <f t="shared" si="5"/>
        <v>-0.21274075919304949</v>
      </c>
      <c r="AO4" s="3">
        <v>40798.57518375088</v>
      </c>
      <c r="AP4">
        <f t="shared" ref="AP4:AP18" si="12">(AK4*1.35*(AK4/3255000)^-0.0723-AK3*1.35*(AK3/3255000)^-0.0723)/(AK4-AK3)</f>
        <v>1.7404396115775711</v>
      </c>
      <c r="AQ4">
        <f t="shared" ref="AQ4:AQ18" si="13">(2*AP4+3)/(3-AP4)</f>
        <v>5.1453501417842284</v>
      </c>
      <c r="AR4" s="1">
        <f t="shared" ref="AR4:AR18" si="14">(1+2*AM4)*(AK4-AK3)*(1-AP4/3)/(3*AN4*AO4*AM4)</f>
        <v>-0.1537741601894102</v>
      </c>
      <c r="AS4">
        <f t="shared" ref="AS4:AS18" si="15">AS3+AR4</f>
        <v>-0.17172868090907556</v>
      </c>
      <c r="AT4" s="1">
        <f t="shared" ref="AT4:AT18" si="16">2*(1-AM4)*(AK4-AK3)*(1-AP4/3)/(9*AN4*AO4*AM4)</f>
        <v>0.90923795167839838</v>
      </c>
      <c r="AU4">
        <f>AU3+AT4</f>
        <v>1.4816133805135034</v>
      </c>
    </row>
    <row r="5" spans="1:47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>
        <f t="shared" si="6"/>
        <v>0.90101321517751964</v>
      </c>
      <c r="AD5">
        <f t="shared" si="7"/>
        <v>-0.32264470836657511</v>
      </c>
      <c r="AE5" s="3">
        <f t="shared" si="8"/>
        <v>1.292854333240729</v>
      </c>
      <c r="AF5">
        <f t="shared" si="1"/>
        <v>-0.92461802694905537</v>
      </c>
      <c r="AG5">
        <f t="shared" si="9"/>
        <v>-0.16443256786527871</v>
      </c>
      <c r="AH5">
        <f t="shared" si="9"/>
        <v>1.0499189116276664</v>
      </c>
      <c r="AI5">
        <f t="shared" si="11"/>
        <v>0.15661454046042708</v>
      </c>
      <c r="AJ5" s="2">
        <f t="shared" si="10"/>
        <v>0.2465601787796606</v>
      </c>
      <c r="AK5">
        <f t="shared" si="2"/>
        <v>90638.674862666681</v>
      </c>
      <c r="AL5">
        <f t="shared" si="3"/>
        <v>131416.95121849998</v>
      </c>
      <c r="AM5" s="3">
        <f t="shared" si="4"/>
        <v>-0.63431935767006364</v>
      </c>
      <c r="AN5">
        <f t="shared" si="5"/>
        <v>-0.23247936597521568</v>
      </c>
      <c r="AO5" s="3">
        <v>40798.57518375088</v>
      </c>
      <c r="AP5">
        <f t="shared" si="12"/>
        <v>1.6531141584289157</v>
      </c>
      <c r="AQ5">
        <f t="shared" si="13"/>
        <v>4.6820807838486802</v>
      </c>
      <c r="AR5" s="1">
        <f t="shared" si="14"/>
        <v>-0.26272807087725686</v>
      </c>
      <c r="AS5">
        <f t="shared" si="15"/>
        <v>-0.43445675178633242</v>
      </c>
      <c r="AT5" s="1">
        <f t="shared" si="16"/>
        <v>1.065573817222305</v>
      </c>
      <c r="AU5">
        <f>AU4+AT5</f>
        <v>2.5471871977358083</v>
      </c>
    </row>
    <row r="6" spans="1:47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>
        <f t="shared" si="6"/>
        <v>1.0667382212772831</v>
      </c>
      <c r="AD6">
        <f t="shared" si="7"/>
        <v>-0.7160377934598201</v>
      </c>
      <c r="AE6" s="3">
        <f t="shared" si="8"/>
        <v>2.4123318207388968</v>
      </c>
      <c r="AF6">
        <f t="shared" si="1"/>
        <v>-1.652190958827537</v>
      </c>
      <c r="AG6">
        <f t="shared" si="9"/>
        <v>-0.393393085093245</v>
      </c>
      <c r="AH6">
        <f t="shared" si="9"/>
        <v>1.1194774874981679</v>
      </c>
      <c r="AI6">
        <f t="shared" si="11"/>
        <v>0.35140776789751105</v>
      </c>
      <c r="AJ6" s="2">
        <f t="shared" si="10"/>
        <v>0.29783972053186508</v>
      </c>
      <c r="AK6">
        <f t="shared" si="2"/>
        <v>135775.63518106667</v>
      </c>
      <c r="AL6">
        <f t="shared" si="3"/>
        <v>199552.3578074</v>
      </c>
      <c r="AM6" s="3">
        <f t="shared" si="4"/>
        <v>-0.66533422691185917</v>
      </c>
      <c r="AN6">
        <f t="shared" si="5"/>
        <v>-0.24541223655052344</v>
      </c>
      <c r="AO6" s="3">
        <v>40798.57518375088</v>
      </c>
      <c r="AP6">
        <f t="shared" si="12"/>
        <v>1.5974582636996595</v>
      </c>
      <c r="AQ6">
        <f t="shared" si="13"/>
        <v>4.4169213414927846</v>
      </c>
      <c r="AR6" s="1">
        <f t="shared" si="14"/>
        <v>-0.34915420953330917</v>
      </c>
      <c r="AS6">
        <f t="shared" si="15"/>
        <v>-0.78361096131964159</v>
      </c>
      <c r="AT6" s="1">
        <f t="shared" si="16"/>
        <v>1.1722889375191792</v>
      </c>
      <c r="AU6">
        <f t="shared" ref="AU6:AU18" si="17">AU5+AT6</f>
        <v>3.7194761352549874</v>
      </c>
    </row>
    <row r="7" spans="1:47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>
        <f t="shared" si="6"/>
        <v>1.1986945199194547</v>
      </c>
      <c r="AD7">
        <f t="shared" si="7"/>
        <v>-0.99869458508912423</v>
      </c>
      <c r="AE7" s="3">
        <f t="shared" si="8"/>
        <v>3.4929563013064548</v>
      </c>
      <c r="AF7">
        <f t="shared" si="1"/>
        <v>-2.3025665428696693</v>
      </c>
      <c r="AG7">
        <f t="shared" si="9"/>
        <v>-0.28265679162930413</v>
      </c>
      <c r="AH7">
        <f t="shared" si="9"/>
        <v>1.080624480567558</v>
      </c>
      <c r="AI7">
        <f t="shared" si="11"/>
        <v>0.26156800693692328</v>
      </c>
      <c r="AJ7" s="2">
        <f t="shared" si="10"/>
        <v>0.33487633629698077</v>
      </c>
      <c r="AK7">
        <f t="shared" si="2"/>
        <v>182157.4419312333</v>
      </c>
      <c r="AL7">
        <f t="shared" si="3"/>
        <v>269986.16568114999</v>
      </c>
      <c r="AM7" s="3">
        <f t="shared" si="4"/>
        <v>-0.68847699687883801</v>
      </c>
      <c r="AN7">
        <f t="shared" si="5"/>
        <v>-0.25464876034754208</v>
      </c>
      <c r="AO7" s="3">
        <v>40798.57518375088</v>
      </c>
      <c r="AP7">
        <f t="shared" si="12"/>
        <v>1.5583485062903495</v>
      </c>
      <c r="AQ7">
        <f t="shared" si="13"/>
        <v>4.2428402698361198</v>
      </c>
      <c r="AR7" s="1">
        <f t="shared" si="14"/>
        <v>-0.39154149141951317</v>
      </c>
      <c r="AS7">
        <f t="shared" si="15"/>
        <v>-1.1751524527391548</v>
      </c>
      <c r="AT7" s="1">
        <f t="shared" si="16"/>
        <v>1.1692121806787794</v>
      </c>
      <c r="AU7">
        <f t="shared" si="17"/>
        <v>4.8886883159337664</v>
      </c>
    </row>
    <row r="8" spans="1:47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>
        <f t="shared" si="6"/>
        <v>1.3124094508466104</v>
      </c>
      <c r="AD8">
        <f t="shared" si="7"/>
        <v>-1.4191891767079605</v>
      </c>
      <c r="AE8" s="3">
        <f t="shared" si="8"/>
        <v>4.6186665639133393</v>
      </c>
      <c r="AF8">
        <f t="shared" si="1"/>
        <v>-3.1088253506863501</v>
      </c>
      <c r="AG8">
        <f t="shared" si="9"/>
        <v>-0.42049459161883629</v>
      </c>
      <c r="AH8">
        <f t="shared" si="9"/>
        <v>1.1257102626068844</v>
      </c>
      <c r="AI8">
        <f t="shared" si="11"/>
        <v>0.37353713969442559</v>
      </c>
      <c r="AJ8" s="2">
        <f t="shared" si="10"/>
        <v>0.36322412530515052</v>
      </c>
      <c r="AK8">
        <f t="shared" si="2"/>
        <v>230725.84384566665</v>
      </c>
      <c r="AL8">
        <f t="shared" si="3"/>
        <v>343143.63679850003</v>
      </c>
      <c r="AM8" s="3">
        <f t="shared" si="4"/>
        <v>-0.70662969241584817</v>
      </c>
      <c r="AN8">
        <f t="shared" si="5"/>
        <v>-0.2616440755961088</v>
      </c>
      <c r="AO8" s="3">
        <v>40798.57518375088</v>
      </c>
      <c r="AP8">
        <f t="shared" si="12"/>
        <v>1.5290331594502045</v>
      </c>
      <c r="AQ8">
        <f t="shared" si="13"/>
        <v>4.1184248019051992</v>
      </c>
      <c r="AR8" s="1">
        <f t="shared" si="14"/>
        <v>-0.43489971954479406</v>
      </c>
      <c r="AS8">
        <f t="shared" si="15"/>
        <v>-1.6100521722839489</v>
      </c>
      <c r="AT8" s="1">
        <f t="shared" si="16"/>
        <v>1.1973315901839605</v>
      </c>
      <c r="AU8">
        <f t="shared" si="17"/>
        <v>6.0860199061177269</v>
      </c>
    </row>
    <row r="9" spans="1:47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>
        <f t="shared" si="6"/>
        <v>1.410704919282195</v>
      </c>
      <c r="AD9">
        <f t="shared" si="7"/>
        <v>-1.7508332780185973</v>
      </c>
      <c r="AE9" s="3">
        <f t="shared" si="8"/>
        <v>5.7179507850072619</v>
      </c>
      <c r="AF9">
        <f t="shared" si="1"/>
        <v>-3.8430691068464022</v>
      </c>
      <c r="AG9">
        <f t="shared" si="9"/>
        <v>-0.33164410131063682</v>
      </c>
      <c r="AH9">
        <f t="shared" si="9"/>
        <v>1.0992842210939227</v>
      </c>
      <c r="AI9">
        <f t="shared" si="11"/>
        <v>0.30169095029910487</v>
      </c>
      <c r="AJ9" s="2">
        <f t="shared" si="10"/>
        <v>0.38623271525634967</v>
      </c>
      <c r="AK9">
        <f t="shared" si="2"/>
        <v>279898.81311533332</v>
      </c>
      <c r="AL9">
        <f t="shared" si="3"/>
        <v>416368.13751550001</v>
      </c>
      <c r="AM9" s="3">
        <f t="shared" si="4"/>
        <v>-0.72165289016590672</v>
      </c>
      <c r="AN9">
        <f t="shared" si="5"/>
        <v>-0.2672667846072983</v>
      </c>
      <c r="AO9" s="3">
        <v>40798.57518375088</v>
      </c>
      <c r="AP9">
        <f t="shared" si="12"/>
        <v>1.5056348650184768</v>
      </c>
      <c r="AQ9">
        <f t="shared" si="13"/>
        <v>4.0226244505572453</v>
      </c>
      <c r="AR9" s="1">
        <f t="shared" si="14"/>
        <v>-0.45996597226871672</v>
      </c>
      <c r="AS9">
        <f t="shared" si="15"/>
        <v>-2.0700181445526655</v>
      </c>
      <c r="AT9" s="1">
        <f t="shared" si="16"/>
        <v>1.1909037067546928</v>
      </c>
      <c r="AU9">
        <f t="shared" si="17"/>
        <v>7.2769236128724195</v>
      </c>
    </row>
    <row r="10" spans="1:47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>
        <f t="shared" si="6"/>
        <v>1.4964599833587491</v>
      </c>
      <c r="AD10">
        <f t="shared" si="7"/>
        <v>-2.1933307755513098</v>
      </c>
      <c r="AE10" s="3">
        <f t="shared" si="8"/>
        <v>6.8483812175265442</v>
      </c>
      <c r="AF10">
        <f t="shared" si="1"/>
        <v>-4.6974634533275612</v>
      </c>
      <c r="AG10">
        <f t="shared" si="9"/>
        <v>-0.4424974975327125</v>
      </c>
      <c r="AH10">
        <f t="shared" si="9"/>
        <v>1.1304304325192822</v>
      </c>
      <c r="AI10">
        <f t="shared" si="11"/>
        <v>0.39144160029959618</v>
      </c>
      <c r="AJ10" s="2">
        <f t="shared" si="10"/>
        <v>0.40523305542392607</v>
      </c>
      <c r="AK10">
        <f t="shared" si="2"/>
        <v>328777.82239633333</v>
      </c>
      <c r="AL10">
        <f t="shared" si="3"/>
        <v>488807.77019649994</v>
      </c>
      <c r="AM10" s="3">
        <f t="shared" si="4"/>
        <v>-0.73425979909544348</v>
      </c>
      <c r="AN10">
        <f t="shared" si="5"/>
        <v>-0.27186852623002888</v>
      </c>
      <c r="AO10" s="3">
        <v>40798.57518375088</v>
      </c>
      <c r="AP10">
        <f t="shared" si="12"/>
        <v>1.4865801781327825</v>
      </c>
      <c r="AQ10">
        <f t="shared" si="13"/>
        <v>3.946796698417784</v>
      </c>
      <c r="AR10" s="1">
        <f t="shared" si="14"/>
        <v>-0.47283910294282233</v>
      </c>
      <c r="AS10">
        <f t="shared" si="15"/>
        <v>-2.5428572474954878</v>
      </c>
      <c r="AT10" s="1">
        <f t="shared" si="16"/>
        <v>1.1668325093770344</v>
      </c>
      <c r="AU10">
        <f t="shared" si="17"/>
        <v>8.4437561222494537</v>
      </c>
    </row>
    <row r="11" spans="1:47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>
        <f t="shared" si="6"/>
        <v>1.5694932356234361</v>
      </c>
      <c r="AD11">
        <f t="shared" si="7"/>
        <v>-2.6262145728773767</v>
      </c>
      <c r="AE11" s="3">
        <f t="shared" si="8"/>
        <v>7.9809777303481413</v>
      </c>
      <c r="AF11">
        <f t="shared" si="1"/>
        <v>-5.557061854788941</v>
      </c>
      <c r="AG11">
        <f t="shared" si="9"/>
        <v>-0.43288379732606685</v>
      </c>
      <c r="AH11">
        <f t="shared" si="9"/>
        <v>1.1325965128215971</v>
      </c>
      <c r="AI11">
        <f t="shared" si="11"/>
        <v>0.38220477674581477</v>
      </c>
      <c r="AJ11" s="2">
        <f t="shared" si="10"/>
        <v>0.42095593773000084</v>
      </c>
      <c r="AK11">
        <f t="shared" si="2"/>
        <v>375151.09649433335</v>
      </c>
      <c r="AL11">
        <f t="shared" si="3"/>
        <v>555202.86013150006</v>
      </c>
      <c r="AM11" s="3">
        <f t="shared" si="4"/>
        <v>-0.74483253924682147</v>
      </c>
      <c r="AN11">
        <f t="shared" si="5"/>
        <v>-0.27564569709270981</v>
      </c>
      <c r="AO11" s="3">
        <v>40798.57518375088</v>
      </c>
      <c r="AP11">
        <f t="shared" si="12"/>
        <v>1.470995298159429</v>
      </c>
      <c r="AQ11">
        <f t="shared" si="13"/>
        <v>3.8861820301573067</v>
      </c>
      <c r="AR11" s="1">
        <f t="shared" si="14"/>
        <v>-0.46055165618769789</v>
      </c>
      <c r="AS11">
        <f t="shared" si="15"/>
        <v>-3.0034089036831855</v>
      </c>
      <c r="AT11" s="1">
        <f t="shared" si="16"/>
        <v>1.0940614323466165</v>
      </c>
      <c r="AU11">
        <f t="shared" si="17"/>
        <v>9.5378175545960708</v>
      </c>
    </row>
    <row r="12" spans="1:47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>
        <f t="shared" si="6"/>
        <v>1.6299703523638815</v>
      </c>
      <c r="AD12">
        <f t="shared" si="7"/>
        <v>-2.9873528008148424</v>
      </c>
      <c r="AE12" s="3">
        <f t="shared" si="8"/>
        <v>9.0964829921638568</v>
      </c>
      <c r="AF12">
        <f t="shared" si="1"/>
        <v>-6.3601318422009614</v>
      </c>
      <c r="AG12">
        <f t="shared" si="9"/>
        <v>-0.36113822793746575</v>
      </c>
      <c r="AH12">
        <f t="shared" si="9"/>
        <v>1.1155052618157155</v>
      </c>
      <c r="AI12">
        <f t="shared" si="11"/>
        <v>0.32374408288279932</v>
      </c>
      <c r="AJ12" s="2">
        <f t="shared" si="10"/>
        <v>0.4337328660539343</v>
      </c>
      <c r="AK12">
        <f t="shared" si="2"/>
        <v>417071.63527299999</v>
      </c>
      <c r="AL12">
        <f t="shared" si="3"/>
        <v>611699.82950849994</v>
      </c>
      <c r="AM12" s="3">
        <f t="shared" si="4"/>
        <v>-0.75351970980530625</v>
      </c>
      <c r="AN12">
        <f t="shared" si="5"/>
        <v>-0.27869324964626974</v>
      </c>
      <c r="AO12" s="3">
        <v>40798.57518375088</v>
      </c>
      <c r="AP12">
        <f t="shared" si="12"/>
        <v>1.4584525263146098</v>
      </c>
      <c r="AQ12">
        <f t="shared" si="13"/>
        <v>3.8382892214688829</v>
      </c>
      <c r="AR12" s="1">
        <f t="shared" si="14"/>
        <v>-0.42492952929842154</v>
      </c>
      <c r="AS12">
        <f t="shared" si="15"/>
        <v>-3.4283384329816071</v>
      </c>
      <c r="AT12" s="1">
        <f t="shared" si="16"/>
        <v>0.97970332099661983</v>
      </c>
      <c r="AU12">
        <f t="shared" si="17"/>
        <v>10.517520875592691</v>
      </c>
    </row>
    <row r="13" spans="1:47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>
        <f t="shared" si="6"/>
        <v>1.6559313815255983</v>
      </c>
      <c r="AD13">
        <f t="shared" si="7"/>
        <v>-3.7154632727715899</v>
      </c>
      <c r="AE13" s="3">
        <f t="shared" si="8"/>
        <v>10.332769511837222</v>
      </c>
      <c r="AF13">
        <f t="shared" si="1"/>
        <v>-7.5612085563459912</v>
      </c>
      <c r="AG13">
        <f t="shared" si="9"/>
        <v>-0.7281104719567475</v>
      </c>
      <c r="AH13">
        <f t="shared" si="9"/>
        <v>1.2362865196733654</v>
      </c>
      <c r="AI13">
        <f t="shared" si="11"/>
        <v>0.58894961675155921</v>
      </c>
      <c r="AJ13" s="2">
        <f t="shared" si="10"/>
        <v>0.44177279741358977</v>
      </c>
      <c r="AK13">
        <f t="shared" si="2"/>
        <v>436089.82460366673</v>
      </c>
      <c r="AL13">
        <f t="shared" si="3"/>
        <v>626967.5865185</v>
      </c>
      <c r="AM13" s="3">
        <f t="shared" si="4"/>
        <v>-0.75903062693197265</v>
      </c>
      <c r="AN13">
        <f t="shared" si="5"/>
        <v>-0.28060038175465879</v>
      </c>
      <c r="AO13" s="3">
        <v>40798.57518375088</v>
      </c>
      <c r="AP13">
        <f t="shared" si="12"/>
        <v>1.4506159942722798</v>
      </c>
      <c r="AQ13">
        <f t="shared" si="13"/>
        <v>3.8087601051314892</v>
      </c>
      <c r="AR13" s="1">
        <f t="shared" si="14"/>
        <v>-0.19519751473798011</v>
      </c>
      <c r="AS13">
        <f t="shared" si="15"/>
        <v>-3.6235359477195872</v>
      </c>
      <c r="AT13" s="1">
        <f t="shared" si="16"/>
        <v>0.44185046223032903</v>
      </c>
      <c r="AU13">
        <f t="shared" si="17"/>
        <v>10.95937133782302</v>
      </c>
    </row>
    <row r="14" spans="1:47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>
        <f t="shared" si="6"/>
        <v>1.6592719331412191</v>
      </c>
      <c r="AD14">
        <f t="shared" si="7"/>
        <v>-4.8365599237100856</v>
      </c>
      <c r="AE14" s="3">
        <f t="shared" si="8"/>
        <v>11.706429645419904</v>
      </c>
      <c r="AF14">
        <f t="shared" si="1"/>
        <v>-9.1792224492688668</v>
      </c>
      <c r="AG14">
        <f t="shared" si="9"/>
        <v>-1.1210966509384956</v>
      </c>
      <c r="AH14">
        <f t="shared" si="9"/>
        <v>1.3736601335826819</v>
      </c>
      <c r="AI14">
        <f t="shared" si="11"/>
        <v>0.8161383034495816</v>
      </c>
      <c r="AJ14" s="2">
        <f t="shared" si="10"/>
        <v>0.44446908167319388</v>
      </c>
      <c r="AK14">
        <f t="shared" si="2"/>
        <v>438582.73709499999</v>
      </c>
      <c r="AL14">
        <f t="shared" si="3"/>
        <v>613789.68986549997</v>
      </c>
      <c r="AM14" s="3">
        <f t="shared" si="4"/>
        <v>-0.76088654131655131</v>
      </c>
      <c r="AN14">
        <f t="shared" si="5"/>
        <v>-0.28123808099769321</v>
      </c>
      <c r="AO14" s="3">
        <v>40798.57518375088</v>
      </c>
      <c r="AP14">
        <f t="shared" si="12"/>
        <v>1.4479976141598188</v>
      </c>
      <c r="AQ14">
        <f t="shared" si="13"/>
        <v>3.7989601576081489</v>
      </c>
      <c r="AR14" s="1">
        <f t="shared" si="14"/>
        <v>-2.5692097122298814E-2</v>
      </c>
      <c r="AS14">
        <f t="shared" si="15"/>
        <v>-3.6492280448418861</v>
      </c>
      <c r="AT14" s="1">
        <f t="shared" si="16"/>
        <v>5.7804014231049541E-2</v>
      </c>
      <c r="AU14">
        <f t="shared" si="17"/>
        <v>11.017175352054069</v>
      </c>
    </row>
    <row r="15" spans="1:47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>
        <f t="shared" si="6"/>
        <v>1.6291803705873067</v>
      </c>
      <c r="AD15">
        <f t="shared" si="7"/>
        <v>-6.9318802103012933</v>
      </c>
      <c r="AE15" s="3">
        <f t="shared" si="8"/>
        <v>13.410860474009127</v>
      </c>
      <c r="AF15">
        <f t="shared" si="1"/>
        <v>-11.805152261713987</v>
      </c>
      <c r="AG15">
        <f t="shared" si="9"/>
        <v>-2.0953202865912077</v>
      </c>
      <c r="AH15">
        <f t="shared" si="9"/>
        <v>1.7044308285892225</v>
      </c>
      <c r="AI15">
        <f t="shared" si="11"/>
        <v>1.2293372376545952</v>
      </c>
      <c r="AJ15" s="2">
        <f t="shared" si="10"/>
        <v>0.44201257516055953</v>
      </c>
      <c r="AK15">
        <f t="shared" si="2"/>
        <v>416502.71381466667</v>
      </c>
      <c r="AL15">
        <f t="shared" si="3"/>
        <v>557979.83421200002</v>
      </c>
      <c r="AM15" s="3">
        <f t="shared" si="4"/>
        <v>-0.75919551296561028</v>
      </c>
      <c r="AN15">
        <f t="shared" si="5"/>
        <v>-0.28065713032120482</v>
      </c>
      <c r="AO15" s="3">
        <v>40798.57518375088</v>
      </c>
      <c r="AP15">
        <f t="shared" si="12"/>
        <v>1.4503829472856433</v>
      </c>
      <c r="AQ15">
        <f t="shared" si="13"/>
        <v>3.807886525406599</v>
      </c>
      <c r="AR15" s="1">
        <f t="shared" si="14"/>
        <v>0.22670660316641431</v>
      </c>
      <c r="AS15">
        <f t="shared" si="15"/>
        <v>-3.4225214416754719</v>
      </c>
      <c r="AT15" s="1">
        <f t="shared" si="16"/>
        <v>-0.51289627469097221</v>
      </c>
      <c r="AU15">
        <f t="shared" si="17"/>
        <v>10.504279077363098</v>
      </c>
    </row>
    <row r="16" spans="1:47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>
        <f t="shared" si="6"/>
        <v>1.5792516072617018</v>
      </c>
      <c r="AD16">
        <f t="shared" si="7"/>
        <v>-7.9826846871881365</v>
      </c>
      <c r="AE16" s="3">
        <f t="shared" si="8"/>
        <v>14.764778428725549</v>
      </c>
      <c r="AF16">
        <f t="shared" si="1"/>
        <v>-13.403698276876435</v>
      </c>
      <c r="AG16">
        <f t="shared" si="9"/>
        <v>-1.0508044768868432</v>
      </c>
      <c r="AH16">
        <f t="shared" si="9"/>
        <v>1.3539179547164224</v>
      </c>
      <c r="AI16">
        <f t="shared" si="11"/>
        <v>0.77612123631740582</v>
      </c>
      <c r="AJ16" s="2">
        <f t="shared" si="10"/>
        <v>0.43456075696068175</v>
      </c>
      <c r="AK16">
        <f t="shared" si="2"/>
        <v>381694.40478300001</v>
      </c>
      <c r="AL16">
        <f t="shared" si="3"/>
        <v>481797.63894000003</v>
      </c>
      <c r="AM16" s="3">
        <f t="shared" si="4"/>
        <v>-0.75408558678972093</v>
      </c>
      <c r="AN16">
        <f t="shared" si="5"/>
        <v>-0.27889001452943801</v>
      </c>
      <c r="AO16" s="3">
        <v>40798.57518375088</v>
      </c>
      <c r="AP16">
        <f t="shared" si="12"/>
        <v>1.4576435805439203</v>
      </c>
      <c r="AQ16">
        <f t="shared" si="13"/>
        <v>3.8352271151267998</v>
      </c>
      <c r="AR16" s="1">
        <f t="shared" si="14"/>
        <v>0.35329426396972924</v>
      </c>
      <c r="AS16">
        <f t="shared" si="15"/>
        <v>-3.0692271777057427</v>
      </c>
      <c r="AT16" s="1">
        <f t="shared" si="16"/>
        <v>-0.81299164342558139</v>
      </c>
      <c r="AU16">
        <f t="shared" si="17"/>
        <v>9.6912874339375161</v>
      </c>
    </row>
    <row r="17" spans="1:47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>
        <f t="shared" si="6"/>
        <v>1.5888945238585055</v>
      </c>
      <c r="AD17">
        <f t="shared" si="7"/>
        <v>-8.4552198619320702</v>
      </c>
      <c r="AE17" s="3">
        <f t="shared" si="8"/>
        <v>15.921140958958379</v>
      </c>
      <c r="AF17">
        <f t="shared" si="1"/>
        <v>-14.366781006173564</v>
      </c>
      <c r="AG17">
        <f t="shared" si="9"/>
        <v>-0.47253517474393369</v>
      </c>
      <c r="AH17">
        <f t="shared" si="9"/>
        <v>1.1563625302328298</v>
      </c>
      <c r="AI17">
        <f t="shared" si="11"/>
        <v>0.40863929986454189</v>
      </c>
      <c r="AJ17" s="2">
        <f t="shared" si="10"/>
        <v>0.43070722447720716</v>
      </c>
      <c r="AK17">
        <f t="shared" si="2"/>
        <v>388242.81343566667</v>
      </c>
      <c r="AL17">
        <f t="shared" si="3"/>
        <v>488492.35904600006</v>
      </c>
      <c r="AM17" s="3">
        <f t="shared" si="4"/>
        <v>-0.75145473605449731</v>
      </c>
      <c r="AN17">
        <f t="shared" si="5"/>
        <v>-0.27797340777508867</v>
      </c>
      <c r="AO17" s="3">
        <v>40798.57518375088</v>
      </c>
      <c r="AP17">
        <f t="shared" si="12"/>
        <v>1.461412835230103</v>
      </c>
      <c r="AQ17">
        <f t="shared" si="13"/>
        <v>3.8495223449663918</v>
      </c>
      <c r="AR17" s="1">
        <f t="shared" si="14"/>
        <v>-6.606236409583767E-2</v>
      </c>
      <c r="AS17">
        <f t="shared" si="15"/>
        <v>-3.1352895418015803</v>
      </c>
      <c r="AT17" s="1">
        <f t="shared" si="16"/>
        <v>0.15338113767658354</v>
      </c>
      <c r="AU17">
        <f t="shared" si="17"/>
        <v>9.8446685716141005</v>
      </c>
    </row>
    <row r="18" spans="1:47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>
        <f t="shared" si="6"/>
        <v>1.5562103213068299</v>
      </c>
      <c r="AD18">
        <f t="shared" si="7"/>
        <v>-9.3691106683559422</v>
      </c>
      <c r="AE18" s="3">
        <f t="shared" si="8"/>
        <v>17.233131929956755</v>
      </c>
      <c r="AF18">
        <f t="shared" si="1"/>
        <v>-15.814462703349111</v>
      </c>
      <c r="AG18">
        <f t="shared" si="9"/>
        <v>-0.91389080642387199</v>
      </c>
      <c r="AH18">
        <f t="shared" si="9"/>
        <v>1.3119909709983766</v>
      </c>
      <c r="AI18">
        <f t="shared" si="11"/>
        <v>0.69656790833585913</v>
      </c>
      <c r="AJ18" s="2">
        <f t="shared" si="10"/>
        <v>0.42852479015426859</v>
      </c>
      <c r="AK18">
        <f t="shared" si="2"/>
        <v>366378.21504033334</v>
      </c>
      <c r="AL18">
        <f t="shared" si="3"/>
        <v>442908.0974035</v>
      </c>
      <c r="AM18" s="3">
        <f t="shared" si="4"/>
        <v>-0.74996826054176313</v>
      </c>
      <c r="AN18">
        <f t="shared" si="5"/>
        <v>-0.27745346311550806</v>
      </c>
      <c r="AO18" s="3">
        <v>40798.57518375088</v>
      </c>
      <c r="AP18">
        <f t="shared" si="12"/>
        <v>1.4635519513705091</v>
      </c>
      <c r="AQ18">
        <f t="shared" si="13"/>
        <v>3.8576663285348212</v>
      </c>
      <c r="AR18" s="1">
        <f t="shared" si="14"/>
        <v>0.21981316973443407</v>
      </c>
      <c r="AS18">
        <f t="shared" si="15"/>
        <v>-2.9154763720671464</v>
      </c>
      <c r="AT18" s="1">
        <f t="shared" si="16"/>
        <v>-0.51295321714130371</v>
      </c>
      <c r="AU18">
        <f t="shared" si="17"/>
        <v>9.3317153544727969</v>
      </c>
    </row>
    <row r="19" spans="1:47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47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47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47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2016-02-12T05:09:34Z</dcterms:modified>
  <dc:language>en-US</dc:language>
</cp:coreProperties>
</file>