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98" yWindow="377" windowWidth="14267" windowHeight="84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<sst xmlns="http://schemas.openxmlformats.org/spreadsheetml/2006/main" count="100" uniqueCount="92">
  <si>
    <t>Title</t>
  </si>
  <si>
    <t>Issue Number</t>
  </si>
  <si>
    <t>Company</t>
  </si>
  <si>
    <t>Grade Bought</t>
  </si>
  <si>
    <t>Graded [Company]</t>
  </si>
  <si>
    <t>Grade Sold</t>
  </si>
  <si>
    <t>Year Published</t>
  </si>
  <si>
    <t>sketch</t>
  </si>
  <si>
    <t>Marvel</t>
  </si>
  <si>
    <t>NOTES</t>
  </si>
  <si>
    <t>Price Paid (USD)</t>
  </si>
  <si>
    <t>Signature(s)</t>
  </si>
  <si>
    <t>Cover</t>
  </si>
  <si>
    <t>Print Run Info</t>
  </si>
  <si>
    <t>Dell</t>
  </si>
  <si>
    <t>Tales Of Horror</t>
  </si>
  <si>
    <t>1-1/2'' upper spine split ,2'' tear on front cover's right edge</t>
  </si>
  <si>
    <t>Ben Brown, David Gantz</t>
  </si>
  <si>
    <t>Ben Brown, David Gantz, George Olesen</t>
  </si>
  <si>
    <t>Toby Press</t>
  </si>
  <si>
    <t>Cover Price</t>
  </si>
  <si>
    <t>Market Cap (Oct 2017)</t>
  </si>
  <si>
    <t>Web Of Mystery</t>
  </si>
  <si>
    <t>covers are completely split in half</t>
  </si>
  <si>
    <t>Bill Molno, Lou Cameron, Mike Sekowsky, Chic Stone</t>
  </si>
  <si>
    <t>Ace Magazines</t>
  </si>
  <si>
    <t>DC Comics</t>
  </si>
  <si>
    <t>Tape on spine</t>
  </si>
  <si>
    <t>Wayne Boring, Stan Kaye</t>
  </si>
  <si>
    <t xml:space="preserve">Wayne Boring, Al Plastino, Joe Mason
</t>
  </si>
  <si>
    <t>Market Cap (Date Published)</t>
  </si>
  <si>
    <t>Superman</t>
  </si>
  <si>
    <t>Mystic </t>
  </si>
  <si>
    <t>Atlas (Marvel)</t>
  </si>
  <si>
    <t xml:space="preserve">Bill Everett, Stan Goldberg  </t>
  </si>
  <si>
    <t xml:space="preserve">Don Heck, Carl Wessler, Ted Galindo, Ed Winiarski, Doug Wildey
 </t>
  </si>
  <si>
    <t>cover is detached from upper staple </t>
  </si>
  <si>
    <t>The Avengers</t>
  </si>
  <si>
    <t>Gold Key</t>
  </si>
  <si>
    <t>Wonder Woman </t>
  </si>
  <si>
    <t>inside covers are light  cream color around edges</t>
  </si>
  <si>
    <t xml:space="preserve">Irv Novick
</t>
  </si>
  <si>
    <t xml:space="preserve">Robert Kanigher, Irv Novick,  Mike Esposito, John Duffy
</t>
  </si>
  <si>
    <t xml:space="preserve">Gil Kane
</t>
  </si>
  <si>
    <t xml:space="preserve">Bob Haney, Gil Kane, Bernard Sachs, John Broome, Carmine Infantino
</t>
  </si>
  <si>
    <t>The Adventures of Rex the Wonder Dog</t>
  </si>
  <si>
    <t>heavy spine wear and tear</t>
  </si>
  <si>
    <t>Gil Kane, Bernard Sachs</t>
  </si>
  <si>
    <t xml:space="preserve">Gil Kane, Bernard Sachs, Jack Schiff, Ruben Moreira, Ira Schnapp, John Broome, Carmine Infantino
</t>
  </si>
  <si>
    <t>Linda Lark Student Nurse</t>
  </si>
  <si>
    <t>The Return Of Gorgo</t>
  </si>
  <si>
    <t>Charlton</t>
  </si>
  <si>
    <t>Dick Giordano</t>
  </si>
  <si>
    <t xml:space="preserve">Joe Gill, Steve Ditko, Bill Molno
</t>
  </si>
  <si>
    <t>Dick Ayers, John Severin, Sam Rosen</t>
  </si>
  <si>
    <t>Skywald</t>
  </si>
  <si>
    <t>Classic Illustrated In Freedom's Cause # 168 </t>
  </si>
  <si>
    <t>stiff cover    HNR  169</t>
  </si>
  <si>
    <t>Gilberton Publications</t>
  </si>
  <si>
    <t xml:space="preserve">
George Alfred Henty (original author, adaptation), George Evans,  Reed Crandall</t>
  </si>
  <si>
    <t>Blazing Six-Guns</t>
  </si>
  <si>
    <t xml:space="preserve">Len Wein, 
Dick Ayers, 
John Tartaglione, Irving Watanabe, Everett Raymond Kinstler, Frank Bolle, Mike Becker
</t>
  </si>
  <si>
    <t>Leave It to Binky</t>
  </si>
  <si>
    <t xml:space="preserve">Bob Oksner
</t>
  </si>
  <si>
    <t xml:space="preserve">Henry Boltinoff, Bob Oksner, Sid Lazarus, Mort Drucker
</t>
  </si>
  <si>
    <t>small stain spots on front cover only </t>
  </si>
  <si>
    <t>Magnus Robot Fighter</t>
  </si>
  <si>
    <t>George Wilson (painted)</t>
  </si>
  <si>
    <t>Russ Manning, George Wilson</t>
  </si>
  <si>
    <t>Speed Buggy</t>
  </si>
  <si>
    <t>Bill Williams</t>
  </si>
  <si>
    <t xml:space="preserve">Bill Williams, Michael J. Pellowski  </t>
  </si>
  <si>
    <t>Flash Gordon</t>
  </si>
  <si>
    <t>King Comics</t>
  </si>
  <si>
    <t>Alex Raymond</t>
  </si>
  <si>
    <t xml:space="preserve">Bill Pearson, Reed Crandall, Charlotte Jetter, Gary Poole
</t>
  </si>
  <si>
    <t>Joe The Genie Of Steel</t>
  </si>
  <si>
    <t>one shot</t>
  </si>
  <si>
    <t>U. S. Steel Corporation</t>
  </si>
  <si>
    <t>Tales To Astonish</t>
  </si>
  <si>
    <t>Stan Lee,
Jack Kirby, Bob Powell, Vince Colletta, Stan Goldberg, Sam Rosen</t>
  </si>
  <si>
    <t>Stan Lee, 
Bob Powell, Vince Colletta, Sam Rosen, Jack Kirby, Mike Esposito [as Mickey Demeo], Artie Simek</t>
  </si>
  <si>
    <t>Tales To Astonish </t>
  </si>
  <si>
    <t>Stan Lee, Gene Colan, Dick Ayers, Stan Goldberg, Sam Rosen</t>
  </si>
  <si>
    <t>Stan Lee, Gene Colan, Dick Ayers, Sam Rosen, Bill Everett, Jerry Grandenetti, Jack Kirby</t>
  </si>
  <si>
    <t>Price per Print Run (x1000)</t>
  </si>
  <si>
    <t>Artist Interior</t>
  </si>
  <si>
    <t>Print Run Estimate</t>
  </si>
  <si>
    <t xml:space="preserve">Pat Williams
</t>
  </si>
  <si>
    <t>NM Guide Price (Ungraded)</t>
  </si>
  <si>
    <t>covers are turning light cream color around inside edges</t>
  </si>
  <si>
    <t>covers are turning   color around inside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</si>
</sst>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  <numFmt numFmtId="167" formatCode="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Geneva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333333"/>
      <name val="Helvetica"/>
      <family val="2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2" applyFont="1" applyAlignment="1">
      <alignment horizontal="center" vertical="center"/>
    </xf>
    <xf numFmtId="44" fontId="0" fillId="0" borderId="0" xfId="2" applyFont="1" applyAlignment="1">
      <alignment horizontal="center" vertical="center" wrapText="1"/>
    </xf>
    <xf numFmtId="44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3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7" fontId="0" fillId="0" borderId="0" xfId="2" applyNumberFormat="1" applyFont="1" applyAlignment="1">
      <alignment horizontal="center" vertical="center" wrapText="1"/>
    </xf>
    <xf numFmtId="167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 wrapText="1"/>
    </xf>
    <xf numFmtId="167" fontId="0" fillId="2" borderId="0" xfId="0" applyNumberFormat="1" applyFill="1" applyAlignment="1">
      <alignment horizontal="center" vertical="center" wrapText="1"/>
    </xf>
    <xf numFmtId="44" fontId="0" fillId="0" borderId="0" xfId="2" applyFont="1" applyAlignment="1">
      <alignment horizontal="left" vertical="center" wrapText="1"/>
    </xf>
    <xf numFmtId="166" fontId="0" fillId="0" borderId="0" xfId="1" applyNumberFormat="1" applyFont="1" applyAlignment="1">
      <alignment horizontal="left" vertical="center" wrapText="1"/>
    </xf>
    <xf numFmtId="167" fontId="0" fillId="0" borderId="0" xfId="1" applyNumberFormat="1" applyFont="1" applyAlignment="1">
      <alignment horizontal="left" vertical="center" wrapText="1"/>
    </xf>
    <xf numFmtId="166" fontId="0" fillId="0" borderId="0" xfId="0" applyNumberFormat="1" applyAlignment="1">
      <alignment horizontal="left" vertical="center" wrapText="1"/>
    </xf>
    <xf numFmtId="167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44" fontId="0" fillId="0" borderId="1" xfId="2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44" fontId="0" fillId="0" borderId="8" xfId="2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66" fontId="5" fillId="0" borderId="1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5" fillId="0" borderId="1" xfId="2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167" fontId="5" fillId="0" borderId="1" xfId="2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66" fontId="5" fillId="0" borderId="8" xfId="0" applyNumberFormat="1" applyFont="1" applyBorder="1" applyAlignment="1">
      <alignment horizontal="center" vertical="center" wrapText="1"/>
    </xf>
    <xf numFmtId="3" fontId="5" fillId="0" borderId="8" xfId="1" applyNumberFormat="1" applyFont="1" applyBorder="1" applyAlignment="1">
      <alignment horizontal="center" vertical="center" wrapText="1"/>
    </xf>
    <xf numFmtId="167" fontId="5" fillId="0" borderId="8" xfId="2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166" fontId="7" fillId="0" borderId="3" xfId="2" applyNumberFormat="1" applyFont="1" applyBorder="1" applyAlignment="1">
      <alignment horizontal="center" vertical="center" wrapText="1"/>
    </xf>
    <xf numFmtId="166" fontId="7" fillId="0" borderId="3" xfId="0" applyNumberFormat="1" applyFont="1" applyBorder="1" applyAlignment="1">
      <alignment horizontal="center" vertical="center" wrapText="1"/>
    </xf>
    <xf numFmtId="3" fontId="7" fillId="0" borderId="3" xfId="1" applyNumberFormat="1" applyFont="1" applyBorder="1" applyAlignment="1">
      <alignment horizontal="center" vertical="center" wrapText="1"/>
    </xf>
    <xf numFmtId="167" fontId="7" fillId="0" borderId="3" xfId="2" applyNumberFormat="1" applyFont="1" applyBorder="1" applyAlignment="1">
      <alignment horizontal="center" vertical="center" wrapText="1"/>
    </xf>
    <xf numFmtId="167" fontId="7" fillId="0" borderId="3" xfId="1" applyNumberFormat="1" applyFont="1" applyBorder="1" applyAlignment="1">
      <alignment horizontal="center" vertical="center" wrapText="1"/>
    </xf>
    <xf numFmtId="166" fontId="7" fillId="0" borderId="3" xfId="1" applyNumberFormat="1" applyFont="1" applyBorder="1" applyAlignment="1">
      <alignment horizontal="center" vertical="center" wrapText="1"/>
    </xf>
    <xf numFmtId="44" fontId="7" fillId="0" borderId="3" xfId="2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5"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7" formatCode="&quot;$&quot;#,##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6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7" formatCode="&quot;$&quot;#,##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7" formatCode="&quot;$&quot;#,##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</font>
      <numFmt numFmtId="166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6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U21" totalsRowShown="0" headerRowDxfId="24" dataDxfId="22" headerRowBorderDxfId="23" tableBorderDxfId="21" totalsRowBorderDxfId="20" headerRowCellStyle="Currency" dataCellStyle="Currency">
  <autoFilter ref="B2:U21"/>
  <tableColumns count="20">
    <tableColumn id="1" name="Title" dataDxfId="19"/>
    <tableColumn id="2" name="Issue Number" dataDxfId="18"/>
    <tableColumn id="3" name="Company" dataDxfId="17"/>
    <tableColumn id="4" name="Year Published" dataDxfId="16"/>
    <tableColumn id="5" name="Cover Price" dataDxfId="15" dataCellStyle="Currency"/>
    <tableColumn id="6" name="Grade Bought" dataDxfId="14"/>
    <tableColumn id="7" name="Graded [Company]" dataDxfId="13"/>
    <tableColumn id="8" name="Price Paid (USD)" dataDxfId="12"/>
    <tableColumn id="9" name="Grade Sold" dataDxfId="11"/>
    <tableColumn id="10" name="Print Run Estimate" dataDxfId="10" dataCellStyle="Comma"/>
    <tableColumn id="11" name="NM Guide Price (Ungraded)" dataDxfId="9" dataCellStyle="Currency"/>
    <tableColumn id="12" name="Price per Print Run (x1000)" dataDxfId="8" dataCellStyle="Comma">
      <calculatedColumnFormula>(L3/K3)*1000</calculatedColumnFormula>
    </tableColumn>
    <tableColumn id="13" name="Market Cap (Date Published)" dataDxfId="7" dataCellStyle="Comma">
      <calculatedColumnFormula>K3*F3</calculatedColumnFormula>
    </tableColumn>
    <tableColumn id="14" name="Market Cap (Oct 2017)" dataDxfId="6" dataCellStyle="Comma">
      <calculatedColumnFormula>L3*K3</calculatedColumnFormula>
    </tableColumn>
    <tableColumn id="15" name="Artist Interior" dataDxfId="5" dataCellStyle="Currency"/>
    <tableColumn id="16" name="Cover" dataDxfId="4" dataCellStyle="Currency"/>
    <tableColumn id="17" name="Signature(s)" dataDxfId="3" dataCellStyle="Currency"/>
    <tableColumn id="18" name="sketch" dataDxfId="2" dataCellStyle="Currency"/>
    <tableColumn id="19" name="NOTES" dataDxfId="1"/>
    <tableColumn id="20" name="Print Run Inf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1"/>
  <sheetViews>
    <sheetView showGridLines="0" tabSelected="1" zoomScale="70" zoomScaleNormal="70" workbookViewId="0">
      <selection activeCell="Q8" sqref="Q8"/>
    </sheetView>
  </sheetViews>
  <sheetFormatPr defaultRowHeight="14.4"/>
  <cols>
    <col min="1" max="1" width="4.3984375" customWidth="1"/>
    <col min="2" max="2" width="20" style="6" customWidth="1"/>
    <col min="3" max="3" width="12.796875" style="1" customWidth="1"/>
    <col min="4" max="4" width="13.69921875" style="1" customWidth="1"/>
    <col min="5" max="5" width="16.59765625" style="1" customWidth="1"/>
    <col min="6" max="6" width="10.5" style="16" customWidth="1"/>
    <col min="7" max="7" width="13.09765625" style="1" customWidth="1"/>
    <col min="8" max="8" width="6.296875" style="1" customWidth="1"/>
    <col min="9" max="9" width="12.8984375" style="20" customWidth="1"/>
    <col min="10" max="10" width="7.3984375" style="1" customWidth="1"/>
    <col min="11" max="11" width="11.296875" style="15" customWidth="1"/>
    <col min="12" max="12" width="15" style="21" customWidth="1"/>
    <col min="13" max="13" width="14.3984375" style="21" customWidth="1"/>
    <col min="14" max="14" width="15.796875" style="20" customWidth="1"/>
    <col min="15" max="15" width="16" style="1" customWidth="1"/>
    <col min="16" max="16" width="15.69921875" style="27" customWidth="1"/>
    <col min="17" max="17" width="13" style="28" customWidth="1"/>
    <col min="18" max="18" width="15.09765625" style="28" customWidth="1"/>
    <col min="19" max="19" width="10.19921875" style="10" customWidth="1"/>
    <col min="20" max="20" width="9.59765625" style="10" customWidth="1"/>
    <col min="21" max="21" width="15.3984375" style="6" customWidth="1"/>
  </cols>
  <sheetData>
    <row r="1" spans="2:21" ht="18.3" customHeight="1"/>
    <row r="2" spans="2:21" s="61" customFormat="1" ht="28.25" customHeight="1">
      <c r="B2" s="50" t="s">
        <v>0</v>
      </c>
      <c r="C2" s="51" t="s">
        <v>1</v>
      </c>
      <c r="D2" s="51" t="s">
        <v>2</v>
      </c>
      <c r="E2" s="51" t="s">
        <v>6</v>
      </c>
      <c r="F2" s="52" t="s">
        <v>20</v>
      </c>
      <c r="G2" s="51" t="s">
        <v>3</v>
      </c>
      <c r="H2" s="51" t="s">
        <v>4</v>
      </c>
      <c r="I2" s="53" t="s">
        <v>10</v>
      </c>
      <c r="J2" s="51" t="s">
        <v>5</v>
      </c>
      <c r="K2" s="54" t="s">
        <v>87</v>
      </c>
      <c r="L2" s="55" t="s">
        <v>89</v>
      </c>
      <c r="M2" s="56" t="s">
        <v>85</v>
      </c>
      <c r="N2" s="57" t="s">
        <v>30</v>
      </c>
      <c r="O2" s="56" t="s">
        <v>21</v>
      </c>
      <c r="P2" s="58" t="s">
        <v>86</v>
      </c>
      <c r="Q2" s="58" t="s">
        <v>12</v>
      </c>
      <c r="R2" s="58" t="s">
        <v>11</v>
      </c>
      <c r="S2" s="58" t="s">
        <v>7</v>
      </c>
      <c r="T2" s="59" t="s">
        <v>9</v>
      </c>
      <c r="U2" s="60" t="s">
        <v>13</v>
      </c>
    </row>
    <row r="3" spans="2:21" s="2" customFormat="1" ht="28.25" customHeight="1">
      <c r="B3" s="47" t="s">
        <v>15</v>
      </c>
      <c r="C3" s="37">
        <v>10</v>
      </c>
      <c r="D3" s="37" t="s">
        <v>19</v>
      </c>
      <c r="E3" s="37">
        <v>1954</v>
      </c>
      <c r="F3" s="38">
        <v>0.1</v>
      </c>
      <c r="G3" s="37">
        <v>1.8</v>
      </c>
      <c r="H3" s="37"/>
      <c r="I3" s="39">
        <v>10.5</v>
      </c>
      <c r="J3" s="37"/>
      <c r="K3" s="40"/>
      <c r="L3" s="41">
        <v>300</v>
      </c>
      <c r="M3" s="36" t="e">
        <f t="shared" ref="M3:M21" si="0">(L3/K3)*1000</f>
        <v>#DIV/0!</v>
      </c>
      <c r="N3" s="35">
        <f t="shared" ref="N3:N21" si="1">K3*F3</f>
        <v>0</v>
      </c>
      <c r="O3" s="36">
        <f t="shared" ref="O3:O21" si="2">L3*K3</f>
        <v>0</v>
      </c>
      <c r="P3" s="31" t="s">
        <v>18</v>
      </c>
      <c r="Q3" s="31" t="s">
        <v>17</v>
      </c>
      <c r="R3" s="31"/>
      <c r="S3" s="31"/>
      <c r="T3" s="29" t="s">
        <v>16</v>
      </c>
      <c r="U3" s="32"/>
    </row>
    <row r="4" spans="2:21" s="2" customFormat="1" ht="28.25" customHeight="1">
      <c r="B4" s="47" t="s">
        <v>22</v>
      </c>
      <c r="C4" s="37">
        <v>10</v>
      </c>
      <c r="D4" s="37" t="s">
        <v>25</v>
      </c>
      <c r="E4" s="37">
        <v>1952</v>
      </c>
      <c r="F4" s="38">
        <v>0.1</v>
      </c>
      <c r="G4" s="37">
        <v>1.5</v>
      </c>
      <c r="H4" s="37"/>
      <c r="I4" s="39">
        <v>9.4600000000000009</v>
      </c>
      <c r="J4" s="37"/>
      <c r="K4" s="40"/>
      <c r="L4" s="41">
        <v>400</v>
      </c>
      <c r="M4" s="36" t="e">
        <f t="shared" si="0"/>
        <v>#DIV/0!</v>
      </c>
      <c r="N4" s="35">
        <f t="shared" si="1"/>
        <v>0</v>
      </c>
      <c r="O4" s="36">
        <f t="shared" si="2"/>
        <v>0</v>
      </c>
      <c r="P4" s="31" t="s">
        <v>24</v>
      </c>
      <c r="Q4" s="31"/>
      <c r="R4" s="31"/>
      <c r="S4" s="31"/>
      <c r="T4" s="29" t="s">
        <v>23</v>
      </c>
      <c r="U4" s="32"/>
    </row>
    <row r="5" spans="2:21" s="2" customFormat="1" ht="28.25" customHeight="1">
      <c r="B5" s="48" t="s">
        <v>31</v>
      </c>
      <c r="C5" s="37">
        <v>104</v>
      </c>
      <c r="D5" s="37" t="s">
        <v>26</v>
      </c>
      <c r="E5" s="37">
        <v>1956</v>
      </c>
      <c r="F5" s="38">
        <v>0.1</v>
      </c>
      <c r="G5" s="37">
        <v>1.5</v>
      </c>
      <c r="H5" s="37"/>
      <c r="I5" s="39">
        <v>13.5</v>
      </c>
      <c r="J5" s="37"/>
      <c r="K5" s="40"/>
      <c r="L5" s="41">
        <v>900</v>
      </c>
      <c r="M5" s="36" t="e">
        <f t="shared" si="0"/>
        <v>#DIV/0!</v>
      </c>
      <c r="N5" s="35">
        <f t="shared" si="1"/>
        <v>0</v>
      </c>
      <c r="O5" s="36">
        <f t="shared" si="2"/>
        <v>0</v>
      </c>
      <c r="P5" s="31" t="s">
        <v>29</v>
      </c>
      <c r="Q5" s="31" t="s">
        <v>28</v>
      </c>
      <c r="R5" s="31"/>
      <c r="S5" s="31"/>
      <c r="T5" s="29" t="s">
        <v>27</v>
      </c>
      <c r="U5" s="32"/>
    </row>
    <row r="6" spans="2:21" s="2" customFormat="1" ht="28.25" customHeight="1">
      <c r="B6" s="47" t="s">
        <v>32</v>
      </c>
      <c r="C6" s="37">
        <v>55</v>
      </c>
      <c r="D6" s="37" t="s">
        <v>33</v>
      </c>
      <c r="E6" s="37">
        <v>1957</v>
      </c>
      <c r="F6" s="38">
        <v>0.1</v>
      </c>
      <c r="G6" s="37">
        <v>2.5</v>
      </c>
      <c r="H6" s="37"/>
      <c r="I6" s="39">
        <v>7.5</v>
      </c>
      <c r="J6" s="37"/>
      <c r="K6" s="40"/>
      <c r="L6" s="41">
        <v>260</v>
      </c>
      <c r="M6" s="36" t="e">
        <f t="shared" si="0"/>
        <v>#DIV/0!</v>
      </c>
      <c r="N6" s="35">
        <f t="shared" si="1"/>
        <v>0</v>
      </c>
      <c r="O6" s="36">
        <f t="shared" si="2"/>
        <v>0</v>
      </c>
      <c r="P6" s="31" t="s">
        <v>35</v>
      </c>
      <c r="Q6" s="31" t="s">
        <v>34</v>
      </c>
      <c r="R6" s="31"/>
      <c r="S6" s="31"/>
      <c r="T6" s="29" t="s">
        <v>36</v>
      </c>
      <c r="U6" s="32"/>
    </row>
    <row r="7" spans="2:21" s="2" customFormat="1" ht="28.25" customHeight="1">
      <c r="B7" s="47" t="s">
        <v>37</v>
      </c>
      <c r="C7" s="37">
        <v>1</v>
      </c>
      <c r="D7" s="37" t="s">
        <v>38</v>
      </c>
      <c r="E7" s="37">
        <v>1968</v>
      </c>
      <c r="F7" s="38">
        <v>0.15</v>
      </c>
      <c r="G7" s="37">
        <v>4.5</v>
      </c>
      <c r="H7" s="37"/>
      <c r="I7" s="39">
        <v>6.5</v>
      </c>
      <c r="J7" s="37"/>
      <c r="K7" s="40"/>
      <c r="L7" s="41">
        <v>400</v>
      </c>
      <c r="M7" s="36" t="e">
        <f t="shared" si="0"/>
        <v>#DIV/0!</v>
      </c>
      <c r="N7" s="35">
        <f t="shared" si="1"/>
        <v>0</v>
      </c>
      <c r="O7" s="36">
        <f t="shared" si="2"/>
        <v>0</v>
      </c>
      <c r="P7" s="31" t="s">
        <v>88</v>
      </c>
      <c r="Q7" s="31"/>
      <c r="R7" s="31"/>
      <c r="S7" s="31"/>
      <c r="T7" s="29"/>
      <c r="U7" s="32"/>
    </row>
    <row r="8" spans="2:21" s="2" customFormat="1" ht="28.25" customHeight="1">
      <c r="B8" s="47" t="s">
        <v>39</v>
      </c>
      <c r="C8" s="37">
        <v>172</v>
      </c>
      <c r="D8" s="37" t="s">
        <v>26</v>
      </c>
      <c r="E8" s="37">
        <v>1967</v>
      </c>
      <c r="F8" s="38">
        <v>0.12</v>
      </c>
      <c r="G8" s="37">
        <v>3</v>
      </c>
      <c r="H8" s="37"/>
      <c r="I8" s="39">
        <v>3.12</v>
      </c>
      <c r="J8" s="37"/>
      <c r="K8" s="40"/>
      <c r="L8" s="41">
        <v>120</v>
      </c>
      <c r="M8" s="36" t="e">
        <f t="shared" si="0"/>
        <v>#DIV/0!</v>
      </c>
      <c r="N8" s="35">
        <f t="shared" si="1"/>
        <v>0</v>
      </c>
      <c r="O8" s="36">
        <f t="shared" si="2"/>
        <v>0</v>
      </c>
      <c r="P8" s="31" t="s">
        <v>42</v>
      </c>
      <c r="Q8" s="31" t="s">
        <v>41</v>
      </c>
      <c r="R8" s="31"/>
      <c r="S8" s="31"/>
      <c r="T8" s="29" t="s">
        <v>40</v>
      </c>
      <c r="U8" s="32"/>
    </row>
    <row r="9" spans="2:21" s="2" customFormat="1" ht="28.25" customHeight="1">
      <c r="B9" s="47" t="s">
        <v>45</v>
      </c>
      <c r="C9" s="37">
        <v>29</v>
      </c>
      <c r="D9" s="37" t="s">
        <v>26</v>
      </c>
      <c r="E9" s="37">
        <v>1956</v>
      </c>
      <c r="F9" s="38">
        <v>0.1</v>
      </c>
      <c r="G9" s="37">
        <v>2</v>
      </c>
      <c r="H9" s="37"/>
      <c r="I9" s="39">
        <v>13.49</v>
      </c>
      <c r="J9" s="37"/>
      <c r="K9" s="40"/>
      <c r="L9" s="41">
        <v>200</v>
      </c>
      <c r="M9" s="36" t="e">
        <f t="shared" si="0"/>
        <v>#DIV/0!</v>
      </c>
      <c r="N9" s="35">
        <f t="shared" si="1"/>
        <v>0</v>
      </c>
      <c r="O9" s="36">
        <f t="shared" si="2"/>
        <v>0</v>
      </c>
      <c r="P9" s="31" t="s">
        <v>44</v>
      </c>
      <c r="Q9" s="31" t="s">
        <v>43</v>
      </c>
      <c r="R9" s="31"/>
      <c r="S9" s="31"/>
      <c r="T9" s="29"/>
      <c r="U9" s="32"/>
    </row>
    <row r="10" spans="2:21" s="2" customFormat="1" ht="28.25" customHeight="1">
      <c r="B10" s="47" t="s">
        <v>45</v>
      </c>
      <c r="C10" s="37">
        <v>32</v>
      </c>
      <c r="D10" s="37" t="s">
        <v>26</v>
      </c>
      <c r="E10" s="37">
        <v>1957</v>
      </c>
      <c r="F10" s="38">
        <v>0.1</v>
      </c>
      <c r="G10" s="37">
        <v>1.8</v>
      </c>
      <c r="H10" s="37"/>
      <c r="I10" s="39">
        <v>8.49</v>
      </c>
      <c r="J10" s="37"/>
      <c r="K10" s="40"/>
      <c r="L10" s="41">
        <v>200</v>
      </c>
      <c r="M10" s="36" t="e">
        <f t="shared" si="0"/>
        <v>#DIV/0!</v>
      </c>
      <c r="N10" s="35">
        <f t="shared" si="1"/>
        <v>0</v>
      </c>
      <c r="O10" s="36">
        <f t="shared" si="2"/>
        <v>0</v>
      </c>
      <c r="P10" s="31" t="s">
        <v>48</v>
      </c>
      <c r="Q10" s="31" t="s">
        <v>47</v>
      </c>
      <c r="R10" s="31"/>
      <c r="S10" s="31"/>
      <c r="T10" s="29" t="s">
        <v>46</v>
      </c>
      <c r="U10" s="32"/>
    </row>
    <row r="11" spans="2:21" s="2" customFormat="1" ht="28.25" customHeight="1">
      <c r="B11" s="47" t="s">
        <v>49</v>
      </c>
      <c r="C11" s="37">
        <v>1</v>
      </c>
      <c r="D11" s="37" t="s">
        <v>14</v>
      </c>
      <c r="E11" s="37">
        <v>1961</v>
      </c>
      <c r="F11" s="38">
        <v>0.15</v>
      </c>
      <c r="G11" s="37">
        <v>3</v>
      </c>
      <c r="H11" s="37"/>
      <c r="I11" s="39">
        <v>8.5</v>
      </c>
      <c r="J11" s="37"/>
      <c r="K11" s="40"/>
      <c r="L11" s="41">
        <v>40</v>
      </c>
      <c r="M11" s="36" t="e">
        <f t="shared" si="0"/>
        <v>#DIV/0!</v>
      </c>
      <c r="N11" s="35">
        <f t="shared" si="1"/>
        <v>0</v>
      </c>
      <c r="O11" s="36">
        <f t="shared" si="2"/>
        <v>0</v>
      </c>
      <c r="P11" s="31"/>
      <c r="Q11" s="31"/>
      <c r="R11" s="31"/>
      <c r="S11" s="31"/>
      <c r="T11" s="29"/>
      <c r="U11" s="32"/>
    </row>
    <row r="12" spans="2:21" s="2" customFormat="1" ht="28.25" customHeight="1">
      <c r="B12" s="47" t="s">
        <v>50</v>
      </c>
      <c r="C12" s="37">
        <v>2</v>
      </c>
      <c r="D12" s="37" t="s">
        <v>51</v>
      </c>
      <c r="E12" s="37">
        <v>1963</v>
      </c>
      <c r="F12" s="38">
        <v>0.15</v>
      </c>
      <c r="G12" s="37">
        <v>4.5</v>
      </c>
      <c r="H12" s="37"/>
      <c r="I12" s="39">
        <v>5.79</v>
      </c>
      <c r="J12" s="37"/>
      <c r="K12" s="40"/>
      <c r="L12" s="41">
        <v>100</v>
      </c>
      <c r="M12" s="36" t="e">
        <f t="shared" si="0"/>
        <v>#DIV/0!</v>
      </c>
      <c r="N12" s="35">
        <f t="shared" si="1"/>
        <v>0</v>
      </c>
      <c r="O12" s="36">
        <f t="shared" si="2"/>
        <v>0</v>
      </c>
      <c r="P12" s="31" t="s">
        <v>53</v>
      </c>
      <c r="Q12" s="31" t="s">
        <v>52</v>
      </c>
      <c r="R12" s="31"/>
      <c r="S12" s="31"/>
      <c r="T12" s="29"/>
      <c r="U12" s="32"/>
    </row>
    <row r="13" spans="2:21" s="2" customFormat="1" ht="28.25" customHeight="1">
      <c r="B13" s="47" t="s">
        <v>60</v>
      </c>
      <c r="C13" s="37">
        <v>1</v>
      </c>
      <c r="D13" s="37" t="s">
        <v>55</v>
      </c>
      <c r="E13" s="37">
        <v>1971</v>
      </c>
      <c r="F13" s="38">
        <v>0.25</v>
      </c>
      <c r="G13" s="37">
        <v>7.5</v>
      </c>
      <c r="H13" s="37"/>
      <c r="I13" s="39">
        <v>4.25</v>
      </c>
      <c r="J13" s="37"/>
      <c r="K13" s="40"/>
      <c r="L13" s="41">
        <v>24</v>
      </c>
      <c r="M13" s="36" t="e">
        <f t="shared" si="0"/>
        <v>#DIV/0!</v>
      </c>
      <c r="N13" s="35">
        <f t="shared" si="1"/>
        <v>0</v>
      </c>
      <c r="O13" s="36">
        <f t="shared" si="2"/>
        <v>0</v>
      </c>
      <c r="P13" s="31" t="s">
        <v>61</v>
      </c>
      <c r="Q13" s="31" t="s">
        <v>54</v>
      </c>
      <c r="R13" s="31"/>
      <c r="S13" s="31"/>
      <c r="T13" s="29"/>
      <c r="U13" s="32"/>
    </row>
    <row r="14" spans="2:21" s="2" customFormat="1" ht="28.25" customHeight="1">
      <c r="B14" s="47" t="s">
        <v>56</v>
      </c>
      <c r="C14" s="37">
        <v>168</v>
      </c>
      <c r="D14" s="37" t="s">
        <v>58</v>
      </c>
      <c r="E14" s="37">
        <v>1970</v>
      </c>
      <c r="F14" s="38">
        <v>0.25</v>
      </c>
      <c r="G14" s="37">
        <v>4.5</v>
      </c>
      <c r="H14" s="37"/>
      <c r="I14" s="39">
        <v>6.59</v>
      </c>
      <c r="J14" s="37"/>
      <c r="K14" s="40"/>
      <c r="L14" s="41">
        <v>200</v>
      </c>
      <c r="M14" s="36" t="e">
        <f t="shared" si="0"/>
        <v>#DIV/0!</v>
      </c>
      <c r="N14" s="35">
        <f t="shared" si="1"/>
        <v>0</v>
      </c>
      <c r="O14" s="36">
        <f t="shared" si="2"/>
        <v>0</v>
      </c>
      <c r="P14" s="31" t="s">
        <v>59</v>
      </c>
      <c r="Q14" s="31"/>
      <c r="R14" s="31"/>
      <c r="S14" s="31"/>
      <c r="T14" s="29" t="s">
        <v>57</v>
      </c>
      <c r="U14" s="32"/>
    </row>
    <row r="15" spans="2:21" s="2" customFormat="1" ht="28.25" customHeight="1">
      <c r="B15" s="47" t="s">
        <v>62</v>
      </c>
      <c r="C15" s="37">
        <v>60</v>
      </c>
      <c r="D15" s="37" t="s">
        <v>26</v>
      </c>
      <c r="E15" s="37">
        <v>1958</v>
      </c>
      <c r="F15" s="38">
        <v>0.1</v>
      </c>
      <c r="G15" s="37">
        <v>3.5</v>
      </c>
      <c r="H15" s="37"/>
      <c r="I15" s="39">
        <v>9.5</v>
      </c>
      <c r="J15" s="37"/>
      <c r="K15" s="40"/>
      <c r="L15" s="41">
        <v>60</v>
      </c>
      <c r="M15" s="36" t="e">
        <f t="shared" si="0"/>
        <v>#DIV/0!</v>
      </c>
      <c r="N15" s="35">
        <f t="shared" si="1"/>
        <v>0</v>
      </c>
      <c r="O15" s="36">
        <f t="shared" si="2"/>
        <v>0</v>
      </c>
      <c r="P15" s="31" t="s">
        <v>64</v>
      </c>
      <c r="Q15" s="31" t="s">
        <v>63</v>
      </c>
      <c r="R15" s="31"/>
      <c r="S15" s="31"/>
      <c r="T15" s="29" t="s">
        <v>65</v>
      </c>
      <c r="U15" s="32"/>
    </row>
    <row r="16" spans="2:21" s="2" customFormat="1" ht="28.25" customHeight="1">
      <c r="B16" s="47" t="s">
        <v>66</v>
      </c>
      <c r="C16" s="37">
        <v>8</v>
      </c>
      <c r="D16" s="37" t="s">
        <v>38</v>
      </c>
      <c r="E16" s="37">
        <v>1964</v>
      </c>
      <c r="F16" s="38">
        <v>0.12</v>
      </c>
      <c r="G16" s="37">
        <v>4.5</v>
      </c>
      <c r="H16" s="37"/>
      <c r="I16" s="39">
        <v>5.94</v>
      </c>
      <c r="J16" s="37"/>
      <c r="K16" s="40"/>
      <c r="L16" s="41">
        <v>120</v>
      </c>
      <c r="M16" s="36" t="e">
        <f t="shared" si="0"/>
        <v>#DIV/0!</v>
      </c>
      <c r="N16" s="35">
        <f t="shared" si="1"/>
        <v>0</v>
      </c>
      <c r="O16" s="36">
        <f t="shared" si="2"/>
        <v>0</v>
      </c>
      <c r="P16" s="31" t="s">
        <v>68</v>
      </c>
      <c r="Q16" s="31" t="s">
        <v>67</v>
      </c>
      <c r="R16" s="31"/>
      <c r="S16" s="31"/>
      <c r="T16" s="29"/>
      <c r="U16" s="32"/>
    </row>
    <row r="17" spans="2:23" s="2" customFormat="1" ht="28.25" customHeight="1">
      <c r="B17" s="47" t="s">
        <v>69</v>
      </c>
      <c r="C17" s="37">
        <v>1</v>
      </c>
      <c r="D17" s="37" t="s">
        <v>51</v>
      </c>
      <c r="E17" s="37">
        <v>1975</v>
      </c>
      <c r="F17" s="38">
        <v>0.25</v>
      </c>
      <c r="G17" s="37">
        <v>6</v>
      </c>
      <c r="H17" s="37"/>
      <c r="I17" s="39">
        <v>4.25</v>
      </c>
      <c r="J17" s="37"/>
      <c r="K17" s="40">
        <v>200000</v>
      </c>
      <c r="L17" s="41">
        <v>28</v>
      </c>
      <c r="M17" s="35">
        <f t="shared" si="0"/>
        <v>0.13999999999999999</v>
      </c>
      <c r="N17" s="35">
        <f t="shared" si="1"/>
        <v>50000</v>
      </c>
      <c r="O17" s="36">
        <f t="shared" si="2"/>
        <v>5600000</v>
      </c>
      <c r="P17" s="31" t="s">
        <v>71</v>
      </c>
      <c r="Q17" s="31" t="s">
        <v>70</v>
      </c>
      <c r="R17" s="31"/>
      <c r="S17" s="31"/>
      <c r="T17" s="29"/>
      <c r="U17" s="32"/>
    </row>
    <row r="18" spans="2:23" s="2" customFormat="1" ht="28.25" customHeight="1">
      <c r="B18" s="47" t="s">
        <v>72</v>
      </c>
      <c r="C18" s="37">
        <v>8</v>
      </c>
      <c r="D18" s="37" t="s">
        <v>73</v>
      </c>
      <c r="E18" s="37">
        <v>1967</v>
      </c>
      <c r="F18" s="38">
        <v>0.12</v>
      </c>
      <c r="G18" s="37">
        <v>8</v>
      </c>
      <c r="H18" s="37"/>
      <c r="I18" s="39">
        <v>4.82</v>
      </c>
      <c r="J18" s="37"/>
      <c r="K18" s="40"/>
      <c r="L18" s="41">
        <v>40</v>
      </c>
      <c r="M18" s="36" t="e">
        <f t="shared" si="0"/>
        <v>#DIV/0!</v>
      </c>
      <c r="N18" s="35">
        <f t="shared" si="1"/>
        <v>0</v>
      </c>
      <c r="O18" s="36">
        <f t="shared" si="2"/>
        <v>0</v>
      </c>
      <c r="P18" s="31" t="s">
        <v>75</v>
      </c>
      <c r="Q18" s="31" t="s">
        <v>74</v>
      </c>
      <c r="R18" s="31"/>
      <c r="S18" s="31"/>
      <c r="T18" s="29"/>
      <c r="U18" s="32"/>
    </row>
    <row r="19" spans="2:23" s="2" customFormat="1" ht="28.25" customHeight="1">
      <c r="B19" s="47" t="s">
        <v>76</v>
      </c>
      <c r="C19" s="37" t="s">
        <v>77</v>
      </c>
      <c r="D19" s="37" t="s">
        <v>78</v>
      </c>
      <c r="E19" s="37">
        <v>1951</v>
      </c>
      <c r="F19" s="38"/>
      <c r="G19" s="37"/>
      <c r="H19" s="37"/>
      <c r="I19" s="39">
        <v>5.5</v>
      </c>
      <c r="J19" s="37"/>
      <c r="K19" s="40"/>
      <c r="L19" s="41">
        <v>40</v>
      </c>
      <c r="M19" s="36" t="e">
        <f t="shared" si="0"/>
        <v>#DIV/0!</v>
      </c>
      <c r="N19" s="35">
        <f t="shared" si="1"/>
        <v>0</v>
      </c>
      <c r="O19" s="36">
        <f t="shared" si="2"/>
        <v>0</v>
      </c>
      <c r="P19" s="31"/>
      <c r="Q19" s="31"/>
      <c r="R19" s="31"/>
      <c r="S19" s="31"/>
      <c r="T19" s="29"/>
      <c r="U19" s="32"/>
    </row>
    <row r="20" spans="2:23" s="2" customFormat="1" ht="28.25" customHeight="1">
      <c r="B20" s="47" t="s">
        <v>79</v>
      </c>
      <c r="C20" s="37">
        <v>68</v>
      </c>
      <c r="D20" s="37" t="s">
        <v>8</v>
      </c>
      <c r="E20" s="37">
        <v>1965</v>
      </c>
      <c r="F20" s="38">
        <v>0.12</v>
      </c>
      <c r="G20" s="37">
        <v>3.5</v>
      </c>
      <c r="H20" s="37"/>
      <c r="I20" s="39">
        <v>7.28</v>
      </c>
      <c r="J20" s="37"/>
      <c r="K20" s="40"/>
      <c r="L20" s="41">
        <v>100</v>
      </c>
      <c r="M20" s="36" t="e">
        <f t="shared" si="0"/>
        <v>#DIV/0!</v>
      </c>
      <c r="N20" s="35">
        <f t="shared" si="1"/>
        <v>0</v>
      </c>
      <c r="O20" s="36">
        <f t="shared" si="2"/>
        <v>0</v>
      </c>
      <c r="P20" s="31" t="s">
        <v>81</v>
      </c>
      <c r="Q20" s="31" t="s">
        <v>80</v>
      </c>
      <c r="R20" s="31"/>
      <c r="S20" s="31"/>
      <c r="T20" s="29" t="s">
        <v>91</v>
      </c>
      <c r="U20" s="32"/>
    </row>
    <row r="21" spans="2:23" s="2" customFormat="1" ht="28.25" customHeight="1">
      <c r="B21" s="49" t="s">
        <v>82</v>
      </c>
      <c r="C21" s="42">
        <v>84</v>
      </c>
      <c r="D21" s="42" t="s">
        <v>8</v>
      </c>
      <c r="E21" s="42">
        <v>1966</v>
      </c>
      <c r="F21" s="43">
        <v>1.2E-2</v>
      </c>
      <c r="G21" s="42">
        <v>3.5</v>
      </c>
      <c r="H21" s="42"/>
      <c r="I21" s="44">
        <v>4.5199999999999996</v>
      </c>
      <c r="J21" s="42"/>
      <c r="K21" s="45"/>
      <c r="L21" s="46">
        <v>70</v>
      </c>
      <c r="M21" s="36" t="e">
        <f t="shared" si="0"/>
        <v>#DIV/0!</v>
      </c>
      <c r="N21" s="35">
        <f t="shared" si="1"/>
        <v>0</v>
      </c>
      <c r="O21" s="36">
        <f t="shared" si="2"/>
        <v>0</v>
      </c>
      <c r="P21" s="33" t="s">
        <v>84</v>
      </c>
      <c r="Q21" s="33" t="s">
        <v>83</v>
      </c>
      <c r="R21" s="33"/>
      <c r="S21" s="33"/>
      <c r="T21" s="30" t="s">
        <v>90</v>
      </c>
      <c r="U21" s="34"/>
    </row>
    <row r="22" spans="2:23" s="2" customFormat="1">
      <c r="B22" s="10"/>
      <c r="F22" s="11"/>
      <c r="I22" s="12"/>
      <c r="K22" s="14"/>
      <c r="L22" s="17"/>
      <c r="M22" s="17"/>
      <c r="N22" s="11"/>
      <c r="O22" s="4"/>
      <c r="P22" s="25"/>
      <c r="Q22" s="26"/>
      <c r="R22" s="26"/>
      <c r="S22" s="24"/>
      <c r="T22" s="24"/>
      <c r="U22" s="24"/>
      <c r="V22" s="4"/>
      <c r="W22" s="6"/>
    </row>
    <row r="23" spans="2:23" s="2" customFormat="1">
      <c r="B23" s="10"/>
      <c r="F23" s="11"/>
      <c r="I23" s="12"/>
      <c r="K23" s="14"/>
      <c r="L23" s="17"/>
      <c r="M23" s="17"/>
      <c r="N23" s="11"/>
      <c r="O23" s="4"/>
      <c r="P23" s="25"/>
      <c r="Q23" s="26"/>
      <c r="R23" s="26"/>
      <c r="S23" s="24"/>
      <c r="T23" s="24"/>
      <c r="U23" s="24"/>
      <c r="V23" s="4"/>
    </row>
    <row r="24" spans="2:23">
      <c r="L24" s="18"/>
      <c r="M24" s="18"/>
      <c r="N24" s="16"/>
      <c r="O24" s="3"/>
      <c r="P24" s="25"/>
      <c r="Q24" s="26"/>
      <c r="R24" s="26"/>
      <c r="W24" s="7"/>
    </row>
    <row r="25" spans="2:23">
      <c r="L25" s="18"/>
      <c r="M25" s="18"/>
      <c r="N25" s="16"/>
      <c r="O25" s="3"/>
      <c r="P25" s="25"/>
      <c r="Q25" s="26"/>
      <c r="R25" s="26"/>
      <c r="W25" s="7"/>
    </row>
    <row r="26" spans="2:23">
      <c r="L26" s="18"/>
      <c r="M26" s="18"/>
      <c r="N26" s="16"/>
      <c r="O26" s="3"/>
      <c r="P26" s="25"/>
      <c r="Q26" s="26"/>
      <c r="R26" s="26"/>
      <c r="W26" s="7"/>
    </row>
    <row r="27" spans="2:23">
      <c r="L27" s="18"/>
      <c r="M27" s="18"/>
      <c r="N27" s="16"/>
      <c r="O27" s="3"/>
      <c r="P27" s="25"/>
      <c r="Q27" s="26"/>
      <c r="R27" s="26"/>
      <c r="W27" s="7"/>
    </row>
    <row r="28" spans="2:23">
      <c r="L28" s="18"/>
      <c r="M28" s="18"/>
      <c r="N28" s="16"/>
      <c r="O28" s="3"/>
      <c r="P28" s="25"/>
      <c r="Q28" s="26"/>
      <c r="R28" s="26"/>
      <c r="W28" s="7"/>
    </row>
    <row r="29" spans="2:23">
      <c r="L29" s="18"/>
      <c r="M29" s="18"/>
      <c r="N29" s="16"/>
      <c r="O29" s="3"/>
      <c r="P29" s="25"/>
      <c r="Q29" s="26"/>
      <c r="R29" s="26"/>
      <c r="W29" s="7"/>
    </row>
    <row r="30" spans="2:23">
      <c r="L30" s="18"/>
      <c r="M30" s="18"/>
      <c r="N30" s="16"/>
      <c r="O30" s="3"/>
      <c r="P30" s="25"/>
      <c r="Q30" s="26"/>
      <c r="R30" s="26"/>
      <c r="W30" s="7"/>
    </row>
    <row r="31" spans="2:23">
      <c r="L31" s="18"/>
      <c r="M31" s="18"/>
      <c r="N31" s="16"/>
      <c r="O31" s="3"/>
      <c r="P31" s="25"/>
      <c r="Q31" s="26"/>
      <c r="R31" s="26"/>
      <c r="W31" s="7"/>
    </row>
    <row r="32" spans="2:23">
      <c r="L32" s="18"/>
      <c r="M32" s="18"/>
      <c r="N32" s="16"/>
      <c r="O32" s="3"/>
      <c r="P32" s="25"/>
      <c r="Q32" s="26"/>
      <c r="R32" s="26"/>
      <c r="W32" s="7"/>
    </row>
    <row r="33" spans="12:23">
      <c r="L33" s="18"/>
      <c r="M33" s="18"/>
      <c r="N33" s="16"/>
      <c r="O33" s="3"/>
      <c r="P33" s="25"/>
      <c r="Q33" s="26"/>
      <c r="R33" s="26"/>
      <c r="W33" s="7"/>
    </row>
    <row r="34" spans="12:23">
      <c r="L34" s="18"/>
      <c r="M34" s="18"/>
      <c r="N34" s="16"/>
      <c r="O34" s="5"/>
      <c r="P34" s="25"/>
      <c r="Q34" s="26"/>
      <c r="R34" s="26"/>
      <c r="W34" s="7"/>
    </row>
    <row r="35" spans="12:23">
      <c r="L35" s="18"/>
      <c r="M35" s="18"/>
      <c r="N35" s="16"/>
      <c r="O35" s="5"/>
      <c r="P35" s="25"/>
      <c r="Q35" s="26"/>
      <c r="R35" s="26"/>
      <c r="W35" s="7"/>
    </row>
    <row r="36" spans="12:23">
      <c r="L36" s="18"/>
      <c r="M36" s="18"/>
      <c r="N36" s="16"/>
      <c r="O36" s="5"/>
      <c r="P36" s="25"/>
      <c r="Q36" s="26"/>
      <c r="R36" s="26"/>
      <c r="W36" s="7"/>
    </row>
    <row r="37" spans="12:23">
      <c r="L37" s="18"/>
      <c r="M37" s="18"/>
      <c r="N37" s="16"/>
      <c r="O37" s="5"/>
      <c r="P37" s="25"/>
      <c r="Q37" s="26"/>
      <c r="R37" s="26"/>
      <c r="W37" s="7"/>
    </row>
    <row r="38" spans="12:23">
      <c r="L38" s="18"/>
      <c r="M38" s="18"/>
      <c r="N38" s="16"/>
      <c r="O38" s="3"/>
      <c r="P38" s="25"/>
      <c r="Q38" s="26"/>
      <c r="R38" s="26"/>
      <c r="W38" s="7"/>
    </row>
    <row r="39" spans="12:23">
      <c r="L39" s="18"/>
      <c r="M39" s="18"/>
      <c r="N39" s="16"/>
      <c r="O39" s="3"/>
      <c r="P39" s="25"/>
      <c r="Q39" s="26"/>
      <c r="R39" s="26"/>
      <c r="S39" s="19"/>
      <c r="T39" s="19"/>
      <c r="W39" s="7"/>
    </row>
    <row r="40" spans="12:23">
      <c r="L40" s="18"/>
      <c r="M40" s="18"/>
      <c r="N40" s="16"/>
      <c r="O40" s="3"/>
      <c r="P40" s="25"/>
      <c r="Q40" s="26"/>
      <c r="R40" s="26"/>
      <c r="S40" s="19"/>
      <c r="T40" s="19"/>
      <c r="W40" s="7"/>
    </row>
    <row r="41" spans="12:23">
      <c r="L41" s="18"/>
      <c r="M41" s="18"/>
      <c r="N41" s="16"/>
      <c r="O41" s="3"/>
      <c r="P41" s="25"/>
      <c r="Q41" s="26"/>
      <c r="R41" s="26"/>
      <c r="S41" s="19"/>
      <c r="T41" s="19"/>
      <c r="W41" s="7"/>
    </row>
    <row r="42" spans="12:23">
      <c r="L42" s="18"/>
      <c r="M42" s="18"/>
      <c r="N42" s="16"/>
      <c r="O42" s="3"/>
      <c r="P42" s="25"/>
      <c r="Q42" s="26"/>
      <c r="R42" s="26"/>
      <c r="S42" s="19"/>
      <c r="T42" s="19"/>
      <c r="W42" s="7"/>
    </row>
    <row r="43" spans="12:23">
      <c r="L43" s="18"/>
      <c r="M43" s="18"/>
      <c r="N43" s="16"/>
      <c r="O43" s="3"/>
      <c r="P43" s="25"/>
      <c r="Q43" s="26"/>
      <c r="R43" s="26"/>
      <c r="W43" s="7"/>
    </row>
    <row r="44" spans="12:23">
      <c r="L44" s="18"/>
      <c r="M44" s="18"/>
      <c r="N44" s="16"/>
      <c r="O44" s="3"/>
      <c r="P44" s="25"/>
      <c r="Q44" s="26"/>
      <c r="R44" s="26"/>
      <c r="W44" s="7"/>
    </row>
    <row r="45" spans="12:23">
      <c r="L45" s="18"/>
      <c r="M45" s="18"/>
      <c r="N45" s="16"/>
      <c r="O45" s="3"/>
      <c r="P45" s="25"/>
      <c r="Q45" s="26"/>
      <c r="R45" s="26"/>
      <c r="W45" s="7"/>
    </row>
    <row r="46" spans="12:23">
      <c r="L46" s="18"/>
      <c r="M46" s="18"/>
      <c r="N46" s="16"/>
      <c r="O46" s="3"/>
      <c r="P46" s="25"/>
      <c r="Q46" s="26"/>
      <c r="R46" s="26"/>
      <c r="W46" s="7"/>
    </row>
    <row r="47" spans="12:23">
      <c r="L47" s="18"/>
      <c r="M47" s="18"/>
      <c r="N47" s="16"/>
      <c r="O47" s="3"/>
      <c r="P47" s="25"/>
      <c r="Q47" s="26"/>
      <c r="R47" s="26"/>
      <c r="W47" s="7"/>
    </row>
    <row r="48" spans="12:23">
      <c r="L48" s="18"/>
      <c r="M48" s="18"/>
      <c r="N48" s="16"/>
      <c r="O48" s="3"/>
      <c r="P48" s="25"/>
      <c r="Q48" s="26"/>
      <c r="R48" s="26"/>
      <c r="W48" s="7"/>
    </row>
    <row r="49" spans="2:23">
      <c r="L49" s="18"/>
      <c r="M49" s="18"/>
      <c r="N49" s="16"/>
      <c r="O49" s="3"/>
      <c r="P49" s="25"/>
      <c r="Q49" s="26"/>
      <c r="R49" s="26"/>
      <c r="W49" s="7"/>
    </row>
    <row r="50" spans="2:23">
      <c r="L50" s="18"/>
      <c r="M50" s="18"/>
      <c r="N50" s="16"/>
      <c r="O50" s="3"/>
      <c r="P50" s="25"/>
      <c r="Q50" s="26"/>
      <c r="R50" s="26"/>
      <c r="W50" s="7"/>
    </row>
    <row r="51" spans="2:23">
      <c r="L51" s="18"/>
      <c r="M51" s="18"/>
      <c r="N51" s="16"/>
      <c r="O51" s="3"/>
      <c r="P51" s="25"/>
      <c r="Q51" s="26"/>
      <c r="R51" s="26"/>
      <c r="W51" s="7"/>
    </row>
    <row r="52" spans="2:23">
      <c r="L52" s="18"/>
      <c r="M52" s="18"/>
      <c r="N52" s="16"/>
      <c r="O52" s="3"/>
      <c r="P52" s="25"/>
      <c r="Q52" s="26"/>
      <c r="R52" s="26"/>
      <c r="W52" s="7"/>
    </row>
    <row r="53" spans="2:23">
      <c r="L53" s="18"/>
      <c r="M53" s="18"/>
      <c r="N53" s="16"/>
      <c r="O53" s="3"/>
      <c r="P53" s="25"/>
      <c r="Q53" s="26"/>
      <c r="R53" s="26"/>
      <c r="W53" s="7"/>
    </row>
    <row r="54" spans="2:23">
      <c r="L54" s="18"/>
      <c r="M54" s="18"/>
      <c r="N54" s="16"/>
      <c r="O54" s="3"/>
      <c r="P54" s="25"/>
      <c r="Q54" s="26"/>
      <c r="R54" s="26"/>
      <c r="W54" s="7"/>
    </row>
    <row r="55" spans="2:23">
      <c r="L55" s="18"/>
      <c r="M55" s="18"/>
      <c r="N55" s="16"/>
      <c r="O55" s="3"/>
      <c r="P55" s="25"/>
      <c r="Q55" s="26"/>
      <c r="R55" s="26"/>
      <c r="W55" s="7"/>
    </row>
    <row r="56" spans="2:23">
      <c r="L56" s="18"/>
      <c r="M56" s="18"/>
      <c r="N56" s="16"/>
      <c r="O56" s="3"/>
      <c r="P56" s="25"/>
      <c r="Q56" s="26"/>
      <c r="R56" s="26"/>
      <c r="W56" s="7"/>
    </row>
    <row r="57" spans="2:23">
      <c r="L57" s="18"/>
      <c r="M57" s="18"/>
      <c r="N57" s="16"/>
      <c r="O57" s="3"/>
      <c r="P57" s="25"/>
      <c r="Q57" s="26"/>
      <c r="R57" s="26"/>
    </row>
    <row r="58" spans="2:23">
      <c r="L58" s="18"/>
      <c r="M58" s="18"/>
      <c r="N58" s="16"/>
      <c r="O58" s="3"/>
      <c r="P58" s="25"/>
      <c r="Q58" s="26"/>
      <c r="R58" s="26"/>
    </row>
    <row r="59" spans="2:23">
      <c r="L59" s="18"/>
      <c r="M59" s="18"/>
      <c r="N59" s="16"/>
      <c r="O59" s="3"/>
      <c r="P59" s="25"/>
      <c r="Q59" s="26"/>
      <c r="R59" s="26"/>
    </row>
    <row r="60" spans="2:23">
      <c r="L60" s="18"/>
      <c r="M60" s="18"/>
      <c r="N60" s="16"/>
      <c r="O60" s="3"/>
      <c r="P60" s="25"/>
      <c r="Q60" s="26"/>
      <c r="R60" s="26"/>
    </row>
    <row r="61" spans="2:23">
      <c r="B61" s="8"/>
      <c r="L61" s="18"/>
      <c r="M61" s="18"/>
      <c r="N61" s="16"/>
      <c r="O61" s="3"/>
      <c r="P61" s="25"/>
      <c r="Q61" s="26"/>
      <c r="R61" s="26"/>
    </row>
    <row r="62" spans="2:23">
      <c r="B62" s="9"/>
      <c r="L62" s="13"/>
      <c r="N62" s="16"/>
      <c r="O62" s="3"/>
      <c r="P62" s="25"/>
      <c r="Q62" s="26"/>
      <c r="R62" s="26"/>
    </row>
    <row r="63" spans="2:23">
      <c r="L63" s="13"/>
      <c r="N63" s="16"/>
      <c r="O63" s="3"/>
      <c r="P63" s="25"/>
      <c r="Q63" s="26"/>
      <c r="R63" s="26"/>
    </row>
    <row r="64" spans="2:23">
      <c r="L64" s="13"/>
      <c r="M64" s="18"/>
      <c r="N64" s="16"/>
      <c r="O64" s="3"/>
      <c r="P64" s="25"/>
      <c r="Q64" s="26"/>
      <c r="R64" s="26"/>
    </row>
    <row r="65" spans="12:18">
      <c r="M65" s="18"/>
      <c r="N65" s="16"/>
      <c r="O65" s="3"/>
      <c r="P65" s="25"/>
      <c r="Q65" s="26"/>
      <c r="R65" s="26"/>
    </row>
    <row r="66" spans="12:18">
      <c r="L66" s="13"/>
      <c r="M66" s="18"/>
      <c r="N66" s="16"/>
      <c r="O66" s="3"/>
      <c r="P66" s="25"/>
      <c r="Q66" s="26"/>
      <c r="R66" s="26"/>
    </row>
    <row r="67" spans="12:18">
      <c r="L67" s="13"/>
      <c r="M67" s="18"/>
      <c r="N67" s="16"/>
      <c r="O67" s="3"/>
      <c r="P67" s="25"/>
      <c r="Q67" s="26"/>
      <c r="R67" s="26"/>
    </row>
    <row r="68" spans="12:18">
      <c r="L68" s="13"/>
      <c r="M68" s="18"/>
      <c r="N68" s="16"/>
      <c r="O68" s="3"/>
      <c r="P68" s="25"/>
      <c r="Q68" s="26"/>
      <c r="R68" s="26"/>
    </row>
    <row r="69" spans="12:18">
      <c r="L69" s="13"/>
      <c r="M69" s="18"/>
      <c r="N69" s="16"/>
      <c r="O69" s="3"/>
      <c r="P69" s="25"/>
      <c r="Q69" s="26"/>
      <c r="R69" s="26"/>
    </row>
    <row r="70" spans="12:18">
      <c r="L70" s="13"/>
      <c r="M70" s="18"/>
      <c r="N70" s="16"/>
      <c r="O70" s="3"/>
      <c r="P70" s="25"/>
      <c r="Q70" s="26"/>
      <c r="R70" s="26"/>
    </row>
    <row r="71" spans="12:18">
      <c r="L71" s="13"/>
      <c r="M71" s="18"/>
      <c r="N71" s="16"/>
      <c r="O71" s="3"/>
      <c r="P71" s="25"/>
      <c r="Q71" s="26"/>
      <c r="R71" s="26"/>
    </row>
    <row r="72" spans="12:18">
      <c r="M72" s="18"/>
      <c r="N72" s="16"/>
      <c r="O72" s="3"/>
      <c r="P72" s="25"/>
      <c r="Q72" s="26"/>
      <c r="R72" s="26"/>
    </row>
    <row r="73" spans="12:18">
      <c r="L73" s="13"/>
      <c r="M73" s="18"/>
      <c r="N73" s="16"/>
      <c r="O73" s="3"/>
      <c r="P73" s="25"/>
      <c r="Q73" s="26"/>
      <c r="R73" s="26"/>
    </row>
    <row r="74" spans="12:18">
      <c r="L74" s="22"/>
      <c r="M74" s="18"/>
      <c r="N74" s="16"/>
      <c r="O74" s="3"/>
      <c r="P74" s="25"/>
      <c r="Q74" s="26"/>
      <c r="R74" s="26"/>
    </row>
    <row r="75" spans="12:18">
      <c r="L75" s="23"/>
      <c r="M75" s="18"/>
      <c r="N75" s="16"/>
      <c r="O75" s="3"/>
      <c r="P75" s="25"/>
      <c r="Q75" s="26"/>
      <c r="R75" s="26"/>
    </row>
    <row r="76" spans="12:18">
      <c r="L76" s="18"/>
      <c r="M76" s="18"/>
      <c r="N76" s="16"/>
      <c r="O76" s="3"/>
      <c r="P76" s="25"/>
      <c r="Q76" s="26"/>
      <c r="R76" s="26"/>
    </row>
    <row r="77" spans="12:18">
      <c r="L77" s="18"/>
      <c r="M77" s="18"/>
      <c r="N77" s="16"/>
      <c r="O77" s="3"/>
      <c r="P77" s="25"/>
      <c r="Q77" s="26"/>
      <c r="R77" s="26"/>
    </row>
    <row r="78" spans="12:18">
      <c r="L78" s="17"/>
      <c r="M78" s="18"/>
      <c r="N78" s="16"/>
      <c r="O78" s="3"/>
      <c r="P78" s="25"/>
      <c r="Q78" s="26"/>
      <c r="R78" s="26"/>
    </row>
    <row r="79" spans="12:18">
      <c r="L79" s="18"/>
      <c r="M79" s="18"/>
      <c r="N79" s="16"/>
      <c r="O79" s="3"/>
      <c r="P79" s="25"/>
      <c r="Q79" s="26"/>
      <c r="R79" s="26"/>
    </row>
    <row r="80" spans="12:18">
      <c r="L80" s="18"/>
      <c r="M80" s="18"/>
      <c r="N80" s="16"/>
      <c r="O80" s="3"/>
      <c r="P80" s="25"/>
      <c r="Q80" s="26"/>
      <c r="R80" s="26"/>
    </row>
    <row r="81" spans="12:18">
      <c r="L81" s="18"/>
      <c r="M81" s="18"/>
      <c r="N81" s="16"/>
      <c r="O81" s="3"/>
      <c r="P81" s="25"/>
      <c r="Q81" s="26"/>
      <c r="R81" s="2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cols>
    <col min="8" max="8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2017-10-19T18:48:07Z</dcterms:created>
  <dcterms:modified xsi:type="dcterms:W3CDTF">2017-10-28T01:45:23Z</dcterms:modified>
</cp:coreProperties>
</file>