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lee/Documents/Arnold_Lab/Ryan_Collaboration/BV MNZ Manuscript/Paper_Corrections/Nature_Microbe_Reviewers_Revision/Clinical/"/>
    </mc:Choice>
  </mc:AlternateContent>
  <xr:revisionPtr revIDLastSave="0" documentId="13_ncr:1_{37A1869B-4119-4644-9154-508448D579E8}" xr6:coauthVersionLast="45" xr6:coauthVersionMax="45" xr10:uidLastSave="{00000000-0000-0000-0000-000000000000}"/>
  <bookViews>
    <workbookView xWindow="5400" yWindow="520" windowWidth="23800" windowHeight="15760" xr2:uid="{96CEA0CB-4ED2-0F4F-8B87-1F32DC98922B}"/>
  </bookViews>
  <sheets>
    <sheet name="UMB-HMP" sheetId="1" r:id="rId1"/>
    <sheet name="CONRAD B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<sst xmlns="http://schemas.openxmlformats.org/spreadsheetml/2006/main" count="51" uniqueCount="43">
  <si>
    <t>Patient ID</t>
  </si>
  <si>
    <t>UAB128</t>
  </si>
  <si>
    <t>UAB003</t>
  </si>
  <si>
    <t>UAB005</t>
  </si>
  <si>
    <t>UAB035</t>
  </si>
  <si>
    <t>UAB053</t>
  </si>
  <si>
    <t>UAB127</t>
  </si>
  <si>
    <t>UAB130</t>
  </si>
  <si>
    <t>UAB135</t>
  </si>
  <si>
    <t>24_v1</t>
  </si>
  <si>
    <t>25_v1</t>
  </si>
  <si>
    <t>26_v1</t>
  </si>
  <si>
    <t>27_v1</t>
  </si>
  <si>
    <t>28_v1</t>
  </si>
  <si>
    <t>29_v1</t>
  </si>
  <si>
    <t>30_v1</t>
  </si>
  <si>
    <t>31_v1</t>
  </si>
  <si>
    <t>33_v1</t>
  </si>
  <si>
    <t>34_v1</t>
  </si>
  <si>
    <t>35_v1</t>
  </si>
  <si>
    <t>14_v1</t>
  </si>
  <si>
    <t>15_v1</t>
  </si>
  <si>
    <t>16_v1</t>
  </si>
  <si>
    <t>17_v1</t>
  </si>
  <si>
    <t>18_v1</t>
  </si>
  <si>
    <t>19_v1</t>
  </si>
  <si>
    <t>20_v1</t>
  </si>
  <si>
    <t>21_v1</t>
  </si>
  <si>
    <t>22_v1</t>
  </si>
  <si>
    <t>23_v1</t>
  </si>
  <si>
    <t>log10(BV:LB ratio)</t>
  </si>
  <si>
    <t>Recurrent</t>
  </si>
  <si>
    <t>Cured</t>
  </si>
  <si>
    <t>log10(Gv:Li ratio)</t>
  </si>
  <si>
    <t>log10(Gv:Li Ratio)</t>
  </si>
  <si>
    <t>Total BV relative abundance</t>
  </si>
  <si>
    <t>Total LB relative abundance</t>
  </si>
  <si>
    <t>G. vaginalis relative abundance</t>
  </si>
  <si>
    <t>L. iners relative abundance</t>
  </si>
  <si>
    <t>L. crispatus relative abundance</t>
  </si>
  <si>
    <t>A. vaginae relative abundance</t>
  </si>
  <si>
    <t>L. jensenii relative abundance</t>
  </si>
  <si>
    <t>other anaerobes relative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</si>
</sst>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11"/>
      <color rgb="FF000000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justify" vertical="center"/>
    </xf>
    <xf numFmtId="0" fontId="5" fillId="2" borderId="1" xfId="0" applyFont="1" applyFill="1" applyBorder="1"/>
    <xf numFmtId="0" fontId="4" fillId="2" borderId="0" xfId="0" applyFont="1" applyFill="1" applyBorder="1" applyAlignment="1">
      <alignment horizontal="justify" vertical="center"/>
    </xf>
    <xf numFmtId="0" fontId="5" fillId="2" borderId="0" xfId="0" applyFont="1" applyFill="1" applyBorder="1"/>
    <xf numFmtId="0" fontId="4" fillId="0" borderId="0" xfId="0" applyFont="1" applyBorder="1" applyAlignment="1">
      <alignment horizontal="justify" vertical="center"/>
    </xf>
    <xf numFmtId="0" fontId="5" fillId="0" borderId="0" xfId="0" applyFont="1" applyBorder="1"/>
    <xf numFmtId="0" fontId="4" fillId="0" borderId="2" xfId="0" applyFont="1" applyBorder="1" applyAlignment="1">
      <alignment horizontal="justify" vertical="center"/>
    </xf>
    <xf numFmtId="0" fontId="5" fillId="0" borderId="2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0" borderId="0" xfId="0" applyBorder="1"/>
    <xf numFmtId="0" fontId="0" fillId="0" borderId="2" xfId="0" applyBorder="1"/>
    <xf numFmtId="0" fontId="4" fillId="0" borderId="0" xfId="0" applyFont="1" applyFill="1" applyBorder="1" applyAlignment="1">
      <alignment horizontal="justify" vertical="center"/>
    </xf>
    <xf numFmtId="0" fontId="4" fillId="0" borderId="2" xfId="0" applyFont="1" applyFill="1" applyBorder="1" applyAlignment="1">
      <alignment horizontal="justify" vertical="center"/>
    </xf>
    <xf numFmtId="0" fontId="0" fillId="0" borderId="0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98177-B0CA-EA44-8CAF-BD7062A5D1A2}">
  <dimension ref="A1:M9"/>
  <sheetViews>
    <sheetView tabSelected="1" workbookViewId="0">
      <selection activeCell="C27" sqref="C27"/>
    </sheetView>
  </sheetViews>
  <sheetFormatPr baseColWidth="10" defaultRowHeight="16" x14ac:dyDescent="0.2"/>
  <cols>
    <col min="2" max="2" width="16.33203125" bestFit="1" customWidth="1"/>
    <col min="3" max="3" width="24.6640625" bestFit="1" customWidth="1"/>
    <col min="4" max="4" width="24.33203125" bestFit="1" customWidth="1"/>
    <col min="5" max="5" width="15.5" bestFit="1" customWidth="1"/>
    <col min="8" max="8" width="15.6640625" customWidth="1"/>
    <col min="9" max="9" width="16.33203125" bestFit="1" customWidth="1"/>
    <col min="11" max="11" width="16.1640625" bestFit="1" customWidth="1"/>
  </cols>
  <sheetData>
    <row r="1" spans="1:13" x14ac:dyDescent="0.2">
      <c r="A1" s="11" t="s">
        <v>0</v>
      </c>
      <c r="B1" s="14" t="s">
        <v>30</v>
      </c>
      <c r="C1" s="1" t="s">
        <v>35</v>
      </c>
      <c r="D1" s="1" t="s">
        <v>36</v>
      </c>
      <c r="E1" s="1" t="s">
        <v>33</v>
      </c>
      <c r="F1" s="12" t="s">
        <v>38</v>
      </c>
      <c r="G1" s="12" t="s">
        <v>37</v>
      </c>
      <c r="H1" s="12" t="s">
        <v>39</v>
      </c>
      <c r="I1" s="12" t="s">
        <v>40</v>
      </c>
      <c r="J1" s="12" t="s">
        <v>41</v>
      </c>
      <c r="K1" s="12" t="s">
        <v>42</v>
      </c>
    </row>
    <row r="2" spans="1:13" x14ac:dyDescent="0.2">
      <c r="A2" s="2" t="s">
        <v>1</v>
      </c>
      <c r="B2" s="3">
        <v>0.29093761613850599</v>
      </c>
      <c r="C2" s="16">
        <v>0.61964519194217405</v>
      </c>
      <c r="D2" s="16">
        <v>0.31710673645278598</v>
      </c>
      <c r="E2" s="16">
        <f>LOG10(G2/F2)</f>
        <v>-0.16433520189602163</v>
      </c>
      <c r="F2" s="2">
        <v>0.49199999999999999</v>
      </c>
      <c r="G2" s="2">
        <v>0.33700000000000002</v>
      </c>
      <c r="H2" s="2">
        <v>8.0000000000000002E-3</v>
      </c>
      <c r="I2" s="2">
        <v>3.2000000000000001E-2</v>
      </c>
      <c r="J2" s="2">
        <v>7.0000000000000001E-3</v>
      </c>
      <c r="K2" s="2">
        <v>0.124</v>
      </c>
      <c r="M2" s="15" t="s">
        <v>31</v>
      </c>
    </row>
    <row r="3" spans="1:13" x14ac:dyDescent="0.2">
      <c r="A3" s="4" t="s">
        <v>2</v>
      </c>
      <c r="B3" s="5">
        <v>0.185259236649012</v>
      </c>
      <c r="C3" s="17">
        <v>0.57354796816678699</v>
      </c>
      <c r="D3" s="17">
        <v>0.374378162975744</v>
      </c>
      <c r="E3" s="17">
        <f t="shared" ref="E3:E9" si="0">LOG10(G3/F3)</f>
        <v>-4.4203662492053417E-2</v>
      </c>
      <c r="F3" s="4">
        <v>0.372</v>
      </c>
      <c r="G3" s="4">
        <v>0.33600000000000002</v>
      </c>
      <c r="H3" s="4">
        <v>7.6999999999999999E-2</v>
      </c>
      <c r="I3" s="4">
        <v>2.8000000000000001E-2</v>
      </c>
      <c r="J3" s="4">
        <v>1.4E-2</v>
      </c>
      <c r="K3" s="4">
        <v>0.17299999999999999</v>
      </c>
      <c r="M3" t="s">
        <v>32</v>
      </c>
    </row>
    <row r="4" spans="1:13" x14ac:dyDescent="0.2">
      <c r="A4" s="4" t="s">
        <v>3</v>
      </c>
      <c r="B4" s="5">
        <v>8.9858655126717896E-2</v>
      </c>
      <c r="C4" s="17">
        <v>0.516774045691755</v>
      </c>
      <c r="D4" s="17">
        <v>0.42018644533996502</v>
      </c>
      <c r="E4" s="17">
        <f t="shared" si="0"/>
        <v>-6.7858215950233947E-2</v>
      </c>
      <c r="F4" s="4">
        <v>0.318</v>
      </c>
      <c r="G4" s="4">
        <v>0.27200000000000002</v>
      </c>
      <c r="H4" s="4">
        <v>3.9E-2</v>
      </c>
      <c r="I4" s="4">
        <v>0.14099999999999999</v>
      </c>
      <c r="J4" s="4">
        <v>2.1000000000000001E-2</v>
      </c>
      <c r="K4" s="4">
        <v>0.21</v>
      </c>
    </row>
    <row r="5" spans="1:13" x14ac:dyDescent="0.2">
      <c r="A5" s="4" t="s">
        <v>4</v>
      </c>
      <c r="B5" s="5">
        <v>8.6122300299023499E-2</v>
      </c>
      <c r="C5" s="17">
        <v>0.50164899491666004</v>
      </c>
      <c r="D5" s="17">
        <v>0.41141265475697902</v>
      </c>
      <c r="E5" s="17">
        <f t="shared" si="0"/>
        <v>-0.16500228689006896</v>
      </c>
      <c r="F5" s="4">
        <v>0.34799999999999998</v>
      </c>
      <c r="G5" s="4">
        <v>0.23799999999999999</v>
      </c>
      <c r="H5" s="4">
        <v>0.13100000000000001</v>
      </c>
      <c r="I5" s="4">
        <v>6.8000000000000005E-2</v>
      </c>
      <c r="J5" s="4">
        <v>7.0000000000000001E-3</v>
      </c>
      <c r="K5" s="4">
        <v>0.20899999999999999</v>
      </c>
    </row>
    <row r="6" spans="1:13" x14ac:dyDescent="0.2">
      <c r="A6" s="4" t="s">
        <v>5</v>
      </c>
      <c r="B6" s="5">
        <v>0.10358185569544601</v>
      </c>
      <c r="C6" s="17">
        <v>0.53511105435259698</v>
      </c>
      <c r="D6" s="17">
        <v>0.42156259289245002</v>
      </c>
      <c r="E6" s="17">
        <f t="shared" si="0"/>
        <v>-0.43954153946155505</v>
      </c>
      <c r="F6" s="4">
        <v>0.52</v>
      </c>
      <c r="G6" s="4">
        <v>0.189</v>
      </c>
      <c r="H6" s="4">
        <v>6.5000000000000002E-2</v>
      </c>
      <c r="I6" s="4">
        <v>0.05</v>
      </c>
      <c r="J6" s="4">
        <v>2.7E-2</v>
      </c>
      <c r="K6" s="4">
        <v>0.14899999999999999</v>
      </c>
    </row>
    <row r="7" spans="1:13" x14ac:dyDescent="0.2">
      <c r="A7" s="6" t="s">
        <v>6</v>
      </c>
      <c r="B7" s="7">
        <v>0.96106959701341799</v>
      </c>
      <c r="C7" s="18">
        <v>0.79900838665753204</v>
      </c>
      <c r="D7" s="18">
        <v>8.7394024847985405E-2</v>
      </c>
      <c r="E7" s="22">
        <f t="shared" si="0"/>
        <v>0.68279506544420887</v>
      </c>
      <c r="F7" s="6">
        <v>9.2999999999999999E-2</v>
      </c>
      <c r="G7" s="6">
        <v>0.44800000000000001</v>
      </c>
      <c r="H7" s="6">
        <v>1.4999999999999999E-2</v>
      </c>
      <c r="I7" s="6">
        <v>0.17199999999999999</v>
      </c>
      <c r="J7" s="6">
        <v>2E-3</v>
      </c>
      <c r="K7" s="6">
        <v>0.27</v>
      </c>
    </row>
    <row r="8" spans="1:13" x14ac:dyDescent="0.2">
      <c r="A8" s="6" t="s">
        <v>7</v>
      </c>
      <c r="B8" s="7">
        <v>1.3672577971674</v>
      </c>
      <c r="C8" s="18">
        <v>0.91569976470512704</v>
      </c>
      <c r="D8" s="18">
        <v>3.9309299568319897E-2</v>
      </c>
      <c r="E8" s="22">
        <f t="shared" si="0"/>
        <v>0.76406478910503861</v>
      </c>
      <c r="F8" s="6">
        <v>4.7E-2</v>
      </c>
      <c r="G8" s="6">
        <v>0.27300000000000002</v>
      </c>
      <c r="H8" s="6">
        <v>1E-3</v>
      </c>
      <c r="I8" s="6">
        <v>0.26300000000000001</v>
      </c>
      <c r="J8" s="6">
        <v>0</v>
      </c>
      <c r="K8" s="6">
        <v>0.41599999999999998</v>
      </c>
    </row>
    <row r="9" spans="1:13" x14ac:dyDescent="0.2">
      <c r="A9" s="8" t="s">
        <v>8</v>
      </c>
      <c r="B9" s="9">
        <v>0.19160513226350601</v>
      </c>
      <c r="C9" s="19">
        <v>0.54770529900984499</v>
      </c>
      <c r="D9" s="19">
        <v>0.35232366130732401</v>
      </c>
      <c r="E9" s="23">
        <f t="shared" si="0"/>
        <v>-0.3806523737778762</v>
      </c>
      <c r="F9" s="8">
        <v>0.39400000000000002</v>
      </c>
      <c r="G9" s="8">
        <v>0.16400000000000001</v>
      </c>
      <c r="H9" s="8">
        <v>3.3000000000000002E-2</v>
      </c>
      <c r="I9" s="8">
        <v>7.3999999999999996E-2</v>
      </c>
      <c r="J9" s="8">
        <v>2E-3</v>
      </c>
      <c r="K9" s="8">
        <v>0.33300000000000002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4A01C-B053-FA4E-A22A-E4CFDA3027E0}">
  <dimension ref="A1:I22"/>
  <sheetViews>
    <sheetView workbookViewId="0">
      <selection activeCell="H8" sqref="H8"/>
    </sheetView>
  </sheetViews>
  <sheetFormatPr baseColWidth="10" defaultRowHeight="16" x14ac:dyDescent="0.2"/>
  <cols>
    <col min="1" max="1" width="9.6640625" bestFit="1" customWidth="1"/>
    <col min="2" max="2" width="16.33203125" bestFit="1" customWidth="1"/>
    <col min="3" max="3" width="24.6640625" bestFit="1" customWidth="1"/>
    <col min="4" max="4" width="24.33203125" bestFit="1" customWidth="1"/>
    <col min="5" max="5" width="17.5" bestFit="1" customWidth="1"/>
    <col min="6" max="6" width="29.83203125" bestFit="1" customWidth="1"/>
    <col min="7" max="7" width="25.83203125" bestFit="1" customWidth="1"/>
  </cols>
  <sheetData>
    <row r="1" spans="1:9" x14ac:dyDescent="0.2">
      <c r="A1" s="10" t="s">
        <v>0</v>
      </c>
      <c r="B1" s="13" t="s">
        <v>30</v>
      </c>
      <c r="C1" s="1" t="s">
        <v>35</v>
      </c>
      <c r="D1" s="1" t="s">
        <v>36</v>
      </c>
      <c r="E1" s="11" t="s">
        <v>34</v>
      </c>
      <c r="F1" s="12" t="s">
        <v>37</v>
      </c>
      <c r="G1" s="12" t="s">
        <v>38</v>
      </c>
    </row>
    <row r="2" spans="1:9" x14ac:dyDescent="0.2">
      <c r="A2" s="2" t="s">
        <v>9</v>
      </c>
      <c r="B2" s="3">
        <v>0.97558543461326497</v>
      </c>
      <c r="C2" s="16">
        <v>0.71326159766265196</v>
      </c>
      <c r="D2" s="16">
        <v>7.5450723295090102E-2</v>
      </c>
      <c r="E2" s="2">
        <f>LOG10(F2/G2)</f>
        <v>0.66651798055488087</v>
      </c>
      <c r="F2" s="2">
        <v>0.34799999999999998</v>
      </c>
      <c r="G2" s="2">
        <v>7.4999999999999997E-2</v>
      </c>
      <c r="I2" s="15" t="s">
        <v>31</v>
      </c>
    </row>
    <row r="3" spans="1:9" x14ac:dyDescent="0.2">
      <c r="A3" s="4" t="s">
        <v>10</v>
      </c>
      <c r="B3" s="5">
        <v>1.3569262244612399</v>
      </c>
      <c r="C3" s="17">
        <v>0.38576154882980002</v>
      </c>
      <c r="D3" s="17">
        <v>1.6958706040926402E-2</v>
      </c>
      <c r="E3" s="4">
        <f t="shared" ref="E3:E21" si="0">LOG10(F3/G3)</f>
        <v>0.24667233334138844</v>
      </c>
      <c r="F3" s="4">
        <v>0.03</v>
      </c>
      <c r="G3" s="4">
        <v>1.7000000000000001E-2</v>
      </c>
      <c r="I3" t="s">
        <v>32</v>
      </c>
    </row>
    <row r="4" spans="1:9" x14ac:dyDescent="0.2">
      <c r="A4" s="4" t="s">
        <v>11</v>
      </c>
      <c r="B4" s="5">
        <v>0.57708584093871795</v>
      </c>
      <c r="C4" s="17">
        <v>0.60882231862946901</v>
      </c>
      <c r="D4" s="17">
        <v>0.161214731308781</v>
      </c>
      <c r="E4" s="4">
        <f t="shared" si="0"/>
        <v>-1.3037358890399062</v>
      </c>
      <c r="F4" s="4">
        <v>8.0000000000000002E-3</v>
      </c>
      <c r="G4" s="4">
        <v>0.161</v>
      </c>
    </row>
    <row r="5" spans="1:9" x14ac:dyDescent="0.2">
      <c r="A5" s="4" t="s">
        <v>12</v>
      </c>
      <c r="B5" s="5">
        <v>1.53709438811289</v>
      </c>
      <c r="C5" s="17">
        <v>0.13607915807139601</v>
      </c>
      <c r="D5" s="17">
        <v>3.9509108073144299E-3</v>
      </c>
      <c r="E5" s="4">
        <f t="shared" si="0"/>
        <v>0.62838893005031149</v>
      </c>
      <c r="F5" s="4">
        <v>1.7000000000000001E-2</v>
      </c>
      <c r="G5" s="4">
        <v>4.0000000000000001E-3</v>
      </c>
    </row>
    <row r="6" spans="1:9" x14ac:dyDescent="0.2">
      <c r="A6" s="4" t="s">
        <v>13</v>
      </c>
      <c r="B6" s="5">
        <v>1.3025602304055901</v>
      </c>
      <c r="C6" s="17">
        <v>0.83682371625198504</v>
      </c>
      <c r="D6" s="17">
        <v>4.16940179989412E-2</v>
      </c>
      <c r="E6" s="4">
        <f t="shared" si="0"/>
        <v>0.17609125905568124</v>
      </c>
      <c r="F6" s="4">
        <v>6.3E-2</v>
      </c>
      <c r="G6" s="4">
        <v>4.2000000000000003E-2</v>
      </c>
    </row>
    <row r="7" spans="1:9" x14ac:dyDescent="0.2">
      <c r="A7" s="4" t="s">
        <v>14</v>
      </c>
      <c r="B7" s="5">
        <v>1.72174721918559</v>
      </c>
      <c r="C7" s="17">
        <v>0.28989517546715299</v>
      </c>
      <c r="D7" s="17">
        <v>5.5016602643401299E-3</v>
      </c>
      <c r="E7" s="4">
        <f t="shared" si="0"/>
        <v>0.54406804435027567</v>
      </c>
      <c r="F7" s="4">
        <v>2.1000000000000001E-2</v>
      </c>
      <c r="G7" s="4">
        <v>6.0000000000000001E-3</v>
      </c>
    </row>
    <row r="8" spans="1:9" x14ac:dyDescent="0.2">
      <c r="A8" s="4" t="s">
        <v>15</v>
      </c>
      <c r="B8" s="5">
        <v>1.15554305795769</v>
      </c>
      <c r="C8" s="17">
        <v>0.29275665620276697</v>
      </c>
      <c r="D8" s="17">
        <v>2.0462736891059201E-2</v>
      </c>
      <c r="E8" s="4">
        <f t="shared" si="0"/>
        <v>-0.12493873660829995</v>
      </c>
      <c r="F8" s="4">
        <v>1.4999999999999999E-2</v>
      </c>
      <c r="G8" s="4">
        <v>0.02</v>
      </c>
    </row>
    <row r="9" spans="1:9" x14ac:dyDescent="0.2">
      <c r="A9" s="4" t="s">
        <v>16</v>
      </c>
      <c r="B9" s="5">
        <v>1.2536811667149299</v>
      </c>
      <c r="C9" s="17">
        <v>0.72333003592440304</v>
      </c>
      <c r="D9" s="17">
        <v>4.0332517658492599E-2</v>
      </c>
      <c r="E9" s="4">
        <f t="shared" si="0"/>
        <v>0.49485002168009401</v>
      </c>
      <c r="F9" s="4">
        <v>0.125</v>
      </c>
      <c r="G9" s="4">
        <v>0.04</v>
      </c>
    </row>
    <row r="10" spans="1:9" x14ac:dyDescent="0.2">
      <c r="A10" s="4" t="s">
        <v>17</v>
      </c>
      <c r="B10" s="5">
        <v>1.4654789310641001</v>
      </c>
      <c r="C10" s="17">
        <v>0.58123122073929201</v>
      </c>
      <c r="D10" s="17">
        <v>1.9900775627139999E-2</v>
      </c>
      <c r="E10" s="4">
        <f t="shared" si="0"/>
        <v>0.86033800657099369</v>
      </c>
      <c r="F10" s="4">
        <v>0.14499999999999999</v>
      </c>
      <c r="G10" s="4">
        <v>0.02</v>
      </c>
    </row>
    <row r="11" spans="1:9" x14ac:dyDescent="0.2">
      <c r="A11" s="4" t="s">
        <v>18</v>
      </c>
      <c r="B11" s="5">
        <v>0.69682593693664496</v>
      </c>
      <c r="C11" s="17">
        <v>0.66028796894844199</v>
      </c>
      <c r="D11" s="17">
        <v>0.132711160580504</v>
      </c>
      <c r="E11" s="4">
        <f t="shared" si="0"/>
        <v>-0.39145788114411734</v>
      </c>
      <c r="F11" s="4">
        <v>5.3999999999999999E-2</v>
      </c>
      <c r="G11" s="4">
        <v>0.13300000000000001</v>
      </c>
    </row>
    <row r="12" spans="1:9" x14ac:dyDescent="0.2">
      <c r="A12" s="4" t="s">
        <v>19</v>
      </c>
      <c r="B12" s="5">
        <v>0.71226065700402896</v>
      </c>
      <c r="C12" s="17">
        <v>0.65588878777904702</v>
      </c>
      <c r="D12" s="17">
        <v>0.12722414761176401</v>
      </c>
      <c r="E12" s="4">
        <f t="shared" si="0"/>
        <v>0.43744854995571114</v>
      </c>
      <c r="F12" s="4">
        <v>0.34499999999999997</v>
      </c>
      <c r="G12" s="4">
        <v>0.126</v>
      </c>
    </row>
    <row r="13" spans="1:9" x14ac:dyDescent="0.2">
      <c r="A13" s="6" t="s">
        <v>20</v>
      </c>
      <c r="B13" s="7">
        <v>1.5793001245752201</v>
      </c>
      <c r="C13" s="18">
        <v>0.82414687687088395</v>
      </c>
      <c r="D13" s="18">
        <v>2.1712233087208099E-2</v>
      </c>
      <c r="E13" s="20">
        <f t="shared" si="0"/>
        <v>0.74036268949424389</v>
      </c>
      <c r="F13" s="6">
        <v>0.121</v>
      </c>
      <c r="G13" s="6">
        <v>2.1999999999999999E-2</v>
      </c>
    </row>
    <row r="14" spans="1:9" x14ac:dyDescent="0.2">
      <c r="A14" s="6" t="s">
        <v>21</v>
      </c>
      <c r="B14" s="7">
        <v>1.8030564607383499</v>
      </c>
      <c r="C14" s="18">
        <v>0.43842083419796601</v>
      </c>
      <c r="D14" s="18">
        <v>6.89977173687487E-3</v>
      </c>
      <c r="E14" s="20">
        <f t="shared" si="0"/>
        <v>0.66005193830564912</v>
      </c>
      <c r="F14" s="6">
        <v>3.2000000000000001E-2</v>
      </c>
      <c r="G14" s="6">
        <v>7.0000000000000001E-3</v>
      </c>
    </row>
    <row r="15" spans="1:9" x14ac:dyDescent="0.2">
      <c r="A15" s="6" t="s">
        <v>22</v>
      </c>
      <c r="B15" s="7">
        <v>2.3685233625788098</v>
      </c>
      <c r="C15" s="18">
        <v>0.82267127993718103</v>
      </c>
      <c r="D15" s="18">
        <v>3.52129956811936E-3</v>
      </c>
      <c r="E15" s="20">
        <f t="shared" si="0"/>
        <v>1.2240148113728639</v>
      </c>
      <c r="F15" s="6">
        <v>6.7000000000000004E-2</v>
      </c>
      <c r="G15" s="6">
        <v>4.0000000000000001E-3</v>
      </c>
    </row>
    <row r="16" spans="1:9" x14ac:dyDescent="0.2">
      <c r="A16" s="6" t="s">
        <v>23</v>
      </c>
      <c r="B16" s="7">
        <v>1.9725680588703201</v>
      </c>
      <c r="C16" s="18">
        <v>0.79816823159800498</v>
      </c>
      <c r="D16" s="18">
        <v>8.5021033387174105E-3</v>
      </c>
      <c r="E16" s="20">
        <f t="shared" si="0"/>
        <v>1.1391791757229102</v>
      </c>
      <c r="F16" s="6">
        <v>0.124</v>
      </c>
      <c r="G16" s="6">
        <v>8.9999999999999993E-3</v>
      </c>
    </row>
    <row r="17" spans="1:7" x14ac:dyDescent="0.2">
      <c r="A17" s="6" t="s">
        <v>24</v>
      </c>
      <c r="B17" s="7">
        <v>0.89585599737640798</v>
      </c>
      <c r="C17" s="18">
        <v>0.74728308044859604</v>
      </c>
      <c r="D17" s="18">
        <v>9.49793409951043E-2</v>
      </c>
      <c r="E17" s="20">
        <f t="shared" si="0"/>
        <v>0.28234778269622701</v>
      </c>
      <c r="F17" s="6">
        <v>0.182</v>
      </c>
      <c r="G17" s="6">
        <v>9.5000000000000001E-2</v>
      </c>
    </row>
    <row r="18" spans="1:7" x14ac:dyDescent="0.2">
      <c r="A18" s="6" t="s">
        <v>25</v>
      </c>
      <c r="B18" s="7">
        <v>1.29017573543754</v>
      </c>
      <c r="C18" s="18">
        <v>0.34210033695245201</v>
      </c>
      <c r="D18" s="18">
        <v>1.75379071508798E-2</v>
      </c>
      <c r="E18" s="20">
        <f t="shared" si="0"/>
        <v>-5.1152522447381256E-2</v>
      </c>
      <c r="F18" s="6">
        <v>1.6E-2</v>
      </c>
      <c r="G18" s="6">
        <v>1.7999999999999999E-2</v>
      </c>
    </row>
    <row r="19" spans="1:7" x14ac:dyDescent="0.2">
      <c r="A19" s="6" t="s">
        <v>26</v>
      </c>
      <c r="B19" s="7">
        <v>1.72281014265467</v>
      </c>
      <c r="C19" s="18">
        <v>0.78295394388565398</v>
      </c>
      <c r="D19" s="18">
        <v>1.48226574907358E-2</v>
      </c>
      <c r="E19" s="20">
        <f t="shared" si="0"/>
        <v>0</v>
      </c>
      <c r="F19" s="6">
        <v>1.4999999999999999E-2</v>
      </c>
      <c r="G19" s="6">
        <v>1.4999999999999999E-2</v>
      </c>
    </row>
    <row r="20" spans="1:7" x14ac:dyDescent="0.2">
      <c r="A20" s="6" t="s">
        <v>27</v>
      </c>
      <c r="B20" s="7">
        <v>2.0315493698328901</v>
      </c>
      <c r="C20" s="18">
        <v>0.22299113870637199</v>
      </c>
      <c r="D20" s="18">
        <v>2.0736632708421199E-3</v>
      </c>
      <c r="E20" s="20">
        <f t="shared" si="0"/>
        <v>1.2304489213782739</v>
      </c>
      <c r="F20" s="6">
        <v>3.4000000000000002E-2</v>
      </c>
      <c r="G20" s="6">
        <v>2E-3</v>
      </c>
    </row>
    <row r="21" spans="1:7" x14ac:dyDescent="0.2">
      <c r="A21" s="6" t="s">
        <v>28</v>
      </c>
      <c r="B21" s="7">
        <v>0.67526325548870303</v>
      </c>
      <c r="C21" s="18">
        <v>0.633375403169261</v>
      </c>
      <c r="D21" s="18">
        <v>0.13378207824989499</v>
      </c>
      <c r="E21" s="20">
        <f t="shared" si="0"/>
        <v>0.236304666027326</v>
      </c>
      <c r="F21" s="6">
        <v>0.224</v>
      </c>
      <c r="G21" s="6">
        <v>0.13</v>
      </c>
    </row>
    <row r="22" spans="1:7" x14ac:dyDescent="0.2">
      <c r="A22" s="8" t="s">
        <v>29</v>
      </c>
      <c r="B22" s="9">
        <v>2.57803213518768</v>
      </c>
      <c r="C22" s="19">
        <v>0.44027280399625901</v>
      </c>
      <c r="D22" s="19">
        <v>1.1632946328779001E-3</v>
      </c>
      <c r="E22" s="21">
        <f>LOG10(F22/G22)</f>
        <v>1.1139433523068367</v>
      </c>
      <c r="F22" s="8">
        <v>1.2999999999999999E-2</v>
      </c>
      <c r="G22" s="8"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UMB-HMP</vt:lpstr>
      <vt:lpstr>CONRAD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2020-09-29T15:53:50Z</dcterms:created>
  <dcterms:modified xsi:type="dcterms:W3CDTF">2020-09-29T16:38:45Z</dcterms:modified>
</cp:coreProperties>
</file>