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spiraxsarco-my.sharepoint.com/personal/ariel_bordo_ar_spiraxsarco_com/Documents/brasil/"/>
    </mc:Choice>
  </mc:AlternateContent>
  <xr:revisionPtr revIDLastSave="27" documentId="8_{C1331B96-066E-437A-9AE7-065DA494F75F}" xr6:coauthVersionLast="47" xr6:coauthVersionMax="47" xr10:uidLastSave="{4142E431-4473-4743-AA6E-3F623AC2E0CE}"/>
  <bookViews>
    <workbookView xWindow="-28920" yWindow="-120" windowWidth="29040" windowHeight="16440" tabRatio="790" firstSheet="3" activeTab="4" xr2:uid="{00000000-000D-0000-FFFF-FFFF00000000}"/>
  </bookViews>
  <sheets>
    <sheet name="Mapa de Excelencia - Ejemplo" sheetId="39" state="hidden" r:id="rId1"/>
    <sheet name="Cognos_Office_Connection_Cache" sheetId="43" state="veryHidden" r:id="rId2"/>
    <sheet name="Objetives Coorp" sheetId="75" r:id="rId3"/>
    <sheet name="OKRs 2026 SXS Brazil" sheetId="69" r:id="rId4"/>
    <sheet name="OKRs 2026 Hiter" sheetId="60" r:id="rId5"/>
    <sheet name="Rentabilidade Q1 Hiter" sheetId="67" r:id="rId6"/>
    <sheet name="Rentabilidade Q1 SXS" sheetId="70" r:id="rId7"/>
    <sheet name="LT Serv Hiter Q1 (2)" sheetId="73" r:id="rId8"/>
    <sheet name="LT Serv SXS Q1" sheetId="72" r:id="rId9"/>
    <sheet name="SEGURANÇA Q1" sheetId="74" r:id="rId10"/>
    <sheet name="Ações Hiter" sheetId="68" r:id="rId11"/>
    <sheet name="Ações SXS" sheetId="71" r:id="rId12"/>
    <sheet name="Equipe Prop" sheetId="66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\A">#REF!</definedName>
    <definedName name="\B">#REF!</definedName>
    <definedName name="\C">#REF!</definedName>
    <definedName name="\D">#REF!</definedName>
    <definedName name="\G">#REF!</definedName>
    <definedName name="\H">#REF!</definedName>
    <definedName name="\I">#REF!</definedName>
    <definedName name="________fff2" hidden="1">{#N/A,#N/A,TRUE,"Analysis";#N/A,#N/A,TRUE,"Chart";#N/A,#N/A,TRUE,"Basis"}</definedName>
    <definedName name="________fff2_1" hidden="1">{#N/A,#N/A,TRUE,"Analysis";#N/A,#N/A,TRUE,"Chart";#N/A,#N/A,TRUE,"Basis"}</definedName>
    <definedName name="________fff2_1_1" hidden="1">{#N/A,#N/A,TRUE,"Analysis";#N/A,#N/A,TRUE,"Chart";#N/A,#N/A,TRUE,"Basis"}</definedName>
    <definedName name="________fff2_2" hidden="1">{#N/A,#N/A,TRUE,"Analysis";#N/A,#N/A,TRUE,"Chart";#N/A,#N/A,TRUE,"Basis"}</definedName>
    <definedName name="_______fff2" hidden="1">{#N/A,#N/A,TRUE,"Analysis";#N/A,#N/A,TRUE,"Chart";#N/A,#N/A,TRUE,"Basis"}</definedName>
    <definedName name="_______fff2_1" hidden="1">{#N/A,#N/A,TRUE,"Analysis";#N/A,#N/A,TRUE,"Chart";#N/A,#N/A,TRUE,"Basis"}</definedName>
    <definedName name="_______fff2_1_1" hidden="1">{#N/A,#N/A,TRUE,"Analysis";#N/A,#N/A,TRUE,"Chart";#N/A,#N/A,TRUE,"Basis"}</definedName>
    <definedName name="_______fff2_2" hidden="1">{#N/A,#N/A,TRUE,"Analysis";#N/A,#N/A,TRUE,"Chart";#N/A,#N/A,TRUE,"Basis"}</definedName>
    <definedName name="______fff2" hidden="1">{#N/A,#N/A,TRUE,"Analysis";#N/A,#N/A,TRUE,"Chart";#N/A,#N/A,TRUE,"Basis"}</definedName>
    <definedName name="______fff2_1" hidden="1">{#N/A,#N/A,TRUE,"Analysis";#N/A,#N/A,TRUE,"Chart";#N/A,#N/A,TRUE,"Basis"}</definedName>
    <definedName name="______fff2_1_1" hidden="1">{#N/A,#N/A,TRUE,"Analysis";#N/A,#N/A,TRUE,"Chart";#N/A,#N/A,TRUE,"Basis"}</definedName>
    <definedName name="______fff2_2" hidden="1">{#N/A,#N/A,TRUE,"Analysis";#N/A,#N/A,TRUE,"Chart";#N/A,#N/A,TRUE,"Basis"}</definedName>
    <definedName name="_____fff2" hidden="1">{#N/A,#N/A,TRUE,"Analysis";#N/A,#N/A,TRUE,"Chart";#N/A,#N/A,TRUE,"Basis"}</definedName>
    <definedName name="_____fff2_1" hidden="1">{#N/A,#N/A,TRUE,"Analysis";#N/A,#N/A,TRUE,"Chart";#N/A,#N/A,TRUE,"Basis"}</definedName>
    <definedName name="_____fff2_1_1" hidden="1">{#N/A,#N/A,TRUE,"Analysis";#N/A,#N/A,TRUE,"Chart";#N/A,#N/A,TRUE,"Basis"}</definedName>
    <definedName name="_____fff2_2" hidden="1">{#N/A,#N/A,TRUE,"Analysis";#N/A,#N/A,TRUE,"Chart";#N/A,#N/A,TRUE,"Basis"}</definedName>
    <definedName name="____fff2" hidden="1">{#N/A,#N/A,TRUE,"Analysis";#N/A,#N/A,TRUE,"Chart";#N/A,#N/A,TRUE,"Basis"}</definedName>
    <definedName name="____fff2_1" hidden="1">{#N/A,#N/A,TRUE,"Analysis";#N/A,#N/A,TRUE,"Chart";#N/A,#N/A,TRUE,"Basis"}</definedName>
    <definedName name="____fff2_1_1" hidden="1">{#N/A,#N/A,TRUE,"Analysis";#N/A,#N/A,TRUE,"Chart";#N/A,#N/A,TRUE,"Basis"}</definedName>
    <definedName name="____fff2_2" hidden="1">{#N/A,#N/A,TRUE,"Analysis";#N/A,#N/A,TRUE,"Chart";#N/A,#N/A,TRUE,"Basis"}</definedName>
    <definedName name="___fff2" hidden="1">{#N/A,#N/A,TRUE,"Analysis";#N/A,#N/A,TRUE,"Chart";#N/A,#N/A,TRUE,"Basis"}</definedName>
    <definedName name="___fff2_1" hidden="1">{#N/A,#N/A,TRUE,"Analysis";#N/A,#N/A,TRUE,"Chart";#N/A,#N/A,TRUE,"Basis"}</definedName>
    <definedName name="___fff2_1_1" hidden="1">{#N/A,#N/A,TRUE,"Analysis";#N/A,#N/A,TRUE,"Chart";#N/A,#N/A,TRUE,"Basis"}</definedName>
    <definedName name="___fff2_2" hidden="1">{#N/A,#N/A,TRUE,"Analysis";#N/A,#N/A,TRUE,"Chart";#N/A,#N/A,TRUE,"Basis"}</definedName>
    <definedName name="__123Graph_A" hidden="1">[1]Sheet3!#REF!</definedName>
    <definedName name="__123Graph_A優劣分岐" hidden="1">#REF!</definedName>
    <definedName name="__123Graph_A利益線図" hidden="1">#REF!</definedName>
    <definedName name="__123Graph_A回収推移" hidden="1">#REF!</definedName>
    <definedName name="__123Graph_A簡易比較図" hidden="1">#REF!</definedName>
    <definedName name="__123Graph_A追加利率" hidden="1">#REF!</definedName>
    <definedName name="__123Graph_B" hidden="1">'[2]98-9'!#REF!</definedName>
    <definedName name="__123Graph_B優劣分岐" hidden="1">#REF!</definedName>
    <definedName name="__123Graph_B利益線図" hidden="1">#REF!</definedName>
    <definedName name="__123Graph_B回収推移" hidden="1">#REF!</definedName>
    <definedName name="__123Graph_B簡易比較図" hidden="1">#REF!</definedName>
    <definedName name="__123Graph_C優劣分岐" hidden="1">#REF!</definedName>
    <definedName name="__123Graph_C簡易比較図" hidden="1">#REF!</definedName>
    <definedName name="__123Graph_C追加利率" hidden="1">#REF!</definedName>
    <definedName name="__123Graph_D優劣分岐" hidden="1">#REF!</definedName>
    <definedName name="__123Graph_D利益線図" hidden="1">#REF!</definedName>
    <definedName name="__123Graph_D回収推移" hidden="1">#REF!</definedName>
    <definedName name="__123Graph_D簡易比較図" hidden="1">#REF!</definedName>
    <definedName name="__123Graph_E優劣分岐" hidden="1">#REF!</definedName>
    <definedName name="__123Graph_E利益線図" hidden="1">#REF!</definedName>
    <definedName name="__123Graph_E簡易比較図" hidden="1">#REF!</definedName>
    <definedName name="__123Graph_F優劣分岐" hidden="1">#REF!</definedName>
    <definedName name="__123Graph_LBL_A追加利率" hidden="1">#REF!</definedName>
    <definedName name="__123Graph_LBL_B簡易比較図" hidden="1">#REF!</definedName>
    <definedName name="__123Graph_LBL_C簡易比較図" hidden="1">#REF!</definedName>
    <definedName name="__123Graph_LBL_C追加利率" hidden="1">#REF!</definedName>
    <definedName name="__123Graph_LBL_D簡易比較図" hidden="1">#REF!</definedName>
    <definedName name="__123Graph_LBL_E簡易比較図" hidden="1">#REF!</definedName>
    <definedName name="__123Graph_LBL_F簡易比較図" hidden="1">#REF!</definedName>
    <definedName name="__123Graph_X" hidden="1">[1]Sheet3!#REF!</definedName>
    <definedName name="__123Graph_X優劣分岐" hidden="1">#REF!</definedName>
    <definedName name="__123Graph_X利益線図" hidden="1">#REF!</definedName>
    <definedName name="__123Graph_X回収推移" hidden="1">#REF!</definedName>
    <definedName name="__123Graph_X簡易比較図" hidden="1">#REF!</definedName>
    <definedName name="__123Graph_X追加利率" hidden="1">#REF!</definedName>
    <definedName name="__fff2" hidden="1">{#N/A,#N/A,TRUE,"Analysis";#N/A,#N/A,TRUE,"Chart";#N/A,#N/A,TRUE,"Basis"}</definedName>
    <definedName name="__fff2_1" hidden="1">{#N/A,#N/A,TRUE,"Analysis";#N/A,#N/A,TRUE,"Chart";#N/A,#N/A,TRUE,"Basis"}</definedName>
    <definedName name="__fff2_1_1" hidden="1">{#N/A,#N/A,TRUE,"Analysis";#N/A,#N/A,TRUE,"Chart";#N/A,#N/A,TRUE,"Basis"}</definedName>
    <definedName name="__fff2_2" hidden="1">{#N/A,#N/A,TRUE,"Analysis";#N/A,#N/A,TRUE,"Chart";#N/A,#N/A,TRUE,"Basis"}</definedName>
    <definedName name="_10__123Graph_XChart_2A" hidden="1">[3]Cntmrs!$P$19:$S$19</definedName>
    <definedName name="_1999_ACT">#REF!</definedName>
    <definedName name="_2" hidden="1">#REF!</definedName>
    <definedName name="_2__123Graph_AChart_1A" hidden="1">[3]Cntmrs!$B$20:$M$20</definedName>
    <definedName name="_2013">'[4]6c XR Update Table'!$C$23:$H$29</definedName>
    <definedName name="_2014">'[4]6c XR Update Table'!$C$40:$I$47</definedName>
    <definedName name="_4__123Graph_AChart_2A" hidden="1">[3]Cntmrs!$P$20:$S$20</definedName>
    <definedName name="_6__123Graph_BChart_1A" hidden="1">[3]Cntmrs!$B$21:$M$21</definedName>
    <definedName name="_8__123Graph_CChart_1A" hidden="1">[3]Cntmrs!$B$22:$M$22</definedName>
    <definedName name="_9__123Graph_XChart_1A" hidden="1">[3]Cntmrs!$B$19:$M$19</definedName>
    <definedName name="_fff2" hidden="1">{#N/A,#N/A,TRUE,"Analysis";#N/A,#N/A,TRUE,"Chart";#N/A,#N/A,TRUE,"Basis"}</definedName>
    <definedName name="_fff2_1" hidden="1">{#N/A,#N/A,TRUE,"Analysis";#N/A,#N/A,TRUE,"Chart";#N/A,#N/A,TRUE,"Basis"}</definedName>
    <definedName name="_fff2_1_1" hidden="1">{#N/A,#N/A,TRUE,"Analysis";#N/A,#N/A,TRUE,"Chart";#N/A,#N/A,TRUE,"Basis"}</definedName>
    <definedName name="_fff2_2" hidden="1">{#N/A,#N/A,TRUE,"Analysis";#N/A,#N/A,TRUE,"Chart";#N/A,#N/A,TRUE,"Basis"}</definedName>
    <definedName name="_Fill" hidden="1">[5]A!#REF!</definedName>
    <definedName name="_fin2">#REF!</definedName>
    <definedName name="_Key1" hidden="1">[6]Sintesis!#REF!</definedName>
    <definedName name="_Order1" hidden="1">255</definedName>
    <definedName name="_Order2" hidden="1">255</definedName>
    <definedName name="_Regression_Int" hidden="1">1</definedName>
    <definedName name="_sga" hidden="1">#REF!</definedName>
    <definedName name="_Sort" hidden="1">#REF!</definedName>
    <definedName name="a">[7]SALES14!$C$63:$N$68,[7]SALES14!$C$70:$N$71,[7]SALES14!$C$73:$N$75,[7]SALES14!$Q$63:$Q$68,[7]SALES14!$Q$70:$Q$71,[7]SALES14!$Q$73:$Q$75,[7]SALES14!$T$73:$T$75,[7]SALES14!$T$70:$T$71,[7]SALES14!$T$63:$T$68,[7]SALES14!$C$55:$N$59,[7]SALES14!$Q$55:$Q$59,[7]SALES14!$T$55:$T$59,[7]SALES14!$T$52:$T$53,[7]SALES14!$Q$52:$Q$53,[7]SALES14!$C$52:$N$53,[7]SALES14!$C$48:$N$50,[7]SALES14!$Q$48:$Q$50,[7]SALES14!$T$48:$T$50,[7]SALES14!$C$43:$N$46,[7]SALES14!$Q$43:$Q$46,[7]SALES14!$T$43:$T$46,[7]SALES14!$T$37:$T$41,[7]SALES14!$Q$37:$Q$41,[7]SALES14!$C$37:$N$41,[7]SALES14!$C$32:$N$35,[7]SALES14!$Q$32:$Q$35,[7]SALES14!$T$32:$T$35,[7]SALES14!$C$19:$N$26,[7]SALES14!$Q$18:$Q$26,[7]SALES14!$T$18:$T$26,[7]SALES14!$T$12:$T$14,[7]SALES14!$T$7:$T$9,[7]SALES14!$Q$7:$Q$9,[7]SALES14!$Q$12:$Q$14,[7]SALES14!$C$12:$N$13,[7]SALES14!$C$7:$N$8</definedName>
    <definedName name="A_impresión_IM">#REF!</definedName>
    <definedName name="Actuality">'[8]Control Sheet'!$F$17</definedName>
    <definedName name="ARA_Threshold">#REF!</definedName>
    <definedName name="_xlnm.Print_Area" localSheetId="0">'Mapa de Excelencia - Ejemplo'!$B$2:$V$53</definedName>
    <definedName name="_xlnm.Print_Area">#REF!</definedName>
    <definedName name="ARP_Threshold">#REF!</definedName>
    <definedName name="AS2DocOpenMode" hidden="1">"AS2DocumentEdit"</definedName>
    <definedName name="AS2HasNoAutoHeaderFooter">"OFF"</definedName>
    <definedName name="AS2LinkLS" hidden="1">#REF!</definedName>
    <definedName name="AS2NamedRange" hidden="1">2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_xlnm.Database">#REF!</definedName>
    <definedName name="Base">'[4]6c XR Update Table'!$C$5:$H$18</definedName>
    <definedName name="baseform">#REF!</definedName>
    <definedName name="BG_Del" hidden="1">15</definedName>
    <definedName name="BG_Ins" hidden="1">4</definedName>
    <definedName name="BG_Mod" hidden="1">6</definedName>
    <definedName name="BU">'[9]Reference Tables'!$AD$4:$AD$165</definedName>
    <definedName name="Budget">'[10]Reference Tables'!$L$9:$L$15</definedName>
    <definedName name="BudgetYear">'[11]Control Sheet'!$F$12</definedName>
    <definedName name="BuiltIn_Database___0">#REF!</definedName>
    <definedName name="COKERFY_TONS">[12]COKERYTD!$A$2:$M$13</definedName>
    <definedName name="Companies">'[13]Reference Tables'!$Q$4:$Q$383</definedName>
    <definedName name="Company">'[14]Control Sheet'!$F$11</definedName>
    <definedName name="CompanyPlan21">'[15]Control Sheet'!$F$11</definedName>
    <definedName name="CoNames">[16]Companies!$A$2:$A$107</definedName>
    <definedName name="CONCIL">#REF!</definedName>
    <definedName name="CoNo">'[14]Control Sheet'!$F$12</definedName>
    <definedName name="Countries">[11]Companies!$A$2:$D$106</definedName>
    <definedName name="Countries1">[14]Companies!$A$2:$D$298</definedName>
    <definedName name="Country">'[14]Control Sheet'!$F$13</definedName>
    <definedName name="_xlnm.Criteria">#REF!</definedName>
    <definedName name="Currency">'[17]Control Sheet'!$B$10</definedName>
    <definedName name="currstring">'[17]Control Sheet'!$E$9</definedName>
    <definedName name="CustomerList">[18]CustomerList!$B$8:$B$20</definedName>
    <definedName name="d">[7]RTS!$C$11:$D$58,[7]RTS!$P$11:$P$58</definedName>
    <definedName name="Data">[19]sheet0!$C$2</definedName>
    <definedName name="Data_CAP">#REF!</definedName>
    <definedName name="Data_Capital">[16]CAPITAL!$H$194:$T$202,[16]CAPITAL!$H$188:$T$189,[16]CAPITAL!$H$187,[16]CAPITAL!$H$181:$H$183,[16]CAPITAL!$I$182:$T$183,[16]CAPITAL!$H$170:$H$171,[16]CAPITAL!$H$174:$H$175,[16]CAPITAL!$I$175:$T$175,[16]CAPITAL!$I$171:$T$171,[16]CAPITAL!$H$148:$T$153,[16]CAPITAL!$H$139:$T$144,[16]CAPITAL!$H$131:$H$133,[16]CAPITAL!$I$131,[16]CAPITAL!$I$132:$T$133,[16]CAPITAL!$H$119:$T$127,[16]CAPITAL!$H$118,[16]CAPITAL!$H$113:$H$114,[16]CAPITAL!$I$114:$T$114,[16]CAPITAL!$H$101:$H$102</definedName>
    <definedName name="Data_CAPITAL_CY">[11]CAPITAL16!$H$7:$S$10,[11]CAPITAL16!$H$12:$S$17,[11]CAPITAL16!$H$21:$S$27,[11]CAPITAL16!$H$36:$S$36,[11]CAPITAL16!$H$38:$S$39,[11]CAPITAL16!$H$45:$S$45,[11]CAPITAL16!$H$47:$S$48,[11]CAPITAL16!$H$54:$S$54,[11]CAPITAL16!$H$56:$S$57,[11]CAPITAL16!$H$63:$S$63,[11]CAPITAL16!$H$65:$S$66,[11]CAPITAL16!$H$72:$S$72,[11]CAPITAL16!$H$74:$S$75,[11]CAPITAL16!$H$81:$S$81,[11]CAPITAL16!$H$83:$S$84,[11]CAPITAL16!$H$102:$S$102,[11]CAPITAL16!$H$107:$S$107,[11]CAPITAL16!$H$114:$S$114,[11]CAPITAL16!$H$119:$S$126,[11]CAPITAL16!$H$131:$S$132,[11]CAPITAL16!$H$138:$S$143,[11]CAPITAL16!$H$147:$S$152,[11]CAPITAL16!$H$166:$S$166,[11]CAPITAL16!$G$169:$G$170,[11]CAPITAL16!$H$170:$S$170,[11]CAPITAL16!$G$174:$S$174,[11]CAPITAL16!$G$173,[11]CAPITAL16!$H$181:$S$182,[11]CAPITAL16!$H$187:$S$188,[11]CAPITAL16!$H$193:$S$201</definedName>
    <definedName name="Data_CAPITAL_PY">[11]CAPITAL15!$G$7:$S$10,[11]CAPITAL15!$G$12:$S$17,[11]CAPITAL15!$G$21:$S$27,[11]CAPITAL15!$G$34:$G$39,[11]CAPITAL15!$H$36:$S$36,[11]CAPITAL15!$H$38:$S$39,[11]CAPITAL15!$G$43:$G$48,[11]CAPITAL15!$H$45:$S$45,[11]CAPITAL15!$H$47:$S$48,[11]CAPITAL15!$G$52:$G$57,[11]CAPITAL15!$H$54:$S$54,[11]CAPITAL15!$H$56:$S$57,[11]CAPITAL15!$G$61:$G$66,[11]CAPITAL15!$H$63:$S$63,[11]CAPITAL15!$H$65:$S$66,[11]CAPITAL15!$G$70:$G$75,[11]CAPITAL15!$H$74:$S$75,[11]CAPITAL15!$H$72:$S$72,[11]CAPITAL15!$G$79:$G$84,[11]CAPITAL15!$H$81:$S$81,[11]CAPITAL15!$H$83:$S$84,[11]CAPITAL15!$G$101:$G$102,[11]CAPITAL15!$G$106:$G$107,[11]CAPITAL15!$G$113:$G$114,[11]CAPITAL15!$H$114:$S$114,[11]CAPITAL15!$H$107:$S$107,[11]CAPITAL15!$H$102:$S$102,[11]CAPITAL15!$G$119:$S$126,[11]CAPITAL15!$G$118,[11]CAPITAL15!$G$130,[11]CAPITAL15!$G$166:$S$166,[11]CAPITAL15!$G$180:$G$182,[11]CAPITAL15!$H$181:$S$182,[11]CAPITAL15!$G$193:$S$201,[11]CAPITAL15!$G$186:$G$188,[11]CAPITAL15!$H$187:$S$188</definedName>
    <definedName name="Data_Cash">[20]CASH!$E$7:$E$8,[20]CASH!$E$11:$E$16,[20]CASH!$E$18:$E$19,[20]CASH!$E$21:$E$22,[20]CASH!$E$24,[20]CASH!$E$26:$E$29,[20]CASH!$E$33:$E$35,[20]CASH!$E$40:$E$42</definedName>
    <definedName name="Data_CASH_PY">[11]CASH15!$C$7:$C$8,[11]CASH15!$C$11:$C$16,[11]CASH15!$C$18:$C$19,[11]CASH15!$C$21:$C$22,[11]CASH15!$C$24,[11]CASH15!$C$26:$C$29,[11]CASH15!$C$33:$C$35,[11]CASH15!$C$39:$C$41</definedName>
    <definedName name="Data_Exec_Summ">#REF!,#REF!,#REF!,#REF!,#REF!,#REF!,#REF!,#REF!</definedName>
    <definedName name="Data_GPSTD">#REF!,#REF!</definedName>
    <definedName name="Data_GRP_PLAN">#REF!,#REF!,#REF!,#REF!,#REF!,#REF!,#REF!,#REF!,#REF!,#REF!,#REF!,#REF!</definedName>
    <definedName name="Data_INCO">[20]INCO!$C$8:$N$31,[20]INCO!$C$33:$N$47,[20]INCO!$C$49:$N$57,[20]INCO!$S$8:$AD$31,[20]INCO!$S$33:$AD$47,[20]INCO!$S$49:$AD$57,[20]INCO!$C$59:$N$74,[20]INCO!$C$76:$N$84,[20]INCO!$C$86:$N$92,[20]INCO!$S$59:$AD$74,[20]INCO!$S$76:$AD$84,[20]INCO!$S$86:$AD$92,[20]INCO!$C$106:$N$129,[20]INCO!$S$106:$AD$129,[20]INCO!$S$131:$AD$145,[20]INCO!$C$131:$N$145,[20]INCO!$C$147:$N$155,[20]INCO!$C$157:$N$172</definedName>
    <definedName name="Data_INCO_CY">[11]INCO16!$C$32:$N$45,[11]INCO16!$C$8:$N$30,[11]INCO16!$S$8:$AD$30,[11]INCO16!$S$32:$AD$45,[11]INCO16!$S$47:$AD$56,[11]INCO16!$S$58:$AD$73,[11]INCO16!$C$47:$N$56,[11]INCO16!$C$58:$N$73,[11]INCO16!$C$75:$N$84,[11]INCO16!$S$75:$AD$84,[11]INCO16!$C$86:$N$93,[11]INCO16!$S$86:$AD$93,[11]INCO16!$S$107:$AD$129,[11]INCO16!$S$131:$AD$144,[11]INCO16!$C$107:$N$129,[11]INCO16!$C$131:$N$144,[11]INCO16!$C$146:$N$155,[11]INCO16!$C$157:$N$172,[11]INCO16!$C$174:$N$183,[11]INCO16!$S$146:$AD$155,[11]INCO16!$S$157:$AD$172,[11]INCO16!$S$174:$AD$183,[11]INCO16!$S$185:$AD$191,[11]INCO16!$C$185:$N$191</definedName>
    <definedName name="Data_INCO_PY">[11]INCO15!$C$8:$N$31,[11]INCO15!$S$8:$AD$31,[11]INCO15!$S$33:$AD$45,[11]INCO15!$C$33:$N$45,[11]INCO15!$C$47:$N$56,[11]INCO15!$S$47:$AD$56,[11]INCO15!$S$58:$AD$73,[11]INCO15!$C$58:$N$73,[11]INCO15!$C$75:$N$84,[11]INCO15!$S$75:$AD$84,[11]INCO15!$S$86:$AD$93,[11]INCO15!$C$86:$N$93,[11]INCO15!$C$107:$N$130,[11]INCO15!$S$107:$AD$130,[11]INCO15!$S$132:$AD$144,[11]INCO15!$C$133:$N$144,[11]INCO15!$C$132:$N$132,[11]INCO15!$C$146:$N$156,[11]INCO15!$C$158:$N$173,[11]INCO15!$C$175:$N$184,[11]INCO15!$S$146:$AD$156,[11]INCO15!$S$158:$AD$173,[11]INCO15!$S$175:$AD$184,[11]INCO15!$S$186:$AD$193,[11]INCO15!$C$186:$N$193</definedName>
    <definedName name="Data_INCOPURCH">[7]INCOPURCH!$M$15:$O$15,[7]INCOPURCH!$K$7:$K$14,[7]INCOPURCH!$H$7:$H$14,[7]INCOPURCH!$F$7:$F$14,[7]INCOPURCH!$E$7:$E$14</definedName>
    <definedName name="Data_MANU_CY">[11]MANU16!$C$7:$N$8,[11]MANU16!$C$12:$N$13,[11]MANU16!$C$18:$N$25,[11]MANU16!$C$31:$N$34,[11]MANU16!$C$36:$N$38,[11]MANU16!$C$40:$N$43,[11]MANU16!$C$45:$N$47,[11]MANU16!$C$49:$N$51,[11]MANU16!$C$53:$N$56,[11]MANU16!$C$60:$N$65,[11]MANU16!$C$67:$N$68,[11]MANU16!$C$70:$N$72</definedName>
    <definedName name="Data_MANU_PY">[11]MANU15!$T$7:$T$9,[11]MANU15!$Q$7:$Q$9,[11]MANU15!$C$7:$N$8,[11]MANU15!$C$12:$N$13,[11]MANU15!$Q$12:$Q$14,[11]MANU15!$T$12:$T$14,[11]MANU15!$T$18:$T$25,[11]MANU15!$Q$18:$Q$25,[11]MANU15!$C$18:$N$25,[11]MANU15!$C$31:$N$34,[11]MANU15!$C$36:$N$38,[11]MANU15!$C$40:$N$43,[11]MANU15!$C$45:$N$47,[11]MANU15!$C$49:$N$51,[11]MANU15!$C$53:$N$56,[11]MANU15!$C$60:$N$65,[11]MANU15!$Q$60:$Q$65,[11]MANU15!$T$60:$T$65,[11]MANU15!$Q$53:$Q$56,[11]MANU15!$Q$49:$Q$51,[11]MANU15!$Q$45:$Q$47,[11]MANU15!$Q$43,[11]MANU15!$Q$40:$Q$43,[11]MANU15!$Q$36:$Q$38,[11]MANU15!$Q$31:$Q$34,[11]MANU15!$T$31:$T$34,[11]MANU15!$T$36:$T$38,[11]MANU15!$T$40:$T$43,[11]MANU15!$T$45:$T$47,[11]MANU15!$T$49:$T$51,[11]MANU15!$T$53:$T$56,[11]MANU15!$T$67:$T$68,[11]MANU15!$T$70:$T$72,[11]MANU15!$Q$70:$Q$72,[11]MANU15!$Q$67:$Q$68,[11]MANU15!$C$67:$N$68,[11]MANU15!$C$70:$N$72</definedName>
    <definedName name="Data_Manuf">[16]MANU!#REF!,[16]MANU!#REF!,[16]MANU!#REF!,[16]MANU!$E$8:$P$9,[16]MANU!#REF!,[16]MANU!#REF!,[16]MANU!#REF!,[16]MANU!$E$13:$P$14,[16]MANU!#REF!,[16]MANU!#REF!,[16]MANU!#REF!,[16]MANU!#REF!,[16]MANU!#REF!,[16]MANU!$E$19:$P$26,[16]MANU!$E$32:$P$35,[16]MANU!#REF!,[16]MANU!#REF!,[16]MANU!#REF!,[16]MANU!#REF!,[16]MANU!#REF!</definedName>
    <definedName name="Data_OPC">[16]OPC!#REF!,[16]OPC!#REF!,[16]OPC!#REF!,[16]OPC!$E$56:$P$60,[16]OPC!$E$53:$P$54,[16]OPC!$E$49:$P$51,[16]OPC!$E$44:$P$47,[16]OPC!$E$38:$P$42,[16]OPC!$E$33:$P$36,[16]OPC!$E$19:$P$27,[16]OPC!$E$13:$P$15,[16]OPC!$E$8:$P$10</definedName>
    <definedName name="Data_OPC_CY">[11]OPC16!$C$7:$N$8,[11]OPC16!$C$12:$N$13,[11]OPC16!$C$18:$N$26,[11]OPC16!$C$32:$N$35,[11]OPC16!$C$37:$N$41,[11]OPC16!$C$43:$N$46,[11]OPC16!$C$48:$N$50,[11]OPC16!$C$52:$N$53,[11]OPC16!$C$55:$N$59,[11]OPC16!$C$63:$N$68,[11]OPC16!$C$70:$N$71,[11]OPC16!$C$73:$N$75</definedName>
    <definedName name="Data_OPC_PY">[11]OPC15!$T$73:$T$75,[11]OPC15!$T$70:$T$71,[11]OPC15!$T$63:$T$68,[11]OPC15!$T$55:$T$59,[11]OPC15!$T$52:$T$53,[11]OPC15!$T$48:$T$50,[11]OPC15!$T$43:$T$46,[11]OPC15!$T$37:$T$41,[11]OPC15!$T$32:$T$35,[11]OPC15!$T$18:$T$26,[11]OPC15!$T$12:$T$14,[11]OPC15!$T$7:$T$9,[11]OPC15!$Q$7:$Q$9,[11]OPC15!$Q$12:$Q$14,[11]OPC15!$Q$18:$Q$26,[11]OPC15!$Q$32:$Q$35,[11]OPC15!$Q$37:$Q$41,[11]OPC15!$Q$43:$Q$46,[11]OPC15!$Q$48:$Q$50,[11]OPC15!$Q$52:$Q$53,[11]OPC15!$Q$55:$Q$59,[11]OPC15!$Q$63:$Q$68,[11]OPC15!$Q$70:$Q$71,[11]OPC15!$Q$73:$Q$75,[11]OPC15!$C$73:$N$75,[11]OPC15!$C$70:$N$71,[11]OPC15!$C$63:$N$68,[11]OPC15!$C$55:$N$59,[11]OPC15!$C$52:$N$53,[11]OPC15!$C$48:$N$50,[11]OPC15!$C$43:$N$46,[11]OPC15!$C$37:$N$41,[11]OPC15!$C$32:$N$35,[11]OPC15!$C$18:$N$26,[11]OPC15!$C$12:$N$13,[11]OPC15!$C$7:$N$8</definedName>
    <definedName name="Data_PAYROLL">#REF!,#REF!,#REF!,#REF!,#REF!,#REF!,#REF!,#REF!,#REF!,#REF!,#REF!,#REF!,#REF!,#REF!,#REF!,#REF!,#REF!,#REF!,#REF!,#REF!</definedName>
    <definedName name="Data_QTRSUM">'[7]QTR-SUM'!$C$21,'[7]QTR-SUM'!$C$25,'[7]QTR-SUM'!$G$21,'[7]QTR-SUM'!$G$25,'[7]QTR-SUM'!$O$21,'[7]QTR-SUM'!$O$25,'[7]QTR-SUM'!$S$21,'[7]QTR-SUM'!$S$25</definedName>
    <definedName name="Data_RPT1">'[20]Monthly Sum'!$W$6,'[20]Monthly Sum'!$W$8,'[20]Monthly Sum'!$H$11:$L$18,'[20]Monthly Sum'!$B$11:$B$18,'[20]Monthly Sum'!$F$25:$F$26,'[20]Monthly Sum'!$I$25:$I$26,'[20]Monthly Sum'!$L$25:$L$26,'[20]Monthly Sum'!$G$40:$G$46,'[20]Monthly Sum'!$D$40:$D$46,'[20]Monthly Sum'!$F$28,'[20]Monthly Sum'!$I$28,'[20]Monthly Sum'!$L$28,'[20]Monthly Sum'!$K$40:$K$46,'[20]Monthly Sum'!$E$36,'[20]Monthly Sum'!$X$13:$Y$16,'[20]Monthly Sum'!$X$18:$Y$23</definedName>
    <definedName name="Data_RTO">'[11]RTO '!$C$11:$D$58,'[11]RTO '!$P$11:$P$58</definedName>
    <definedName name="Data_RTS">[11]RTS!$C$11:$D$58,[11]RTS!$P$11:$P$58</definedName>
    <definedName name="Data_Sales">[16]SALES!#REF!,[16]SALES!#REF!,[16]SALES!#REF!,[16]SALES!#REF!,[16]SALES!#REF!,[16]SALES!#REF!,[16]SALES!#REF!,[16]SALES!#REF!,[16]SALES!#REF!,[16]SALES!#REF!,[16]SALES!#REF!,[16]SALES!#REF!,[16]SALES!$E$74:$P$75,[16]SALES!$E$76:$P$76,[16]SALES!#REF!,[16]SALES!#REF!,[16]SALES!#REF!,[16]SALES!#REF!,[16]SALES!#REF!,[16]SALES!#REF!</definedName>
    <definedName name="Data_SALES_CY">[11]SALES16!$C$7:$N$8,[11]SALES16!$C$12:$N$13,[11]SALES16!$C$19:$N$26,[11]SALES16!$C$32:$N$35,[11]SALES16!$C$37:$N$41,[11]SALES16!$C$43:$N$46,[11]SALES16!$C$48:$N$50,[11]SALES16!$C$52:$N$53,[11]SALES16!$C$55:$N$59,[11]SALES16!$C$63:$N$68,[11]SALES16!$C$70:$N$71,[11]SALES16!$C$73:$N$75</definedName>
    <definedName name="Data_SALES_PY">[11]SALES15!$C$63:$N$68,[11]SALES15!$C$70:$N$71,[11]SALES15!$C$73:$N$75,[11]SALES15!$Q$63:$Q$68,[11]SALES15!$Q$70:$Q$71,[11]SALES15!$Q$73:$Q$75,[11]SALES15!$T$73:$T$75,[11]SALES15!$T$70:$T$71,[11]SALES15!$T$63:$T$68,[11]SALES15!$C$55:$N$59,[11]SALES15!$Q$55:$Q$59,[11]SALES15!$T$55:$T$59,[11]SALES15!$T$52:$T$53,[11]SALES15!$Q$52:$Q$53,[11]SALES15!$C$52:$N$53,[11]SALES15!$C$48:$N$50,[11]SALES15!$Q$48:$Q$50,[11]SALES15!$T$48:$T$50,[11]SALES15!$C$43:$N$46,[11]SALES15!$Q$43:$Q$46,[11]SALES15!$T$43:$T$46,[11]SALES15!$T$37:$T$41,[11]SALES15!$Q$37:$Q$41,[11]SALES15!$C$37:$N$41,[11]SALES15!$C$32:$N$35,[11]SALES15!$Q$32:$Q$35,[11]SALES15!$T$32:$T$35,[11]SALES15!$C$19:$N$26,[11]SALES15!$Q$18:$Q$26,[11]SALES15!$T$18:$T$26,[11]SALES15!$T$12:$T$14,[11]SALES15!$T$7:$T$9,[11]SALES15!$Q$7:$Q$9,[11]SALES15!$Q$12:$Q$14,[11]SALES15!$C$12:$N$13,[11]SALES15!$C$7:$N$8</definedName>
    <definedName name="DATA_SALES_SPLIT">'[7]Sales Split'!$D$8:$H$15,'[7]Sales Split'!$K$8:$K$15,'[7]Sales Split'!$M$8:$M$15,'[7]Sales Split'!$O$8:$O$15,'[7]Sales Split'!$Q$8:$Q$15,'[7]Sales Split'!$D$20:$H$22,'[7]Sales Split'!$K$20:$K$22,'[7]Sales Split'!$M$20:$M$22,'[7]Sales Split'!$O$20:$O$22,'[7]Sales Split'!$Q$20:$Q$22,'[7]Sales Split'!$E$28:$H$28,'[7]Sales Split'!$K$28</definedName>
    <definedName name="Data_Sensi">[7]SENSI!$F$9,[7]SENSI!$H$9,[7]SENSI!$J$9,[7]SENSI!$F$15,[7]SENSI!$H$15,[7]SENSI!$J$15,[7]SENSI!$F$21,[7]SENSI!$H$21,[7]SENSI!$J$21</definedName>
    <definedName name="Data_Stats">[16]STATS!$H$81:$S$84,[16]STATS!$H$86:$S$91,[16]STATS!#REF!,[16]STATS!#REF!,[16]STATS!$H$70:$S$78,[16]STATS!$H$67:$S$67,[16]STATS!#REF!,[16]STATS!$H$13:$S$15,[16]STATS!$H$8:$S$10,[16]STATS!#REF!,[16]STATS!#REF!,[16]STATS!$H$94:$S$94,[16]STATS!$H$96:$S$96</definedName>
    <definedName name="Data_STATS_CY">[11]STATS16!$H$56:$S$61,[11]STATS16!$H$64:$S$64,[11]STATS16!$H$51:$S$54,[11]STATS16!$H$40:$S$48,[11]STATS16!$H$36:$S$36,[11]STATS16!$H$32:$S$32,[11]STATS16!$H$23:$S$26,[11]STATS16!$G$23:$G$24,[11]STATS16!$H$19:$S$19</definedName>
    <definedName name="Data_STATS_PY">[11]STATS15!$G$66:$S$66,[11]STATS15!$G$64:$S$64,[11]STATS15!$G$56:$S$61,[11]STATS15!$G$51:$S$54,[11]STATS15!$G$40:$S$48,[11]STATS15!$G$36:$S$36,[11]STATS15!$G$19:$S$19,[11]STATS15!$G$21:$M$21,[11]STATS15!$G$23:$S$26,[11]STATS15!$G$30:$P$32,[11]STATS15!$Q$32:$S$32</definedName>
    <definedName name="DEPRECIACION1999">#REF!</definedName>
    <definedName name="DEPRECIACIONACTUALIZADA1999">#REF!</definedName>
    <definedName name="e">#REF!</definedName>
    <definedName name="E2P_Tracker_ID" hidden="1">#REF!</definedName>
    <definedName name="EPMWorkbookOptions_1" hidden="1">"dgEAAB|LCAAAAAAABACF0MEOgjAMBuC7ie|w7C4DTTwYwINeTCQYTdRrhQKL0JFtOh9fokGjHrz|/dqmDee3pmZX1EYqinjg|ZwhZSqXVEb8YotRMOXzeDgID0qfT0qd09Z21LCuj8zsZvKIV9a2MyGcc56beEqXYuz7gTgm611WYQP8heV/PJJkLFCGvNvKWLjFQqOpUkpbpLiA2mAoPsOHW9QIegkWUtrBFXv5HT9sf8tGK4uZxbzXv4VP73I"</definedName>
    <definedName name="EPMWorkbookOptions_2" hidden="1">"mntHK7EFLONWYoC7fE37y7nXi63fxHS3iv392AQAA"</definedName>
    <definedName name="fff" hidden="1">{#N/A,#N/A,TRUE,"Analysis";#N/A,#N/A,TRUE,"Chart";#N/A,#N/A,TRUE,"Basis"}</definedName>
    <definedName name="fff_1" hidden="1">{#N/A,#N/A,TRUE,"Analysis";#N/A,#N/A,TRUE,"Chart";#N/A,#N/A,TRUE,"Basis"}</definedName>
    <definedName name="fff_1_1" hidden="1">{#N/A,#N/A,TRUE,"Analysis";#N/A,#N/A,TRUE,"Chart";#N/A,#N/A,TRUE,"Basis"}</definedName>
    <definedName name="fff_2" hidden="1">{#N/A,#N/A,TRUE,"Analysis";#N/A,#N/A,TRUE,"Chart";#N/A,#N/A,TRUE,"Basis"}</definedName>
    <definedName name="FFFF2" hidden="1">{#N/A,#N/A,TRUE,"Analysis";#N/A,#N/A,TRUE,"Chart";#N/A,#N/A,TRUE,"Basis"}</definedName>
    <definedName name="FFFF2_1" hidden="1">{#N/A,#N/A,TRUE,"Analysis";#N/A,#N/A,TRUE,"Chart";#N/A,#N/A,TRUE,"Basis"}</definedName>
    <definedName name="FFFF2_1_1" hidden="1">{#N/A,#N/A,TRUE,"Analysis";#N/A,#N/A,TRUE,"Chart";#N/A,#N/A,TRUE,"Basis"}</definedName>
    <definedName name="FFFF2_2" hidden="1">{#N/A,#N/A,TRUE,"Analysis";#N/A,#N/A,TRUE,"Chart";#N/A,#N/A,TRUE,"Basis"}</definedName>
    <definedName name="FFFFF" hidden="1">{#N/A,#N/A,TRUE,"Analysis";#N/A,#N/A,TRUE,"Chart";#N/A,#N/A,TRUE,"Basis"}</definedName>
    <definedName name="FFFFF_1" hidden="1">{#N/A,#N/A,TRUE,"Analysis";#N/A,#N/A,TRUE,"Chart";#N/A,#N/A,TRUE,"Basis"}</definedName>
    <definedName name="FFFFF_1_1" hidden="1">{#N/A,#N/A,TRUE,"Analysis";#N/A,#N/A,TRUE,"Chart";#N/A,#N/A,TRUE,"Basis"}</definedName>
    <definedName name="FFFFF_2" hidden="1">{#N/A,#N/A,TRUE,"Analysis";#N/A,#N/A,TRUE,"Chart";#N/A,#N/A,TRUE,"Basis"}</definedName>
    <definedName name="fin">#REF!</definedName>
    <definedName name="g">[7]PAYROLL!$C$8:$G$19,[7]PAYROLL!$I$8:$J$19,[7]PAYROLL!$L$8:$O$19,[7]PAYROLL!$L$21:$O$21,[7]PAYROLL!$I$21:$J$21,[7]PAYROLL!$C$21:$G$21,[7]PAYROLL!$C$24:$G$48,[7]PAYROLL!$I$24:$J$48,[7]PAYROLL!$L$24:$O$48,[7]PAYROLL!$C$58:$G$64,[7]PAYROLL!$C$66:$G$66,[7]PAYROLL!$C$72:$G$83,[7]PAYROLL!$I$72:$J$83,[7]PAYROLL!$L$72:$O$83,[7]PAYROLL!$L$66:$O$66,[7]PAYROLL!$I$66:$J$66,[7]PAYROLL!$I$58:$J$64,[7]PAYROLL!$L$58:$O$64,[7]PAYROLL!$C$95,[7]PAYROLL!$C$99</definedName>
    <definedName name="Graphs" hidden="1">#REF!</definedName>
    <definedName name="Graphs2" hidden="1">#REF!</definedName>
    <definedName name="GrpPlanHeader">#REF!</definedName>
    <definedName name="ID" localSheetId="1" hidden="1">"9f532379-581a-4cc5-bee6-4b20c4800ee4"</definedName>
    <definedName name="ID" localSheetId="0" hidden="1">"990e7696-511c-4c52-9017-d1e659003fa1"</definedName>
    <definedName name="INDICES">#REF!</definedName>
    <definedName name="inpc">[21]INPC94!$A$4:$O$79</definedName>
    <definedName name="INTERESESGANADOS">#REF!</definedName>
    <definedName name="IS_Accounts">'[13]Reference Tables'!$S$4:$S$72</definedName>
    <definedName name="IVA">#REF!</definedName>
    <definedName name="jnjljl" hidden="1">[22]Sheet3!#REF!</definedName>
    <definedName name="k">[7]OPC14!$T$73:$T$75,[7]OPC14!$T$70:$T$71,[7]OPC14!$T$63:$T$68,[7]OPC14!$T$55:$T$59,[7]OPC14!$T$52:$T$53,[7]OPC14!$T$48:$T$50,[7]OPC14!$T$43:$T$46,[7]OPC14!$T$37:$T$41,[7]OPC14!$T$32:$T$35,[7]OPC14!$T$18:$T$26,[7]OPC14!$T$12:$T$14,[7]OPC14!$T$7:$T$9,[7]OPC14!$Q$7:$Q$9,[7]OPC14!$Q$12:$Q$14,[7]OPC14!$Q$18:$Q$26,[7]OPC14!$Q$32:$Q$35,[7]OPC14!$Q$37:$Q$41,[7]OPC14!$Q$43:$Q$46,[7]OPC14!$Q$48:$Q$50,[7]OPC14!$Q$52:$Q$53,[7]OPC14!$Q$55:$Q$59,[7]OPC14!$Q$63:$Q$68,[7]OPC14!$Q$70:$Q$71,[7]OPC14!$Q$73:$Q$75,[7]OPC14!$C$73:$N$75,[7]OPC14!$C$70:$N$71,[7]OPC14!$C$63:$N$68,[7]OPC14!$C$55:$N$59,[7]OPC14!$C$52:$N$53,[7]OPC14!$C$48:$N$50,[7]OPC14!$C$43:$N$46,[7]OPC14!$C$37:$N$41,[7]OPC14!$C$32:$N$35,[7]OPC14!$C$18:$N$26,[7]OPC14!$C$12:$N$13,[7]OPC14!$C$7:$N$8</definedName>
    <definedName name="kkk" hidden="1">'[2]98-9'!#REF!</definedName>
    <definedName name="l">[7]INCO14!$C$8:$N$31,[7]INCO14!$S$8:$AD$31,[7]INCO14!$S$33:$AD$47,[7]INCO14!$C$33:$N$47,[7]INCO14!$C$49:$N$57,[7]INCO14!$S$49:$AD$57,[7]INCO14!$S$59:$AD$74,[7]INCO14!$C$59:$N$74,[7]INCO14!$C$76:$N$84,[7]INCO14!$S$76:$AD$84,[7]INCO14!$S$86:$AD$92,[7]INCO14!$C$86:$N$92,[7]INCO14!$C$106:$N$129,[7]INCO14!$S$106:$AD$129,[7]INCO14!$S$131:$AD$145,[7]INCO14!$C$132:$N$145,[7]INCO14!$C$131:$N$131,[7]INCO14!$C$147:$N$155,[7]INCO14!$C$157:$N$172,[7]INCO14!$C$174:$N$182,[7]INCO14!$S$147:$AD$155,[7]INCO14!$S$157:$AD$172,[7]INCO14!$S$174:$AD$182,[7]INCO14!$S$184:$AD$190,[7]INCO14!$C$184:$N$190</definedName>
    <definedName name="L_AcctDes">#REF!</definedName>
    <definedName name="L_Adjust">[23]Links!$H$1:$H$65536</definedName>
    <definedName name="L_Adjust_GT">#REF!</definedName>
    <definedName name="L_AJE_Tot">[23]Links!$G$1:$G$65536</definedName>
    <definedName name="L_AJE_Tot_GT">#REF!</definedName>
    <definedName name="L_CompNum">#REF!</definedName>
    <definedName name="L_CY_Beg">[23]Links!$F$1:$F$65536</definedName>
    <definedName name="L_CY_Beg_GT">#REF!</definedName>
    <definedName name="L_CY_End">[23]Links!$J$1:$J$65536</definedName>
    <definedName name="L_CY_End_GT">#REF!</definedName>
    <definedName name="L_GrpNum">#REF!</definedName>
    <definedName name="L_Headings">#REF!</definedName>
    <definedName name="L_KeyValue">#REF!</definedName>
    <definedName name="L_PY_End">[23]Links!$K$1:$K$65536</definedName>
    <definedName name="L_PY_End_GT">#REF!</definedName>
    <definedName name="L_RJE_Tot">[23]Links!$I$1:$I$65536</definedName>
    <definedName name="L_RJE_Tot_GT">#REF!</definedName>
    <definedName name="L_RowNum">#REF!</definedName>
    <definedName name="LabelTable">'[9]Reference Tables'!$D$5:$I$229</definedName>
    <definedName name="LMP_NPI">[24]Ref!$B$3:$B$5</definedName>
    <definedName name="M.O.I.">#REF!</definedName>
    <definedName name="Measure">'[10]Reference Tables'!$O$6:$O$20</definedName>
    <definedName name="no">#REF!</definedName>
    <definedName name="OpCo">'[17]Control Sheet'!$B$9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_1" hidden="1">{#N/A,#N/A,TRUE,"index";#N/A,#N/A,TRUE,"Summary";#N/A,#N/A,TRUE,"Continuing Business";#N/A,#N/A,TRUE,"Disposals";#N/A,#N/A,TRUE,"Acquisitions";#N/A,#N/A,TRUE,"Actual &amp; Plan Reconciliation"}</definedName>
    <definedName name="opopop_1_1" hidden="1">{#N/A,#N/A,TRUE,"index";#N/A,#N/A,TRUE,"Summary";#N/A,#N/A,TRUE,"Continuing Business";#N/A,#N/A,TRUE,"Disposals";#N/A,#N/A,TRUE,"Acquisitions";#N/A,#N/A,TRUE,"Actual &amp; Plan Reconciliation"}</definedName>
    <definedName name="opopop_2" hidden="1">{#N/A,#N/A,TRUE,"index";#N/A,#N/A,TRUE,"Summary";#N/A,#N/A,TRUE,"Continuing Business";#N/A,#N/A,TRUE,"Disposals";#N/A,#N/A,TRUE,"Acquisitions";#N/A,#N/A,TRUE,"Actual &amp; Plan Reconciliation"}</definedName>
    <definedName name="optimise2">#REF!</definedName>
    <definedName name="OtsCr" hidden="1">{#N/A,#N/A,TRUE,"Analysis";#N/A,#N/A,TRUE,"Chart";#N/A,#N/A,TRUE,"Basis"}</definedName>
    <definedName name="OtsCr_1" hidden="1">{#N/A,#N/A,TRUE,"Analysis";#N/A,#N/A,TRUE,"Chart";#N/A,#N/A,TRUE,"Basis"}</definedName>
    <definedName name="OtsCr_1_1" hidden="1">{#N/A,#N/A,TRUE,"Analysis";#N/A,#N/A,TRUE,"Chart";#N/A,#N/A,TRUE,"Basis"}</definedName>
    <definedName name="OtsCr_2" hidden="1">{#N/A,#N/A,TRUE,"Analysis";#N/A,#N/A,TRUE,"Chart";#N/A,#N/A,TRUE,"Basis"}</definedName>
    <definedName name="OtsCr2" hidden="1">{#N/A,#N/A,TRUE,"Analysis";#N/A,#N/A,TRUE,"Chart";#N/A,#N/A,TRUE,"Basis"}</definedName>
    <definedName name="OtsCr2_1" hidden="1">{#N/A,#N/A,TRUE,"Analysis";#N/A,#N/A,TRUE,"Chart";#N/A,#N/A,TRUE,"Basis"}</definedName>
    <definedName name="OtsCr2_1_1" hidden="1">{#N/A,#N/A,TRUE,"Analysis";#N/A,#N/A,TRUE,"Chart";#N/A,#N/A,TRUE,"Basis"}</definedName>
    <definedName name="OtsCr2_2" hidden="1">{#N/A,#N/A,TRUE,"Analysis";#N/A,#N/A,TRUE,"Chart";#N/A,#N/A,TRUE,"Basis"}</definedName>
    <definedName name="Period">'[10]Reference Tables'!$L$5:$L$7</definedName>
    <definedName name="ProjectType">[24]Ref!$F$3:$F$5</definedName>
    <definedName name="q">[7]STATS15!$H$53:$S$58,[7]STATS15!$H$61:$S$61,[7]STATS15!$H$48:$S$51,[7]STATS15!$H$37:$S$45,[7]STATS15!$H$34:$S$34,[7]STATS15!$H$30:$S$30,[7]STATS15!$H$23:$S$26,[7]STATS15!$G$23:$G$24,[7]STATS15!$H$19:$S$19</definedName>
    <definedName name="Ref_1">#REF!</definedName>
    <definedName name="Ref_10">#REF!</definedName>
    <definedName name="Ref_11">#REF!</definedName>
    <definedName name="Ref_12">#REF!</definedName>
    <definedName name="Ref_13">#REF!</definedName>
    <definedName name="Ref_14">#REF!</definedName>
    <definedName name="Ref_15">#REF!</definedName>
    <definedName name="Ref_16">#REF!</definedName>
    <definedName name="Ref_17">#REF!</definedName>
    <definedName name="Ref_18">#REF!</definedName>
    <definedName name="Ref_19">#REF!</definedName>
    <definedName name="Ref_2">#REF!</definedName>
    <definedName name="Ref_20">#REF!</definedName>
    <definedName name="Ref_3">#REF!</definedName>
    <definedName name="Ref_4">#REF!</definedName>
    <definedName name="Ref_5">#REF!</definedName>
    <definedName name="Ref_59">#REF!</definedName>
    <definedName name="Ref_6">#REF!</definedName>
    <definedName name="Ref_60">#REF!</definedName>
    <definedName name="Ref_7">#REF!</definedName>
    <definedName name="Ref_8">#REF!</definedName>
    <definedName name="Ref_9">#REF!</definedName>
    <definedName name="rr" hidden="1">[25]SINT.anual!#REF!</definedName>
    <definedName name="s">[7]SALES15!$C$7:$N$8,[7]SALES15!$C$12:$N$13,[7]SALES15!$C$19:$N$26,[7]SALES15!$C$32:$N$35,[7]SALES15!$C$37:$N$41,[7]SALES15!$C$43:$N$46,[7]SALES15!$C$48:$N$50,[7]SALES15!$C$52:$N$53,[7]SALES15!$C$55:$N$59,[7]SALES15!$C$63:$N$68,[7]SALES15!$C$70:$N$71,[7]SALES15!$C$73:$N$75</definedName>
    <definedName name="S_AcctDes">#REF!</definedName>
    <definedName name="S_Adjust">#REF!</definedName>
    <definedName name="S_Adjust_Data">[23]Lead!$I$1:$I$60</definedName>
    <definedName name="S_Adjust_GT">#REF!</definedName>
    <definedName name="S_AJE_Tot">#REF!</definedName>
    <definedName name="S_AJE_Tot_Data">[23]Lead!$H$1:$H$60</definedName>
    <definedName name="S_AJE_Tot_GT">#REF!</definedName>
    <definedName name="S_CompNum">#REF!</definedName>
    <definedName name="S_CY_Beg">#REF!</definedName>
    <definedName name="S_CY_Beg_Data">[23]Lead!$F$1:$F$60</definedName>
    <definedName name="S_CY_Beg_GT">#REF!</definedName>
    <definedName name="S_CY_End">#REF!</definedName>
    <definedName name="S_CY_End_Data">[23]Lead!$K$1:$K$60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[23]Lead!$M$1:$M$60</definedName>
    <definedName name="S_PY_End_GT">#REF!</definedName>
    <definedName name="S_RJE_Tot">#REF!</definedName>
    <definedName name="S_RJE_Tot_Data">[23]Lead!$J$1:$J$60</definedName>
    <definedName name="S_RJE_Tot_GT">#REF!</definedName>
    <definedName name="S_RowNum">#REF!</definedName>
    <definedName name="SNSheet1">'[20]Qtr Sum'!$G$1</definedName>
    <definedName name="SNSheet10">[20]INCO!$B$2</definedName>
    <definedName name="SNSheet11">[20]RTO!$K$3</definedName>
    <definedName name="SNSheet12">[20]RTS!$K$3</definedName>
    <definedName name="SNSheet13">[20]DI!$O$3</definedName>
    <definedName name="snsheet2">'[20]Monthly Sum'!$L$2</definedName>
    <definedName name="SNSheet9">[20]CASH!$G$3</definedName>
    <definedName name="source">'[9]CAFE COPY'!$B$2:$GV$300</definedName>
    <definedName name="SourceType">[24]Ref!$H$3:$H$6</definedName>
    <definedName name="Status">'[13]Reference Tables'!$L$31:$L$32</definedName>
    <definedName name="sumariaretanm" hidden="1">{#N/A,#N/A,FALSE,"Aging Summary";#N/A,#N/A,FALSE,"Ratio Analysis";#N/A,#N/A,FALSE,"Test 120 Day Accts";#N/A,#N/A,FALSE,"Tickmarks"}</definedName>
    <definedName name="sumariaretanm_1" hidden="1">{#N/A,#N/A,FALSE,"Aging Summary";#N/A,#N/A,FALSE,"Ratio Analysis";#N/A,#N/A,FALSE,"Test 120 Day Accts";#N/A,#N/A,FALSE,"Tickmarks"}</definedName>
    <definedName name="sumariaretanm_1_1" hidden="1">{#N/A,#N/A,FALSE,"Aging Summary";#N/A,#N/A,FALSE,"Ratio Analysis";#N/A,#N/A,FALSE,"Test 120 Day Accts";#N/A,#N/A,FALSE,"Tickmarks"}</definedName>
    <definedName name="sumariaretanm_2" hidden="1">{#N/A,#N/A,FALSE,"Aging Summary";#N/A,#N/A,FALSE,"Ratio Analysis";#N/A,#N/A,FALSE,"Test 120 Day Accts";#N/A,#N/A,FALSE,"Tickmarks"}</definedName>
    <definedName name="TABINPC">#REF!</definedName>
    <definedName name="Table">[26]Lists!$G$5:$H$35</definedName>
    <definedName name="ＴＥＳＴ" hidden="1">'[2]98-9'!#REF!</definedName>
    <definedName name="TextRefCopy1">'[27]proveedores r.s'!$O$19</definedName>
    <definedName name="TextRefCopy10">[28]IMPAC!$G$8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'[29]Prom. Aguin.'!$D$28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[30]IMSS!#REF!</definedName>
    <definedName name="TextRefCopy29">#REF!</definedName>
    <definedName name="TextRefCopy3">'[29]Prom. Aguin.'!$D$28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[30]IMSS!#REF!</definedName>
    <definedName name="TextRefCopy39">'[30]Impuesto Sobre Nom.'!#REF!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'[30]P.P.'!#REF!</definedName>
    <definedName name="TextRefCopy46">'[30]P.P.'!#REF!</definedName>
    <definedName name="TextRefCopy47">'[30]P.P.'!#REF!</definedName>
    <definedName name="TextRefCopy48">'[30]P.P.'!#REF!</definedName>
    <definedName name="TextRefCopy49">'[30]Impuesto Sobre Nom.'!#REF!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6</definedName>
    <definedName name="Time">'[13]Reference Tables'!$O$23:$O$26</definedName>
    <definedName name="tm1\\_0_C">#REF!</definedName>
    <definedName name="tm1\\_0_H">"{ ""server"" : ""http://ukchtm1:9510/"", ""cube"" : ""{ \""server\"" : \""TM1-Live\"", \""cube\"" : \""Income Statement - Management\""}"", ""CubeCaption"" : ""Income Statement - Management""}"</definedName>
    <definedName name="tm1\\_0_R">#REF!</definedName>
    <definedName name="tm1\\_0_S">#REF!</definedName>
    <definedName name="tm1\\_1_C">#REF!</definedName>
    <definedName name="tm1\\_1_H">"{ ""server"" : ""http://ukchtm1:9510/"", ""cube"" : ""{ \""server\"" : \""TM1-Live\"", \""cube\"" : \""Income Statement - Management\""}"", ""CubeCaption"" : ""Income Statement - Management""}"</definedName>
    <definedName name="tm1\\_1_R">#REF!</definedName>
    <definedName name="tm1\\_1_S">#REF!</definedName>
    <definedName name="tm1\\_11_C">#REF!</definedName>
    <definedName name="tm1\\_11_H">"{ ""server"" : ""http://ukchtm1:9510/"", ""cube"" : ""{ \""server\"" : \""TM1-Live\"", \""cube\"" : \""Income Statement - Management\""}"", ""CubeCaption"" : ""Income Statement - Management""}"</definedName>
    <definedName name="tm1\\_11_R">#REF!</definedName>
    <definedName name="tm1\\_11_S">#REF!</definedName>
    <definedName name="tm1\\_12_C">#REF!</definedName>
    <definedName name="tm1\\_12_H">"{ ""server"" : ""http://ukchtm1:9510/"", ""cube"" : ""{ \""server\"" : \""TM1-Live\"", \""cube\"" : \""Statistical\""}"", ""CubeCaption"" : ""Statistical""}"</definedName>
    <definedName name="tm1\\_12_R">#REF!</definedName>
    <definedName name="tm1\\_12_S">#REF!</definedName>
    <definedName name="tm1\\_13_C">#REF!</definedName>
    <definedName name="tm1\\_13_H">"{ ""server"" : ""http://ukchtm1:9510/"", ""cube"" : ""{ \""server\"" : \""TM1-Live\"", \""cube\"" : \""Income Statement - Management\""}"", ""CubeCaption"" : ""Income Statement - Management""}"</definedName>
    <definedName name="tm1\\_13_R">#REF!</definedName>
    <definedName name="tm1\\_13_S">#REF!</definedName>
    <definedName name="tm1\\_14_C">#REF!</definedName>
    <definedName name="tm1\\_14_H">"{ ""server"" : ""http://ukchtm1:9510/"", ""cube"" : ""{ \""server\"" : \""TM1-Live\"", \""cube\"" : \""Income Statement - Management\""}"", ""CubeCaption"" : ""Income Statement - Management""}"</definedName>
    <definedName name="tm1\\_14_R">#REF!</definedName>
    <definedName name="tm1\\_14_S">#REF!</definedName>
    <definedName name="tm1\\_2_C">#REF!</definedName>
    <definedName name="tm1\\_2_H">"{ ""server"" : ""http://ukchtm1:9510/"", ""cube"" : ""{ \""server\"" : \""TM1-Live\"", \""cube\"" : \""HR\""}"", ""CubeCaption"" : ""HR""}"</definedName>
    <definedName name="tm1\\_2_R">#REF!</definedName>
    <definedName name="tm1\\_2_S">#REF!</definedName>
    <definedName name="tm1\\_3_C">#REF!</definedName>
    <definedName name="tm1\\_3_H">"{ ""server"" : ""https://spiraxsarco.planning-analytics.ibmcloud.com/"", ""cube"" : ""{ \""server\"" : \""TM1-Live\"", \""cube\"" : \""Group Supply Chain Monthly KPIs\""}"", ""CubeCaption"" : ""Group Supply Chain Monthly KPIs""}"</definedName>
    <definedName name="tm1\\_3_R">#REF!</definedName>
    <definedName name="tm1\\_3_S">#REF!</definedName>
    <definedName name="tm1\\_4_C">'[31]CAFE MTH'!#REF!</definedName>
    <definedName name="tm1\\_4_H">"{ ""server"" : ""https://spiraxsarco.planning-analytics.ibmcloud.com/"", ""cube"" : ""{ \""server\"" : \""TM1-Live\"", \""cube\"" : \""Group Supply Chain Monthly KPIs\""}"", ""CubeCaption"" : ""Group Supply Chain Monthly KPIs""}"</definedName>
    <definedName name="tm1\\_4_R">'[32]CAFE MTH'!#REF!</definedName>
    <definedName name="tm1\\_4_S">'[32]CAFE MTH'!#REF!</definedName>
    <definedName name="tm1\\_5_C">#REF!</definedName>
    <definedName name="tm1\\_5_H">"{ ""server"" : ""https://spiraxsarco.planning-analytics.ibmcloud.com/"", ""cube"" : ""{ \""server\"" : \""TM1-Live\"", \""cube\"" : \""Group Supply Chain Monthly KPIs\""}"", ""CubeCaption"" : ""Group Supply Chain Monthly KPIs""}"</definedName>
    <definedName name="tm1\\_5_R">#REF!</definedName>
    <definedName name="tm1\\_5_S">#REF!</definedName>
    <definedName name="tm1\\_6_C">#REF!</definedName>
    <definedName name="tm1\\_6_H">"{ ""server"" : ""https://spiraxsarco.planning-analytics.ibmcloud.com/"", ""cube"" : ""{ \""server\"" : \""TM1-Live\"", \""cube\"" : \""Group Supply Chain Monthly KPIs\""}"", ""CubeCaption"" : ""Group Supply Chain Monthly KPIs""}"</definedName>
    <definedName name="tm1\\_6_R">#REF!</definedName>
    <definedName name="tm1\\_6_S">#REF!</definedName>
    <definedName name="tm1\\_7_C">#REF!</definedName>
    <definedName name="tm1\\_7_H">"{ ""server"" : ""http://ukchtm1:9510/"", ""cube"" : ""{ \""server\"" : \""TM1-Live\"", \""cube\"" : \""Income Statement - Management\""}"", ""CubeCaption"" : ""Income Statement - Management""}"</definedName>
    <definedName name="tm1\\_7_R">#REF!</definedName>
    <definedName name="tm1\\_7_S">#REF!</definedName>
    <definedName name="tm1\\_8_C">#REF!</definedName>
    <definedName name="tm1\\_8_H">"{ ""server"" : ""http://ukchtm1:9510/"", ""cube"" : ""{ \""server\"" : \""TM1-Live\"", \""cube\"" : \""Income Statement - Management\""}"", ""CubeCaption"" : ""Income Statement - Management""}"</definedName>
    <definedName name="tm1\\_8_R">#REF!</definedName>
    <definedName name="tm1\\_8_S">#REF!</definedName>
    <definedName name="tm1\\_9_C">#REF!</definedName>
    <definedName name="tm1\\_9_H">"{ ""server"" : ""https://spiraxsarco.planning-analytics.ibmcloud.com/"", ""cube"" : ""{ \""server\"" : \""TM1-Live\"", \""cube\"" : \""Group Supply Chain Monthly KPIs\""}"", ""CubeCaption"" : ""Group Supply Chain Monthly KPIs""}"</definedName>
    <definedName name="tm1\\_9_R">#REF!</definedName>
    <definedName name="tm1\\_9_S">#REF!</definedName>
    <definedName name="TM1REBUILDOPTION">1</definedName>
    <definedName name="w">[7]STATS14!$G$63:$S$63,[7]STATS14!$G$61:$S$61,[7]STATS14!$G$53:$S$58,[7]STATS14!$G$48:$S$51,[7]STATS14!$G$37:$S$45,[7]STATS14!$G$34:$S$34,[7]STATS14!$G$19:$S$19,[7]STATS14!$G$21:$M$21,[7]STATS14!$G$23:$S$26,[7]STATS14!$G$29:$P$30,[7]STATS14!$Q$30:$S$30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b.sheet." hidden="1">{#N/A,#N/A,FALSE,"B-SHEET"}</definedName>
    <definedName name="wrn.b.sheet._1" hidden="1">{#N/A,#N/A,FALSE,"B-SHEET"}</definedName>
    <definedName name="wrn.b.sheet._1_1" hidden="1">{#N/A,#N/A,FALSE,"B-SHEET"}</definedName>
    <definedName name="wrn.b.sheet._2" hidden="1">{#N/A,#N/A,FALSE,"B-SHEET"}</definedName>
    <definedName name="wrn.Basic._.Reports." hidden="1">{#N/A,#N/A,FALSE,"CAP 1";#N/A,#N/A,FALSE,"Proj Summ 1"}</definedName>
    <definedName name="wrn.Basic._.Reports._1" hidden="1">{#N/A,#N/A,FALSE,"CAP 1";#N/A,#N/A,FALSE,"Proj Summ 1"}</definedName>
    <definedName name="wrn.Basic._.Reports._1_1" hidden="1">{#N/A,#N/A,FALSE,"CAP 1";#N/A,#N/A,FALSE,"Proj Summ 1"}</definedName>
    <definedName name="wrn.Basic._.Reports._2" hidden="1">{#N/A,#N/A,FALSE,"CAP 1";#N/A,#N/A,FALSE,"Proj Summ 1"}</definedName>
    <definedName name="wrn.BATCH." hidden="1">{#N/A,#N/A,FALSE,"V-NOTCH FLOW"}</definedName>
    <definedName name="wrn.BATCH._1" hidden="1">{#N/A,#N/A,FALSE,"V-NOTCH FLOW"}</definedName>
    <definedName name="wrn.BATCH._1_1" hidden="1">{#N/A,#N/A,FALSE,"V-NOTCH FLOW"}</definedName>
    <definedName name="wrn.BATCH._2" hidden="1">{#N/A,#N/A,FALSE,"V-NOTCH FLOW"}</definedName>
    <definedName name="wrn.CONT." hidden="1">{#N/A,#N/A,FALSE,"V-NOTCH FLOW"}</definedName>
    <definedName name="wrn.CONT._1" hidden="1">{#N/A,#N/A,FALSE,"V-NOTCH FLOW"}</definedName>
    <definedName name="wrn.CONT._1_1" hidden="1">{#N/A,#N/A,FALSE,"V-NOTCH FLOW"}</definedName>
    <definedName name="wrn.CONT._2" hidden="1">{#N/A,#N/A,FALSE,"V-NOTCH FLOW"}</definedName>
    <definedName name="wrn.Iniciativa._.C.E.C.." hidden="1">{#N/A,#N/A,TRUE,"Analysis";#N/A,#N/A,TRUE,"Chart";#N/A,#N/A,TRUE,"Basis"}</definedName>
    <definedName name="wrn.Iniciativa._.C.E.C.._1" hidden="1">{#N/A,#N/A,TRUE,"Analysis";#N/A,#N/A,TRUE,"Chart";#N/A,#N/A,TRUE,"Basis"}</definedName>
    <definedName name="wrn.Iniciativa._.C.E.C.._1_1" hidden="1">{#N/A,#N/A,TRUE,"Analysis";#N/A,#N/A,TRUE,"Chart";#N/A,#N/A,TRUE,"Basis"}</definedName>
    <definedName name="wrn.Iniciativa._.C.E.C.._2" hidden="1">{#N/A,#N/A,TRUE,"Analysis";#N/A,#N/A,TRUE,"Chart";#N/A,#N/A,TRUE,"Basis"}</definedName>
    <definedName name="wrn.PL.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rn.PL._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rn.PL._1_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rn.PL._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rn.PLNCS." hidden="1">{#N/A,#N/A,FALSE,"NCS INC SCOT";#N/A,#N/A,FALSE,"NCS";#N/A,#N/A,FALSE,"74 NCS";#N/A,#N/A,FALSE,"75 NCS";#N/A,#N/A,FALSE,"76 NCS "}</definedName>
    <definedName name="wrn.PLNCS._1" hidden="1">{#N/A,#N/A,FALSE,"NCS INC SCOT";#N/A,#N/A,FALSE,"NCS";#N/A,#N/A,FALSE,"74 NCS";#N/A,#N/A,FALSE,"75 NCS";#N/A,#N/A,FALSE,"76 NCS "}</definedName>
    <definedName name="wrn.PLNCS._1_1" hidden="1">{#N/A,#N/A,FALSE,"NCS INC SCOT";#N/A,#N/A,FALSE,"NCS";#N/A,#N/A,FALSE,"74 NCS";#N/A,#N/A,FALSE,"75 NCS";#N/A,#N/A,FALSE,"76 NCS "}</definedName>
    <definedName name="wrn.PLNCS._2" hidden="1">{#N/A,#N/A,FALSE,"NCS INC SCOT";#N/A,#N/A,FALSE,"NCS";#N/A,#N/A,FALSE,"74 NCS";#N/A,#N/A,FALSE,"75 NCS";#N/A,#N/A,FALSE,"76 NCS 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._1" hidden="1">{#N/A,#N/A,TRUE,"index";#N/A,#N/A,TRUE,"Summary";#N/A,#N/A,TRUE,"Continuing Business";#N/A,#N/A,TRUE,"Disposals";#N/A,#N/A,TRUE,"Acquisitions";#N/A,#N/A,TRUE,"Actual &amp; Plan Reconciliation"}</definedName>
    <definedName name="wrn.REPORT._1_1" hidden="1">{#N/A,#N/A,TRUE,"index";#N/A,#N/A,TRUE,"Summary";#N/A,#N/A,TRUE,"Continuing Business";#N/A,#N/A,TRUE,"Disposals";#N/A,#N/A,TRUE,"Acquisitions";#N/A,#N/A,TRUE,"Actual &amp; Plan Reconciliation"}</definedName>
    <definedName name="wrn.REPORT._2" hidden="1">{#N/A,#N/A,TRUE,"index";#N/A,#N/A,TRUE,"Summary";#N/A,#N/A,TRUE,"Continuing Business";#N/A,#N/A,TRUE,"Disposals";#N/A,#N/A,TRUE,"Acquisitions";#N/A,#N/A,TRUE,"Actual &amp; Plan Reconciliation"}</definedName>
    <definedName name="XRATES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'[33]Múltiple 03'!#REF!</definedName>
    <definedName name="XRefActiveRow" hidden="1">#REF!</definedName>
    <definedName name="XRefColumnsCount" hidden="1">5</definedName>
    <definedName name="XRefCopy1" hidden="1">#REF!</definedName>
    <definedName name="XRefCopy1Row" hidden="1">#REF!</definedName>
    <definedName name="XRefCopy2Row" hidden="1">#REF!</definedName>
    <definedName name="XRefCopyRangeCount" hidden="1">2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RangeCount" hidden="1">3</definedName>
    <definedName name="Z_8F6E080D_9796_4DB5_99FF_367EEA3A2C4C_.wvu.FilterData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74" l="1"/>
  <c r="X22" i="74"/>
  <c r="S22" i="74"/>
  <c r="N22" i="74"/>
  <c r="I22" i="74"/>
  <c r="A22" i="74"/>
  <c r="X21" i="74"/>
  <c r="S21" i="74"/>
  <c r="N21" i="74"/>
  <c r="I21" i="74"/>
  <c r="A21" i="74"/>
  <c r="X20" i="74"/>
  <c r="S20" i="74"/>
  <c r="N20" i="74"/>
  <c r="N18" i="74" s="1"/>
  <c r="I20" i="74"/>
  <c r="I18" i="74" s="1"/>
  <c r="A20" i="74"/>
  <c r="X18" i="74"/>
  <c r="S18" i="74"/>
  <c r="X15" i="74"/>
  <c r="S15" i="74"/>
  <c r="N15" i="74"/>
  <c r="I15" i="74"/>
  <c r="A15" i="74"/>
  <c r="X14" i="74"/>
  <c r="X11" i="74" s="1"/>
  <c r="S14" i="74"/>
  <c r="S11" i="74" s="1"/>
  <c r="N14" i="74"/>
  <c r="N11" i="74" s="1"/>
  <c r="I14" i="74"/>
  <c r="A14" i="74"/>
  <c r="X13" i="74"/>
  <c r="S13" i="74"/>
  <c r="N13" i="74"/>
  <c r="I13" i="74"/>
  <c r="A13" i="74"/>
  <c r="I11" i="74"/>
  <c r="E7" i="74"/>
  <c r="A23" i="73"/>
  <c r="X22" i="73"/>
  <c r="S22" i="73"/>
  <c r="N22" i="73"/>
  <c r="I22" i="73"/>
  <c r="A22" i="73"/>
  <c r="X21" i="73"/>
  <c r="S21" i="73"/>
  <c r="N21" i="73"/>
  <c r="I21" i="73"/>
  <c r="A21" i="73"/>
  <c r="X20" i="73"/>
  <c r="S20" i="73"/>
  <c r="N20" i="73"/>
  <c r="N18" i="73" s="1"/>
  <c r="I20" i="73"/>
  <c r="I18" i="73" s="1"/>
  <c r="A20" i="73"/>
  <c r="X18" i="73"/>
  <c r="S18" i="73"/>
  <c r="X15" i="73"/>
  <c r="S15" i="73"/>
  <c r="N15" i="73"/>
  <c r="I15" i="73"/>
  <c r="A15" i="73"/>
  <c r="X14" i="73"/>
  <c r="X11" i="73" s="1"/>
  <c r="S14" i="73"/>
  <c r="S11" i="73" s="1"/>
  <c r="N14" i="73"/>
  <c r="N11" i="73" s="1"/>
  <c r="I14" i="73"/>
  <c r="A14" i="73"/>
  <c r="X13" i="73"/>
  <c r="S13" i="73"/>
  <c r="N13" i="73"/>
  <c r="I13" i="73"/>
  <c r="A13" i="73"/>
  <c r="I11" i="73"/>
  <c r="E7" i="73"/>
  <c r="X22" i="72"/>
  <c r="S22" i="72"/>
  <c r="N22" i="72"/>
  <c r="I22" i="72"/>
  <c r="X21" i="72"/>
  <c r="X18" i="72" s="1"/>
  <c r="S21" i="72"/>
  <c r="N21" i="72"/>
  <c r="I21" i="72"/>
  <c r="X20" i="72"/>
  <c r="S20" i="72"/>
  <c r="N20" i="72"/>
  <c r="I20" i="72"/>
  <c r="I18" i="72" s="1"/>
  <c r="S18" i="72"/>
  <c r="N18" i="72"/>
  <c r="X15" i="72"/>
  <c r="S15" i="72"/>
  <c r="N15" i="72"/>
  <c r="I15" i="72"/>
  <c r="X14" i="72"/>
  <c r="S14" i="72"/>
  <c r="S11" i="72" s="1"/>
  <c r="N14" i="72"/>
  <c r="N11" i="72" s="1"/>
  <c r="I14" i="72"/>
  <c r="X13" i="72"/>
  <c r="X11" i="72" s="1"/>
  <c r="S13" i="72"/>
  <c r="N13" i="72"/>
  <c r="I13" i="72"/>
  <c r="I11" i="72"/>
  <c r="E7" i="72"/>
  <c r="A23" i="70"/>
  <c r="X22" i="70"/>
  <c r="S22" i="70"/>
  <c r="N22" i="70"/>
  <c r="I22" i="70"/>
  <c r="A22" i="70"/>
  <c r="X21" i="70"/>
  <c r="S21" i="70"/>
  <c r="N21" i="70"/>
  <c r="I21" i="70"/>
  <c r="A21" i="70"/>
  <c r="X20" i="70"/>
  <c r="X18" i="70" s="1"/>
  <c r="S20" i="70"/>
  <c r="S18" i="70" s="1"/>
  <c r="N20" i="70"/>
  <c r="N18" i="70" s="1"/>
  <c r="I20" i="70"/>
  <c r="I18" i="70" s="1"/>
  <c r="A20" i="70"/>
  <c r="X15" i="70"/>
  <c r="S15" i="70"/>
  <c r="N15" i="70"/>
  <c r="I15" i="70"/>
  <c r="A15" i="70"/>
  <c r="X14" i="70"/>
  <c r="X11" i="70" s="1"/>
  <c r="S14" i="70"/>
  <c r="S11" i="70" s="1"/>
  <c r="N14" i="70"/>
  <c r="N11" i="70" s="1"/>
  <c r="I14" i="70"/>
  <c r="A14" i="70"/>
  <c r="X13" i="70"/>
  <c r="S13" i="70"/>
  <c r="N13" i="70"/>
  <c r="I13" i="70"/>
  <c r="A13" i="70"/>
  <c r="I11" i="70"/>
  <c r="E7" i="70"/>
  <c r="X30" i="69"/>
  <c r="S30" i="69"/>
  <c r="N30" i="69"/>
  <c r="A30" i="69"/>
  <c r="X29" i="69"/>
  <c r="X27" i="69" s="1"/>
  <c r="S29" i="69"/>
  <c r="S27" i="69" s="1"/>
  <c r="N29" i="69"/>
  <c r="N27" i="69" s="1"/>
  <c r="A29" i="69"/>
  <c r="I27" i="69"/>
  <c r="X24" i="69"/>
  <c r="S24" i="69"/>
  <c r="N24" i="69"/>
  <c r="A24" i="69"/>
  <c r="X23" i="69"/>
  <c r="S23" i="69"/>
  <c r="N23" i="69"/>
  <c r="N19" i="69" s="1"/>
  <c r="A23" i="69"/>
  <c r="X22" i="69"/>
  <c r="S22" i="69"/>
  <c r="N22" i="69"/>
  <c r="A22" i="69"/>
  <c r="X21" i="69"/>
  <c r="S21" i="69"/>
  <c r="N21" i="69"/>
  <c r="A21" i="69"/>
  <c r="X19" i="69"/>
  <c r="S19" i="69"/>
  <c r="I19" i="69"/>
  <c r="X16" i="69"/>
  <c r="S16" i="69"/>
  <c r="N16" i="69"/>
  <c r="A16" i="69"/>
  <c r="X15" i="69"/>
  <c r="S15" i="69"/>
  <c r="N15" i="69"/>
  <c r="A15" i="69"/>
  <c r="X14" i="69"/>
  <c r="X11" i="69" s="1"/>
  <c r="S14" i="69"/>
  <c r="S11" i="69" s="1"/>
  <c r="N14" i="69"/>
  <c r="N11" i="69" s="1"/>
  <c r="A14" i="69"/>
  <c r="X13" i="69"/>
  <c r="S13" i="69"/>
  <c r="N13" i="69"/>
  <c r="A13" i="69"/>
  <c r="I11" i="69"/>
  <c r="E7" i="69"/>
  <c r="A23" i="67"/>
  <c r="X22" i="67"/>
  <c r="S22" i="67"/>
  <c r="N22" i="67"/>
  <c r="I22" i="67"/>
  <c r="A22" i="67" s="1"/>
  <c r="X21" i="67"/>
  <c r="S21" i="67"/>
  <c r="N21" i="67"/>
  <c r="I21" i="67"/>
  <c r="A21" i="67"/>
  <c r="X20" i="67"/>
  <c r="S20" i="67"/>
  <c r="N20" i="67"/>
  <c r="N18" i="67" s="1"/>
  <c r="I20" i="67"/>
  <c r="I18" i="67" s="1"/>
  <c r="A20" i="67"/>
  <c r="X18" i="67"/>
  <c r="S18" i="67"/>
  <c r="X15" i="67"/>
  <c r="S15" i="67"/>
  <c r="N15" i="67"/>
  <c r="I15" i="67"/>
  <c r="A15" i="67" s="1"/>
  <c r="X14" i="67"/>
  <c r="S14" i="67"/>
  <c r="N14" i="67"/>
  <c r="I14" i="67"/>
  <c r="A14" i="67" s="1"/>
  <c r="X13" i="67"/>
  <c r="S13" i="67"/>
  <c r="S11" i="67" s="1"/>
  <c r="N13" i="67"/>
  <c r="I13" i="67"/>
  <c r="I11" i="67" s="1"/>
  <c r="X11" i="67"/>
  <c r="N11" i="67"/>
  <c r="E7" i="67"/>
  <c r="A30" i="60"/>
  <c r="X30" i="60"/>
  <c r="X29" i="60"/>
  <c r="X27" i="60" s="1"/>
  <c r="X24" i="60"/>
  <c r="X23" i="60"/>
  <c r="X22" i="60"/>
  <c r="X21" i="60"/>
  <c r="X19" i="60" s="1"/>
  <c r="X16" i="60"/>
  <c r="X15" i="60"/>
  <c r="X14" i="60"/>
  <c r="X11" i="60" s="1"/>
  <c r="X13" i="60"/>
  <c r="S30" i="60"/>
  <c r="S29" i="60"/>
  <c r="S27" i="60" s="1"/>
  <c r="S24" i="60"/>
  <c r="S23" i="60"/>
  <c r="S22" i="60"/>
  <c r="S21" i="60"/>
  <c r="S19" i="60" s="1"/>
  <c r="S16" i="60"/>
  <c r="S15" i="60"/>
  <c r="S14" i="60"/>
  <c r="S13" i="60"/>
  <c r="S11" i="60" s="1"/>
  <c r="N30" i="60"/>
  <c r="N29" i="60"/>
  <c r="N27" i="60"/>
  <c r="N24" i="60"/>
  <c r="N23" i="60"/>
  <c r="N22" i="60"/>
  <c r="N21" i="60"/>
  <c r="N19" i="60"/>
  <c r="N16" i="60"/>
  <c r="N15" i="60"/>
  <c r="N14" i="60"/>
  <c r="N11" i="60" s="1"/>
  <c r="N13" i="60"/>
  <c r="A29" i="60"/>
  <c r="A24" i="60"/>
  <c r="A23" i="60"/>
  <c r="A22" i="60"/>
  <c r="A21" i="60"/>
  <c r="A14" i="60"/>
  <c r="A15" i="60"/>
  <c r="A16" i="60"/>
  <c r="A13" i="60"/>
  <c r="I27" i="60"/>
  <c r="I19" i="60"/>
  <c r="I11" i="60"/>
  <c r="E7" i="60"/>
  <c r="A13" i="67" l="1"/>
</calcChain>
</file>

<file path=xl/sharedStrings.xml><?xml version="1.0" encoding="utf-8"?>
<sst xmlns="http://schemas.openxmlformats.org/spreadsheetml/2006/main" count="700" uniqueCount="172">
  <si>
    <t>MAPA DE EXCELENCIA EMPRESARIAL</t>
  </si>
  <si>
    <t>Principios Alineados al Sistema</t>
  </si>
  <si>
    <t>Comportamientos Ideales</t>
  </si>
  <si>
    <t>Constancia de Propósito</t>
  </si>
  <si>
    <t>Lideres</t>
  </si>
  <si>
    <t xml:space="preserve">Diseñan las estrategias, promueven y fomentan la comunicación de las estrategias en todos los niveles. </t>
  </si>
  <si>
    <t>Verdad Fundamental</t>
  </si>
  <si>
    <t>Mandos Medios</t>
  </si>
  <si>
    <t>Entrenan y empoderan a su personal en el entendimiento de la estrategia y lo preguntan en sus juntas diarias.</t>
  </si>
  <si>
    <t>Nuestro Exito depende de un compromiso con una compresión compartida de porqué existimos</t>
  </si>
  <si>
    <t>Asociados</t>
  </si>
  <si>
    <t>Conocen su proceso y pueden explicar como contribuyen con la estrategia en sus juntas de arranque.</t>
  </si>
  <si>
    <t>Sistemas</t>
  </si>
  <si>
    <t>Características de Diseño de Sistemas</t>
  </si>
  <si>
    <t>Nombre del Sistema:</t>
  </si>
  <si>
    <t>Tipo de Sistema:</t>
  </si>
  <si>
    <t>Planeación Estratégica</t>
  </si>
  <si>
    <t>Mejora</t>
  </si>
  <si>
    <t>Líder del Sistema:</t>
  </si>
  <si>
    <t>Pedro R. Martinez</t>
  </si>
  <si>
    <t>Objetivo del Sistema:</t>
  </si>
  <si>
    <t>Llevar el True north de la organización a nivel estratégico, quienes somos y hacia donde vamos, comunicando no solo la estrategia si no el propósito de porque existimos.</t>
  </si>
  <si>
    <t>Comité</t>
  </si>
  <si>
    <t>Planeación, RH, Calidad, Mejora Continua, Ingeniería, Finanzas, Supply Chain, Compras, IT</t>
  </si>
  <si>
    <t>Conexión con otros Sistemas</t>
  </si>
  <si>
    <t>Administración Diaria</t>
  </si>
  <si>
    <t>Trabajo Estándar</t>
  </si>
  <si>
    <t>Visual Management</t>
  </si>
  <si>
    <t>Problem Solving</t>
  </si>
  <si>
    <t>Desarrollo de Talento</t>
  </si>
  <si>
    <t>Comunicación</t>
  </si>
  <si>
    <t>Herramientas de Comunicación</t>
  </si>
  <si>
    <t>Reportes</t>
  </si>
  <si>
    <t>Retroalimentación</t>
  </si>
  <si>
    <t>Frecuencia de Revisión</t>
  </si>
  <si>
    <t>Registro de Mejora</t>
  </si>
  <si>
    <t>Responsable</t>
  </si>
  <si>
    <t>Policy Deployment</t>
  </si>
  <si>
    <t>Scorecard</t>
  </si>
  <si>
    <t>Junta de alineación</t>
  </si>
  <si>
    <t>Semanal</t>
  </si>
  <si>
    <t>Plataforma de proyectos estratégicos de la organización.</t>
  </si>
  <si>
    <t>Hoshin Kanri</t>
  </si>
  <si>
    <t>Roadmap</t>
  </si>
  <si>
    <t xml:space="preserve">Junta de Estrategia </t>
  </si>
  <si>
    <t>Mensual</t>
  </si>
  <si>
    <t>Matriz X</t>
  </si>
  <si>
    <t>Tracker Board</t>
  </si>
  <si>
    <t>Junta de Proyectos AOP</t>
  </si>
  <si>
    <t>Trimestral</t>
  </si>
  <si>
    <t>Indicadores Clave de Desempeño (KPI)</t>
  </si>
  <si>
    <t>Estatus</t>
  </si>
  <si>
    <t>Indicadores Clave de Comportamiento (KBI)</t>
  </si>
  <si>
    <t xml:space="preserve">% Eficiencia </t>
  </si>
  <si>
    <t>% de apego a trabajo estándar en procesos manuales</t>
  </si>
  <si>
    <t>% Margen de Operación</t>
  </si>
  <si>
    <t>% de asistencia en  juntas revisión de costos de operación</t>
  </si>
  <si>
    <t>% Scrap no Calidad</t>
  </si>
  <si>
    <t>% de personal entrenado en solución de problemas</t>
  </si>
  <si>
    <t>% Rotación Directos Mensual</t>
  </si>
  <si>
    <t xml:space="preserve">% de lideres entrenados y certificados </t>
  </si>
  <si>
    <t>PRINCIPIOS</t>
  </si>
  <si>
    <t>SISTEMAS</t>
  </si>
  <si>
    <t>HERRAMIENTAS</t>
  </si>
  <si>
    <t>CODIGO DE COLORES DEL FORMATO</t>
  </si>
  <si>
    <t>RESULTADOS</t>
  </si>
  <si>
    <t>COMPORTAMIENTOS</t>
  </si>
  <si>
    <t>GSC OBJETIVES 2026</t>
  </si>
  <si>
    <t>Equipo:</t>
  </si>
  <si>
    <t>Spirax 2026</t>
  </si>
  <si>
    <t>Periodo</t>
  </si>
  <si>
    <t>Último check-in</t>
  </si>
  <si>
    <t>2-Jan-26</t>
  </si>
  <si>
    <t>OKRs actualizados hace</t>
  </si>
  <si>
    <t>18 días</t>
  </si>
  <si>
    <t>1. Definir los Objetivos (cualiltativo) del Equipo, deben estar alineados al aspiracional anual.
2. Establecer Resultados Clave (cuantitativo) que nos permitan lograr los Objetivos.
3. Actuailzar el Valor Real y Nivel de Confianza en cada Check-in para un buen seguimiento.</t>
  </si>
  <si>
    <t>Responsable del
Key Result</t>
  </si>
  <si>
    <t>Fuente</t>
  </si>
  <si>
    <t>Q1-2026</t>
  </si>
  <si>
    <t>Q2-2026</t>
  </si>
  <si>
    <t>Q3-2026</t>
  </si>
  <si>
    <t>Q4-2026</t>
  </si>
  <si>
    <t>Baseline</t>
  </si>
  <si>
    <t>Real</t>
  </si>
  <si>
    <t>Target</t>
  </si>
  <si>
    <t>% Avance</t>
  </si>
  <si>
    <t>Confianza</t>
  </si>
  <si>
    <t>Seguridad</t>
  </si>
  <si>
    <t>Embed accountability for Safety and implement One Planet refresh Strategy</t>
  </si>
  <si>
    <t>Progress in Framework with aspiration of completing Silver plus consolidation of Foundation-SIlver; evidence consolidation through completion of monthly KPI report.</t>
  </si>
  <si>
    <t>Karina</t>
  </si>
  <si>
    <t>LINK</t>
  </si>
  <si>
    <t>🙂</t>
  </si>
  <si>
    <t>Action plans in place and progress made for new Group Mandatory Instructions, tracker(s) updated. Training records 100% for new system roll-out.</t>
  </si>
  <si>
    <t>Achieve target for CO2 emissions and water comsuption</t>
  </si>
  <si>
    <t>Caitly</t>
  </si>
  <si>
    <t>People</t>
  </si>
  <si>
    <t xml:space="preserve">Improve culture and performance in the organization </t>
  </si>
  <si>
    <t>Cultivate a Value based, sustainable, inclusive and  High Performing culture, MT individual coach. HPT program.</t>
  </si>
  <si>
    <t>Ariel</t>
  </si>
  <si>
    <t>Implement an Engagement improvement plan</t>
  </si>
  <si>
    <t>Eduardo</t>
  </si>
  <si>
    <t>Recruitment: Implement our recruitment approach and make meaningful progress on 50/50 diversity hiring</t>
  </si>
  <si>
    <t>OPERATIONAL EXCELENCE</t>
  </si>
  <si>
    <t>Drive efficiency gains in GSC and improve performance in OPEX Framework</t>
  </si>
  <si>
    <t>Drive procurement savings and continuous improvement: £0.25m savings of Procurement and £0.15m CI (SXS Brazil + Hiter)</t>
  </si>
  <si>
    <t>Rafael</t>
  </si>
  <si>
    <t>Reach Foundation Level in OpEx Framework</t>
  </si>
  <si>
    <t>Gabriel &amp; Beatriz</t>
  </si>
  <si>
    <t>Partner with Supply and Sales to implement a proper strategic rationalization initiative, moving beyond simple tail cutting. Deliver SKU reductions and savings this year.</t>
  </si>
  <si>
    <t>Marcos</t>
  </si>
  <si>
    <t>.</t>
  </si>
  <si>
    <t>OKR - Modelo de Acompanhamento</t>
  </si>
  <si>
    <t>Equipe:</t>
  </si>
  <si>
    <t>Spirax-Brazil 2026</t>
  </si>
  <si>
    <t>RENTABILIDADE</t>
  </si>
  <si>
    <t>Alcançar resultados acima do faturamento esperado, com melhor rentabilidade.</t>
  </si>
  <si>
    <t>Material Usage - MIX atual Mercado Local</t>
  </si>
  <si>
    <t>🤔</t>
  </si>
  <si>
    <t>-</t>
  </si>
  <si>
    <t>Staff Cost Vs SSP -355K/ano</t>
  </si>
  <si>
    <t>Ricardo</t>
  </si>
  <si>
    <t>😀</t>
  </si>
  <si>
    <t>SSP Exportação (SV- CERTIFICADO-EMBALAGENS)</t>
  </si>
  <si>
    <t>Csik/ Danilo</t>
  </si>
  <si>
    <t>Eficiencia Fabril - UNIFICAR CRITERIO SARCO &amp; HITER</t>
  </si>
  <si>
    <t>LEAD TIME / SERVICIO</t>
  </si>
  <si>
    <t>Ser reconhecidos como a principal referência do mercado em performance e pontualidade nas entregas.</t>
  </si>
  <si>
    <t>Aumento do índice de OTTC (%)</t>
  </si>
  <si>
    <t>Ana Paula</t>
  </si>
  <si>
    <t>Redução de Lead Time  (SV 80/SV4)(dias) 01/09 a 31/12 25</t>
  </si>
  <si>
    <t>Gabriel</t>
  </si>
  <si>
    <t>93 dias</t>
  </si>
  <si>
    <t>60 dias</t>
  </si>
  <si>
    <t>Aumento Indice de OTTC de Fornecedor (Make to Order)</t>
  </si>
  <si>
    <t>Talita</t>
  </si>
  <si>
    <t>😟</t>
  </si>
  <si>
    <t>Tempo Abertura de OV ( 3 dias)</t>
  </si>
  <si>
    <t>Ademir</t>
  </si>
  <si>
    <t>SEGURANÇA</t>
  </si>
  <si>
    <t>Transformação rumo a uma cultura de segurança proativa com participação integral dos colaboradores.</t>
  </si>
  <si>
    <t>90% Cumprimento do plano anual de treinamento de segurança</t>
  </si>
  <si>
    <t xml:space="preserve">RIcardo / Evaldo </t>
  </si>
  <si>
    <t xml:space="preserve">Eliminar todos os riscos identificados na avaliação de riscos como criticos, altos  e  significativos até alcançar e manter níveis baixos aceitáveis. </t>
  </si>
  <si>
    <t>RIcardo / Evaldo / Karina</t>
  </si>
  <si>
    <t xml:space="preserve">Reduzir de forma sistemática o nível de risco residual de todos os riscos identificados na avaliação de riscos como criticos, altos  e  significativos até alcançar e manter níveis baixos aceitáveis. </t>
  </si>
  <si>
    <t>Spirax-Hiter 2026</t>
  </si>
  <si>
    <t>RENTABILIDAD</t>
  </si>
  <si>
    <t>Evaldo</t>
  </si>
  <si>
    <t>Eric/ Danilo</t>
  </si>
  <si>
    <t>Robson</t>
  </si>
  <si>
    <t xml:space="preserve">Aumento do índice de OTTC </t>
  </si>
  <si>
    <t>Fernando</t>
  </si>
  <si>
    <t>Redução de Lead Time (dias) (VSM)</t>
  </si>
  <si>
    <t>122 dias</t>
  </si>
  <si>
    <t>Moura</t>
  </si>
  <si>
    <t>Tempo Abertura de OV( 3 dias)</t>
  </si>
  <si>
    <t>SEGURANCA</t>
  </si>
  <si>
    <t>OKR - Scorecard seguimiento</t>
  </si>
  <si>
    <t>Comercial</t>
  </si>
  <si>
    <t>Check IN: (30 ´)</t>
  </si>
  <si>
    <t>KR relacionado</t>
  </si>
  <si>
    <t>Iniciativa</t>
  </si>
  <si>
    <t>Detalhe</t>
  </si>
  <si>
    <t>Owner</t>
  </si>
  <si>
    <t>Status</t>
  </si>
  <si>
    <t>Fecha Límite</t>
  </si>
  <si>
    <t>KR LIDER</t>
  </si>
  <si>
    <t>1.1.2</t>
  </si>
  <si>
    <t>1.2.2</t>
  </si>
  <si>
    <t>2.1.2</t>
  </si>
  <si>
    <t>2.1.3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</si>
</sst>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0.0%"/>
    <numFmt numFmtId="166" formatCode="dd/mm/yyyy;@"/>
  </numFmts>
  <fonts count="5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0"/>
      <name val="Arial"/>
      <family val="2"/>
    </font>
    <font>
      <sz val="14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b/>
      <sz val="22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4"/>
      <color theme="0"/>
      <name val="Arial"/>
      <family val="2"/>
    </font>
    <font>
      <b/>
      <sz val="18"/>
      <color theme="0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sz val="11"/>
      <color rgb="FF002060"/>
      <name val="Calibri"/>
      <family val="2"/>
    </font>
    <font>
      <b/>
      <sz val="10.5"/>
      <color rgb="FF165D81"/>
      <name val="Calibri"/>
      <family val="2"/>
    </font>
    <font>
      <sz val="11"/>
      <color theme="1"/>
      <name val="Calibri"/>
      <charset val="1"/>
    </font>
    <font>
      <b/>
      <u/>
      <sz val="20"/>
      <color rgb="FF012D72"/>
      <name val="Roboto"/>
      <charset val="1"/>
    </font>
    <font>
      <b/>
      <u/>
      <sz val="16"/>
      <color rgb="FF434343"/>
      <name val="Roboto"/>
      <charset val="1"/>
    </font>
    <font>
      <sz val="9"/>
      <color rgb="FFFFFFFF"/>
      <name val="Roboto"/>
      <charset val="1"/>
    </font>
    <font>
      <b/>
      <sz val="9"/>
      <color rgb="FFFFFFFF"/>
      <name val="Roboto"/>
      <charset val="1"/>
    </font>
    <font>
      <sz val="9"/>
      <color rgb="FFFAFAFA"/>
      <name val="Roboto"/>
      <charset val="1"/>
    </font>
    <font>
      <b/>
      <sz val="14"/>
      <color rgb="FFFAFAFA"/>
      <name val="Roboto"/>
      <charset val="1"/>
    </font>
    <font>
      <sz val="12"/>
      <color rgb="FFFAFAFA"/>
      <name val="Roboto"/>
      <charset val="1"/>
    </font>
    <font>
      <b/>
      <sz val="10"/>
      <color rgb="FFFFFFFF"/>
      <name val="Roboto"/>
      <charset val="1"/>
    </font>
    <font>
      <sz val="14"/>
      <color rgb="FFFAFAFA"/>
      <name val="Roboto"/>
      <charset val="1"/>
    </font>
    <font>
      <b/>
      <sz val="13"/>
      <color rgb="FFFAFAFA"/>
      <name val="Roboto"/>
      <charset val="1"/>
    </font>
    <font>
      <sz val="10"/>
      <color rgb="FFFAFAFA"/>
      <name val="Roboto"/>
      <charset val="1"/>
    </font>
    <font>
      <b/>
      <sz val="10"/>
      <color rgb="FFFAFAFA"/>
      <name val="Roboto"/>
      <charset val="1"/>
    </font>
    <font>
      <sz val="12"/>
      <color rgb="FFFFFFFF"/>
      <name val="Roboto"/>
      <charset val="1"/>
    </font>
    <font>
      <b/>
      <sz val="12"/>
      <color rgb="FFFAFAFA"/>
      <name val="Roboto"/>
      <charset val="1"/>
    </font>
    <font>
      <sz val="11"/>
      <color rgb="FFFAFAFA"/>
      <name val="Roboto"/>
      <charset val="1"/>
    </font>
    <font>
      <sz val="8"/>
      <color rgb="FFFAFAFA"/>
      <name val="Roboto"/>
      <charset val="1"/>
    </font>
    <font>
      <sz val="8"/>
      <color theme="1"/>
      <name val="Calibri"/>
      <charset val="1"/>
    </font>
    <font>
      <b/>
      <u/>
      <sz val="12"/>
      <color rgb="FF434343"/>
      <name val="Roboto"/>
      <charset val="1"/>
    </font>
    <font>
      <b/>
      <i/>
      <sz val="12"/>
      <color rgb="FF434343"/>
      <name val="Roboto"/>
      <charset val="1"/>
    </font>
    <font>
      <b/>
      <i/>
      <sz val="16"/>
      <color rgb="FF434343"/>
      <name val="Roboto"/>
      <charset val="1"/>
    </font>
    <font>
      <b/>
      <sz val="13"/>
      <color rgb="FFFAFAFA"/>
      <name val="Roboto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0"/>
      <color rgb="FFFAFAFA"/>
      <name val="Roboto"/>
    </font>
    <font>
      <b/>
      <sz val="12"/>
      <color rgb="FFFFFFFF"/>
      <name val="Roboto"/>
      <charset val="1"/>
    </font>
    <font>
      <sz val="12"/>
      <color rgb="FFFAFAFA"/>
      <name val="Roboto"/>
    </font>
    <font>
      <b/>
      <sz val="10"/>
      <color rgb="FFFFFFFF"/>
      <name val="Roboto"/>
    </font>
    <font>
      <b/>
      <u/>
      <sz val="16"/>
      <color rgb="FF434343"/>
      <name val="Roboto"/>
    </font>
    <font>
      <b/>
      <i/>
      <sz val="16"/>
      <color rgb="FF434343"/>
      <name val="Roboto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9"/>
      <color rgb="FFFAFAFA"/>
      <name val="Roboto"/>
      <charset val="1"/>
    </font>
    <font>
      <b/>
      <sz val="9"/>
      <color rgb="FFFAFAFA"/>
      <name val="Roboto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F5124"/>
        <bgColor indexed="64"/>
      </patternFill>
    </fill>
    <fill>
      <patternFill patternType="solid">
        <fgColor rgb="FF650820"/>
        <bgColor indexed="64"/>
      </patternFill>
    </fill>
    <fill>
      <patternFill patternType="solid">
        <fgColor rgb="FFB17B32"/>
        <bgColor indexed="64"/>
      </patternFill>
    </fill>
    <fill>
      <patternFill patternType="solid">
        <fgColor rgb="FF5E506F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012D72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1A1A1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CCCC"/>
        <bgColor rgb="FF000000"/>
      </patternFill>
    </fill>
    <fill>
      <patternFill patternType="solid">
        <fgColor rgb="FF012D72"/>
        <bgColor rgb="FF000000"/>
      </patternFill>
    </fill>
    <fill>
      <patternFill patternType="solid">
        <fgColor rgb="FF434343"/>
        <bgColor rgb="FF000000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n">
        <color rgb="FF434343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9" fontId="15" fillId="0" borderId="0" applyFont="0" applyFill="0" applyBorder="0" applyAlignment="0" applyProtection="0"/>
    <xf numFmtId="0" fontId="18" fillId="0" borderId="0"/>
    <xf numFmtId="0" fontId="19" fillId="0" borderId="13">
      <alignment horizontal="left" vertical="center"/>
    </xf>
  </cellStyleXfs>
  <cellXfs count="260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0" fillId="3" borderId="0" xfId="0" applyFill="1"/>
    <xf numFmtId="0" fontId="3" fillId="0" borderId="1" xfId="0" applyFont="1" applyBorder="1" applyAlignment="1">
      <alignment vertical="center"/>
    </xf>
    <xf numFmtId="16" fontId="3" fillId="0" borderId="1" xfId="0" applyNumberFormat="1" applyFont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7" borderId="6" xfId="0" applyFont="1" applyFill="1" applyBorder="1" applyAlignment="1">
      <alignment vertical="center"/>
    </xf>
    <xf numFmtId="0" fontId="0" fillId="3" borderId="10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9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4" xfId="0" applyFill="1" applyBorder="1"/>
    <xf numFmtId="0" fontId="0" fillId="3" borderId="5" xfId="0" applyFill="1" applyBorder="1"/>
    <xf numFmtId="0" fontId="1" fillId="0" borderId="0" xfId="0" applyFont="1"/>
    <xf numFmtId="0" fontId="2" fillId="0" borderId="0" xfId="0" applyFont="1"/>
    <xf numFmtId="0" fontId="1" fillId="3" borderId="10" xfId="0" applyFont="1" applyFill="1" applyBorder="1"/>
    <xf numFmtId="0" fontId="1" fillId="3" borderId="2" xfId="0" applyFont="1" applyFill="1" applyBorder="1"/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/>
    <xf numFmtId="0" fontId="1" fillId="3" borderId="9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3" borderId="4" xfId="0" applyFont="1" applyFill="1" applyBorder="1"/>
    <xf numFmtId="0" fontId="3" fillId="3" borderId="4" xfId="0" applyFont="1" applyFill="1" applyBorder="1"/>
    <xf numFmtId="0" fontId="1" fillId="3" borderId="5" xfId="0" applyFont="1" applyFill="1" applyBorder="1"/>
    <xf numFmtId="0" fontId="7" fillId="3" borderId="11" xfId="0" applyFont="1" applyFill="1" applyBorder="1" applyAlignment="1">
      <alignment vertical="center"/>
    </xf>
    <xf numFmtId="0" fontId="1" fillId="3" borderId="0" xfId="0" applyFont="1" applyFill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12" borderId="1" xfId="0" applyFont="1" applyFill="1" applyBorder="1" applyAlignment="1">
      <alignment vertical="center"/>
    </xf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12" fillId="7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165" fontId="16" fillId="2" borderId="1" xfId="1" applyNumberFormat="1" applyFont="1" applyFill="1" applyBorder="1" applyAlignment="1">
      <alignment horizontal="center" vertical="center"/>
    </xf>
    <xf numFmtId="165" fontId="16" fillId="3" borderId="1" xfId="1" applyNumberFormat="1" applyFont="1" applyFill="1" applyBorder="1" applyAlignment="1">
      <alignment horizontal="center" vertical="center"/>
    </xf>
    <xf numFmtId="165" fontId="17" fillId="3" borderId="6" xfId="1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vertical="center" wrapText="1"/>
    </xf>
    <xf numFmtId="0" fontId="12" fillId="3" borderId="0" xfId="0" applyFont="1" applyFill="1" applyAlignment="1">
      <alignment vertical="center"/>
    </xf>
    <xf numFmtId="0" fontId="14" fillId="3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5" fillId="14" borderId="0" xfId="0" applyFont="1" applyFill="1" applyAlignment="1">
      <alignment horizontal="center" vertical="center" wrapText="1" readingOrder="1"/>
    </xf>
    <xf numFmtId="0" fontId="35" fillId="14" borderId="20" xfId="0" applyFont="1" applyFill="1" applyBorder="1" applyAlignment="1">
      <alignment horizontal="center" vertical="center" wrapText="1" readingOrder="1"/>
    </xf>
    <xf numFmtId="0" fontId="35" fillId="14" borderId="18" xfId="0" applyFont="1" applyFill="1" applyBorder="1" applyAlignment="1">
      <alignment horizontal="center" vertical="center" wrapText="1" readingOrder="1"/>
    </xf>
    <xf numFmtId="0" fontId="32" fillId="16" borderId="0" xfId="0" applyFont="1" applyFill="1" applyAlignment="1">
      <alignment horizontal="center" vertical="center" wrapText="1" readingOrder="1"/>
    </xf>
    <xf numFmtId="0" fontId="20" fillId="13" borderId="0" xfId="0" applyFont="1" applyFill="1" applyAlignment="1">
      <alignment horizontal="center" vertical="center" readingOrder="1"/>
    </xf>
    <xf numFmtId="0" fontId="20" fillId="13" borderId="14" xfId="0" applyFont="1" applyFill="1" applyBorder="1" applyAlignment="1">
      <alignment horizontal="center" vertical="center" readingOrder="1"/>
    </xf>
    <xf numFmtId="0" fontId="20" fillId="15" borderId="20" xfId="0" applyFont="1" applyFill="1" applyBorder="1" applyAlignment="1">
      <alignment horizontal="center" vertical="center" readingOrder="1"/>
    </xf>
    <xf numFmtId="0" fontId="20" fillId="16" borderId="20" xfId="0" applyFont="1" applyFill="1" applyBorder="1" applyAlignment="1">
      <alignment horizontal="center" vertical="center" readingOrder="1"/>
    </xf>
    <xf numFmtId="0" fontId="27" fillId="16" borderId="20" xfId="0" applyFont="1" applyFill="1" applyBorder="1" applyAlignment="1">
      <alignment horizontal="center" vertical="center" wrapText="1" readingOrder="1"/>
    </xf>
    <xf numFmtId="0" fontId="20" fillId="15" borderId="0" xfId="0" applyFont="1" applyFill="1" applyAlignment="1">
      <alignment horizontal="center" vertical="center" readingOrder="1"/>
    </xf>
    <xf numFmtId="9" fontId="26" fillId="16" borderId="0" xfId="0" applyNumberFormat="1" applyFont="1" applyFill="1" applyAlignment="1">
      <alignment horizontal="center" vertical="center" wrapText="1" readingOrder="1"/>
    </xf>
    <xf numFmtId="0" fontId="20" fillId="16" borderId="0" xfId="0" applyFont="1" applyFill="1" applyAlignment="1">
      <alignment horizontal="center" vertical="center" readingOrder="1"/>
    </xf>
    <xf numFmtId="9" fontId="34" fillId="16" borderId="0" xfId="0" applyNumberFormat="1" applyFont="1" applyFill="1" applyAlignment="1">
      <alignment horizontal="center" vertical="center" wrapText="1" readingOrder="1"/>
    </xf>
    <xf numFmtId="0" fontId="20" fillId="15" borderId="18" xfId="0" applyFont="1" applyFill="1" applyBorder="1" applyAlignment="1">
      <alignment horizontal="center" vertical="center" readingOrder="1"/>
    </xf>
    <xf numFmtId="0" fontId="20" fillId="16" borderId="18" xfId="0" applyFont="1" applyFill="1" applyBorder="1" applyAlignment="1">
      <alignment horizontal="center" vertical="center" readingOrder="1"/>
    </xf>
    <xf numFmtId="0" fontId="33" fillId="16" borderId="0" xfId="0" applyFont="1" applyFill="1" applyAlignment="1">
      <alignment horizontal="center" vertical="center" wrapText="1" readingOrder="1"/>
    </xf>
    <xf numFmtId="0" fontId="27" fillId="16" borderId="20" xfId="0" quotePrefix="1" applyFont="1" applyFill="1" applyBorder="1" applyAlignment="1">
      <alignment horizontal="center" vertical="center" wrapText="1" readingOrder="1"/>
    </xf>
    <xf numFmtId="0" fontId="22" fillId="13" borderId="0" xfId="0" applyFont="1" applyFill="1" applyAlignment="1">
      <alignment horizontal="center" vertical="center" readingOrder="1"/>
    </xf>
    <xf numFmtId="15" fontId="24" fillId="14" borderId="0" xfId="0" applyNumberFormat="1" applyFont="1" applyFill="1" applyAlignment="1">
      <alignment horizontal="center" vertical="center" wrapText="1" readingOrder="1"/>
    </xf>
    <xf numFmtId="0" fontId="24" fillId="14" borderId="14" xfId="0" applyFont="1" applyFill="1" applyBorder="1" applyAlignment="1">
      <alignment horizontal="center" vertical="center" readingOrder="1"/>
    </xf>
    <xf numFmtId="0" fontId="28" fillId="16" borderId="16" xfId="0" applyFont="1" applyFill="1" applyBorder="1" applyAlignment="1">
      <alignment horizontal="center" vertical="center" wrapText="1" readingOrder="1"/>
    </xf>
    <xf numFmtId="9" fontId="37" fillId="16" borderId="16" xfId="0" applyNumberFormat="1" applyFont="1" applyFill="1" applyBorder="1" applyAlignment="1">
      <alignment horizontal="left" vertical="center" readingOrder="1"/>
    </xf>
    <xf numFmtId="9" fontId="33" fillId="16" borderId="0" xfId="0" applyNumberFormat="1" applyFont="1" applyFill="1" applyAlignment="1">
      <alignment horizontal="center" vertical="center" wrapText="1" readingOrder="1"/>
    </xf>
    <xf numFmtId="0" fontId="27" fillId="16" borderId="0" xfId="0" applyFont="1" applyFill="1" applyAlignment="1">
      <alignment vertical="center" wrapText="1" readingOrder="1"/>
    </xf>
    <xf numFmtId="0" fontId="20" fillId="16" borderId="0" xfId="0" applyFont="1" applyFill="1" applyAlignment="1">
      <alignment vertical="center" readingOrder="1"/>
    </xf>
    <xf numFmtId="0" fontId="20" fillId="13" borderId="0" xfId="0" applyFont="1" applyFill="1" applyAlignment="1">
      <alignment vertical="center" readingOrder="1"/>
    </xf>
    <xf numFmtId="0" fontId="20" fillId="13" borderId="14" xfId="0" applyFont="1" applyFill="1" applyBorder="1" applyAlignment="1">
      <alignment vertical="center" readingOrder="1"/>
    </xf>
    <xf numFmtId="0" fontId="20" fillId="15" borderId="0" xfId="0" applyFont="1" applyFill="1" applyAlignment="1">
      <alignment vertical="center" readingOrder="1"/>
    </xf>
    <xf numFmtId="0" fontId="29" fillId="16" borderId="0" xfId="0" applyFont="1" applyFill="1" applyAlignment="1">
      <alignment horizontal="center" vertical="center" wrapText="1" readingOrder="1"/>
    </xf>
    <xf numFmtId="0" fontId="31" fillId="16" borderId="0" xfId="0" applyFont="1" applyFill="1" applyAlignment="1">
      <alignment horizontal="center" vertical="center" wrapText="1" readingOrder="1"/>
    </xf>
    <xf numFmtId="0" fontId="21" fillId="13" borderId="0" xfId="0" applyFont="1" applyFill="1" applyAlignment="1">
      <alignment vertical="center" readingOrder="1"/>
    </xf>
    <xf numFmtId="0" fontId="23" fillId="14" borderId="0" xfId="0" applyFont="1" applyFill="1" applyAlignment="1">
      <alignment vertical="center" readingOrder="1"/>
    </xf>
    <xf numFmtId="0" fontId="23" fillId="14" borderId="14" xfId="0" applyFont="1" applyFill="1" applyBorder="1" applyAlignment="1">
      <alignment vertical="center" readingOrder="1"/>
    </xf>
    <xf numFmtId="0" fontId="20" fillId="14" borderId="0" xfId="0" applyFont="1" applyFill="1" applyAlignment="1">
      <alignment horizontal="center" vertical="center" readingOrder="1"/>
    </xf>
    <xf numFmtId="0" fontId="20" fillId="14" borderId="0" xfId="0" applyFont="1" applyFill="1" applyAlignment="1">
      <alignment vertical="center" readingOrder="1"/>
    </xf>
    <xf numFmtId="0" fontId="20" fillId="15" borderId="16" xfId="0" applyFont="1" applyFill="1" applyBorder="1" applyAlignment="1">
      <alignment vertical="center" readingOrder="1"/>
    </xf>
    <xf numFmtId="0" fontId="20" fillId="16" borderId="16" xfId="0" applyFont="1" applyFill="1" applyBorder="1" applyAlignment="1">
      <alignment vertical="center" readingOrder="1"/>
    </xf>
    <xf numFmtId="0" fontId="38" fillId="13" borderId="0" xfId="0" applyFont="1" applyFill="1" applyAlignment="1">
      <alignment horizontal="center" vertical="center" readingOrder="1"/>
    </xf>
    <xf numFmtId="0" fontId="39" fillId="13" borderId="0" xfId="0" applyFont="1" applyFill="1" applyAlignment="1">
      <alignment horizontal="left" vertical="center" readingOrder="1"/>
    </xf>
    <xf numFmtId="0" fontId="40" fillId="13" borderId="0" xfId="0" applyFont="1" applyFill="1" applyAlignment="1">
      <alignment horizontal="left" vertical="center" readingOrder="1"/>
    </xf>
    <xf numFmtId="0" fontId="43" fillId="13" borderId="0" xfId="0" applyFont="1" applyFill="1" applyAlignment="1">
      <alignment vertical="center" readingOrder="1"/>
    </xf>
    <xf numFmtId="0" fontId="43" fillId="13" borderId="0" xfId="0" applyFont="1" applyFill="1" applyAlignment="1">
      <alignment horizontal="center" vertical="center" readingOrder="1"/>
    </xf>
    <xf numFmtId="0" fontId="0" fillId="0" borderId="0" xfId="0" applyAlignment="1">
      <alignment horizontal="left" vertical="center" wrapText="1"/>
    </xf>
    <xf numFmtId="0" fontId="43" fillId="13" borderId="14" xfId="0" applyFont="1" applyFill="1" applyBorder="1" applyAlignment="1">
      <alignment vertical="center" readingOrder="1"/>
    </xf>
    <xf numFmtId="0" fontId="43" fillId="13" borderId="14" xfId="0" applyFont="1" applyFill="1" applyBorder="1" applyAlignment="1">
      <alignment horizontal="center" vertical="center" readingOrder="1"/>
    </xf>
    <xf numFmtId="0" fontId="43" fillId="15" borderId="16" xfId="0" applyFont="1" applyFill="1" applyBorder="1" applyAlignment="1">
      <alignment vertical="center" readingOrder="1"/>
    </xf>
    <xf numFmtId="0" fontId="43" fillId="15" borderId="0" xfId="0" applyFont="1" applyFill="1" applyAlignment="1">
      <alignment horizontal="center" vertical="center" readingOrder="1"/>
    </xf>
    <xf numFmtId="0" fontId="43" fillId="15" borderId="0" xfId="0" applyFont="1" applyFill="1" applyAlignment="1">
      <alignment vertical="center" readingOrder="1"/>
    </xf>
    <xf numFmtId="0" fontId="43" fillId="15" borderId="20" xfId="0" applyFont="1" applyFill="1" applyBorder="1" applyAlignment="1">
      <alignment horizontal="center" vertical="center" readingOrder="1"/>
    </xf>
    <xf numFmtId="0" fontId="43" fillId="15" borderId="18" xfId="0" applyFont="1" applyFill="1" applyBorder="1" applyAlignment="1">
      <alignment horizontal="center" vertical="center" readingOrder="1"/>
    </xf>
    <xf numFmtId="0" fontId="43" fillId="16" borderId="0" xfId="0" applyFont="1" applyFill="1" applyAlignment="1">
      <alignment horizontal="center" vertical="center" readingOrder="1"/>
    </xf>
    <xf numFmtId="0" fontId="43" fillId="16" borderId="20" xfId="0" applyFont="1" applyFill="1" applyBorder="1" applyAlignment="1">
      <alignment horizontal="center" vertical="center" readingOrder="1"/>
    </xf>
    <xf numFmtId="0" fontId="43" fillId="16" borderId="18" xfId="0" applyFont="1" applyFill="1" applyBorder="1" applyAlignment="1">
      <alignment horizontal="center" vertical="center" readingOrder="1"/>
    </xf>
    <xf numFmtId="0" fontId="43" fillId="16" borderId="16" xfId="0" applyFont="1" applyFill="1" applyBorder="1" applyAlignment="1">
      <alignment vertical="center" readingOrder="1"/>
    </xf>
    <xf numFmtId="0" fontId="43" fillId="16" borderId="0" xfId="0" applyFont="1" applyFill="1" applyAlignment="1">
      <alignment vertical="center" readingOrder="1"/>
    </xf>
    <xf numFmtId="9" fontId="44" fillId="16" borderId="16" xfId="0" applyNumberFormat="1" applyFont="1" applyFill="1" applyBorder="1" applyAlignment="1">
      <alignment horizontal="left" vertical="center" readingOrder="1"/>
    </xf>
    <xf numFmtId="0" fontId="45" fillId="17" borderId="0" xfId="0" applyFont="1" applyFill="1" applyAlignment="1">
      <alignment vertical="center" wrapText="1" readingOrder="1"/>
    </xf>
    <xf numFmtId="0" fontId="46" fillId="16" borderId="0" xfId="0" applyFont="1" applyFill="1" applyAlignment="1">
      <alignment horizontal="center" vertical="center" wrapText="1" readingOrder="1"/>
    </xf>
    <xf numFmtId="0" fontId="47" fillId="16" borderId="0" xfId="0" applyFont="1" applyFill="1" applyAlignment="1">
      <alignment vertical="center" wrapText="1" readingOrder="1"/>
    </xf>
    <xf numFmtId="1" fontId="33" fillId="16" borderId="0" xfId="0" applyNumberFormat="1" applyFont="1" applyFill="1" applyAlignment="1">
      <alignment horizontal="center" vertical="center" wrapText="1" readingOrder="1"/>
    </xf>
    <xf numFmtId="1" fontId="46" fillId="16" borderId="0" xfId="0" applyNumberFormat="1" applyFont="1" applyFill="1" applyAlignment="1">
      <alignment horizontal="center" vertical="center" wrapText="1" readingOrder="1"/>
    </xf>
    <xf numFmtId="9" fontId="46" fillId="16" borderId="0" xfId="0" applyNumberFormat="1" applyFont="1" applyFill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22" fillId="11" borderId="0" xfId="0" applyFont="1" applyFill="1" applyAlignment="1">
      <alignment horizontal="center" vertical="center" readingOrder="1"/>
    </xf>
    <xf numFmtId="0" fontId="40" fillId="11" borderId="0" xfId="0" applyFont="1" applyFill="1" applyAlignment="1">
      <alignment horizontal="left" vertical="center" readingOrder="1"/>
    </xf>
    <xf numFmtId="0" fontId="0" fillId="11" borderId="0" xfId="0" applyFill="1" applyAlignment="1">
      <alignment vertical="center" wrapText="1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center" wrapText="1"/>
    </xf>
    <xf numFmtId="0" fontId="38" fillId="11" borderId="0" xfId="0" applyFont="1" applyFill="1" applyAlignment="1">
      <alignment horizontal="center" vertical="center" readingOrder="1"/>
    </xf>
    <xf numFmtId="0" fontId="39" fillId="11" borderId="0" xfId="0" applyFont="1" applyFill="1" applyAlignment="1">
      <alignment horizontal="left" vertical="center" readingOrder="1"/>
    </xf>
    <xf numFmtId="0" fontId="0" fillId="11" borderId="0" xfId="0" applyFill="1" applyAlignment="1">
      <alignment horizontal="center"/>
    </xf>
    <xf numFmtId="0" fontId="42" fillId="18" borderId="21" xfId="0" applyFont="1" applyFill="1" applyBorder="1" applyAlignment="1">
      <alignment horizontal="center" vertical="center" wrapText="1"/>
    </xf>
    <xf numFmtId="0" fontId="42" fillId="18" borderId="22" xfId="0" applyFont="1" applyFill="1" applyBorder="1" applyAlignment="1">
      <alignment horizontal="center" vertical="center" wrapText="1"/>
    </xf>
    <xf numFmtId="0" fontId="42" fillId="18" borderId="2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vertical="center"/>
    </xf>
    <xf numFmtId="166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0" xfId="0" applyAlignment="1">
      <alignment wrapText="1"/>
    </xf>
    <xf numFmtId="0" fontId="0" fillId="11" borderId="0" xfId="0" applyFill="1" applyAlignment="1">
      <alignment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10" fontId="33" fillId="16" borderId="0" xfId="0" applyNumberFormat="1" applyFont="1" applyFill="1" applyAlignment="1">
      <alignment horizontal="center" vertical="center" wrapText="1" readingOrder="1"/>
    </xf>
    <xf numFmtId="0" fontId="45" fillId="16" borderId="0" xfId="0" applyFont="1" applyFill="1" applyAlignment="1">
      <alignment horizontal="center" vertical="center" wrapText="1" readingOrder="1"/>
    </xf>
    <xf numFmtId="0" fontId="48" fillId="16" borderId="16" xfId="0" applyFont="1" applyFill="1" applyBorder="1" applyAlignment="1">
      <alignment horizontal="center" vertical="center" wrapText="1" readingOrder="1"/>
    </xf>
    <xf numFmtId="0" fontId="49" fillId="13" borderId="0" xfId="0" applyFont="1" applyFill="1" applyAlignment="1">
      <alignment horizontal="center" vertical="center" readingOrder="1"/>
    </xf>
    <xf numFmtId="0" fontId="50" fillId="13" borderId="0" xfId="0" applyFont="1" applyFill="1" applyAlignment="1">
      <alignment horizontal="left" vertical="center" readingOrder="1"/>
    </xf>
    <xf numFmtId="0" fontId="51" fillId="19" borderId="0" xfId="0" applyFont="1" applyFill="1" applyAlignment="1">
      <alignment readingOrder="1"/>
    </xf>
    <xf numFmtId="0" fontId="21" fillId="19" borderId="0" xfId="0" applyFont="1" applyFill="1" applyAlignment="1">
      <alignment readingOrder="1"/>
    </xf>
    <xf numFmtId="0" fontId="22" fillId="19" borderId="0" xfId="0" applyFont="1" applyFill="1" applyAlignment="1">
      <alignment readingOrder="1"/>
    </xf>
    <xf numFmtId="0" fontId="40" fillId="19" borderId="0" xfId="0" applyFont="1" applyFill="1" applyAlignment="1">
      <alignment readingOrder="1"/>
    </xf>
    <xf numFmtId="0" fontId="38" fillId="19" borderId="0" xfId="0" applyFont="1" applyFill="1" applyAlignment="1">
      <alignment readingOrder="1"/>
    </xf>
    <xf numFmtId="0" fontId="39" fillId="19" borderId="0" xfId="0" applyFont="1" applyFill="1" applyAlignment="1">
      <alignment readingOrder="1"/>
    </xf>
    <xf numFmtId="0" fontId="23" fillId="20" borderId="0" xfId="0" applyFont="1" applyFill="1" applyAlignment="1">
      <alignment readingOrder="1"/>
    </xf>
    <xf numFmtId="0" fontId="24" fillId="20" borderId="0" xfId="0" applyFont="1" applyFill="1" applyAlignment="1">
      <alignment wrapText="1" readingOrder="1"/>
    </xf>
    <xf numFmtId="0" fontId="51" fillId="19" borderId="14" xfId="0" applyFont="1" applyFill="1" applyBorder="1" applyAlignment="1">
      <alignment readingOrder="1"/>
    </xf>
    <xf numFmtId="0" fontId="23" fillId="20" borderId="14" xfId="0" applyFont="1" applyFill="1" applyBorder="1" applyAlignment="1">
      <alignment readingOrder="1"/>
    </xf>
    <xf numFmtId="0" fontId="24" fillId="20" borderId="14" xfId="0" applyFont="1" applyFill="1" applyBorder="1" applyAlignment="1">
      <alignment readingOrder="1"/>
    </xf>
    <xf numFmtId="0" fontId="35" fillId="20" borderId="0" xfId="0" applyFont="1" applyFill="1" applyAlignment="1">
      <alignment wrapText="1" readingOrder="1"/>
    </xf>
    <xf numFmtId="0" fontId="35" fillId="20" borderId="20" xfId="0" applyFont="1" applyFill="1" applyBorder="1" applyAlignment="1">
      <alignment wrapText="1" readingOrder="1"/>
    </xf>
    <xf numFmtId="0" fontId="35" fillId="20" borderId="18" xfId="0" applyFont="1" applyFill="1" applyBorder="1" applyAlignment="1">
      <alignment wrapText="1" readingOrder="1"/>
    </xf>
    <xf numFmtId="0" fontId="51" fillId="21" borderId="16" xfId="0" applyFont="1" applyFill="1" applyBorder="1" applyAlignment="1">
      <alignment readingOrder="1"/>
    </xf>
    <xf numFmtId="0" fontId="51" fillId="21" borderId="0" xfId="0" applyFont="1" applyFill="1" applyAlignment="1">
      <alignment readingOrder="1"/>
    </xf>
    <xf numFmtId="0" fontId="51" fillId="21" borderId="20" xfId="0" applyFont="1" applyFill="1" applyBorder="1" applyAlignment="1">
      <alignment readingOrder="1"/>
    </xf>
    <xf numFmtId="0" fontId="51" fillId="21" borderId="18" xfId="0" applyFont="1" applyFill="1" applyBorder="1" applyAlignment="1">
      <alignment readingOrder="1"/>
    </xf>
    <xf numFmtId="0" fontId="28" fillId="17" borderId="16" xfId="0" applyFont="1" applyFill="1" applyBorder="1" applyAlignment="1">
      <alignment wrapText="1" readingOrder="1"/>
    </xf>
    <xf numFmtId="0" fontId="29" fillId="17" borderId="0" xfId="0" applyFont="1" applyFill="1" applyAlignment="1">
      <alignment wrapText="1" readingOrder="1"/>
    </xf>
    <xf numFmtId="0" fontId="51" fillId="17" borderId="0" xfId="0" applyFont="1" applyFill="1" applyAlignment="1">
      <alignment readingOrder="1"/>
    </xf>
    <xf numFmtId="0" fontId="26" fillId="17" borderId="0" xfId="0" applyFont="1" applyFill="1" applyAlignment="1">
      <alignment wrapText="1" readingOrder="1"/>
    </xf>
    <xf numFmtId="0" fontId="51" fillId="17" borderId="20" xfId="0" applyFont="1" applyFill="1" applyBorder="1" applyAlignment="1">
      <alignment readingOrder="1"/>
    </xf>
    <xf numFmtId="0" fontId="51" fillId="17" borderId="18" xfId="0" applyFont="1" applyFill="1" applyBorder="1" applyAlignment="1">
      <alignment readingOrder="1"/>
    </xf>
    <xf numFmtId="0" fontId="51" fillId="17" borderId="16" xfId="0" applyFont="1" applyFill="1" applyBorder="1" applyAlignment="1">
      <alignment readingOrder="1"/>
    </xf>
    <xf numFmtId="0" fontId="52" fillId="17" borderId="16" xfId="0" applyFont="1" applyFill="1" applyBorder="1" applyAlignment="1">
      <alignment readingOrder="1"/>
    </xf>
    <xf numFmtId="0" fontId="31" fillId="17" borderId="0" xfId="0" applyFont="1" applyFill="1" applyAlignment="1">
      <alignment wrapText="1" readingOrder="1"/>
    </xf>
    <xf numFmtId="0" fontId="27" fillId="17" borderId="0" xfId="0" applyFont="1" applyFill="1" applyAlignment="1">
      <alignment wrapText="1" readingOrder="1"/>
    </xf>
    <xf numFmtId="0" fontId="53" fillId="17" borderId="0" xfId="0" applyFont="1" applyFill="1" applyAlignment="1">
      <alignment wrapText="1" readingOrder="1"/>
    </xf>
    <xf numFmtId="0" fontId="54" fillId="17" borderId="0" xfId="0" applyFont="1" applyFill="1" applyAlignment="1">
      <alignment wrapText="1" readingOrder="1"/>
    </xf>
    <xf numFmtId="0" fontId="33" fillId="17" borderId="0" xfId="0" applyFont="1" applyFill="1" applyAlignment="1">
      <alignment wrapText="1" readingOrder="1"/>
    </xf>
    <xf numFmtId="0" fontId="46" fillId="17" borderId="0" xfId="0" applyFont="1" applyFill="1" applyAlignment="1">
      <alignment wrapText="1" readingOrder="1"/>
    </xf>
    <xf numFmtId="0" fontId="34" fillId="17" borderId="0" xfId="0" applyFont="1" applyFill="1" applyAlignment="1">
      <alignment wrapText="1" readingOrder="1"/>
    </xf>
    <xf numFmtId="0" fontId="27" fillId="17" borderId="20" xfId="0" applyFont="1" applyFill="1" applyBorder="1" applyAlignment="1">
      <alignment wrapText="1" readingOrder="1"/>
    </xf>
    <xf numFmtId="0" fontId="47" fillId="17" borderId="0" xfId="0" applyFont="1" applyFill="1" applyAlignment="1">
      <alignment wrapText="1" readingOrder="1"/>
    </xf>
    <xf numFmtId="9" fontId="52" fillId="17" borderId="16" xfId="0" applyNumberFormat="1" applyFont="1" applyFill="1" applyBorder="1" applyAlignment="1">
      <alignment readingOrder="1"/>
    </xf>
    <xf numFmtId="9" fontId="26" fillId="17" borderId="0" xfId="0" applyNumberFormat="1" applyFont="1" applyFill="1" applyAlignment="1">
      <alignment wrapText="1" readingOrder="1"/>
    </xf>
    <xf numFmtId="9" fontId="34" fillId="17" borderId="0" xfId="0" applyNumberFormat="1" applyFont="1" applyFill="1" applyAlignment="1">
      <alignment wrapText="1" readingOrder="1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12" fillId="4" borderId="6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16" fillId="2" borderId="1" xfId="1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17" fillId="3" borderId="6" xfId="1" applyNumberFormat="1" applyFont="1" applyFill="1" applyBorder="1" applyAlignment="1">
      <alignment horizontal="center" vertical="center"/>
    </xf>
    <xf numFmtId="165" fontId="17" fillId="3" borderId="8" xfId="1" applyNumberFormat="1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165" fontId="16" fillId="3" borderId="1" xfId="1" applyNumberFormat="1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26" fillId="20" borderId="15" xfId="0" applyFont="1" applyFill="1" applyBorder="1" applyAlignment="1">
      <alignment wrapText="1" readingOrder="1"/>
    </xf>
    <xf numFmtId="0" fontId="30" fillId="17" borderId="0" xfId="0" applyFont="1" applyFill="1" applyAlignment="1">
      <alignment wrapText="1" readingOrder="1"/>
    </xf>
    <xf numFmtId="0" fontId="36" fillId="20" borderId="17" xfId="0" applyFont="1" applyFill="1" applyBorder="1" applyAlignment="1">
      <alignment wrapText="1" readingOrder="1"/>
    </xf>
    <xf numFmtId="0" fontId="36" fillId="20" borderId="15" xfId="0" applyFont="1" applyFill="1" applyBorder="1" applyAlignment="1">
      <alignment wrapText="1" readingOrder="1"/>
    </xf>
    <xf numFmtId="0" fontId="36" fillId="20" borderId="16" xfId="0" applyFont="1" applyFill="1" applyBorder="1" applyAlignment="1">
      <alignment wrapText="1" readingOrder="1"/>
    </xf>
    <xf numFmtId="0" fontId="36" fillId="20" borderId="0" xfId="0" applyFont="1" applyFill="1" applyAlignment="1">
      <alignment wrapText="1" readingOrder="1"/>
    </xf>
    <xf numFmtId="0" fontId="25" fillId="20" borderId="15" xfId="0" applyFont="1" applyFill="1" applyBorder="1" applyAlignment="1">
      <alignment wrapText="1" readingOrder="1"/>
    </xf>
    <xf numFmtId="0" fontId="25" fillId="20" borderId="0" xfId="0" applyFont="1" applyFill="1" applyAlignment="1">
      <alignment wrapText="1" readingOrder="1"/>
    </xf>
    <xf numFmtId="0" fontId="26" fillId="14" borderId="15" xfId="0" applyFont="1" applyFill="1" applyBorder="1" applyAlignment="1">
      <alignment horizontal="center" vertical="center" wrapText="1" readingOrder="1"/>
    </xf>
    <xf numFmtId="0" fontId="26" fillId="14" borderId="19" xfId="0" applyFont="1" applyFill="1" applyBorder="1" applyAlignment="1">
      <alignment horizontal="center" vertical="center" wrapText="1" readingOrder="1"/>
    </xf>
    <xf numFmtId="0" fontId="30" fillId="16" borderId="0" xfId="0" applyFont="1" applyFill="1" applyAlignment="1">
      <alignment vertical="center" wrapText="1" readingOrder="1"/>
    </xf>
    <xf numFmtId="0" fontId="41" fillId="16" borderId="0" xfId="0" applyFont="1" applyFill="1" applyAlignment="1">
      <alignment vertical="center" wrapText="1" readingOrder="1"/>
    </xf>
    <xf numFmtId="0" fontId="36" fillId="14" borderId="17" xfId="0" applyFont="1" applyFill="1" applyBorder="1" applyAlignment="1">
      <alignment vertical="center" wrapText="1" readingOrder="1"/>
    </xf>
    <xf numFmtId="0" fontId="36" fillId="14" borderId="15" xfId="0" applyFont="1" applyFill="1" applyBorder="1" applyAlignment="1">
      <alignment vertical="center" wrapText="1" readingOrder="1"/>
    </xf>
    <xf numFmtId="0" fontId="36" fillId="14" borderId="16" xfId="0" applyFont="1" applyFill="1" applyBorder="1" applyAlignment="1">
      <alignment vertical="center" wrapText="1" readingOrder="1"/>
    </xf>
    <xf numFmtId="0" fontId="36" fillId="14" borderId="0" xfId="0" applyFont="1" applyFill="1" applyAlignment="1">
      <alignment vertical="center" wrapText="1" readingOrder="1"/>
    </xf>
    <xf numFmtId="0" fontId="25" fillId="14" borderId="15" xfId="0" applyFont="1" applyFill="1" applyBorder="1" applyAlignment="1">
      <alignment horizontal="center" vertical="center" wrapText="1" readingOrder="1"/>
    </xf>
    <xf numFmtId="0" fontId="25" fillId="14" borderId="0" xfId="0" applyFont="1" applyFill="1" applyAlignment="1">
      <alignment horizontal="center" vertical="center" wrapText="1" readingOrder="1"/>
    </xf>
  </cellXfs>
  <cellStyles count="4">
    <cellStyle name="Normal" xfId="0" builtinId="0"/>
    <cellStyle name="Normal 2" xfId="2" xr:uid="{00000000-0005-0000-0000-000002000000}"/>
    <cellStyle name="Porcentagem" xfId="1" builtinId="5"/>
    <cellStyle name="Summary Row Name TM1 - IBM Cognos" xfId="3" xr:uid="{00000000-0005-0000-0000-000004000000}"/>
  </cellStyles>
  <dxfs count="0"/>
  <tableStyles count="0" defaultTableStyle="TableStyleMedium2" defaultPivotStyle="PivotStyleLight16"/>
  <colors>
    <mruColors>
      <color rgb="FFFFCCCC"/>
      <color rgb="FFFF9999"/>
      <color rgb="FFCCCCFF"/>
      <color rgb="FFF8D6C8"/>
      <color rgb="FFCC0000"/>
      <color rgb="FFFE2D2D"/>
      <color rgb="FFB17B32"/>
      <color rgb="FF650820"/>
      <color rgb="FFDEEBF7"/>
      <color rgb="FF5E50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26.xml"/><Relationship Id="rId21" Type="http://schemas.openxmlformats.org/officeDocument/2006/relationships/externalLink" Target="externalLinks/externalLink8.xml"/><Relationship Id="rId34" Type="http://schemas.openxmlformats.org/officeDocument/2006/relationships/externalLink" Target="externalLinks/externalLink21.xml"/><Relationship Id="rId42" Type="http://schemas.openxmlformats.org/officeDocument/2006/relationships/externalLink" Target="externalLinks/externalLink29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9" Type="http://schemas.openxmlformats.org/officeDocument/2006/relationships/externalLink" Target="externalLinks/externalLink1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40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32.xml"/><Relationship Id="rId53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externalLink" Target="externalLinks/externalLink18.xml"/><Relationship Id="rId44" Type="http://schemas.openxmlformats.org/officeDocument/2006/relationships/externalLink" Target="externalLinks/externalLink31.xml"/><Relationship Id="rId52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43" Type="http://schemas.openxmlformats.org/officeDocument/2006/relationships/externalLink" Target="externalLinks/externalLink30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Relationship Id="rId46" Type="http://schemas.openxmlformats.org/officeDocument/2006/relationships/externalLink" Target="externalLinks/externalLink33.xml"/><Relationship Id="rId20" Type="http://schemas.openxmlformats.org/officeDocument/2006/relationships/externalLink" Target="externalLinks/externalLink7.xml"/><Relationship Id="rId41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4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32653</xdr:colOff>
      <xdr:row>47</xdr:row>
      <xdr:rowOff>32657</xdr:rowOff>
    </xdr:from>
    <xdr:to>
      <xdr:col>2</xdr:col>
      <xdr:colOff>1331438</xdr:colOff>
      <xdr:row>51</xdr:row>
      <xdr:rowOff>181246</xdr:rowOff>
    </xdr:to>
    <xdr:pic>
      <xdr:nvPicPr>
        <xdr:cNvPr id="8" name="Picture 3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6033" y="12521837"/>
          <a:ext cx="1298785" cy="1303019"/>
        </a:xfrm>
        <a:prstGeom prst="rect">
          <a:avLst/>
        </a:prstGeom>
      </xdr:spPr>
    </xdr:pic>
    <xdr:clientData/>
  </xdr:twoCellAnchor>
  <xdr:twoCellAnchor editAs="oneCell">
    <xdr:from>
      <xdr:col>20</xdr:col>
      <xdr:colOff>391885</xdr:colOff>
      <xdr:row>2</xdr:row>
      <xdr:rowOff>43544</xdr:rowOff>
    </xdr:from>
    <xdr:to>
      <xdr:col>20</xdr:col>
      <xdr:colOff>1769555</xdr:colOff>
      <xdr:row>2</xdr:row>
      <xdr:rowOff>664030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22385" y="409304"/>
          <a:ext cx="1385290" cy="620486"/>
        </a:xfrm>
        <a:prstGeom prst="rect">
          <a:avLst/>
        </a:prstGeom>
      </xdr:spPr>
    </xdr:pic>
    <xdr:clientData/>
  </xdr:twoCellAnchor>
  <xdr:twoCellAnchor>
    <xdr:from>
      <xdr:col>13</xdr:col>
      <xdr:colOff>178009</xdr:colOff>
      <xdr:row>15</xdr:row>
      <xdr:rowOff>171526</xdr:rowOff>
    </xdr:from>
    <xdr:to>
      <xdr:col>20</xdr:col>
      <xdr:colOff>1919102</xdr:colOff>
      <xdr:row>31</xdr:row>
      <xdr:rowOff>83885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7788484" y="4238701"/>
          <a:ext cx="9237268" cy="3512809"/>
          <a:chOff x="7932480" y="3945667"/>
          <a:chExt cx="9432810" cy="3623747"/>
        </a:xfrm>
      </xdr:grpSpPr>
      <xdr:sp macro="" textlink="">
        <xdr:nvSpPr>
          <xdr:cNvPr id="11" name="Llamada rectangular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4572973" y="3983481"/>
            <a:ext cx="2792317" cy="1538778"/>
          </a:xfrm>
          <a:prstGeom prst="wedgeRectCallout">
            <a:avLst>
              <a:gd name="adj1" fmla="val -94171"/>
              <a:gd name="adj2" fmla="val -2137"/>
            </a:avLst>
          </a:prstGeom>
          <a:solidFill>
            <a:srgbClr val="DEEBF7">
              <a:alpha val="40000"/>
            </a:srgb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s-MX" sz="120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** ENTRENAMIENTO AL</a:t>
            </a:r>
            <a:r>
              <a:rPr lang="es-MX" sz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STAFF</a:t>
            </a:r>
            <a:endParaRPr lang="es-MX" sz="120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indent="0" algn="l"/>
            <a:endParaRPr lang="es-MX" sz="120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indent="0" algn="l"/>
            <a:r>
              <a:rPr lang="es-MX" sz="120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**</a:t>
            </a:r>
            <a:r>
              <a:rPr lang="es-MX" sz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MISION / VISION / VALORES</a:t>
            </a:r>
          </a:p>
          <a:p>
            <a:pPr marL="0" indent="0" algn="l"/>
            <a:endParaRPr lang="es-MX" sz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indent="0" algn="l"/>
            <a:r>
              <a:rPr lang="es-MX" sz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** DETERMINAR ESTRATEGIAS Y PROYECTOS TACTICOS</a:t>
            </a:r>
          </a:p>
          <a:p>
            <a:pPr marL="0" indent="0" algn="l"/>
            <a:endParaRPr lang="es-MX" sz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indent="0" algn="l"/>
            <a:r>
              <a:rPr lang="es-MX" sz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** VALIDAR RECURSOS</a:t>
            </a:r>
          </a:p>
        </xdr:txBody>
      </xdr:sp>
      <xdr:pic>
        <xdr:nvPicPr>
          <xdr:cNvPr id="12" name="Picture 4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750" r="78250"/>
          <a:stretch/>
        </xdr:blipFill>
        <xdr:spPr>
          <a:xfrm>
            <a:off x="11241739" y="4345521"/>
            <a:ext cx="2895764" cy="2844178"/>
          </a:xfrm>
          <a:prstGeom prst="rect">
            <a:avLst/>
          </a:prstGeom>
        </xdr:spPr>
      </xdr:pic>
      <xdr:sp macro="" textlink="">
        <xdr:nvSpPr>
          <xdr:cNvPr id="13" name="Llamada rectangular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7939528" y="3945667"/>
            <a:ext cx="2790450" cy="1522804"/>
          </a:xfrm>
          <a:prstGeom prst="wedgeRectCallout">
            <a:avLst>
              <a:gd name="adj1" fmla="val 95786"/>
              <a:gd name="adj2" fmla="val -1417"/>
            </a:avLst>
          </a:prstGeom>
          <a:solidFill>
            <a:srgbClr val="DEEBF7">
              <a:alpha val="40000"/>
            </a:srgb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MX" sz="12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** EVALUAR LECCIONES APRENDIDAS</a:t>
            </a:r>
          </a:p>
          <a:p>
            <a:pPr algn="l"/>
            <a:endParaRPr lang="es-MX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s-MX" sz="12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** GENERAR CAMBIOS NECESARIOS</a:t>
            </a:r>
            <a:r>
              <a:rPr lang="es-MX" sz="12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RESPECTO AL PLAN ACTUAL.</a:t>
            </a:r>
          </a:p>
          <a:p>
            <a:pPr algn="l"/>
            <a:endParaRPr lang="es-MX" sz="12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s-MX" sz="12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** AJUSTAR EL ALCANCE</a:t>
            </a:r>
            <a:endParaRPr lang="es-MX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4" name="Llamada rectangular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7932480" y="6051176"/>
            <a:ext cx="2801350" cy="1518238"/>
          </a:xfrm>
          <a:prstGeom prst="wedgeRectCallout">
            <a:avLst>
              <a:gd name="adj1" fmla="val 95243"/>
              <a:gd name="adj2" fmla="val 2077"/>
            </a:avLst>
          </a:prstGeom>
          <a:solidFill>
            <a:srgbClr val="DEEBF7">
              <a:alpha val="40000"/>
            </a:srgb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s-MX" sz="120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** JUNTAS DE COMUNICACIÓN</a:t>
            </a:r>
          </a:p>
          <a:p>
            <a:pPr marL="0" indent="0" algn="l"/>
            <a:endParaRPr lang="es-MX" sz="120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indent="0" algn="l"/>
            <a:r>
              <a:rPr lang="es-MX" sz="120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**</a:t>
            </a:r>
            <a:r>
              <a:rPr lang="es-MX" sz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 S</a:t>
            </a:r>
            <a:r>
              <a:rPr lang="es-MX" sz="120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EGUIMIENTO</a:t>
            </a:r>
            <a:r>
              <a:rPr lang="es-MX" sz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A METRICOS</a:t>
            </a:r>
          </a:p>
          <a:p>
            <a:pPr marL="0" indent="0" algn="l"/>
            <a:endParaRPr lang="es-MX" sz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indent="0" algn="l"/>
            <a:r>
              <a:rPr lang="es-MX" sz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** MANTENIMIENTO A LA ESTRATEGIA</a:t>
            </a:r>
            <a:endParaRPr lang="es-MX" sz="120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15" name="Llamada rectangular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14523565" y="6063443"/>
            <a:ext cx="2820580" cy="1486661"/>
          </a:xfrm>
          <a:prstGeom prst="wedgeRectCallout">
            <a:avLst>
              <a:gd name="adj1" fmla="val -88896"/>
              <a:gd name="adj2" fmla="val 1856"/>
            </a:avLst>
          </a:prstGeom>
          <a:solidFill>
            <a:srgbClr val="DEEBF7">
              <a:alpha val="40000"/>
            </a:srgb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s-MX" sz="120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**  PROGRAMACIÓN DE LA ESTRATEGIA</a:t>
            </a:r>
            <a:r>
              <a:rPr lang="es-MX" sz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A LOS 3 NIVELES DE LA ORGANIZACIÓN </a:t>
            </a:r>
            <a:endParaRPr lang="es-MX" sz="120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indent="0" algn="l"/>
            <a:endParaRPr lang="es-MX" sz="120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indent="0" algn="l"/>
            <a:r>
              <a:rPr lang="es-MX" sz="120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** DESPLIEGUE</a:t>
            </a:r>
            <a:r>
              <a:rPr lang="es-MX" sz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D ELA INFORMACIÓN.</a:t>
            </a:r>
          </a:p>
          <a:p>
            <a:pPr marL="0" indent="0" algn="l"/>
            <a:endParaRPr lang="es-MX" sz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indent="0" algn="l"/>
            <a:r>
              <a:rPr lang="es-MX" sz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** IMPLEMENTACIÓN DE PLANES</a:t>
            </a:r>
            <a:endParaRPr lang="es-MX" sz="120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4</xdr:col>
      <xdr:colOff>720435</xdr:colOff>
      <xdr:row>12</xdr:row>
      <xdr:rowOff>48392</xdr:rowOff>
    </xdr:from>
    <xdr:to>
      <xdr:col>7</xdr:col>
      <xdr:colOff>56408</xdr:colOff>
      <xdr:row>12</xdr:row>
      <xdr:rowOff>462049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3720810" y="3267842"/>
          <a:ext cx="945698" cy="413657"/>
          <a:chOff x="3801092" y="3335878"/>
          <a:chExt cx="1012373" cy="413657"/>
        </a:xfrm>
      </xdr:grpSpPr>
      <xdr:sp macro="" textlink="">
        <xdr:nvSpPr>
          <xdr:cNvPr id="20" name="Flecha arriba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3801092" y="3335878"/>
            <a:ext cx="471054" cy="413657"/>
          </a:xfrm>
          <a:prstGeom prst="upArrow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MX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1" name="Flecha arriba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 rot="10800000">
            <a:off x="4359234" y="3335878"/>
            <a:ext cx="454231" cy="413657"/>
          </a:xfrm>
          <a:prstGeom prst="upArrow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MX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17</xdr:col>
      <xdr:colOff>318653</xdr:colOff>
      <xdr:row>12</xdr:row>
      <xdr:rowOff>48392</xdr:rowOff>
    </xdr:from>
    <xdr:to>
      <xdr:col>19</xdr:col>
      <xdr:colOff>485899</xdr:colOff>
      <xdr:row>12</xdr:row>
      <xdr:rowOff>462049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12615428" y="3267842"/>
          <a:ext cx="986396" cy="413657"/>
          <a:chOff x="13033167" y="3335878"/>
          <a:chExt cx="1016332" cy="413657"/>
        </a:xfrm>
      </xdr:grpSpPr>
      <xdr:sp macro="" textlink="">
        <xdr:nvSpPr>
          <xdr:cNvPr id="23" name="Flecha arriba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13033167" y="3335878"/>
            <a:ext cx="471054" cy="413657"/>
          </a:xfrm>
          <a:prstGeom prst="upArrow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MX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4" name="Flecha arriba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 rot="10800000">
            <a:off x="13581413" y="3335878"/>
            <a:ext cx="468086" cy="413657"/>
          </a:xfrm>
          <a:prstGeom prst="upArrow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MX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4</xdr:col>
      <xdr:colOff>675409</xdr:colOff>
      <xdr:row>32</xdr:row>
      <xdr:rowOff>67788</xdr:rowOff>
    </xdr:from>
    <xdr:to>
      <xdr:col>7</xdr:col>
      <xdr:colOff>11382</xdr:colOff>
      <xdr:row>32</xdr:row>
      <xdr:rowOff>481445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3675784" y="8002113"/>
          <a:ext cx="945698" cy="413657"/>
          <a:chOff x="3756066" y="8155874"/>
          <a:chExt cx="1012373" cy="413657"/>
        </a:xfrm>
      </xdr:grpSpPr>
      <xdr:sp macro="" textlink="">
        <xdr:nvSpPr>
          <xdr:cNvPr id="25" name="Flecha arriba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3756066" y="8155874"/>
            <a:ext cx="471054" cy="413657"/>
          </a:xfrm>
          <a:prstGeom prst="upArrow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MX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6" name="Flecha arriba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 rot="10800000">
            <a:off x="4314208" y="8155874"/>
            <a:ext cx="454231" cy="413657"/>
          </a:xfrm>
          <a:prstGeom prst="upArrow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MX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17</xdr:col>
      <xdr:colOff>273627</xdr:colOff>
      <xdr:row>32</xdr:row>
      <xdr:rowOff>67788</xdr:rowOff>
    </xdr:from>
    <xdr:to>
      <xdr:col>19</xdr:col>
      <xdr:colOff>440873</xdr:colOff>
      <xdr:row>32</xdr:row>
      <xdr:rowOff>481445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2570402" y="8002113"/>
          <a:ext cx="986396" cy="413657"/>
          <a:chOff x="12988141" y="8155874"/>
          <a:chExt cx="1016332" cy="413657"/>
        </a:xfrm>
      </xdr:grpSpPr>
      <xdr:sp macro="" textlink="">
        <xdr:nvSpPr>
          <xdr:cNvPr id="27" name="Flecha arriba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12988141" y="8155874"/>
            <a:ext cx="471054" cy="413657"/>
          </a:xfrm>
          <a:prstGeom prst="upArrow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MX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8" name="Flecha arriba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 rot="10800000">
            <a:off x="13542325" y="8155874"/>
            <a:ext cx="462148" cy="413657"/>
          </a:xfrm>
          <a:prstGeom prst="upArrow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MX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4</xdr:col>
      <xdr:colOff>647701</xdr:colOff>
      <xdr:row>40</xdr:row>
      <xdr:rowOff>53934</xdr:rowOff>
    </xdr:from>
    <xdr:to>
      <xdr:col>6</xdr:col>
      <xdr:colOff>246911</xdr:colOff>
      <xdr:row>40</xdr:row>
      <xdr:rowOff>467591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3648076" y="10226634"/>
          <a:ext cx="951760" cy="413657"/>
          <a:chOff x="3728358" y="10417134"/>
          <a:chExt cx="1014353" cy="413657"/>
        </a:xfrm>
      </xdr:grpSpPr>
      <xdr:sp macro="" textlink="">
        <xdr:nvSpPr>
          <xdr:cNvPr id="29" name="Flecha arriba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3728358" y="10417134"/>
            <a:ext cx="471054" cy="413657"/>
          </a:xfrm>
          <a:prstGeom prst="upArrow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MX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0" name="Flecha arriba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 rot="10800000">
            <a:off x="4286500" y="10417134"/>
            <a:ext cx="456211" cy="413657"/>
          </a:xfrm>
          <a:prstGeom prst="upArrow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MX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17</xdr:col>
      <xdr:colOff>245919</xdr:colOff>
      <xdr:row>40</xdr:row>
      <xdr:rowOff>53934</xdr:rowOff>
    </xdr:from>
    <xdr:to>
      <xdr:col>19</xdr:col>
      <xdr:colOff>413165</xdr:colOff>
      <xdr:row>40</xdr:row>
      <xdr:rowOff>467591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2542694" y="10226634"/>
          <a:ext cx="986396" cy="413657"/>
          <a:chOff x="12960433" y="10417134"/>
          <a:chExt cx="1016332" cy="413657"/>
        </a:xfrm>
      </xdr:grpSpPr>
      <xdr:sp macro="" textlink="">
        <xdr:nvSpPr>
          <xdr:cNvPr id="31" name="Flecha arriba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2960433" y="10417134"/>
            <a:ext cx="471054" cy="413657"/>
          </a:xfrm>
          <a:prstGeom prst="upArrow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MX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2" name="Flecha arriba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 rot="10800000">
            <a:off x="13518575" y="10417134"/>
            <a:ext cx="458190" cy="413657"/>
          </a:xfrm>
          <a:prstGeom prst="upArrow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MX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13</xdr:col>
      <xdr:colOff>337931</xdr:colOff>
      <xdr:row>41</xdr:row>
      <xdr:rowOff>226293</xdr:rowOff>
    </xdr:from>
    <xdr:to>
      <xdr:col>13</xdr:col>
      <xdr:colOff>963333</xdr:colOff>
      <xdr:row>45</xdr:row>
      <xdr:rowOff>78771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948406" y="10894293"/>
          <a:ext cx="625402" cy="976428"/>
          <a:chOff x="8219188" y="11090236"/>
          <a:chExt cx="625402" cy="995478"/>
        </a:xfrm>
      </xdr:grpSpPr>
      <xdr:sp macro="" textlink="">
        <xdr:nvSpPr>
          <xdr:cNvPr id="33" name="Flecha arriba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 rot="5400000">
            <a:off x="8296288" y="11537413"/>
            <a:ext cx="472001" cy="624602"/>
          </a:xfrm>
          <a:prstGeom prst="upArrow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MX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4" name="Flecha arriba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 rot="16200000">
            <a:off x="8297129" y="11012295"/>
            <a:ext cx="468720" cy="624602"/>
          </a:xfrm>
          <a:prstGeom prst="upArrow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MX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16</xdr:col>
      <xdr:colOff>163287</xdr:colOff>
      <xdr:row>15</xdr:row>
      <xdr:rowOff>65313</xdr:rowOff>
    </xdr:from>
    <xdr:to>
      <xdr:col>17</xdr:col>
      <xdr:colOff>816430</xdr:colOff>
      <xdr:row>18</xdr:row>
      <xdr:rowOff>89890</xdr:rowOff>
    </xdr:to>
    <xdr:sp macro="" textlink="">
      <xdr:nvSpPr>
        <xdr:cNvPr id="35" name="CuadroTexto 1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12072258" y="4212770"/>
          <a:ext cx="1458686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34" charset="0"/>
            <a:buChar char="•"/>
          </a:pPr>
          <a:r>
            <a:rPr lang="es-MX" sz="1200" b="1">
              <a:solidFill>
                <a:schemeClr val="accent5">
                  <a:lumMod val="50000"/>
                </a:schemeClr>
              </a:solidFill>
            </a:rPr>
            <a:t>PLANIFICACIÓN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MX" sz="1200" b="1">
              <a:solidFill>
                <a:schemeClr val="accent5">
                  <a:lumMod val="50000"/>
                </a:schemeClr>
              </a:solidFill>
            </a:rPr>
            <a:t>HABILIDAD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MX" sz="1200" b="1">
              <a:solidFill>
                <a:schemeClr val="accent5">
                  <a:lumMod val="50000"/>
                </a:schemeClr>
              </a:solidFill>
            </a:rPr>
            <a:t>DIRECCIÓN</a:t>
          </a:r>
        </a:p>
      </xdr:txBody>
    </xdr:sp>
    <xdr:clientData/>
  </xdr:twoCellAnchor>
  <xdr:twoCellAnchor>
    <xdr:from>
      <xdr:col>19</xdr:col>
      <xdr:colOff>1817913</xdr:colOff>
      <xdr:row>22</xdr:row>
      <xdr:rowOff>185057</xdr:rowOff>
    </xdr:from>
    <xdr:to>
      <xdr:col>20</xdr:col>
      <xdr:colOff>1240970</xdr:colOff>
      <xdr:row>25</xdr:row>
      <xdr:rowOff>76191</xdr:rowOff>
    </xdr:to>
    <xdr:sp macro="" textlink="">
      <xdr:nvSpPr>
        <xdr:cNvPr id="36" name="CuadroTexto 1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5381513" y="5921828"/>
          <a:ext cx="1458686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34" charset="0"/>
            <a:buChar char="•"/>
          </a:pPr>
          <a:r>
            <a:rPr lang="es-MX" sz="1200" b="1">
              <a:solidFill>
                <a:schemeClr val="accent5">
                  <a:lumMod val="50000"/>
                </a:schemeClr>
              </a:solidFill>
            </a:rPr>
            <a:t>PROGRAMA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MX" sz="1200" b="1">
              <a:solidFill>
                <a:schemeClr val="accent5">
                  <a:lumMod val="50000"/>
                </a:schemeClr>
              </a:solidFill>
            </a:rPr>
            <a:t>EJECUCIÓN</a:t>
          </a:r>
        </a:p>
      </xdr:txBody>
    </xdr:sp>
    <xdr:clientData/>
  </xdr:twoCellAnchor>
  <xdr:twoCellAnchor>
    <xdr:from>
      <xdr:col>16</xdr:col>
      <xdr:colOff>97970</xdr:colOff>
      <xdr:row>30</xdr:row>
      <xdr:rowOff>54425</xdr:rowOff>
    </xdr:from>
    <xdr:to>
      <xdr:col>19</xdr:col>
      <xdr:colOff>21771</xdr:colOff>
      <xdr:row>31</xdr:row>
      <xdr:rowOff>62487</xdr:rowOff>
    </xdr:to>
    <xdr:sp macro="" textlink="">
      <xdr:nvSpPr>
        <xdr:cNvPr id="37" name="CuadroTexto 1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2006941" y="7598225"/>
          <a:ext cx="157843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34" charset="0"/>
            <a:buChar char="•"/>
          </a:pPr>
          <a:r>
            <a:rPr lang="es-MX" sz="1200" b="1">
              <a:solidFill>
                <a:schemeClr val="accent5">
                  <a:lumMod val="50000"/>
                </a:schemeClr>
              </a:solidFill>
            </a:rPr>
            <a:t>MANTENIMIENTO</a:t>
          </a:r>
        </a:p>
      </xdr:txBody>
    </xdr:sp>
    <xdr:clientData/>
  </xdr:twoCellAnchor>
  <xdr:twoCellAnchor>
    <xdr:from>
      <xdr:col>13</xdr:col>
      <xdr:colOff>544285</xdr:colOff>
      <xdr:row>22</xdr:row>
      <xdr:rowOff>250369</xdr:rowOff>
    </xdr:from>
    <xdr:to>
      <xdr:col>14</xdr:col>
      <xdr:colOff>1121229</xdr:colOff>
      <xdr:row>23</xdr:row>
      <xdr:rowOff>258431</xdr:rowOff>
    </xdr:to>
    <xdr:sp macro="" textlink="">
      <xdr:nvSpPr>
        <xdr:cNvPr id="38" name="CuadroTexto 1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8425542" y="5987140"/>
          <a:ext cx="197031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34" charset="0"/>
            <a:buChar char="•"/>
          </a:pPr>
          <a:r>
            <a:rPr lang="es-MX" sz="1200" b="1">
              <a:solidFill>
                <a:schemeClr val="accent5">
                  <a:lumMod val="50000"/>
                </a:schemeClr>
              </a:solidFill>
            </a:rPr>
            <a:t>LECCIONES</a:t>
          </a:r>
          <a:r>
            <a:rPr lang="es-MX" sz="1200" b="1" baseline="0">
              <a:solidFill>
                <a:schemeClr val="accent5">
                  <a:lumMod val="50000"/>
                </a:schemeClr>
              </a:solidFill>
            </a:rPr>
            <a:t> APRENDIDAS</a:t>
          </a:r>
          <a:endParaRPr lang="es-MX" sz="1200" b="1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238125</xdr:colOff>
      <xdr:row>0</xdr:row>
      <xdr:rowOff>9525</xdr:rowOff>
    </xdr:from>
    <xdr:to>
      <xdr:col>3</xdr:col>
      <xdr:colOff>1316355</xdr:colOff>
      <xdr:row>2</xdr:row>
      <xdr:rowOff>100965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AD0CD0-A152-404F-9E4D-0B7025E14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1655" y="11430"/>
          <a:ext cx="1072515" cy="5886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238125</xdr:colOff>
      <xdr:row>0</xdr:row>
      <xdr:rowOff>9525</xdr:rowOff>
    </xdr:from>
    <xdr:to>
      <xdr:col>3</xdr:col>
      <xdr:colOff>1316355</xdr:colOff>
      <xdr:row>2</xdr:row>
      <xdr:rowOff>100965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AC3E22-CAC6-C454-78BF-F7003AC47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2100" y="9525"/>
          <a:ext cx="1085850" cy="609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238125</xdr:colOff>
      <xdr:row>0</xdr:row>
      <xdr:rowOff>9525</xdr:rowOff>
    </xdr:from>
    <xdr:to>
      <xdr:col>3</xdr:col>
      <xdr:colOff>1143000</xdr:colOff>
      <xdr:row>3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7413A37-E353-4CC6-8113-DD21F2C9C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1655" y="11430"/>
          <a:ext cx="1072515" cy="5886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238125</xdr:colOff>
      <xdr:row>0</xdr:row>
      <xdr:rowOff>9525</xdr:rowOff>
    </xdr:from>
    <xdr:to>
      <xdr:col>3</xdr:col>
      <xdr:colOff>1143000</xdr:colOff>
      <xdr:row>3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024530-298F-4626-8249-BDD725A49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1655" y="11430"/>
          <a:ext cx="902970" cy="58864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238125</xdr:colOff>
      <xdr:row>0</xdr:row>
      <xdr:rowOff>9525</xdr:rowOff>
    </xdr:from>
    <xdr:to>
      <xdr:col>3</xdr:col>
      <xdr:colOff>1143000</xdr:colOff>
      <xdr:row>2</xdr:row>
      <xdr:rowOff>100965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777138-834E-46CB-AD2E-DE31E4E1F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1655" y="11430"/>
          <a:ext cx="902970" cy="5848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238125</xdr:colOff>
      <xdr:row>0</xdr:row>
      <xdr:rowOff>9525</xdr:rowOff>
    </xdr:from>
    <xdr:to>
      <xdr:col>3</xdr:col>
      <xdr:colOff>1143000</xdr:colOff>
      <xdr:row>3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58011D-C761-49FF-AD35-91BFE55A9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1655" y="11430"/>
          <a:ext cx="902970" cy="58864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238125</xdr:colOff>
      <xdr:row>0</xdr:row>
      <xdr:rowOff>9525</xdr:rowOff>
    </xdr:from>
    <xdr:to>
      <xdr:col>3</xdr:col>
      <xdr:colOff>1143000</xdr:colOff>
      <xdr:row>3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395F14-3D57-4342-9500-87B0E201F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1655" y="11430"/>
          <a:ext cx="902970" cy="58864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744930</xdr:colOff>
      <xdr:row>41</xdr:row>
      <xdr:rowOff>124878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41FEC94-7A2C-A5F8-B4D1-8324640A4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184705" cy="754485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inance\Monthly%20Input\Outlook\2009\Jul%2009\OL1035_09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jons01\2business\2Finance\Controller2002\4.Budget\Budget2003\&#22577;&#21578;&#21407;&#26696;\Board%20Meetin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iraxsarco.sharepoint.com/C/K/Policy%20Deployment%202001/2001PD-GRUBER%20JULY0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iraxsarco.sharepoint.com/Users/John.Senior/OneDrive%20-%20Spirax%20Sarco%20Ltd/My%20Documents/Excel%20Files/Strategy%20Review/2019%20Update/Jun%202019%20Strategy%20Update%20Fi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n_pc06\d\ACCOUNTING99\4.Budget\y2000(2000-2002)\royalities%20compensation(Y2K-200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bnt04\projects\Jesus%20Aguilar\2004\Budget%202004\Bdg_04_0+12_Al_m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Workfiles\Plans\Plan15\Submissions\Second%20Submission\italy%20SxS%20Plan%20Template%202015%20v%2004.11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iraxsarco.sharepoint.com/Users/Daniel.Reyes/OneDrive%20-%20Spirax%20Sarco%20Ltd/Desktop/Controller/3.%20EEFF/Copia%20de%20Copia%20de%20MA%202020%20Template%2012.2020%20R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arlton1\users\BJT\My%20Documents\Work%20Content\Plan%2016\2016%20Sandbox%2015YTD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arlton1\users\andy.silver\My%20Documents\AGS\MTHEND\1706\17Q2%20SANDBOX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arlton1\users\andy.silver\My%20Documents\AGS\PLAN16\Templates\Released\Plan%20Template%202016%20-%20Group%20Information%20Adjustments%20V3s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Monthend/PROFI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iraxsarco.sharepoint.com/Users/andy.silver/OneDrive%20-%20Spirax%20Sarco%20Ltd/AGS/PLAN19/templates/PAX%20PLAN%2019%20FILE%20-%20BJ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iraxsarco.sharepoint.com/Users/Daniel.Reyes/OneDrive%20-%20Spirax%20Sarco%20Ltd/Desktop/Controller/3.%20EEFF/2021/2021%20Real/8.%20AGO/2021%20MA%20Template%2008%202021%20V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iraxsarco.sharepoint.com/Users/Daniel.Reyes/AppData/Local/Microsoft/Windows/INetCache/Content.Outlook/3FI9UYTI/Copia%20de%20Plan%202021%20Template%20SXS%20MEX%20R10%20(002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arlton1\Plans\Plan16\Template\Input%20Template%20Version%203%2014%208%2015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iraxsarco.sharepoint.com/Users/Daniel.Reyes/AppData/Local/Microsoft/Windows/INetCache/Content.Outlook/3FI9UYTI/0.%20Steam%20Monthly-Quarterly%20Reporting%20Template%20v3.%20FINAL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B7D2927\Seadrift%20Sales%20Summary%20(2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tranet.spiraxsarco.com/Users/John.Senior/AppData/Local/Microsoft/Windows/Temporary%20Internet%20Files/Content.Outlook/XLSRKJY9/Mgt%20Acs%202015%20Adjusted%20Template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520%20Impuestos%20diferidos%20DIC%2000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nance\Monthly%20Input\Outlook\2009\Jul%2009\OL1035_090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0%20Gastos%20de%20Administraci&#243;n%20-%20SUMARIA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iraxsarco.sharepoint.com/teams/SSCDirectorsArea-GSSCFinance/Shared%20Documents/GSSC%20Finance/QREP%202021/Templates/Supply%20Co.%20-%20%20Supplemental%20Information%20(Q1.21)%20-%20Blank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milo\c\Adilson\Hiero\2000\2o,Frc.2000\Frc_00_5+7_mes_gh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iraxsarco.sharepoint.com/Users/wilson.ng/OneDrive%20-%20Spirax%20Sarco%20Ltd/Project%20Sparta/Copia%20di%20Sparta%20Model%20V6.5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723%20Proveedores%20Regimen%20Simplificado,%20Honorarios,%20SC,%20etc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iraxsarco.sharepoint.com/AUDITORIAS/SISAMEX/Salod%20de%20IMPAC%20por%20Recuperar%20a%20Dic%202004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752%20Provision%20del%20aguinaldo%20pagado%20en%20el%202000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iraxsarco.sharepoint.com/1%20YCC/IMPUESTOS/IMPUESTOS%202009/Extracto%20de%20Impuestos%20%202009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arlton1\users\andy.silver\My%20Documents\AGS\CAFE\CAFE%20espresso%20le2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arlton1\users\andy.silver\My%20Documents\AGS\CAFE\CAFE%20noir%20recovery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20%20Sumaria%20de%20Impuestos%20por%20Paga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usal"/>
      <sheetName val="Flat"/>
      <sheetName val="Sheet2"/>
      <sheetName val="Sheet3"/>
      <sheetName val="Ref"/>
      <sheetName val="Companies"/>
      <sheetName val="CAPEX"/>
      <sheetName val="Lookup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⑬財務概要"/>
      <sheetName val="PL-actual"/>
      <sheetName val="PL-budget"/>
      <sheetName val="#REF"/>
      <sheetName val="ＡＪＥ"/>
      <sheetName val="98-9"/>
      <sheetName val="TB"/>
      <sheetName val="BS-actual"/>
      <sheetName val="Board Meeting"/>
      <sheetName val="PL2001(1-6)"/>
      <sheetName val="PL-budget2001"/>
      <sheetName val="COA"/>
      <sheetName val="Table"/>
      <sheetName val="部署・科目"/>
      <sheetName val="入力規則"/>
      <sheetName val="2018 FC"/>
      <sheetName val="Control"/>
      <sheetName val="Ref"/>
      <sheetName val="CAPEX"/>
      <sheetName val="Board_Meeting"/>
      <sheetName val="2018_F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nd Level Matrix"/>
      <sheetName val="2nd Level Bowling Chart"/>
      <sheetName val="ap  Lean Tools BB"/>
      <sheetName val="ap  36 kaizens"/>
      <sheetName val="2 smed, 3 std wrk"/>
      <sheetName val="6 sigma"/>
      <sheetName val="Top Level $ cntrmsr"/>
      <sheetName val="Cntmrs"/>
      <sheetName val="500 KPI"/>
      <sheetName val="Wkly Sales"/>
      <sheetName val="Wkly Bookings"/>
      <sheetName val="OTD"/>
      <sheetName val="DPM"/>
      <sheetName val="%KanBans"/>
      <sheetName val="Close Rate"/>
      <sheetName val="MEV"/>
      <sheetName val="Leads"/>
      <sheetName val="Ref"/>
      <sheetName val="Control Sheet"/>
      <sheetName val="hiddenSheet"/>
      <sheetName val="Companies"/>
      <sheetName val="Sheet1"/>
      <sheetName val="Basic Information"/>
      <sheetName val="Mapping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 Spreadsheet Guide"/>
      <sheetName val="1. IP forecasts"/>
      <sheetName val="2. Steam RTO model"/>
      <sheetName val="2b Original Steam RTO Model"/>
      <sheetName val="6a 13-20 P&amp;L by Market"/>
      <sheetName val="7b Asia Division Summary"/>
      <sheetName val="7c America Division Summary"/>
      <sheetName val="7d Supply Division Summary"/>
      <sheetName val="Cognos_Office_Connection_Cache"/>
      <sheetName val="Board Model May 2019"/>
      <sheetName val="Investor Tables Jun 2017"/>
      <sheetName val="Investor Tables Jun 2017 (2)"/>
      <sheetName val="7b Board Graphics IP RTO"/>
      <sheetName val="7b Board Graphics"/>
      <sheetName val="IP Growth Graphs"/>
      <sheetName val="PREV YEARS"/>
      <sheetName val="6b 13-20 P&amp;L by Division"/>
      <sheetName val="Div P&amp;L Assumptions"/>
      <sheetName val="Board Update Table 2"/>
      <sheetName val="7c Steam Summary"/>
      <sheetName val="6c XR Update Table"/>
      <sheetName val="Sales &amp; Profit Bridge"/>
      <sheetName val="7a Board Update Table 1"/>
      <sheetName val="Bridge Explan"/>
      <sheetName val="ORig @ 15XR + 14 15 IP"/>
      <sheetName val="Original Frozen @ 16 Act XR"/>
      <sheetName val="Original Frozen @ 14PL XR"/>
      <sheetName val="7b Cont to Gr Graphics"/>
      <sheetName val="3. WMPG RTO model"/>
      <sheetName val="Sheet1"/>
      <sheetName val="10b Guidelines"/>
      <sheetName val="10c Q, A &amp; 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98"/>
      <sheetName val="99"/>
      <sheetName val="99 (forcast99-5)"/>
      <sheetName val="Y2000(BUD)"/>
      <sheetName val="S1"/>
      <sheetName val="S5"/>
      <sheetName val="S3"/>
      <sheetName val="S7"/>
      <sheetName val="S2"/>
      <sheetName val="99_(forcast99-5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Volumenes"/>
      <sheetName val="Indicadores"/>
      <sheetName val="Rimanenze"/>
      <sheetName val="Invers"/>
      <sheetName val="Mant_Inst"/>
      <sheetName val="Mant_Herr"/>
      <sheetName val="Sintesis"/>
      <sheetName val="Conta"/>
      <sheetName val="TAM1"/>
      <sheetName val="TAM2"/>
      <sheetName val="Stato"/>
      <sheetName val="Inversiones"/>
      <sheetName val="Fonti Usi e Coperture"/>
      <sheetName val="detalle ctas"/>
      <sheetName val="detCreditosBanc"/>
      <sheetName val="ERTKMDC"/>
      <sheetName val="BALTKMDC"/>
      <sheetName val="FLUJOTKMDC"/>
      <sheetName val="Organico"/>
      <sheetName val="Sheet10"/>
      <sheetName val="Workings"/>
      <sheetName val="Fonti_Usi_e_Coperture"/>
      <sheetName val="detalle_c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Sheet"/>
      <sheetName val="EXEC-SUM"/>
      <sheetName val="STATS14"/>
      <sheetName val="SALES14"/>
      <sheetName val="MANU14"/>
      <sheetName val="TOTAL14"/>
      <sheetName val="OPC14"/>
      <sheetName val="CAPITAL14"/>
      <sheetName val="CASH14"/>
      <sheetName val="INCO14"/>
      <sheetName val="STATS15"/>
      <sheetName val="SALES15"/>
      <sheetName val="MANU15"/>
      <sheetName val="TOTAL15"/>
      <sheetName val="OPC15"/>
      <sheetName val="CAPITAL15"/>
      <sheetName val="CASH15"/>
      <sheetName val="INCO15"/>
      <sheetName val="INCOPURCH"/>
      <sheetName val="RTO "/>
      <sheetName val="RTS"/>
      <sheetName val="GP STD"/>
      <sheetName val="WACI"/>
      <sheetName val="SENSI"/>
      <sheetName val="PAYROLL"/>
      <sheetName val="PROFREC"/>
      <sheetName val="QTR-SUM"/>
      <sheetName val="CAP &gt; 75K"/>
      <sheetName val="Sales Split"/>
      <sheetName val="DI14"/>
      <sheetName val="DI15"/>
      <sheetName val="PPT1"/>
      <sheetName val="PPT2"/>
      <sheetName val="PPT3"/>
      <sheetName val="PPT4"/>
      <sheetName val="PPT5"/>
      <sheetName val="Companies"/>
      <sheetName val="CSV14"/>
      <sheetName val="CSV15"/>
      <sheetName val="Reference tables"/>
      <sheetName val="opco list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Sheet"/>
      <sheetName val="Companies"/>
      <sheetName val="FIX LOG"/>
      <sheetName val="STATS  MA20"/>
      <sheetName val="NUMBERS EMPLOYED (FTE)  MA20"/>
      <sheetName val="TOTAL MA20"/>
      <sheetName val="SALES MA20"/>
      <sheetName val="Cognos_Office_Connection_Cache"/>
      <sheetName val="MANU MA20"/>
      <sheetName val="OG&amp;C MA20"/>
      <sheetName val="CAPITAL MA20"/>
      <sheetName val="CASH"/>
      <sheetName val="INCO MA20"/>
      <sheetName val="DI1 Interco Orders-Sales MA20"/>
      <sheetName val="DI2 (a) Statistics MA20"/>
      <sheetName val="DI2 (b) Statistics  MA20"/>
      <sheetName val="DI3 Trial Balance  MA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ies"/>
      <sheetName val="CSV14"/>
      <sheetName val="CSV15"/>
      <sheetName val="OpCo - FY (2)"/>
      <sheetName val="OpCo H1 H2 FY"/>
      <sheetName val="OpCo - FY"/>
      <sheetName val="Top 10 Trends"/>
      <sheetName val="Top 10"/>
      <sheetName val="2020 Model Update"/>
      <sheetName val="Sheet1"/>
      <sheetName val="Sheet2"/>
      <sheetName val="Cognos_Office_Connection_Cache"/>
      <sheetName val="CAFE COPY"/>
      <sheetName val="Reference Tables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ies"/>
      <sheetName val="CSV14"/>
      <sheetName val="CSV15"/>
      <sheetName val="17Q2"/>
      <sheetName val="17H1"/>
      <sheetName val="17FY"/>
      <sheetName val="ORDERS"/>
      <sheetName val="GP"/>
      <sheetName val="GOH"/>
      <sheetName val="TP"/>
      <sheetName val="BACKLOG"/>
      <sheetName val="HEADCOUNT"/>
      <sheetName val="VAI"/>
      <sheetName val="WORKING CAPITAL"/>
      <sheetName val="CAPEX"/>
      <sheetName val="CASH CONVERSION"/>
      <sheetName val="CAPEX (2)"/>
      <sheetName val="Cognos_Office_Connection_Cache"/>
      <sheetName val="INDEX"/>
      <sheetName val="FT-FACTS"/>
      <sheetName val="RG-DATA"/>
      <sheetName val="RG-SORT"/>
      <sheetName val="CAFE COPY"/>
      <sheetName val="OP CASH FLOW"/>
      <sheetName val="LE2 QoQ"/>
      <sheetName val="Reference Tables"/>
      <sheetName val="2017 LE2 - SALES R12M"/>
      <sheetName val="OrderBook"/>
      <sheetName val="WACI"/>
      <sheetName val="LE2 QoQ (2)"/>
      <sheetName val="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Sheet"/>
      <sheetName val="STATS15"/>
      <sheetName val="SALES15"/>
      <sheetName val="MANU15"/>
      <sheetName val="TOTAL15"/>
      <sheetName val="OPC15"/>
      <sheetName val="CAPITAL15"/>
      <sheetName val="CASH15"/>
      <sheetName val="INCO15"/>
      <sheetName val="INCO REC-PAY15"/>
      <sheetName val="STATS16"/>
      <sheetName val="SALES16"/>
      <sheetName val="MANU16"/>
      <sheetName val="TOTAL16"/>
      <sheetName val="OPC16"/>
      <sheetName val="CAPITAL16"/>
      <sheetName val="CASH16"/>
      <sheetName val="INCO16"/>
      <sheetName val="INCO REC-PAY16"/>
      <sheetName val="RTO "/>
      <sheetName val="RTS"/>
      <sheetName val="EXEC-SUM"/>
      <sheetName val="Sales Split"/>
      <sheetName val="GP STD"/>
      <sheetName val="WACI"/>
      <sheetName val="QTR-SUM"/>
      <sheetName val="PPT Index"/>
      <sheetName val="PPT1"/>
      <sheetName val="PPT2"/>
      <sheetName val="PPT3"/>
      <sheetName val="PPT4"/>
      <sheetName val="PPT5"/>
      <sheetName val="PPT6"/>
      <sheetName val="PPT7"/>
      <sheetName val="PPT8"/>
      <sheetName val="PPT9"/>
      <sheetName val="PPT10"/>
      <sheetName val="PPT11"/>
      <sheetName val="PPT12"/>
      <sheetName val="DI1 15 Interco Orders-Sales"/>
      <sheetName val="DI2 15 Interco Interest"/>
      <sheetName val="DI3 15 Statistics"/>
      <sheetName val="DI4 15 Trial Balance"/>
      <sheetName val="DI1 16 Interco Orders-Sales"/>
      <sheetName val="DI2 16 Interco Interest"/>
      <sheetName val="DI3 16 Statistics"/>
      <sheetName val="DI4 16 Trial Balance"/>
      <sheetName val="Companies"/>
      <sheetName val="CSV15"/>
      <sheetName val="CSV16"/>
      <sheetName val="Mapping table"/>
      <sheetName val="Paramet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RNINGS"/>
      <sheetName val="EARNINGS YTD"/>
      <sheetName val="P&amp;L"/>
      <sheetName val="GRAPHS"/>
      <sheetName val="STATS"/>
      <sheetName val="SAFETY"/>
      <sheetName val="FEED&amp;BY-PROD"/>
      <sheetName val="FEED&amp;BY-PROD (2)"/>
      <sheetName val="MARK-EMAIL"/>
      <sheetName val="12MOS&amp;YTD"/>
      <sheetName val="COKERYTD"/>
      <sheetName val="CALCYTD"/>
      <sheetName val="SHI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ies"/>
      <sheetName val="CSV14"/>
      <sheetName val="CSV15"/>
      <sheetName val="FIN 18FY"/>
      <sheetName val="REGION MOVEMENT TABLE (2)"/>
      <sheetName val="18LE3 FY"/>
      <sheetName val="OHs"/>
      <sheetName val="OH2"/>
      <sheetName val="DOH 16-17"/>
      <sheetName val="DOH"/>
      <sheetName val="Q4 Focus P&amp;L"/>
      <sheetName val="Q4 Focus Cashflow"/>
      <sheetName val="BACKLOG"/>
      <sheetName val="Plan19 FY"/>
      <sheetName val="Orders Sales Phasing"/>
      <sheetName val="Qrtly Trend"/>
      <sheetName val="Pricing and RTO"/>
      <sheetName val="GM &amp; OH"/>
      <sheetName val="GMBridge"/>
      <sheetName val="TMbridge"/>
      <sheetName val="HEADCOUNT"/>
      <sheetName val="Trading Profit"/>
      <sheetName val="WORKING CAPITAL"/>
      <sheetName val="CAPEX"/>
      <sheetName val="Cognos_Office_Connection_Cache"/>
      <sheetName val="OP CASH FLOW"/>
      <sheetName val="BD Growth Table"/>
      <sheetName val="Div&amp;Reg OH Bridge"/>
      <sheetName val="Reference Tables"/>
      <sheetName val="REGION MOVEMENT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Sheet"/>
      <sheetName val="Companies"/>
      <sheetName val="FIX LOG"/>
      <sheetName val="STATS  MA21"/>
      <sheetName val="NUMBERS EMPLOYED (FTE)  MA21"/>
      <sheetName val="TOTAL MA21"/>
      <sheetName val="SALES MA21"/>
      <sheetName val="Cognos_Office_Connection_Cache"/>
      <sheetName val="MANU MA21"/>
      <sheetName val="OG&amp;C MA21"/>
      <sheetName val="CAPITAL MA21"/>
      <sheetName val="INCO MA21"/>
      <sheetName val="DI1 Interco Orders-Sales MA21"/>
      <sheetName val="DI2 (a) Statistics MA21"/>
      <sheetName val="DI2 (b) Statistics  MA21"/>
      <sheetName val="DI3 Trial Balance  MA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Sheet"/>
      <sheetName val="Companies"/>
      <sheetName val="FIX LOG"/>
      <sheetName val="STATS  Q3LE20"/>
      <sheetName val="NUMBERS EMPLOYED (FTE)  Q3LE20"/>
      <sheetName val="TOTAL Q3LE20"/>
      <sheetName val="SALES Q3LE20"/>
      <sheetName val="Cognos_Office_Connection_Cache"/>
      <sheetName val="MANU Q3LE20"/>
      <sheetName val="OG&amp;C Q3LE20"/>
      <sheetName val="CAPITAL Q3LE20"/>
      <sheetName val="INCO Q3LE20"/>
      <sheetName val="STATS  PL21"/>
      <sheetName val="NUMBERS EMPLOYED (FTE)  PL21"/>
      <sheetName val="TOTAL PL21"/>
      <sheetName val="SALES PL21"/>
      <sheetName val="MANU PL21"/>
      <sheetName val="OG&amp;C PL21"/>
      <sheetName val="CAPITAL PL21"/>
      <sheetName val="INCO PL21"/>
      <sheetName val="DI1 Interco Orders-Sales Q3LE20"/>
      <sheetName val="DI2 (a) Statistics Q3LE20"/>
      <sheetName val="DI2 (b) Statistics  Q3LE20"/>
      <sheetName val="DI3 Trial Balance  Q3LE20"/>
      <sheetName val="DI1 Interco Orders-Sales PL21"/>
      <sheetName val="DI2 (a) Statistics PL21"/>
      <sheetName val="DI2 (b) Statistics PL21"/>
      <sheetName val="DI3 Trial Balance  PL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Sheet"/>
      <sheetName val="STATS"/>
      <sheetName val="TOTAL"/>
      <sheetName val="SALES"/>
      <sheetName val="MANU"/>
      <sheetName val="OPC"/>
      <sheetName val="CAPITAL"/>
      <sheetName val="INCO"/>
      <sheetName val="INCO REC-PAY"/>
      <sheetName val="DI1 Interco Orders-Sales"/>
      <sheetName val="DI2 Interco Interest"/>
      <sheetName val="DI3 Statistics"/>
      <sheetName val="DI4 Trial Balance"/>
      <sheetName val="Compan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gnos_Office_Connection_Cache"/>
      <sheetName val="General Instructions"/>
      <sheetName val="Bridge Instructions"/>
      <sheetName val="WACI Instructions"/>
      <sheetName val="Control Sheet"/>
      <sheetName val="DataSheet"/>
      <sheetName val="WACI Calculation"/>
      <sheetName val="RTOG Report"/>
      <sheetName val="Actuals Overview Financials"/>
      <sheetName val="Actuals Financial Summary"/>
      <sheetName val="LE Overview Financials"/>
      <sheetName val="LE Financial Summary"/>
      <sheetName val="PPT Q3 Q4"/>
      <sheetName val="PPT Orders &amp; Sales Trend"/>
      <sheetName val="BACKLOG"/>
      <sheetName val="PPT TM"/>
      <sheetName val="PPT Large Order Charts"/>
      <sheetName val="PPT Large Orders Table"/>
      <sheetName val="PPT ORDERS &amp; Pricing"/>
      <sheetName val="PPT Phasing"/>
      <sheetName val="Cash Flow"/>
      <sheetName val="Cash Flow Workings "/>
      <sheetName val="PPT WORKING CAPITAL"/>
      <sheetName val="PPT CAPEX"/>
      <sheetName val="Business Actions List"/>
      <sheetName val="PPT Headcount"/>
      <sheetName val="PlanBook OpEx (Combined)"/>
      <sheetName val="EHS 3 Year Plan"/>
      <sheetName val="Monthly Bridge&gt;&gt;"/>
      <sheetName val="MTH ACT Bridge Summary"/>
      <sheetName val="MTH PROFIT BRIDGE - CY vs PY"/>
      <sheetName val="MTH PROFIT BRIDGE - CY vs PL_LE"/>
      <sheetName val="QTR Bridge&gt;&gt;"/>
      <sheetName val="QTR Profit Bridge Summary"/>
      <sheetName val="QTR PROFIT BRIDGE - CY vs PY"/>
      <sheetName val="QTR PROFIT BRIDGE - CY vs LE"/>
      <sheetName val="QTR KPI AC vs PY"/>
      <sheetName val="QTR KPI AC vs PL"/>
      <sheetName val="H1 KPI AC vs PY"/>
      <sheetName val="H1 KPI AC vs PL"/>
      <sheetName val="YTD Bridge&gt;&gt;"/>
      <sheetName val="YTD Profit Bridge Summary"/>
      <sheetName val="YTD PROFIT BRIDGE - CY vs PY"/>
      <sheetName val="LE Bridge&gt;&gt;"/>
      <sheetName val="LE Bridge Summary"/>
      <sheetName val="LE PROFIT BRIDGE - CY vs PY"/>
      <sheetName val="LE PROFIT BRIDGE - CY vs LE"/>
      <sheetName val="PL21 Bridge&gt;&gt;"/>
      <sheetName val="PL21 Bridge Summary"/>
      <sheetName val="PL21 PROFIT BRIDGE - CY vs PYLE"/>
      <sheetName val="Non-Recurring Items Breakdown"/>
      <sheetName val="KPI LE vs PY"/>
      <sheetName val="KPI LE vs PL"/>
      <sheetName val="KPI LE vs 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il Summary"/>
      <sheetName val="Days to Pay"/>
      <sheetName val="Coke Price"/>
      <sheetName val="Balances"/>
      <sheetName val="Sales"/>
      <sheetName val="CustomerList"/>
      <sheetName val="Seadrift Sales Summary (2)"/>
      <sheetName val="Oil and Fi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SIS Data"/>
    </sheetNames>
    <sheetDataSet>
      <sheetData sheetId="0" refreshError="1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Sheet"/>
      <sheetName val="Qtr Sum"/>
      <sheetName val="Monthly Sum"/>
      <sheetName val="STATS"/>
      <sheetName val="TOTAL"/>
      <sheetName val="SALES"/>
      <sheetName val="MANU"/>
      <sheetName val="OPC"/>
      <sheetName val="CAPITAL"/>
      <sheetName val="New INCO"/>
      <sheetName val="New DI"/>
      <sheetName val="Companies"/>
      <sheetName val="RTO"/>
      <sheetName val="RTS"/>
      <sheetName val="CASH"/>
      <sheetName val="INCO"/>
      <sheetName val="DI"/>
      <sheetName val="CS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ú"/>
      <sheetName val="Introducción"/>
      <sheetName val="ctas balance ISR"/>
      <sheetName val="ctas resultados ISR"/>
      <sheetName val="Efectos ISR Balance"/>
      <sheetName val="Efectos ISR Resultados"/>
      <sheetName val="Póliza ISR"/>
      <sheetName val="MOI - AF"/>
      <sheetName val="MOI - CD"/>
      <sheetName val="Pérdidas Fiscales"/>
      <sheetName val="Anexos ISR"/>
      <sheetName val="ctas balance PTU"/>
      <sheetName val="ctas resultados PTU"/>
      <sheetName val="Efectos PTU Balance"/>
      <sheetName val="Efectos PTU Resultados"/>
      <sheetName val="Póliza PTU"/>
      <sheetName val="PCGA"/>
      <sheetName val="Anexos PTU"/>
      <sheetName val="INPC94"/>
      <sheetName val="dispos fiscales"/>
      <sheetName val="Módulo1"/>
      <sheetName val="Módul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usal"/>
      <sheetName val="Flat"/>
      <sheetName val="Sheet2"/>
      <sheetName val="Sheet3"/>
      <sheetName val="sheet0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ickmarks"/>
    </sheetNames>
    <sheetDataSet>
      <sheetData sheetId="0"/>
      <sheetData sheetId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gnos_Office_Connection_Cache"/>
      <sheetName val="Stock "/>
      <sheetName val="EHS Perf"/>
      <sheetName val="OpEx Summary"/>
      <sheetName val="Headcount Efficiency"/>
      <sheetName val="Cust_An"/>
      <sheetName val="LMP_NPI"/>
      <sheetName val="Bridges"/>
      <sheetName val="2018 LE3 Bridges (2)"/>
      <sheetName val="Sales Bridges"/>
      <sheetName val="TP Bridges "/>
      <sheetName val="INTIN_SOURC_1OFF"/>
      <sheetName val="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Volumenes"/>
      <sheetName val="indicadores"/>
      <sheetName val="SINT.anual"/>
      <sheetName val="Fonti Usi e Coperture (2)"/>
      <sheetName val="CONTA ano"/>
      <sheetName val="STATO"/>
      <sheetName val="Inversiones"/>
      <sheetName val="ERTKMDC"/>
      <sheetName val="BALTKMDC"/>
      <sheetName val="FLUJOTKMDC"/>
      <sheetName val="detalle ctas"/>
      <sheetName val="Organico Mes"/>
      <sheetName val="Sintesis"/>
      <sheetName val="SINT_anual"/>
      <sheetName val="Fonti_Usi_e_Coperture_(2)"/>
      <sheetName val="CONTA_ano"/>
      <sheetName val="detalle_ctas"/>
      <sheetName val="Organico_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ard Paper Tables"/>
      <sheetName val="HC"/>
      <sheetName val="By Entity"/>
      <sheetName val="P&amp;L "/>
      <sheetName val="SYnergies Summary"/>
      <sheetName val="Cost Synergies"/>
      <sheetName val="Revenue Synergies"/>
      <sheetName val="Market Assumptions"/>
      <sheetName val="Price Assumptions"/>
      <sheetName val="Lists"/>
      <sheetName val="Revisions Log"/>
      <sheetName val="Sheet1"/>
      <sheetName val="Project Consolidated"/>
      <sheetName val="SX Cons"/>
      <sheetName val="SP Cons"/>
      <sheetName val="SP Sales Cons"/>
      <sheetName val="DE Cons"/>
      <sheetName val="DE"/>
      <sheetName val="PL"/>
      <sheetName val="PG"/>
      <sheetName val="ES"/>
      <sheetName val="GDM"/>
      <sheetName val="FR"/>
      <sheetName val="UK"/>
      <sheetName val="IT"/>
      <sheetName val="US"/>
      <sheetName val="SN"/>
      <sheetName val="CN"/>
      <sheetName val="IN"/>
      <sheetName val="SPMan"/>
      <sheetName val="SPCorp"/>
      <sheetName val="SXSales"/>
      <sheetName val="SXMan"/>
      <sheetName val="SXRR"/>
      <sheetName val="SXChat"/>
      <sheetName val="SXCorp"/>
      <sheetName val="Man Ttl"/>
      <sheetName val="Depreciation"/>
      <sheetName val="Report Format"/>
      <sheetName val="UNUSED 1"/>
      <sheetName val="UNUSED 2"/>
      <sheetName val="UNUSED 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eedores r.s"/>
      <sheetName val="Tickmarks"/>
    </sheetNames>
    <sheetDataSet>
      <sheetData sheetId="0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AC"/>
    </sheetNames>
    <sheetDataSet>
      <sheetData sheetId="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m. Aguin."/>
      <sheetName val="Tickmarks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P"/>
      <sheetName val="P.P."/>
      <sheetName val="IMSS"/>
      <sheetName val="CALCULO IVA"/>
      <sheetName val="Impuesto Sobre Nom."/>
    </sheetNames>
    <sheetDataSet>
      <sheetData sheetId="0"/>
      <sheetData sheetId="1"/>
      <sheetData sheetId="2"/>
      <sheetData sheetId="3" refreshError="1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gnos_Office_Connection_Cache"/>
      <sheetName val="CAFE YTD"/>
      <sheetName val="CAFE DETAIL"/>
      <sheetName val="CAFE MTH"/>
      <sheetName val="Formula"/>
      <sheetName val="CAFE FORMULA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gnos_Office_Connection_Cache"/>
      <sheetName val="SINGLE UNIT"/>
      <sheetName val="CAFE MTH"/>
      <sheetName val="CAFE YTD"/>
      <sheetName val="CAFE DETAIL"/>
      <sheetName val="LIST"/>
      <sheetName val="Formula"/>
      <sheetName val="CAFE FORMULA"/>
      <sheetName val="Look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Amarre vs Pasivo 03"/>
      <sheetName val="Amarre vs Resultados 03"/>
      <sheetName val="Múltiple 03"/>
      <sheetName val="Nóminas (2%) 03"/>
      <sheetName val="Aportación de Seguridad Soc 03"/>
      <sheetName val="Marcas Estándar"/>
      <sheetName val="Links"/>
      <sheetName val="Resultados 03"/>
      <sheetName val="Amarre vs Pasivo"/>
      <sheetName val="Nóminas (2%)"/>
      <sheetName val="Amarre vs Resultados"/>
      <sheetName val="Múltiple"/>
      <sheetName val="Aportación de Seguridad Social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53"/>
  <sheetViews>
    <sheetView zoomScale="70" zoomScaleNormal="70" zoomScaleSheetLayoutView="70" workbookViewId="0">
      <selection activeCell="C5" sqref="C5:U12"/>
    </sheetView>
  </sheetViews>
  <sheetFormatPr defaultColWidth="11.42578125" defaultRowHeight="14.45"/>
  <cols>
    <col min="1" max="1" width="3" customWidth="1"/>
    <col min="2" max="2" width="2.42578125" customWidth="1"/>
    <col min="3" max="3" width="28.5703125" customWidth="1"/>
    <col min="4" max="4" width="11" customWidth="1"/>
    <col min="5" max="5" width="20.140625" customWidth="1"/>
    <col min="6" max="6" width="0.140625" customWidth="1"/>
    <col min="7" max="7" width="3.85546875" customWidth="1"/>
    <col min="8" max="8" width="11.140625" customWidth="1"/>
    <col min="9" max="9" width="0.140625" customWidth="1"/>
    <col min="10" max="10" width="3.85546875" customWidth="1"/>
    <col min="11" max="11" width="18.85546875" customWidth="1"/>
    <col min="12" max="12" width="10.85546875" customWidth="1"/>
    <col min="13" max="13" width="0.140625" customWidth="1"/>
    <col min="14" max="14" width="20.140625" customWidth="1"/>
    <col min="15" max="15" width="31.140625" customWidth="1"/>
    <col min="16" max="16" width="7.140625" customWidth="1"/>
    <col min="17" max="17" width="11.85546875" customWidth="1"/>
    <col min="18" max="18" width="12.140625" customWidth="1"/>
    <col min="19" max="19" width="0.140625" customWidth="1"/>
    <col min="20" max="20" width="29.85546875" customWidth="1"/>
    <col min="21" max="21" width="30.85546875" customWidth="1"/>
    <col min="22" max="22" width="2.140625" customWidth="1"/>
  </cols>
  <sheetData>
    <row r="2" spans="2:22"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2:22" ht="56.1" customHeight="1">
      <c r="B3" s="12"/>
      <c r="C3" s="174" t="s">
        <v>0</v>
      </c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6"/>
      <c r="V3" s="13"/>
    </row>
    <row r="4" spans="2:22" ht="7.35" customHeight="1">
      <c r="B4" s="1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3"/>
    </row>
    <row r="5" spans="2:22" ht="26.1" customHeight="1">
      <c r="B5" s="12"/>
      <c r="C5" s="181" t="s">
        <v>1</v>
      </c>
      <c r="D5" s="181"/>
      <c r="E5" s="181"/>
      <c r="F5" s="181"/>
      <c r="G5" s="181"/>
      <c r="H5" s="181"/>
      <c r="I5" s="44"/>
      <c r="J5" s="44"/>
      <c r="K5" s="180" t="s">
        <v>2</v>
      </c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3"/>
    </row>
    <row r="6" spans="2:22" ht="23.1" customHeight="1">
      <c r="B6" s="12"/>
      <c r="C6" s="182" t="s">
        <v>3</v>
      </c>
      <c r="D6" s="182"/>
      <c r="E6" s="182"/>
      <c r="F6" s="182"/>
      <c r="G6" s="182"/>
      <c r="H6" s="182"/>
      <c r="I6" s="45"/>
      <c r="J6" s="45"/>
      <c r="K6" s="178" t="s">
        <v>4</v>
      </c>
      <c r="L6" s="179" t="s">
        <v>5</v>
      </c>
      <c r="M6" s="179"/>
      <c r="N6" s="179"/>
      <c r="O6" s="179"/>
      <c r="P6" s="179"/>
      <c r="Q6" s="179"/>
      <c r="R6" s="179"/>
      <c r="S6" s="179"/>
      <c r="T6" s="179"/>
      <c r="U6" s="179"/>
      <c r="V6" s="13"/>
    </row>
    <row r="7" spans="2:22" ht="23.1" customHeight="1">
      <c r="B7" s="12"/>
      <c r="C7" s="182"/>
      <c r="D7" s="182"/>
      <c r="E7" s="182"/>
      <c r="F7" s="182"/>
      <c r="G7" s="182"/>
      <c r="H7" s="182"/>
      <c r="I7" s="43"/>
      <c r="J7" s="43"/>
      <c r="K7" s="178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3"/>
    </row>
    <row r="8" spans="2:22" ht="23.1" customHeight="1">
      <c r="B8" s="12"/>
      <c r="C8" s="181" t="s">
        <v>6</v>
      </c>
      <c r="D8" s="181"/>
      <c r="E8" s="181"/>
      <c r="F8" s="181"/>
      <c r="G8" s="181"/>
      <c r="H8" s="181"/>
      <c r="I8" s="43"/>
      <c r="J8" s="43"/>
      <c r="K8" s="178" t="s">
        <v>7</v>
      </c>
      <c r="L8" s="179" t="s">
        <v>8</v>
      </c>
      <c r="M8" s="179"/>
      <c r="N8" s="179"/>
      <c r="O8" s="179"/>
      <c r="P8" s="179"/>
      <c r="Q8" s="179"/>
      <c r="R8" s="179"/>
      <c r="S8" s="179"/>
      <c r="T8" s="179"/>
      <c r="U8" s="179"/>
      <c r="V8" s="13"/>
    </row>
    <row r="9" spans="2:22" ht="2.4500000000000002" customHeight="1">
      <c r="B9" s="12"/>
      <c r="C9" s="183" t="s">
        <v>9</v>
      </c>
      <c r="D9" s="183"/>
      <c r="E9" s="183"/>
      <c r="F9" s="183"/>
      <c r="G9" s="183"/>
      <c r="H9" s="183"/>
      <c r="I9" s="39"/>
      <c r="J9" s="39"/>
      <c r="K9" s="178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3"/>
    </row>
    <row r="10" spans="2:22" ht="23.1" customHeight="1">
      <c r="B10" s="12"/>
      <c r="C10" s="183"/>
      <c r="D10" s="183"/>
      <c r="E10" s="183"/>
      <c r="F10" s="183"/>
      <c r="G10" s="183"/>
      <c r="H10" s="183"/>
      <c r="I10" s="45"/>
      <c r="J10" s="45"/>
      <c r="K10" s="178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3"/>
    </row>
    <row r="11" spans="2:22" ht="23.1" customHeight="1">
      <c r="B11" s="12"/>
      <c r="C11" s="183"/>
      <c r="D11" s="183"/>
      <c r="E11" s="183"/>
      <c r="F11" s="183"/>
      <c r="G11" s="183"/>
      <c r="H11" s="183"/>
      <c r="I11" s="43"/>
      <c r="J11" s="43"/>
      <c r="K11" s="178" t="s">
        <v>10</v>
      </c>
      <c r="L11" s="179" t="s">
        <v>11</v>
      </c>
      <c r="M11" s="179"/>
      <c r="N11" s="179"/>
      <c r="O11" s="179"/>
      <c r="P11" s="179"/>
      <c r="Q11" s="179"/>
      <c r="R11" s="179"/>
      <c r="S11" s="179"/>
      <c r="T11" s="179"/>
      <c r="U11" s="179"/>
      <c r="V11" s="13"/>
    </row>
    <row r="12" spans="2:22" ht="23.1" customHeight="1">
      <c r="B12" s="12"/>
      <c r="C12" s="183"/>
      <c r="D12" s="183"/>
      <c r="E12" s="183"/>
      <c r="F12" s="183"/>
      <c r="G12" s="183"/>
      <c r="H12" s="183"/>
      <c r="I12" s="43"/>
      <c r="J12" s="43"/>
      <c r="K12" s="178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3"/>
    </row>
    <row r="13" spans="2:22" ht="39" customHeight="1">
      <c r="B13" s="12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3"/>
    </row>
    <row r="14" spans="2:22" ht="26.1" customHeight="1">
      <c r="B14" s="12"/>
      <c r="C14" s="177" t="s">
        <v>12</v>
      </c>
      <c r="D14" s="177"/>
      <c r="E14" s="177"/>
      <c r="F14" s="177"/>
      <c r="G14" s="177"/>
      <c r="H14" s="177"/>
      <c r="I14" s="177"/>
      <c r="J14" s="177"/>
      <c r="K14" s="177"/>
      <c r="L14" s="177"/>
      <c r="M14" s="3"/>
      <c r="N14" s="177" t="s">
        <v>13</v>
      </c>
      <c r="O14" s="177"/>
      <c r="P14" s="177"/>
      <c r="Q14" s="177"/>
      <c r="R14" s="177"/>
      <c r="S14" s="177"/>
      <c r="T14" s="177"/>
      <c r="U14" s="177"/>
      <c r="V14" s="13"/>
    </row>
    <row r="15" spans="2:22" ht="2.4500000000000002" customHeight="1">
      <c r="B15" s="12"/>
      <c r="M15" s="3"/>
      <c r="N15" s="3"/>
      <c r="O15" s="3"/>
      <c r="P15" s="3"/>
      <c r="Q15" s="3"/>
      <c r="R15" s="3"/>
      <c r="T15" s="3"/>
      <c r="U15" s="3"/>
      <c r="V15" s="13"/>
    </row>
    <row r="16" spans="2:22" ht="26.1" customHeight="1">
      <c r="B16" s="12"/>
      <c r="C16" s="232" t="s">
        <v>14</v>
      </c>
      <c r="D16" s="232"/>
      <c r="E16" s="232"/>
      <c r="F16" s="206" t="s">
        <v>15</v>
      </c>
      <c r="G16" s="207"/>
      <c r="H16" s="207"/>
      <c r="I16" s="207"/>
      <c r="J16" s="207"/>
      <c r="K16" s="207"/>
      <c r="L16" s="208"/>
      <c r="M16" s="3"/>
      <c r="N16" s="229"/>
      <c r="O16" s="230"/>
      <c r="P16" s="34"/>
      <c r="Q16" s="10"/>
      <c r="R16" s="10"/>
      <c r="S16" s="10"/>
      <c r="T16" s="230"/>
      <c r="U16" s="231"/>
      <c r="V16" s="13"/>
    </row>
    <row r="17" spans="2:22" ht="21.6" customHeight="1">
      <c r="B17" s="12"/>
      <c r="C17" s="233" t="s">
        <v>16</v>
      </c>
      <c r="D17" s="233"/>
      <c r="E17" s="233"/>
      <c r="F17" s="185" t="s">
        <v>17</v>
      </c>
      <c r="G17" s="186"/>
      <c r="H17" s="186"/>
      <c r="I17" s="186"/>
      <c r="J17" s="186"/>
      <c r="K17" s="186"/>
      <c r="L17" s="187"/>
      <c r="M17" s="3"/>
      <c r="N17" s="200"/>
      <c r="O17" s="184"/>
      <c r="P17" s="33"/>
      <c r="Q17" s="3"/>
      <c r="R17" s="3"/>
      <c r="S17" s="3"/>
      <c r="T17" s="184"/>
      <c r="U17" s="205"/>
      <c r="V17" s="13"/>
    </row>
    <row r="18" spans="2:22" ht="2.4500000000000002" customHeight="1">
      <c r="B18" s="12"/>
      <c r="M18" s="3"/>
      <c r="N18" s="200"/>
      <c r="O18" s="184"/>
      <c r="P18" s="33"/>
      <c r="Q18" s="3"/>
      <c r="R18" s="3"/>
      <c r="T18" s="184"/>
      <c r="U18" s="205"/>
      <c r="V18" s="13"/>
    </row>
    <row r="19" spans="2:22" ht="26.1" customHeight="1">
      <c r="B19" s="12"/>
      <c r="C19" s="206" t="s">
        <v>18</v>
      </c>
      <c r="D19" s="207"/>
      <c r="E19" s="207"/>
      <c r="F19" s="207"/>
      <c r="G19" s="207"/>
      <c r="H19" s="207"/>
      <c r="I19" s="207"/>
      <c r="J19" s="207"/>
      <c r="K19" s="207"/>
      <c r="L19" s="208"/>
      <c r="M19" s="3"/>
      <c r="N19" s="200"/>
      <c r="O19" s="184"/>
      <c r="P19" s="33"/>
      <c r="Q19" s="3"/>
      <c r="R19" s="3"/>
      <c r="S19" s="3"/>
      <c r="T19" s="184"/>
      <c r="U19" s="205"/>
      <c r="V19" s="13"/>
    </row>
    <row r="20" spans="2:22" ht="21.6" customHeight="1">
      <c r="B20" s="12"/>
      <c r="C20" s="185" t="s">
        <v>19</v>
      </c>
      <c r="D20" s="186"/>
      <c r="E20" s="186"/>
      <c r="F20" s="186"/>
      <c r="G20" s="186"/>
      <c r="H20" s="186"/>
      <c r="I20" s="186"/>
      <c r="J20" s="186"/>
      <c r="K20" s="186"/>
      <c r="L20" s="187"/>
      <c r="M20" s="3"/>
      <c r="N20" s="200"/>
      <c r="O20" s="184"/>
      <c r="P20" s="33"/>
      <c r="Q20" s="3"/>
      <c r="R20" s="3"/>
      <c r="S20" s="3"/>
      <c r="T20" s="184"/>
      <c r="U20" s="205"/>
      <c r="V20" s="13"/>
    </row>
    <row r="21" spans="2:22" ht="2.4500000000000002" customHeight="1">
      <c r="B21" s="12"/>
      <c r="M21" s="3"/>
      <c r="N21" s="200"/>
      <c r="O21" s="184"/>
      <c r="P21" s="33"/>
      <c r="Q21" s="3"/>
      <c r="R21" s="3"/>
      <c r="T21" s="184"/>
      <c r="U21" s="205"/>
      <c r="V21" s="13"/>
    </row>
    <row r="22" spans="2:22" ht="26.1" customHeight="1">
      <c r="B22" s="12"/>
      <c r="C22" s="206" t="s">
        <v>20</v>
      </c>
      <c r="D22" s="207"/>
      <c r="E22" s="207"/>
      <c r="F22" s="207"/>
      <c r="G22" s="207"/>
      <c r="H22" s="207"/>
      <c r="I22" s="207"/>
      <c r="J22" s="207"/>
      <c r="K22" s="207"/>
      <c r="L22" s="208"/>
      <c r="M22" s="3"/>
      <c r="N22" s="200"/>
      <c r="O22" s="184"/>
      <c r="P22" s="33"/>
      <c r="Q22" s="3"/>
      <c r="R22" s="3"/>
      <c r="S22" s="3"/>
      <c r="T22" s="184"/>
      <c r="U22" s="205"/>
      <c r="V22" s="13"/>
    </row>
    <row r="23" spans="2:22" ht="21.6" customHeight="1">
      <c r="B23" s="12"/>
      <c r="C23" s="236" t="s">
        <v>21</v>
      </c>
      <c r="D23" s="237"/>
      <c r="E23" s="237"/>
      <c r="F23" s="237"/>
      <c r="G23" s="237"/>
      <c r="H23" s="237"/>
      <c r="I23" s="237"/>
      <c r="J23" s="237"/>
      <c r="K23" s="237"/>
      <c r="L23" s="238"/>
      <c r="M23" s="3"/>
      <c r="N23" s="200"/>
      <c r="O23" s="184"/>
      <c r="P23" s="33"/>
      <c r="Q23" s="3"/>
      <c r="R23" s="3"/>
      <c r="S23" s="3"/>
      <c r="T23" s="184"/>
      <c r="U23" s="205"/>
      <c r="V23" s="13"/>
    </row>
    <row r="24" spans="2:22" ht="21.6" customHeight="1">
      <c r="B24" s="12"/>
      <c r="C24" s="239"/>
      <c r="D24" s="240"/>
      <c r="E24" s="240"/>
      <c r="F24" s="240"/>
      <c r="G24" s="240"/>
      <c r="H24" s="240"/>
      <c r="I24" s="240"/>
      <c r="J24" s="240"/>
      <c r="K24" s="240"/>
      <c r="L24" s="241"/>
      <c r="M24" s="3"/>
      <c r="N24" s="200"/>
      <c r="O24" s="184"/>
      <c r="P24" s="33"/>
      <c r="Q24" s="3"/>
      <c r="R24" s="3"/>
      <c r="S24" s="3"/>
      <c r="T24" s="184"/>
      <c r="U24" s="205"/>
      <c r="V24" s="13"/>
    </row>
    <row r="25" spans="2:22" ht="2.4500000000000002" customHeight="1">
      <c r="B25" s="12"/>
      <c r="M25" s="3"/>
      <c r="N25" s="200"/>
      <c r="O25" s="184"/>
      <c r="P25" s="33"/>
      <c r="Q25" s="3"/>
      <c r="R25" s="3"/>
      <c r="T25" s="184"/>
      <c r="U25" s="205"/>
      <c r="V25" s="13"/>
    </row>
    <row r="26" spans="2:22" ht="26.1" customHeight="1">
      <c r="B26" s="12"/>
      <c r="C26" s="206" t="s">
        <v>22</v>
      </c>
      <c r="D26" s="207"/>
      <c r="E26" s="207"/>
      <c r="F26" s="207"/>
      <c r="G26" s="207"/>
      <c r="H26" s="207"/>
      <c r="I26" s="207"/>
      <c r="J26" s="207"/>
      <c r="K26" s="207"/>
      <c r="L26" s="208"/>
      <c r="M26" s="3"/>
      <c r="N26" s="200"/>
      <c r="O26" s="184"/>
      <c r="P26" s="33"/>
      <c r="Q26" s="3"/>
      <c r="R26" s="3"/>
      <c r="S26" s="3"/>
      <c r="T26" s="184"/>
      <c r="U26" s="205"/>
      <c r="V26" s="13"/>
    </row>
    <row r="27" spans="2:22" ht="21.6" customHeight="1">
      <c r="B27" s="12"/>
      <c r="C27" s="188" t="s">
        <v>23</v>
      </c>
      <c r="D27" s="189"/>
      <c r="E27" s="189"/>
      <c r="F27" s="189"/>
      <c r="G27" s="189"/>
      <c r="H27" s="189"/>
      <c r="I27" s="189"/>
      <c r="J27" s="189"/>
      <c r="K27" s="189"/>
      <c r="L27" s="190"/>
      <c r="M27" s="3"/>
      <c r="N27" s="200"/>
      <c r="O27" s="184"/>
      <c r="P27" s="33"/>
      <c r="Q27" s="3"/>
      <c r="R27" s="3"/>
      <c r="S27" s="3"/>
      <c r="T27" s="184"/>
      <c r="U27" s="205"/>
      <c r="V27" s="13"/>
    </row>
    <row r="28" spans="2:22" ht="21.6" customHeight="1">
      <c r="B28" s="12"/>
      <c r="C28" s="191"/>
      <c r="D28" s="192"/>
      <c r="E28" s="192"/>
      <c r="F28" s="192"/>
      <c r="G28" s="192"/>
      <c r="H28" s="192"/>
      <c r="I28" s="192"/>
      <c r="J28" s="192"/>
      <c r="K28" s="192"/>
      <c r="L28" s="193"/>
      <c r="M28" s="3"/>
      <c r="N28" s="200"/>
      <c r="O28" s="184"/>
      <c r="P28" s="33"/>
      <c r="Q28" s="3"/>
      <c r="R28" s="3"/>
      <c r="S28" s="3"/>
      <c r="T28" s="184"/>
      <c r="U28" s="205"/>
      <c r="V28" s="13"/>
    </row>
    <row r="29" spans="2:22" ht="2.4500000000000002" customHeight="1">
      <c r="B29" s="12"/>
      <c r="M29" s="3"/>
      <c r="N29" s="200"/>
      <c r="O29" s="184"/>
      <c r="P29" s="33"/>
      <c r="Q29" s="3"/>
      <c r="R29" s="3"/>
      <c r="T29" s="184"/>
      <c r="U29" s="205"/>
      <c r="V29" s="13"/>
    </row>
    <row r="30" spans="2:22" ht="26.1" customHeight="1">
      <c r="B30" s="12"/>
      <c r="C30" s="206" t="s">
        <v>24</v>
      </c>
      <c r="D30" s="207"/>
      <c r="E30" s="207"/>
      <c r="F30" s="207"/>
      <c r="G30" s="207"/>
      <c r="H30" s="207"/>
      <c r="I30" s="207"/>
      <c r="J30" s="207"/>
      <c r="K30" s="207"/>
      <c r="L30" s="208"/>
      <c r="M30" s="3"/>
      <c r="N30" s="200"/>
      <c r="O30" s="184"/>
      <c r="P30" s="33"/>
      <c r="Q30" s="3"/>
      <c r="R30" s="3"/>
      <c r="S30" s="3"/>
      <c r="T30" s="184"/>
      <c r="U30" s="205"/>
      <c r="V30" s="13"/>
    </row>
    <row r="31" spans="2:22" ht="21.6" customHeight="1">
      <c r="B31" s="12"/>
      <c r="C31" s="185" t="s">
        <v>25</v>
      </c>
      <c r="D31" s="187"/>
      <c r="E31" s="185" t="s">
        <v>26</v>
      </c>
      <c r="F31" s="186"/>
      <c r="G31" s="186"/>
      <c r="H31" s="187"/>
      <c r="I31" s="185" t="s">
        <v>27</v>
      </c>
      <c r="J31" s="186"/>
      <c r="K31" s="186"/>
      <c r="L31" s="187"/>
      <c r="M31" s="3"/>
      <c r="N31" s="12"/>
      <c r="O31" s="3"/>
      <c r="P31" s="3"/>
      <c r="Q31" s="3"/>
      <c r="R31" s="3"/>
      <c r="S31" s="3"/>
      <c r="T31" s="3"/>
      <c r="U31" s="37"/>
      <c r="V31" s="13"/>
    </row>
    <row r="32" spans="2:22" ht="21.6" customHeight="1">
      <c r="B32" s="12"/>
      <c r="C32" s="185" t="s">
        <v>28</v>
      </c>
      <c r="D32" s="187"/>
      <c r="E32" s="185" t="s">
        <v>29</v>
      </c>
      <c r="F32" s="186"/>
      <c r="G32" s="186"/>
      <c r="H32" s="187"/>
      <c r="I32" s="185" t="s">
        <v>30</v>
      </c>
      <c r="J32" s="186"/>
      <c r="K32" s="186"/>
      <c r="L32" s="187"/>
      <c r="M32" s="17"/>
      <c r="N32" s="14"/>
      <c r="O32" s="15"/>
      <c r="P32" s="15"/>
      <c r="Q32" s="15"/>
      <c r="R32" s="15"/>
      <c r="S32" s="15"/>
      <c r="T32" s="15"/>
      <c r="U32" s="38"/>
      <c r="V32" s="13"/>
    </row>
    <row r="33" spans="2:22" ht="39" customHeight="1">
      <c r="B33" s="1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13"/>
    </row>
    <row r="34" spans="2:22" ht="26.1" customHeight="1">
      <c r="B34" s="12"/>
      <c r="C34" s="201" t="s">
        <v>31</v>
      </c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13"/>
    </row>
    <row r="35" spans="2:22" ht="2.4500000000000002" customHeight="1">
      <c r="B35" s="12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3"/>
    </row>
    <row r="36" spans="2:22" ht="26.1" customHeight="1">
      <c r="B36" s="12"/>
      <c r="C36" s="36" t="s">
        <v>26</v>
      </c>
      <c r="D36" s="202" t="s">
        <v>32</v>
      </c>
      <c r="E36" s="203"/>
      <c r="F36" s="196" t="s">
        <v>33</v>
      </c>
      <c r="G36" s="196"/>
      <c r="H36" s="196"/>
      <c r="I36" s="196"/>
      <c r="J36" s="196"/>
      <c r="K36" s="196"/>
      <c r="L36" s="197" t="s">
        <v>34</v>
      </c>
      <c r="M36" s="198"/>
      <c r="N36" s="199"/>
      <c r="O36" s="202" t="s">
        <v>35</v>
      </c>
      <c r="P36" s="204"/>
      <c r="Q36" s="204"/>
      <c r="R36" s="204"/>
      <c r="S36" s="204"/>
      <c r="T36" s="203"/>
      <c r="U36" s="36" t="s">
        <v>36</v>
      </c>
      <c r="V36" s="13"/>
    </row>
    <row r="37" spans="2:22" ht="21.6" customHeight="1">
      <c r="B37" s="12"/>
      <c r="C37" s="4" t="s">
        <v>37</v>
      </c>
      <c r="D37" s="194" t="s">
        <v>38</v>
      </c>
      <c r="E37" s="195"/>
      <c r="F37" s="217" t="s">
        <v>39</v>
      </c>
      <c r="G37" s="218"/>
      <c r="H37" s="218"/>
      <c r="I37" s="218"/>
      <c r="J37" s="218"/>
      <c r="K37" s="219"/>
      <c r="L37" s="220" t="s">
        <v>40</v>
      </c>
      <c r="M37" s="221"/>
      <c r="N37" s="222"/>
      <c r="O37" s="214" t="s">
        <v>41</v>
      </c>
      <c r="P37" s="215"/>
      <c r="Q37" s="215"/>
      <c r="R37" s="215"/>
      <c r="S37" s="215"/>
      <c r="T37" s="216"/>
      <c r="U37" s="5" t="s">
        <v>19</v>
      </c>
      <c r="V37" s="13"/>
    </row>
    <row r="38" spans="2:22" ht="21.6" customHeight="1">
      <c r="B38" s="12"/>
      <c r="C38" s="4" t="s">
        <v>42</v>
      </c>
      <c r="D38" s="194" t="s">
        <v>43</v>
      </c>
      <c r="E38" s="195"/>
      <c r="F38" s="217" t="s">
        <v>44</v>
      </c>
      <c r="G38" s="218"/>
      <c r="H38" s="218"/>
      <c r="I38" s="218"/>
      <c r="J38" s="218"/>
      <c r="K38" s="219"/>
      <c r="L38" s="220" t="s">
        <v>45</v>
      </c>
      <c r="M38" s="221"/>
      <c r="N38" s="222"/>
      <c r="O38" s="214"/>
      <c r="P38" s="215"/>
      <c r="Q38" s="215"/>
      <c r="R38" s="215"/>
      <c r="S38" s="215"/>
      <c r="T38" s="216"/>
      <c r="U38" s="5"/>
      <c r="V38" s="13"/>
    </row>
    <row r="39" spans="2:22" ht="21.6" customHeight="1">
      <c r="B39" s="12"/>
      <c r="C39" s="4" t="s">
        <v>46</v>
      </c>
      <c r="D39" s="194" t="s">
        <v>47</v>
      </c>
      <c r="E39" s="195"/>
      <c r="F39" s="217" t="s">
        <v>48</v>
      </c>
      <c r="G39" s="218"/>
      <c r="H39" s="218"/>
      <c r="I39" s="218"/>
      <c r="J39" s="218"/>
      <c r="K39" s="219"/>
      <c r="L39" s="220" t="s">
        <v>49</v>
      </c>
      <c r="M39" s="221"/>
      <c r="N39" s="222"/>
      <c r="O39" s="214"/>
      <c r="P39" s="215"/>
      <c r="Q39" s="215"/>
      <c r="R39" s="215"/>
      <c r="S39" s="215"/>
      <c r="T39" s="216"/>
      <c r="U39" s="5"/>
      <c r="V39" s="13"/>
    </row>
    <row r="40" spans="2:22" ht="21.6" customHeight="1">
      <c r="B40" s="12"/>
      <c r="C40" s="4"/>
      <c r="D40" s="194"/>
      <c r="E40" s="195"/>
      <c r="F40" s="217"/>
      <c r="G40" s="218"/>
      <c r="H40" s="218"/>
      <c r="I40" s="218"/>
      <c r="J40" s="218"/>
      <c r="K40" s="219"/>
      <c r="L40" s="220"/>
      <c r="M40" s="221"/>
      <c r="N40" s="222"/>
      <c r="O40" s="214"/>
      <c r="P40" s="215"/>
      <c r="Q40" s="215"/>
      <c r="R40" s="215"/>
      <c r="S40" s="215"/>
      <c r="T40" s="216"/>
      <c r="U40" s="31"/>
      <c r="V40" s="13"/>
    </row>
    <row r="41" spans="2:22" ht="39" customHeight="1">
      <c r="B41" s="1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13"/>
    </row>
    <row r="42" spans="2:22" ht="26.1" customHeight="1">
      <c r="B42" s="12"/>
      <c r="C42" s="234" t="s">
        <v>50</v>
      </c>
      <c r="D42" s="234"/>
      <c r="E42" s="234"/>
      <c r="F42" s="234"/>
      <c r="G42" s="234"/>
      <c r="H42" s="234"/>
      <c r="I42" s="234"/>
      <c r="J42" s="234"/>
      <c r="K42" s="234" t="s">
        <v>51</v>
      </c>
      <c r="L42" s="234"/>
      <c r="M42" s="3"/>
      <c r="N42" s="3"/>
      <c r="O42" s="180" t="s">
        <v>52</v>
      </c>
      <c r="P42" s="180"/>
      <c r="Q42" s="180"/>
      <c r="R42" s="180"/>
      <c r="S42" s="180"/>
      <c r="T42" s="180"/>
      <c r="U42" s="35" t="s">
        <v>51</v>
      </c>
      <c r="V42" s="13"/>
    </row>
    <row r="43" spans="2:22" ht="21.6" customHeight="1">
      <c r="B43" s="12"/>
      <c r="C43" s="226" t="s">
        <v>53</v>
      </c>
      <c r="D43" s="226"/>
      <c r="E43" s="226"/>
      <c r="F43" s="226"/>
      <c r="G43" s="226"/>
      <c r="H43" s="226"/>
      <c r="I43" s="226"/>
      <c r="J43" s="226"/>
      <c r="K43" s="235">
        <v>0.97499999999999998</v>
      </c>
      <c r="L43" s="235"/>
      <c r="M43" s="3"/>
      <c r="N43" s="3"/>
      <c r="O43" s="226" t="s">
        <v>54</v>
      </c>
      <c r="P43" s="226"/>
      <c r="Q43" s="226"/>
      <c r="R43" s="226"/>
      <c r="S43" s="226"/>
      <c r="T43" s="226"/>
      <c r="U43" s="41">
        <v>0.95</v>
      </c>
      <c r="V43" s="13"/>
    </row>
    <row r="44" spans="2:22" ht="21.6" customHeight="1">
      <c r="B44" s="12"/>
      <c r="C44" s="224" t="s">
        <v>55</v>
      </c>
      <c r="D44" s="224"/>
      <c r="E44" s="224"/>
      <c r="F44" s="224"/>
      <c r="G44" s="224"/>
      <c r="H44" s="224"/>
      <c r="I44" s="224"/>
      <c r="J44" s="224"/>
      <c r="K44" s="225">
        <v>5.7000000000000002E-2</v>
      </c>
      <c r="L44" s="225"/>
      <c r="M44" s="3"/>
      <c r="N44" s="3"/>
      <c r="O44" s="224" t="s">
        <v>56</v>
      </c>
      <c r="P44" s="224"/>
      <c r="Q44" s="224"/>
      <c r="R44" s="224"/>
      <c r="S44" s="224"/>
      <c r="T44" s="224"/>
      <c r="U44" s="40">
        <v>1</v>
      </c>
      <c r="V44" s="13"/>
    </row>
    <row r="45" spans="2:22" ht="21.6" customHeight="1">
      <c r="B45" s="12"/>
      <c r="C45" s="226" t="s">
        <v>57</v>
      </c>
      <c r="D45" s="226"/>
      <c r="E45" s="226"/>
      <c r="F45" s="226"/>
      <c r="G45" s="226"/>
      <c r="H45" s="226"/>
      <c r="I45" s="226"/>
      <c r="J45" s="226"/>
      <c r="K45" s="227">
        <v>2.1000000000000001E-2</v>
      </c>
      <c r="L45" s="228"/>
      <c r="M45" s="3"/>
      <c r="N45" s="3"/>
      <c r="O45" s="226" t="s">
        <v>58</v>
      </c>
      <c r="P45" s="226"/>
      <c r="Q45" s="226"/>
      <c r="R45" s="226"/>
      <c r="S45" s="226"/>
      <c r="T45" s="226"/>
      <c r="U45" s="42">
        <v>0.28299999999999997</v>
      </c>
      <c r="V45" s="13"/>
    </row>
    <row r="46" spans="2:22" ht="21.6" customHeight="1">
      <c r="B46" s="12"/>
      <c r="C46" s="224" t="s">
        <v>59</v>
      </c>
      <c r="D46" s="224"/>
      <c r="E46" s="224"/>
      <c r="F46" s="224"/>
      <c r="G46" s="224"/>
      <c r="H46" s="224"/>
      <c r="I46" s="224"/>
      <c r="J46" s="224"/>
      <c r="K46" s="225">
        <v>3.4000000000000002E-2</v>
      </c>
      <c r="L46" s="225"/>
      <c r="M46" s="3"/>
      <c r="N46" s="3"/>
      <c r="O46" s="224" t="s">
        <v>60</v>
      </c>
      <c r="P46" s="224"/>
      <c r="Q46" s="224"/>
      <c r="R46" s="224"/>
      <c r="S46" s="224"/>
      <c r="T46" s="224"/>
      <c r="U46" s="40">
        <v>0.88400000000000001</v>
      </c>
      <c r="V46" s="13"/>
    </row>
    <row r="47" spans="2:22">
      <c r="B47" s="1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3"/>
      <c r="Q47" s="3"/>
      <c r="R47" s="3"/>
      <c r="S47" s="3"/>
      <c r="T47" s="3"/>
      <c r="U47" s="3"/>
      <c r="V47" s="13"/>
    </row>
    <row r="48" spans="2:22" ht="15.6">
      <c r="B48" s="12"/>
      <c r="C48" s="19"/>
      <c r="D48" s="20"/>
      <c r="E48" s="20"/>
      <c r="F48" s="20"/>
      <c r="G48" s="20"/>
      <c r="H48" s="20"/>
      <c r="I48" s="21"/>
      <c r="J48" s="21"/>
      <c r="K48" s="20"/>
      <c r="L48" s="20"/>
      <c r="M48" s="20"/>
      <c r="N48" s="20"/>
      <c r="O48" s="20"/>
      <c r="P48" s="20"/>
      <c r="Q48" s="20"/>
      <c r="R48" s="20"/>
      <c r="S48" s="21"/>
      <c r="T48" s="20"/>
      <c r="U48" s="22"/>
      <c r="V48" s="13"/>
    </row>
    <row r="49" spans="2:22" ht="25.9">
      <c r="B49" s="12"/>
      <c r="C49" s="23"/>
      <c r="D49" s="32"/>
      <c r="E49" s="211" t="s">
        <v>61</v>
      </c>
      <c r="F49" s="212"/>
      <c r="G49" s="212"/>
      <c r="H49" s="212"/>
      <c r="I49" s="212"/>
      <c r="J49" s="213"/>
      <c r="K49" s="6"/>
      <c r="L49" s="223"/>
      <c r="M49" s="223"/>
      <c r="N49" s="210" t="s">
        <v>62</v>
      </c>
      <c r="O49" s="210"/>
      <c r="Q49" s="7"/>
      <c r="R49" s="211" t="s">
        <v>63</v>
      </c>
      <c r="S49" s="212"/>
      <c r="T49" s="213"/>
      <c r="U49" s="29"/>
      <c r="V49" s="13"/>
    </row>
    <row r="50" spans="2:22" ht="23.45" customHeight="1">
      <c r="B50" s="12"/>
      <c r="C50" s="23"/>
      <c r="D50" s="1"/>
      <c r="E50" s="6"/>
      <c r="F50" s="6"/>
      <c r="G50" s="6"/>
      <c r="H50" s="6"/>
      <c r="I50" s="6"/>
      <c r="J50" s="6"/>
      <c r="K50" s="6"/>
      <c r="L50" s="2"/>
      <c r="M50" s="1"/>
      <c r="N50" s="1"/>
      <c r="O50" s="1"/>
      <c r="P50" s="1"/>
      <c r="Q50" s="1"/>
      <c r="R50" s="30"/>
      <c r="S50" s="6"/>
      <c r="T50" s="30"/>
      <c r="U50" s="24"/>
      <c r="V50" s="13"/>
    </row>
    <row r="51" spans="2:22" ht="25.9">
      <c r="B51" s="12"/>
      <c r="C51" s="23"/>
      <c r="D51" s="6" t="s">
        <v>64</v>
      </c>
      <c r="F51" s="6"/>
      <c r="G51" s="6"/>
      <c r="H51" s="6"/>
      <c r="I51" s="6"/>
      <c r="J51" s="6"/>
      <c r="K51" s="6"/>
      <c r="L51" s="209"/>
      <c r="M51" s="209"/>
      <c r="N51" s="210" t="s">
        <v>65</v>
      </c>
      <c r="O51" s="210"/>
      <c r="Q51" s="8"/>
      <c r="R51" s="211" t="s">
        <v>66</v>
      </c>
      <c r="S51" s="212"/>
      <c r="T51" s="213"/>
      <c r="U51" s="29"/>
      <c r="V51" s="13"/>
    </row>
    <row r="52" spans="2:22" ht="17.45">
      <c r="B52" s="12"/>
      <c r="C52" s="25"/>
      <c r="D52" s="26"/>
      <c r="E52" s="26"/>
      <c r="F52" s="26"/>
      <c r="G52" s="26"/>
      <c r="H52" s="26"/>
      <c r="I52" s="27"/>
      <c r="J52" s="27"/>
      <c r="K52" s="26"/>
      <c r="L52" s="26"/>
      <c r="M52" s="26"/>
      <c r="N52" s="26"/>
      <c r="O52" s="26"/>
      <c r="P52" s="26"/>
      <c r="Q52" s="26"/>
      <c r="R52" s="26"/>
      <c r="S52" s="27"/>
      <c r="T52" s="26"/>
      <c r="U52" s="28"/>
      <c r="V52" s="13"/>
    </row>
    <row r="53" spans="2:22" ht="14.45" customHeight="1">
      <c r="B53" s="14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6"/>
    </row>
  </sheetData>
  <mergeCells count="79">
    <mergeCell ref="C30:L30"/>
    <mergeCell ref="C14:L14"/>
    <mergeCell ref="O42:T42"/>
    <mergeCell ref="K44:L44"/>
    <mergeCell ref="O43:T43"/>
    <mergeCell ref="F37:K37"/>
    <mergeCell ref="L37:N37"/>
    <mergeCell ref="C42:J42"/>
    <mergeCell ref="C43:J43"/>
    <mergeCell ref="C44:J44"/>
    <mergeCell ref="K42:L42"/>
    <mergeCell ref="K43:L43"/>
    <mergeCell ref="O37:T37"/>
    <mergeCell ref="C19:L19"/>
    <mergeCell ref="C20:L20"/>
    <mergeCell ref="C23:L24"/>
    <mergeCell ref="N16:O22"/>
    <mergeCell ref="T16:U22"/>
    <mergeCell ref="C16:E16"/>
    <mergeCell ref="F16:L16"/>
    <mergeCell ref="C17:E17"/>
    <mergeCell ref="F17:L17"/>
    <mergeCell ref="C22:L22"/>
    <mergeCell ref="L40:N40"/>
    <mergeCell ref="N49:O49"/>
    <mergeCell ref="O44:T44"/>
    <mergeCell ref="O46:T46"/>
    <mergeCell ref="C46:J46"/>
    <mergeCell ref="K46:L46"/>
    <mergeCell ref="R49:T49"/>
    <mergeCell ref="O45:T45"/>
    <mergeCell ref="K45:L45"/>
    <mergeCell ref="C45:J45"/>
    <mergeCell ref="L51:M51"/>
    <mergeCell ref="N51:O51"/>
    <mergeCell ref="R51:T51"/>
    <mergeCell ref="O40:T40"/>
    <mergeCell ref="D38:E38"/>
    <mergeCell ref="F38:K38"/>
    <mergeCell ref="L38:N38"/>
    <mergeCell ref="O38:T38"/>
    <mergeCell ref="D39:E39"/>
    <mergeCell ref="F39:K39"/>
    <mergeCell ref="L39:N39"/>
    <mergeCell ref="O39:T39"/>
    <mergeCell ref="E49:J49"/>
    <mergeCell ref="L49:M49"/>
    <mergeCell ref="D40:E40"/>
    <mergeCell ref="F40:K40"/>
    <mergeCell ref="I31:L31"/>
    <mergeCell ref="E31:H31"/>
    <mergeCell ref="C31:D31"/>
    <mergeCell ref="C27:L28"/>
    <mergeCell ref="D37:E37"/>
    <mergeCell ref="F36:K36"/>
    <mergeCell ref="L36:N36"/>
    <mergeCell ref="N23:O30"/>
    <mergeCell ref="C34:U34"/>
    <mergeCell ref="D36:E36"/>
    <mergeCell ref="O36:T36"/>
    <mergeCell ref="C32:D32"/>
    <mergeCell ref="E32:H32"/>
    <mergeCell ref="I32:L32"/>
    <mergeCell ref="T23:U30"/>
    <mergeCell ref="C26:L26"/>
    <mergeCell ref="C3:U3"/>
    <mergeCell ref="N14:U14"/>
    <mergeCell ref="K6:K7"/>
    <mergeCell ref="L6:U7"/>
    <mergeCell ref="K8:K10"/>
    <mergeCell ref="L8:U10"/>
    <mergeCell ref="K11:K12"/>
    <mergeCell ref="L11:U12"/>
    <mergeCell ref="K5:U5"/>
    <mergeCell ref="C5:H5"/>
    <mergeCell ref="C6:H7"/>
    <mergeCell ref="C8:H8"/>
    <mergeCell ref="C9:H12"/>
    <mergeCell ref="C13:U13"/>
  </mergeCells>
  <printOptions horizontalCentered="1"/>
  <pageMargins left="0" right="0" top="0" bottom="0" header="0" footer="0"/>
  <pageSetup scale="54"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CF51-E9FB-41FD-9E41-6CB5C367EEBE}">
  <dimension ref="A2:S32"/>
  <sheetViews>
    <sheetView topLeftCell="A21" workbookViewId="0">
      <selection activeCell="C29" sqref="C29"/>
    </sheetView>
  </sheetViews>
  <sheetFormatPr defaultRowHeight="15"/>
  <cols>
    <col min="1" max="1" width="15.42578125" customWidth="1"/>
    <col min="3" max="3" width="56" customWidth="1"/>
  </cols>
  <sheetData>
    <row r="2" spans="1:19" ht="26.25">
      <c r="A2" s="136"/>
      <c r="B2" s="136"/>
      <c r="C2" s="137" t="s">
        <v>67</v>
      </c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1:19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</row>
    <row r="4" spans="1:19" ht="20.25">
      <c r="A4" s="138" t="s">
        <v>68</v>
      </c>
      <c r="B4" s="136"/>
      <c r="C4" s="139" t="s">
        <v>69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</row>
    <row r="5" spans="1:19" ht="15.75">
      <c r="A5" s="140" t="s">
        <v>70</v>
      </c>
      <c r="B5" s="136"/>
      <c r="C5" s="141">
        <v>2026</v>
      </c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</row>
    <row r="6" spans="1:19">
      <c r="A6" s="136"/>
      <c r="B6" s="136"/>
      <c r="C6" s="136"/>
      <c r="D6" s="142" t="s">
        <v>71</v>
      </c>
      <c r="E6" s="143" t="s">
        <v>72</v>
      </c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</row>
    <row r="7" spans="1:19">
      <c r="A7" s="144"/>
      <c r="B7" s="144"/>
      <c r="C7" s="144"/>
      <c r="D7" s="145" t="s">
        <v>73</v>
      </c>
      <c r="E7" s="146" t="s">
        <v>74</v>
      </c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</row>
    <row r="8" spans="1:19" ht="15" customHeight="1">
      <c r="A8" s="244" t="s">
        <v>75</v>
      </c>
      <c r="B8" s="245"/>
      <c r="C8" s="245"/>
      <c r="D8" s="248" t="s">
        <v>76</v>
      </c>
      <c r="E8" s="248" t="s">
        <v>77</v>
      </c>
      <c r="F8" s="242" t="s">
        <v>78</v>
      </c>
      <c r="G8" s="242"/>
      <c r="H8" s="242"/>
      <c r="I8" s="242"/>
      <c r="J8" s="242"/>
      <c r="K8" s="242" t="s">
        <v>79</v>
      </c>
      <c r="L8" s="242"/>
      <c r="M8" s="242"/>
      <c r="N8" s="242"/>
      <c r="O8" s="242"/>
      <c r="P8" s="242" t="s">
        <v>80</v>
      </c>
      <c r="Q8" s="242"/>
      <c r="R8" s="242" t="s">
        <v>81</v>
      </c>
      <c r="S8" s="242"/>
    </row>
    <row r="9" spans="1:19" ht="30">
      <c r="A9" s="246"/>
      <c r="B9" s="247"/>
      <c r="C9" s="247"/>
      <c r="D9" s="249"/>
      <c r="E9" s="249"/>
      <c r="F9" s="147" t="s">
        <v>82</v>
      </c>
      <c r="G9" s="147" t="s">
        <v>83</v>
      </c>
      <c r="H9" s="147" t="s">
        <v>84</v>
      </c>
      <c r="I9" s="147" t="s">
        <v>85</v>
      </c>
      <c r="J9" s="148" t="s">
        <v>86</v>
      </c>
      <c r="K9" s="147" t="s">
        <v>82</v>
      </c>
      <c r="L9" s="147" t="s">
        <v>83</v>
      </c>
      <c r="M9" s="147" t="s">
        <v>84</v>
      </c>
      <c r="N9" s="147" t="s">
        <v>85</v>
      </c>
      <c r="O9" s="147" t="s">
        <v>86</v>
      </c>
      <c r="P9" s="147" t="s">
        <v>85</v>
      </c>
      <c r="Q9" s="147" t="s">
        <v>86</v>
      </c>
      <c r="R9" s="147" t="s">
        <v>85</v>
      </c>
      <c r="S9" s="149" t="s">
        <v>86</v>
      </c>
    </row>
    <row r="10" spans="1:19">
      <c r="A10" s="150"/>
      <c r="B10" s="151"/>
      <c r="C10" s="151"/>
      <c r="D10" s="151"/>
      <c r="E10" s="151"/>
      <c r="F10" s="151"/>
      <c r="G10" s="151"/>
      <c r="H10" s="151"/>
      <c r="I10" s="151"/>
      <c r="J10" s="152"/>
      <c r="K10" s="151"/>
      <c r="L10" s="151"/>
      <c r="M10" s="151"/>
      <c r="N10" s="151"/>
      <c r="O10" s="151"/>
      <c r="P10" s="151"/>
      <c r="Q10" s="151"/>
      <c r="R10" s="151"/>
      <c r="S10" s="153"/>
    </row>
    <row r="11" spans="1:19" ht="45" customHeight="1">
      <c r="A11" s="154" t="s">
        <v>87</v>
      </c>
      <c r="B11" s="155">
        <v>1</v>
      </c>
      <c r="C11" s="243" t="s">
        <v>88</v>
      </c>
      <c r="D11" s="243"/>
      <c r="E11" s="243"/>
      <c r="F11" s="156"/>
      <c r="G11" s="156"/>
      <c r="H11" s="156"/>
      <c r="I11" s="157"/>
      <c r="J11" s="158"/>
      <c r="K11" s="156"/>
      <c r="L11" s="156"/>
      <c r="M11" s="156"/>
      <c r="N11" s="157"/>
      <c r="O11" s="156"/>
      <c r="P11" s="157"/>
      <c r="Q11" s="156"/>
      <c r="R11" s="157"/>
      <c r="S11" s="159"/>
    </row>
    <row r="12" spans="1:19">
      <c r="A12" s="160"/>
      <c r="B12" s="156"/>
      <c r="C12" s="156"/>
      <c r="D12" s="156"/>
      <c r="E12" s="156"/>
      <c r="F12" s="156"/>
      <c r="G12" s="156"/>
      <c r="H12" s="156"/>
      <c r="I12" s="156"/>
      <c r="J12" s="158"/>
      <c r="K12" s="156"/>
      <c r="L12" s="156"/>
      <c r="M12" s="156"/>
      <c r="N12" s="156"/>
      <c r="O12" s="156"/>
      <c r="P12" s="156"/>
      <c r="Q12" s="156"/>
      <c r="R12" s="156"/>
      <c r="S12" s="159"/>
    </row>
    <row r="13" spans="1:19" ht="63.75">
      <c r="A13" s="161"/>
      <c r="B13" s="162">
        <v>1.1000000000000001</v>
      </c>
      <c r="C13" s="163" t="s">
        <v>89</v>
      </c>
      <c r="D13" s="164" t="s">
        <v>90</v>
      </c>
      <c r="E13" s="165" t="s">
        <v>91</v>
      </c>
      <c r="F13" s="166"/>
      <c r="G13" s="167"/>
      <c r="H13" s="166"/>
      <c r="I13" s="168"/>
      <c r="J13" s="169" t="s">
        <v>92</v>
      </c>
      <c r="K13" s="166"/>
      <c r="L13" s="167"/>
      <c r="M13" s="166"/>
      <c r="N13" s="168"/>
      <c r="O13" s="169" t="s">
        <v>92</v>
      </c>
      <c r="P13" s="168"/>
      <c r="Q13" s="169" t="s">
        <v>92</v>
      </c>
      <c r="R13" s="168"/>
      <c r="S13" s="169" t="s">
        <v>92</v>
      </c>
    </row>
    <row r="14" spans="1:19" ht="48">
      <c r="A14" s="161"/>
      <c r="B14" s="162">
        <v>1.2</v>
      </c>
      <c r="C14" s="163" t="s">
        <v>93</v>
      </c>
      <c r="D14" s="164" t="s">
        <v>90</v>
      </c>
      <c r="E14" s="165" t="s">
        <v>91</v>
      </c>
      <c r="F14" s="166"/>
      <c r="G14" s="167"/>
      <c r="H14" s="166"/>
      <c r="I14" s="168"/>
      <c r="J14" s="169" t="s">
        <v>92</v>
      </c>
      <c r="K14" s="166"/>
      <c r="L14" s="167"/>
      <c r="M14" s="166"/>
      <c r="N14" s="168"/>
      <c r="O14" s="169" t="s">
        <v>92</v>
      </c>
      <c r="P14" s="168"/>
      <c r="Q14" s="169" t="s">
        <v>92</v>
      </c>
      <c r="R14" s="168"/>
      <c r="S14" s="169" t="s">
        <v>92</v>
      </c>
    </row>
    <row r="15" spans="1:19" ht="31.5">
      <c r="A15" s="161"/>
      <c r="B15" s="162">
        <v>1.3</v>
      </c>
      <c r="C15" s="163" t="s">
        <v>94</v>
      </c>
      <c r="D15" s="164" t="s">
        <v>95</v>
      </c>
      <c r="E15" s="165" t="s">
        <v>91</v>
      </c>
      <c r="F15" s="166"/>
      <c r="G15" s="167"/>
      <c r="H15" s="166"/>
      <c r="I15" s="168"/>
      <c r="J15" s="169" t="s">
        <v>92</v>
      </c>
      <c r="K15" s="166"/>
      <c r="L15" s="167"/>
      <c r="M15" s="166"/>
      <c r="N15" s="168"/>
      <c r="O15" s="169" t="s">
        <v>92</v>
      </c>
      <c r="P15" s="168"/>
      <c r="Q15" s="169" t="s">
        <v>92</v>
      </c>
      <c r="R15" s="168"/>
      <c r="S15" s="169" t="s">
        <v>92</v>
      </c>
    </row>
    <row r="16" spans="1:19" ht="17.25">
      <c r="A16" s="161"/>
      <c r="B16" s="162"/>
      <c r="C16" s="170"/>
      <c r="D16" s="164"/>
      <c r="E16" s="165"/>
      <c r="F16" s="166"/>
      <c r="G16" s="167"/>
      <c r="H16" s="166"/>
      <c r="I16" s="168"/>
      <c r="J16" s="169"/>
      <c r="K16" s="166"/>
      <c r="L16" s="167"/>
      <c r="M16" s="166"/>
      <c r="N16" s="168"/>
      <c r="O16" s="169"/>
      <c r="P16" s="168"/>
      <c r="Q16" s="169"/>
      <c r="R16" s="168"/>
      <c r="S16" s="169" t="s">
        <v>92</v>
      </c>
    </row>
    <row r="19" spans="1:19" ht="28.5" customHeight="1">
      <c r="A19" s="154" t="s">
        <v>96</v>
      </c>
      <c r="B19" s="155">
        <v>2</v>
      </c>
      <c r="C19" s="243" t="s">
        <v>97</v>
      </c>
      <c r="D19" s="243"/>
      <c r="E19" s="243"/>
      <c r="F19" s="156"/>
      <c r="G19" s="156"/>
      <c r="H19" s="156"/>
      <c r="I19" s="157"/>
      <c r="J19" s="158"/>
      <c r="K19" s="156"/>
      <c r="L19" s="156"/>
      <c r="M19" s="156"/>
      <c r="N19" s="157"/>
      <c r="O19" s="156"/>
      <c r="P19" s="157"/>
      <c r="Q19" s="156"/>
      <c r="R19" s="157"/>
      <c r="S19" s="159"/>
    </row>
    <row r="20" spans="1:19">
      <c r="A20" s="160"/>
      <c r="B20" s="156"/>
      <c r="C20" s="156"/>
      <c r="D20" s="156"/>
      <c r="E20" s="156"/>
      <c r="F20" s="156"/>
      <c r="G20" s="156"/>
      <c r="H20" s="156"/>
      <c r="I20" s="156"/>
      <c r="J20" s="158"/>
      <c r="K20" s="156"/>
      <c r="L20" s="156"/>
      <c r="M20" s="156"/>
      <c r="N20" s="156"/>
      <c r="O20" s="156"/>
      <c r="P20" s="156"/>
      <c r="Q20" s="156"/>
      <c r="R20" s="156"/>
      <c r="S20" s="159"/>
    </row>
    <row r="21" spans="1:19" ht="48">
      <c r="A21" s="171">
        <v>0</v>
      </c>
      <c r="B21" s="162">
        <v>2.1</v>
      </c>
      <c r="C21" s="163" t="s">
        <v>98</v>
      </c>
      <c r="D21" s="164" t="s">
        <v>99</v>
      </c>
      <c r="E21" s="165" t="s">
        <v>91</v>
      </c>
      <c r="F21" s="166"/>
      <c r="G21" s="167"/>
      <c r="H21" s="166"/>
      <c r="I21" s="168"/>
      <c r="J21" s="169" t="s">
        <v>92</v>
      </c>
      <c r="K21" s="166"/>
      <c r="L21" s="167"/>
      <c r="M21" s="166"/>
      <c r="N21" s="168"/>
      <c r="O21" s="169" t="s">
        <v>92</v>
      </c>
      <c r="P21" s="168"/>
      <c r="Q21" s="169" t="s">
        <v>92</v>
      </c>
      <c r="R21" s="168"/>
      <c r="S21" s="169" t="s">
        <v>92</v>
      </c>
    </row>
    <row r="22" spans="1:19" ht="17.25">
      <c r="A22" s="171">
        <v>0</v>
      </c>
      <c r="B22" s="162">
        <v>2.2000000000000002</v>
      </c>
      <c r="C22" s="163" t="s">
        <v>100</v>
      </c>
      <c r="D22" s="164" t="s">
        <v>101</v>
      </c>
      <c r="E22" s="165" t="s">
        <v>91</v>
      </c>
      <c r="F22" s="166"/>
      <c r="G22" s="167"/>
      <c r="H22" s="166"/>
      <c r="I22" s="168"/>
      <c r="J22" s="169" t="s">
        <v>92</v>
      </c>
      <c r="K22" s="166"/>
      <c r="L22" s="167"/>
      <c r="M22" s="166"/>
      <c r="N22" s="168"/>
      <c r="O22" s="169" t="s">
        <v>92</v>
      </c>
      <c r="P22" s="168"/>
      <c r="Q22" s="169" t="s">
        <v>92</v>
      </c>
      <c r="R22" s="168"/>
      <c r="S22" s="169" t="s">
        <v>92</v>
      </c>
    </row>
    <row r="23" spans="1:19" ht="48">
      <c r="A23" s="161"/>
      <c r="B23" s="162">
        <v>2.2999999999999998</v>
      </c>
      <c r="C23" s="170" t="s">
        <v>102</v>
      </c>
      <c r="D23" s="164" t="s">
        <v>101</v>
      </c>
      <c r="E23" s="165" t="s">
        <v>91</v>
      </c>
      <c r="F23" s="166"/>
      <c r="G23" s="166"/>
      <c r="H23" s="166"/>
      <c r="I23" s="168"/>
      <c r="J23" s="169" t="s">
        <v>92</v>
      </c>
      <c r="K23" s="166"/>
      <c r="L23" s="166"/>
      <c r="M23" s="166"/>
      <c r="N23" s="168"/>
      <c r="O23" s="169" t="s">
        <v>92</v>
      </c>
      <c r="P23" s="168"/>
      <c r="Q23" s="169" t="s">
        <v>92</v>
      </c>
      <c r="R23" s="168"/>
      <c r="S23" s="169" t="s">
        <v>92</v>
      </c>
    </row>
    <row r="24" spans="1:19" ht="17.25">
      <c r="A24" s="161"/>
      <c r="B24" s="162"/>
      <c r="C24" s="170"/>
      <c r="D24" s="164"/>
      <c r="E24" s="165"/>
      <c r="F24" s="166"/>
      <c r="G24" s="167"/>
      <c r="H24" s="166"/>
      <c r="I24" s="168"/>
      <c r="J24" s="169" t="s">
        <v>92</v>
      </c>
      <c r="K24" s="166"/>
      <c r="L24" s="167"/>
      <c r="M24" s="166"/>
      <c r="N24" s="168"/>
      <c r="O24" s="169" t="s">
        <v>92</v>
      </c>
      <c r="P24" s="168"/>
      <c r="Q24" s="169" t="s">
        <v>92</v>
      </c>
      <c r="R24" s="168"/>
      <c r="S24" s="169" t="s">
        <v>92</v>
      </c>
    </row>
    <row r="25" spans="1:19" ht="15.75">
      <c r="A25" s="156"/>
      <c r="B25" s="156"/>
      <c r="C25" s="163"/>
      <c r="D25" s="156"/>
      <c r="E25" s="156"/>
      <c r="F25" s="156"/>
      <c r="G25" s="156"/>
      <c r="H25" s="156"/>
      <c r="I25" s="156"/>
      <c r="J25" s="158"/>
      <c r="K25" s="156"/>
      <c r="L25" s="156"/>
      <c r="M25" s="156"/>
      <c r="N25" s="156"/>
      <c r="O25" s="156"/>
      <c r="P25" s="156"/>
      <c r="Q25" s="156"/>
      <c r="R25" s="156"/>
      <c r="S25" s="156"/>
    </row>
    <row r="26" spans="1:19">
      <c r="A26" s="156"/>
      <c r="B26" s="156"/>
      <c r="C26" s="156"/>
      <c r="D26" s="156"/>
      <c r="E26" s="156"/>
      <c r="F26" s="156"/>
      <c r="G26" s="156"/>
      <c r="H26" s="156"/>
      <c r="I26" s="156"/>
      <c r="J26" s="158"/>
      <c r="K26" s="156"/>
      <c r="L26" s="156"/>
      <c r="M26" s="156"/>
      <c r="N26" s="156"/>
      <c r="O26" s="156"/>
      <c r="P26" s="156"/>
      <c r="Q26" s="156"/>
      <c r="R26" s="156"/>
      <c r="S26" s="156"/>
    </row>
    <row r="27" spans="1:19" ht="41.25" customHeight="1">
      <c r="A27" s="154" t="s">
        <v>103</v>
      </c>
      <c r="B27" s="155">
        <v>3</v>
      </c>
      <c r="C27" s="243" t="s">
        <v>104</v>
      </c>
      <c r="D27" s="243"/>
      <c r="E27" s="243"/>
      <c r="F27" s="156"/>
      <c r="G27" s="156"/>
      <c r="H27" s="156"/>
      <c r="I27" s="157"/>
      <c r="J27" s="158"/>
      <c r="K27" s="156"/>
      <c r="L27" s="156"/>
      <c r="M27" s="156"/>
      <c r="N27" s="157"/>
      <c r="O27" s="156"/>
      <c r="P27" s="172">
        <v>0</v>
      </c>
      <c r="Q27" s="156"/>
      <c r="R27" s="172">
        <v>0</v>
      </c>
      <c r="S27" s="159"/>
    </row>
    <row r="28" spans="1:19">
      <c r="A28" s="160"/>
      <c r="B28" s="156"/>
      <c r="C28" s="156"/>
      <c r="D28" s="156"/>
      <c r="E28" s="156"/>
      <c r="F28" s="156"/>
      <c r="G28" s="156"/>
      <c r="H28" s="156"/>
      <c r="I28" s="156"/>
      <c r="J28" s="158"/>
      <c r="K28" s="156"/>
      <c r="L28" s="156"/>
      <c r="M28" s="156"/>
      <c r="N28" s="156"/>
      <c r="O28" s="156"/>
      <c r="P28" s="156"/>
      <c r="Q28" s="156"/>
      <c r="R28" s="156"/>
      <c r="S28" s="159"/>
    </row>
    <row r="29" spans="1:19" ht="48">
      <c r="A29" s="171">
        <v>0</v>
      </c>
      <c r="B29" s="162">
        <v>3.1</v>
      </c>
      <c r="C29" s="170" t="s">
        <v>105</v>
      </c>
      <c r="D29" s="164" t="s">
        <v>106</v>
      </c>
      <c r="E29" s="165" t="s">
        <v>91</v>
      </c>
      <c r="F29" s="166"/>
      <c r="G29" s="167"/>
      <c r="H29" s="166"/>
      <c r="I29" s="168"/>
      <c r="J29" s="169" t="s">
        <v>92</v>
      </c>
      <c r="K29" s="156"/>
      <c r="L29" s="156"/>
      <c r="M29" s="156"/>
      <c r="N29" s="168"/>
      <c r="O29" s="169" t="s">
        <v>92</v>
      </c>
      <c r="P29" s="168"/>
      <c r="Q29" s="169" t="s">
        <v>92</v>
      </c>
      <c r="R29" s="168"/>
      <c r="S29" s="169" t="s">
        <v>92</v>
      </c>
    </row>
    <row r="30" spans="1:19" ht="24.75">
      <c r="A30" s="171">
        <v>0</v>
      </c>
      <c r="B30" s="162">
        <v>3.2</v>
      </c>
      <c r="C30" s="163" t="s">
        <v>107</v>
      </c>
      <c r="D30" s="164" t="s">
        <v>108</v>
      </c>
      <c r="E30" s="165" t="s">
        <v>91</v>
      </c>
      <c r="F30" s="166"/>
      <c r="G30" s="167"/>
      <c r="H30" s="166"/>
      <c r="I30" s="168"/>
      <c r="J30" s="169" t="s">
        <v>92</v>
      </c>
      <c r="K30" s="156"/>
      <c r="L30" s="156"/>
      <c r="M30" s="156"/>
      <c r="N30" s="168"/>
      <c r="O30" s="169" t="s">
        <v>92</v>
      </c>
      <c r="P30" s="168"/>
      <c r="Q30" s="169" t="s">
        <v>92</v>
      </c>
      <c r="R30" s="168"/>
      <c r="S30" s="169" t="s">
        <v>92</v>
      </c>
    </row>
    <row r="31" spans="1:19" ht="63.75">
      <c r="A31" s="171">
        <v>0</v>
      </c>
      <c r="B31" s="162">
        <v>3.3</v>
      </c>
      <c r="C31" s="170" t="s">
        <v>109</v>
      </c>
      <c r="D31" s="164" t="s">
        <v>110</v>
      </c>
      <c r="E31" s="165" t="s">
        <v>91</v>
      </c>
      <c r="F31" s="166"/>
      <c r="G31" s="167"/>
      <c r="H31" s="166"/>
      <c r="I31" s="168"/>
      <c r="J31" s="169" t="s">
        <v>92</v>
      </c>
      <c r="K31" s="166"/>
      <c r="L31" s="167"/>
      <c r="M31" s="166"/>
      <c r="N31" s="168"/>
      <c r="O31" s="169" t="s">
        <v>92</v>
      </c>
      <c r="P31" s="173">
        <v>0</v>
      </c>
      <c r="Q31" s="169" t="s">
        <v>92</v>
      </c>
      <c r="R31" s="173">
        <v>0</v>
      </c>
      <c r="S31" s="169" t="s">
        <v>92</v>
      </c>
    </row>
    <row r="32" spans="1:19">
      <c r="A32" s="156"/>
      <c r="B32" s="156"/>
      <c r="C32" s="156"/>
      <c r="D32" s="156"/>
      <c r="E32" s="156"/>
      <c r="F32" s="156"/>
      <c r="G32" s="156" t="s">
        <v>111</v>
      </c>
      <c r="H32" s="156"/>
      <c r="I32" s="156"/>
      <c r="J32" s="158"/>
      <c r="K32" s="156"/>
      <c r="L32" s="156"/>
      <c r="M32" s="156"/>
      <c r="N32" s="156"/>
      <c r="O32" s="156"/>
      <c r="P32" s="156"/>
      <c r="Q32" s="156"/>
      <c r="R32" s="156"/>
      <c r="S32" s="156"/>
    </row>
  </sheetData>
  <mergeCells count="10">
    <mergeCell ref="R8:S8"/>
    <mergeCell ref="C11:E11"/>
    <mergeCell ref="C19:E19"/>
    <mergeCell ref="C27:E27"/>
    <mergeCell ref="A8:C9"/>
    <mergeCell ref="D8:D9"/>
    <mergeCell ref="E8:E9"/>
    <mergeCell ref="F8:J8"/>
    <mergeCell ref="K8:O8"/>
    <mergeCell ref="P8:Q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C03D-0070-4C6F-B782-7E5B7FF9B750}">
  <sheetPr>
    <tabColor rgb="FF0070C0"/>
  </sheetPr>
  <dimension ref="A2:Y31"/>
  <sheetViews>
    <sheetView topLeftCell="A22" zoomScale="80" zoomScaleNormal="80" workbookViewId="0">
      <selection activeCell="A27" sqref="A27"/>
    </sheetView>
  </sheetViews>
  <sheetFormatPr defaultColWidth="9.140625" defaultRowHeight="14.45" outlineLevelCol="1"/>
  <cols>
    <col min="1" max="1" width="15.85546875" style="47" customWidth="1"/>
    <col min="2" max="2" width="4.140625" style="46" bestFit="1" customWidth="1"/>
    <col min="3" max="3" width="60.7109375" style="47" customWidth="1"/>
    <col min="4" max="4" width="21" style="47" customWidth="1"/>
    <col min="5" max="5" width="11.140625" style="47" customWidth="1"/>
    <col min="6" max="8" width="11.42578125" style="46" customWidth="1" outlineLevel="1"/>
    <col min="9" max="10" width="11.42578125" style="46" customWidth="1"/>
    <col min="11" max="13" width="11.42578125" style="46" hidden="1" customWidth="1" outlineLevel="1"/>
    <col min="14" max="14" width="11.42578125" style="46" customWidth="1" collapsed="1"/>
    <col min="15" max="15" width="11.42578125" style="46" customWidth="1"/>
    <col min="16" max="18" width="11.42578125" style="46" hidden="1" customWidth="1" outlineLevel="1"/>
    <col min="19" max="19" width="11.42578125" style="46" customWidth="1" collapsed="1"/>
    <col min="20" max="20" width="11.42578125" style="46" customWidth="1"/>
    <col min="21" max="23" width="11.42578125" style="46" hidden="1" customWidth="1" outlineLevel="1"/>
    <col min="24" max="24" width="11.42578125" style="46" customWidth="1" collapsed="1"/>
    <col min="25" max="25" width="11.42578125" style="46" customWidth="1"/>
    <col min="26" max="16384" width="9.140625" style="47"/>
  </cols>
  <sheetData>
    <row r="2" spans="1:25" ht="25.15">
      <c r="A2" s="73"/>
      <c r="B2" s="52"/>
      <c r="C2" s="78" t="s">
        <v>112</v>
      </c>
      <c r="D2" s="73"/>
      <c r="E2" s="73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</row>
    <row r="3" spans="1:25" ht="8.25" customHeight="1">
      <c r="A3" s="73"/>
      <c r="B3" s="52"/>
      <c r="C3" s="73"/>
      <c r="D3" s="73"/>
      <c r="E3" s="73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</row>
    <row r="4" spans="1:25" s="46" customFormat="1" ht="23.25" customHeight="1">
      <c r="A4" s="134" t="s">
        <v>113</v>
      </c>
      <c r="B4" s="52"/>
      <c r="C4" s="135" t="s">
        <v>114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</row>
    <row r="5" spans="1:25" ht="15.6">
      <c r="A5" s="85" t="s">
        <v>70</v>
      </c>
      <c r="B5" s="52"/>
      <c r="C5" s="86">
        <v>2026</v>
      </c>
      <c r="D5" s="73"/>
      <c r="E5" s="73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</row>
    <row r="6" spans="1:25">
      <c r="A6" s="73"/>
      <c r="B6" s="52"/>
      <c r="C6" s="73"/>
      <c r="D6" s="79" t="s">
        <v>71</v>
      </c>
      <c r="E6" s="66">
        <v>45996</v>
      </c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</row>
    <row r="7" spans="1:25" ht="15" thickBot="1">
      <c r="A7" s="74"/>
      <c r="B7" s="53"/>
      <c r="C7" s="74"/>
      <c r="D7" s="80" t="s">
        <v>73</v>
      </c>
      <c r="E7" s="67" t="str">
        <f ca="1">IF((TODAY()-E6)&lt;0,"Revisar"," "&amp;TEXT(TODAY()-E6,"#")&amp;" días")</f>
        <v xml:space="preserve"> 48 días</v>
      </c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</row>
    <row r="8" spans="1:25" s="46" customFormat="1" ht="18" customHeight="1" thickTop="1">
      <c r="A8" s="254" t="s">
        <v>75</v>
      </c>
      <c r="B8" s="255"/>
      <c r="C8" s="255"/>
      <c r="D8" s="258" t="s">
        <v>76</v>
      </c>
      <c r="E8" s="81"/>
      <c r="F8" s="250" t="s">
        <v>78</v>
      </c>
      <c r="G8" s="250"/>
      <c r="H8" s="250"/>
      <c r="I8" s="250"/>
      <c r="J8" s="250"/>
      <c r="K8" s="250" t="s">
        <v>79</v>
      </c>
      <c r="L8" s="250"/>
      <c r="M8" s="250"/>
      <c r="N8" s="250"/>
      <c r="O8" s="250"/>
      <c r="P8" s="250" t="s">
        <v>80</v>
      </c>
      <c r="Q8" s="250"/>
      <c r="R8" s="250"/>
      <c r="S8" s="250"/>
      <c r="T8" s="250"/>
      <c r="U8" s="250" t="s">
        <v>81</v>
      </c>
      <c r="V8" s="250"/>
      <c r="W8" s="250"/>
      <c r="X8" s="250"/>
      <c r="Y8" s="251"/>
    </row>
    <row r="9" spans="1:25">
      <c r="A9" s="256"/>
      <c r="B9" s="257"/>
      <c r="C9" s="257"/>
      <c r="D9" s="259"/>
      <c r="E9" s="82"/>
      <c r="F9" s="48" t="s">
        <v>82</v>
      </c>
      <c r="G9" s="48" t="s">
        <v>83</v>
      </c>
      <c r="H9" s="48" t="s">
        <v>84</v>
      </c>
      <c r="I9" s="48" t="s">
        <v>85</v>
      </c>
      <c r="J9" s="49" t="s">
        <v>86</v>
      </c>
      <c r="K9" s="48" t="s">
        <v>82</v>
      </c>
      <c r="L9" s="48" t="s">
        <v>83</v>
      </c>
      <c r="M9" s="48" t="s">
        <v>84</v>
      </c>
      <c r="N9" s="48" t="s">
        <v>85</v>
      </c>
      <c r="O9" s="48" t="s">
        <v>86</v>
      </c>
      <c r="P9" s="48" t="s">
        <v>82</v>
      </c>
      <c r="Q9" s="48" t="s">
        <v>83</v>
      </c>
      <c r="R9" s="48" t="s">
        <v>84</v>
      </c>
      <c r="S9" s="48" t="s">
        <v>85</v>
      </c>
      <c r="T9" s="48" t="s">
        <v>86</v>
      </c>
      <c r="U9" s="48" t="s">
        <v>82</v>
      </c>
      <c r="V9" s="48" t="s">
        <v>83</v>
      </c>
      <c r="W9" s="48" t="s">
        <v>84</v>
      </c>
      <c r="X9" s="48" t="s">
        <v>85</v>
      </c>
      <c r="Y9" s="50" t="s">
        <v>86</v>
      </c>
    </row>
    <row r="10" spans="1:25" ht="9" customHeight="1">
      <c r="A10" s="83"/>
      <c r="B10" s="57"/>
      <c r="C10" s="75"/>
      <c r="D10" s="75"/>
      <c r="E10" s="75"/>
      <c r="F10" s="57"/>
      <c r="G10" s="57"/>
      <c r="H10" s="57"/>
      <c r="I10" s="57"/>
      <c r="J10" s="54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61"/>
    </row>
    <row r="11" spans="1:25" ht="25.5" customHeight="1">
      <c r="A11" s="133" t="s">
        <v>115</v>
      </c>
      <c r="B11" s="76">
        <v>1</v>
      </c>
      <c r="C11" s="252" t="s">
        <v>116</v>
      </c>
      <c r="D11" s="252"/>
      <c r="E11" s="252"/>
      <c r="F11" s="59"/>
      <c r="G11" s="59"/>
      <c r="H11" s="59"/>
      <c r="I11" s="58">
        <f>IFERROR(AVERAGE(I13:I16),"")</f>
        <v>0</v>
      </c>
      <c r="J11" s="55"/>
      <c r="K11" s="59"/>
      <c r="L11" s="59"/>
      <c r="M11" s="59"/>
      <c r="N11" s="58" t="str">
        <f>IFERROR(AVERAGE(N13:N16),"")</f>
        <v/>
      </c>
      <c r="O11" s="59"/>
      <c r="P11" s="59"/>
      <c r="Q11" s="59"/>
      <c r="R11" s="59"/>
      <c r="S11" s="58" t="str">
        <f>IFERROR(AVERAGE(S13:S16),"")</f>
        <v/>
      </c>
      <c r="T11" s="59"/>
      <c r="U11" s="59"/>
      <c r="V11" s="59"/>
      <c r="W11" s="59"/>
      <c r="X11" s="58" t="str">
        <f>IFERROR(AVERAGE(X13:X16),"")</f>
        <v/>
      </c>
      <c r="Y11" s="62"/>
    </row>
    <row r="12" spans="1:25">
      <c r="A12" s="84"/>
      <c r="B12" s="59"/>
      <c r="C12" s="72"/>
      <c r="D12" s="72"/>
      <c r="E12" s="72"/>
      <c r="F12" s="59"/>
      <c r="G12" s="59"/>
      <c r="H12" s="59"/>
      <c r="I12" s="59"/>
      <c r="J12" s="55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62"/>
    </row>
    <row r="13" spans="1:25" ht="15.6">
      <c r="A13" s="69">
        <f>+I13</f>
        <v>0</v>
      </c>
      <c r="B13" s="77">
        <v>1.1000000000000001</v>
      </c>
      <c r="C13" s="71" t="s">
        <v>117</v>
      </c>
      <c r="D13" s="51" t="s">
        <v>106</v>
      </c>
      <c r="E13" s="72"/>
      <c r="F13" s="131">
        <v>0.46800000000000003</v>
      </c>
      <c r="G13" s="131">
        <v>0.503</v>
      </c>
      <c r="H13" s="131">
        <v>0.46800000000000003</v>
      </c>
      <c r="I13" s="63">
        <v>0</v>
      </c>
      <c r="J13" s="56" t="s">
        <v>118</v>
      </c>
      <c r="K13" s="59"/>
      <c r="L13" s="59"/>
      <c r="M13" s="59"/>
      <c r="N13" s="60" t="str">
        <f>IF(L13="","",(L13-K13)/(M13-K13))</f>
        <v/>
      </c>
      <c r="O13" s="64" t="s">
        <v>119</v>
      </c>
      <c r="P13" s="59"/>
      <c r="Q13" s="59"/>
      <c r="R13" s="59"/>
      <c r="S13" s="60" t="str">
        <f>IF(Q13="","",(Q13-P13)/(R13-P13))</f>
        <v/>
      </c>
      <c r="T13" s="64" t="s">
        <v>119</v>
      </c>
      <c r="U13" s="59"/>
      <c r="V13" s="59"/>
      <c r="W13" s="59"/>
      <c r="X13" s="60" t="str">
        <f>IF(V13="","",(V13-U13)/(W13-U13))</f>
        <v/>
      </c>
      <c r="Y13" s="64" t="s">
        <v>119</v>
      </c>
    </row>
    <row r="14" spans="1:25" ht="15.6">
      <c r="A14" s="69">
        <f t="shared" ref="A14:A16" si="0">+I14</f>
        <v>0</v>
      </c>
      <c r="B14" s="77">
        <v>1.2</v>
      </c>
      <c r="C14" s="71" t="s">
        <v>120</v>
      </c>
      <c r="D14" s="51" t="s">
        <v>121</v>
      </c>
      <c r="E14" s="72"/>
      <c r="F14" s="131">
        <v>0.17299999999999999</v>
      </c>
      <c r="G14" s="131">
        <v>0.16500000000000001</v>
      </c>
      <c r="H14" s="131">
        <v>0.16600000000000001</v>
      </c>
      <c r="I14" s="63">
        <v>0</v>
      </c>
      <c r="J14" s="56" t="s">
        <v>122</v>
      </c>
      <c r="K14" s="59"/>
      <c r="L14" s="59"/>
      <c r="M14" s="59"/>
      <c r="N14" s="60" t="str">
        <f t="shared" ref="N14:N16" si="1">IF(L14="","",(L14-K14)/(M14-K14))</f>
        <v/>
      </c>
      <c r="O14" s="64" t="s">
        <v>119</v>
      </c>
      <c r="P14" s="59"/>
      <c r="Q14" s="59"/>
      <c r="R14" s="59"/>
      <c r="S14" s="60" t="str">
        <f t="shared" ref="S14:S16" si="2">IF(Q14="","",(Q14-P14)/(R14-P14))</f>
        <v/>
      </c>
      <c r="T14" s="64" t="s">
        <v>119</v>
      </c>
      <c r="U14" s="59"/>
      <c r="V14" s="59"/>
      <c r="W14" s="59"/>
      <c r="X14" s="60" t="str">
        <f t="shared" ref="X14:X16" si="3">IF(V14="","",(V14-U14)/(W14-U14))</f>
        <v/>
      </c>
      <c r="Y14" s="64" t="s">
        <v>119</v>
      </c>
    </row>
    <row r="15" spans="1:25" ht="15.6">
      <c r="A15" s="69">
        <f t="shared" si="0"/>
        <v>0</v>
      </c>
      <c r="B15" s="77">
        <v>1.3</v>
      </c>
      <c r="C15" s="71" t="s">
        <v>123</v>
      </c>
      <c r="D15" s="51" t="s">
        <v>124</v>
      </c>
      <c r="E15" s="72"/>
      <c r="F15" s="70">
        <v>0.14000000000000001</v>
      </c>
      <c r="G15" s="70">
        <v>0.15</v>
      </c>
      <c r="H15" s="70">
        <v>0.3</v>
      </c>
      <c r="I15" s="70">
        <v>0</v>
      </c>
      <c r="J15" s="56" t="s">
        <v>122</v>
      </c>
      <c r="K15" s="59"/>
      <c r="L15" s="59"/>
      <c r="M15" s="59"/>
      <c r="N15" s="60" t="str">
        <f t="shared" si="1"/>
        <v/>
      </c>
      <c r="O15" s="64" t="s">
        <v>119</v>
      </c>
      <c r="P15" s="59"/>
      <c r="Q15" s="59"/>
      <c r="R15" s="59"/>
      <c r="S15" s="60" t="str">
        <f t="shared" si="2"/>
        <v/>
      </c>
      <c r="T15" s="64" t="s">
        <v>119</v>
      </c>
      <c r="U15" s="59"/>
      <c r="V15" s="59"/>
      <c r="W15" s="59"/>
      <c r="X15" s="60" t="str">
        <f t="shared" si="3"/>
        <v/>
      </c>
      <c r="Y15" s="64" t="s">
        <v>119</v>
      </c>
    </row>
    <row r="16" spans="1:25" ht="15.6">
      <c r="A16" s="69">
        <f t="shared" si="0"/>
        <v>0</v>
      </c>
      <c r="B16" s="77">
        <v>1.4</v>
      </c>
      <c r="C16" s="71" t="s">
        <v>125</v>
      </c>
      <c r="D16" s="51" t="s">
        <v>121</v>
      </c>
      <c r="E16" s="72"/>
      <c r="F16" s="70">
        <v>0.8</v>
      </c>
      <c r="G16" s="70">
        <v>0.8</v>
      </c>
      <c r="H16" s="70">
        <v>0.85</v>
      </c>
      <c r="I16" s="70">
        <v>0</v>
      </c>
      <c r="J16" s="56" t="s">
        <v>118</v>
      </c>
      <c r="K16" s="59"/>
      <c r="L16" s="59"/>
      <c r="M16" s="59"/>
      <c r="N16" s="60" t="str">
        <f t="shared" si="1"/>
        <v/>
      </c>
      <c r="O16" s="64" t="s">
        <v>119</v>
      </c>
      <c r="P16" s="59"/>
      <c r="Q16" s="59"/>
      <c r="R16" s="59"/>
      <c r="S16" s="60" t="str">
        <f t="shared" si="2"/>
        <v/>
      </c>
      <c r="T16" s="64" t="s">
        <v>119</v>
      </c>
      <c r="U16" s="59"/>
      <c r="V16" s="59"/>
      <c r="W16" s="59"/>
      <c r="X16" s="60" t="str">
        <f t="shared" si="3"/>
        <v/>
      </c>
      <c r="Y16" s="64" t="s">
        <v>119</v>
      </c>
    </row>
    <row r="19" spans="1:25" ht="30" customHeight="1">
      <c r="A19" s="68" t="s">
        <v>126</v>
      </c>
      <c r="B19" s="76">
        <v>2</v>
      </c>
      <c r="C19" s="252" t="s">
        <v>127</v>
      </c>
      <c r="D19" s="252"/>
      <c r="E19" s="252"/>
      <c r="F19" s="59"/>
      <c r="G19" s="59"/>
      <c r="H19" s="59"/>
      <c r="I19" s="58">
        <f>IFERROR(AVERAGE(I21:I24),"")</f>
        <v>0</v>
      </c>
      <c r="J19" s="55"/>
      <c r="K19" s="59"/>
      <c r="L19" s="59"/>
      <c r="M19" s="59"/>
      <c r="N19" s="58" t="str">
        <f>IFERROR(AVERAGE(N21:N24),"")</f>
        <v/>
      </c>
      <c r="O19" s="59"/>
      <c r="P19" s="59"/>
      <c r="Q19" s="59"/>
      <c r="R19" s="59"/>
      <c r="S19" s="58" t="str">
        <f>IFERROR(AVERAGE(S21:S24),"")</f>
        <v/>
      </c>
      <c r="T19" s="59"/>
      <c r="U19" s="59"/>
      <c r="V19" s="59"/>
      <c r="W19" s="59"/>
      <c r="X19" s="58" t="str">
        <f>IFERROR(AVERAGE(X21:X24),"")</f>
        <v/>
      </c>
      <c r="Y19" s="62"/>
    </row>
    <row r="20" spans="1:25">
      <c r="A20" s="84"/>
      <c r="B20" s="59"/>
      <c r="C20" s="72"/>
      <c r="D20" s="72"/>
      <c r="E20" s="72"/>
      <c r="F20" s="59"/>
      <c r="G20" s="59"/>
      <c r="H20" s="59"/>
      <c r="I20" s="59"/>
      <c r="J20" s="55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62"/>
    </row>
    <row r="21" spans="1:25" ht="15.6">
      <c r="A21" s="69">
        <f t="shared" ref="A21:A24" si="4">+I21</f>
        <v>0</v>
      </c>
      <c r="B21" s="77">
        <v>2.1</v>
      </c>
      <c r="C21" s="71" t="s">
        <v>128</v>
      </c>
      <c r="D21" s="132" t="s">
        <v>129</v>
      </c>
      <c r="E21" s="72"/>
      <c r="F21" s="131">
        <v>0.94599999999999995</v>
      </c>
      <c r="G21" s="63">
        <v>0</v>
      </c>
      <c r="H21" s="70">
        <v>0.99</v>
      </c>
      <c r="I21" s="63">
        <v>0</v>
      </c>
      <c r="J21" s="56" t="s">
        <v>118</v>
      </c>
      <c r="K21" s="59"/>
      <c r="L21" s="59"/>
      <c r="M21" s="59"/>
      <c r="N21" s="60" t="str">
        <f t="shared" ref="N21:N24" si="5">IF(L21="","",(L21-K21)/(M21-K21))</f>
        <v/>
      </c>
      <c r="O21" s="64" t="s">
        <v>119</v>
      </c>
      <c r="P21" s="59"/>
      <c r="Q21" s="59"/>
      <c r="R21" s="59"/>
      <c r="S21" s="60" t="str">
        <f t="shared" ref="S21:S24" si="6">IF(Q21="","",(Q21-P21)/(R21-P21))</f>
        <v/>
      </c>
      <c r="T21" s="64" t="s">
        <v>119</v>
      </c>
      <c r="U21" s="59"/>
      <c r="V21" s="59"/>
      <c r="W21" s="59"/>
      <c r="X21" s="60" t="str">
        <f t="shared" ref="X21:X24" si="7">IF(V21="","",(V21-U21)/(W21-U21))</f>
        <v/>
      </c>
      <c r="Y21" s="64" t="s">
        <v>119</v>
      </c>
    </row>
    <row r="22" spans="1:25" ht="31.15">
      <c r="A22" s="69">
        <f t="shared" si="4"/>
        <v>0</v>
      </c>
      <c r="B22" s="77">
        <v>2.2000000000000002</v>
      </c>
      <c r="C22" s="71" t="s">
        <v>130</v>
      </c>
      <c r="D22" s="51" t="s">
        <v>131</v>
      </c>
      <c r="E22" s="72"/>
      <c r="F22" s="63" t="s">
        <v>132</v>
      </c>
      <c r="G22" s="63">
        <v>0</v>
      </c>
      <c r="H22" s="63" t="s">
        <v>133</v>
      </c>
      <c r="I22" s="63">
        <v>0</v>
      </c>
      <c r="J22" s="56" t="s">
        <v>122</v>
      </c>
      <c r="K22" s="59"/>
      <c r="L22" s="59"/>
      <c r="M22" s="59"/>
      <c r="N22" s="60" t="str">
        <f t="shared" si="5"/>
        <v/>
      </c>
      <c r="O22" s="64" t="s">
        <v>119</v>
      </c>
      <c r="P22" s="59"/>
      <c r="Q22" s="59"/>
      <c r="R22" s="59"/>
      <c r="S22" s="60" t="str">
        <f t="shared" si="6"/>
        <v/>
      </c>
      <c r="T22" s="64" t="s">
        <v>119</v>
      </c>
      <c r="U22" s="59"/>
      <c r="V22" s="59"/>
      <c r="W22" s="59"/>
      <c r="X22" s="60" t="str">
        <f t="shared" si="7"/>
        <v/>
      </c>
      <c r="Y22" s="64" t="s">
        <v>119</v>
      </c>
    </row>
    <row r="23" spans="1:25" ht="15.6">
      <c r="A23" s="69">
        <f t="shared" si="4"/>
        <v>0</v>
      </c>
      <c r="B23" s="77">
        <v>2.2999999999999998</v>
      </c>
      <c r="C23" s="71" t="s">
        <v>134</v>
      </c>
      <c r="D23" s="51" t="s">
        <v>135</v>
      </c>
      <c r="E23" s="72"/>
      <c r="F23" s="70">
        <v>0.9718</v>
      </c>
      <c r="G23" s="70">
        <v>0</v>
      </c>
      <c r="H23" s="70">
        <v>0.99</v>
      </c>
      <c r="I23" s="70">
        <v>0</v>
      </c>
      <c r="J23" s="56" t="s">
        <v>136</v>
      </c>
      <c r="K23" s="59"/>
      <c r="L23" s="59"/>
      <c r="M23" s="59"/>
      <c r="N23" s="60" t="str">
        <f t="shared" si="5"/>
        <v/>
      </c>
      <c r="O23" s="64" t="s">
        <v>119</v>
      </c>
      <c r="P23" s="59"/>
      <c r="Q23" s="59"/>
      <c r="R23" s="59"/>
      <c r="S23" s="60" t="str">
        <f t="shared" si="6"/>
        <v/>
      </c>
      <c r="T23" s="64" t="s">
        <v>119</v>
      </c>
      <c r="U23" s="59"/>
      <c r="V23" s="59"/>
      <c r="W23" s="59"/>
      <c r="X23" s="60" t="str">
        <f t="shared" si="7"/>
        <v/>
      </c>
      <c r="Y23" s="64" t="s">
        <v>119</v>
      </c>
    </row>
    <row r="24" spans="1:25" ht="15.6">
      <c r="A24" s="69">
        <f t="shared" si="4"/>
        <v>0</v>
      </c>
      <c r="B24" s="77">
        <v>2.4</v>
      </c>
      <c r="C24" s="71" t="s">
        <v>137</v>
      </c>
      <c r="D24" s="51" t="s">
        <v>138</v>
      </c>
      <c r="E24" s="72"/>
      <c r="F24" s="70">
        <v>0.93500000000000005</v>
      </c>
      <c r="G24" s="70">
        <v>0</v>
      </c>
      <c r="H24" s="70">
        <v>0.99</v>
      </c>
      <c r="I24" s="70">
        <v>0</v>
      </c>
      <c r="J24" s="56" t="s">
        <v>136</v>
      </c>
      <c r="K24" s="59"/>
      <c r="L24" s="59"/>
      <c r="M24" s="59"/>
      <c r="N24" s="60" t="str">
        <f t="shared" si="5"/>
        <v/>
      </c>
      <c r="O24" s="55"/>
      <c r="P24" s="59"/>
      <c r="Q24" s="59"/>
      <c r="R24" s="59"/>
      <c r="S24" s="60" t="str">
        <f t="shared" si="6"/>
        <v/>
      </c>
      <c r="T24" s="55"/>
      <c r="U24" s="59"/>
      <c r="V24" s="59"/>
      <c r="W24" s="59"/>
      <c r="X24" s="60" t="str">
        <f t="shared" si="7"/>
        <v/>
      </c>
      <c r="Y24" s="55"/>
    </row>
    <row r="25" spans="1:25">
      <c r="A25" s="72"/>
      <c r="B25" s="59"/>
      <c r="C25" s="72"/>
      <c r="D25" s="72"/>
      <c r="E25" s="72"/>
      <c r="F25" s="59"/>
      <c r="G25" s="59"/>
      <c r="H25" s="59"/>
      <c r="I25" s="59"/>
      <c r="J25" s="55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</row>
    <row r="26" spans="1:25">
      <c r="A26" s="72"/>
      <c r="B26" s="59"/>
      <c r="C26" s="72"/>
      <c r="D26" s="72"/>
      <c r="E26" s="72"/>
      <c r="F26" s="59"/>
      <c r="G26" s="59"/>
      <c r="H26" s="59"/>
      <c r="I26" s="59"/>
      <c r="J26" s="55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</row>
    <row r="27" spans="1:25" ht="33" customHeight="1">
      <c r="A27" s="133" t="s">
        <v>139</v>
      </c>
      <c r="B27" s="76">
        <v>3</v>
      </c>
      <c r="C27" s="253" t="s">
        <v>140</v>
      </c>
      <c r="D27" s="252"/>
      <c r="E27" s="252"/>
      <c r="F27" s="59"/>
      <c r="G27" s="59"/>
      <c r="H27" s="59"/>
      <c r="I27" s="58">
        <f>IFERROR(AVERAGE(I29:I30),"")</f>
        <v>0</v>
      </c>
      <c r="J27" s="55"/>
      <c r="K27" s="59"/>
      <c r="L27" s="59"/>
      <c r="M27" s="59"/>
      <c r="N27" s="58" t="str">
        <f>IFERROR(AVERAGE(N29:N30),"")</f>
        <v/>
      </c>
      <c r="O27" s="59"/>
      <c r="P27" s="59"/>
      <c r="Q27" s="59"/>
      <c r="R27" s="59"/>
      <c r="S27" s="58" t="str">
        <f>IFERROR(AVERAGE(S29:S30),"")</f>
        <v/>
      </c>
      <c r="T27" s="59"/>
      <c r="U27" s="59"/>
      <c r="V27" s="59"/>
      <c r="W27" s="59"/>
      <c r="X27" s="58" t="str">
        <f>IFERROR(AVERAGE(X29:X30),"")</f>
        <v/>
      </c>
      <c r="Y27" s="62"/>
    </row>
    <row r="28" spans="1:25">
      <c r="A28" s="84"/>
      <c r="B28" s="59"/>
      <c r="C28" s="72"/>
      <c r="D28" s="72"/>
      <c r="E28" s="72"/>
      <c r="F28" s="59"/>
      <c r="G28" s="59"/>
      <c r="H28" s="59"/>
      <c r="I28" s="59"/>
      <c r="J28" s="55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62"/>
    </row>
    <row r="29" spans="1:25" ht="31.15">
      <c r="A29" s="69">
        <f t="shared" ref="A29:A30" si="8">+I29</f>
        <v>0</v>
      </c>
      <c r="B29" s="77">
        <v>3.2</v>
      </c>
      <c r="C29" s="71" t="s">
        <v>141</v>
      </c>
      <c r="D29" s="51" t="s">
        <v>142</v>
      </c>
      <c r="E29" s="72"/>
      <c r="F29" s="63">
        <v>0</v>
      </c>
      <c r="G29" s="63">
        <v>0</v>
      </c>
      <c r="H29" s="63">
        <v>0</v>
      </c>
      <c r="I29" s="63">
        <v>0</v>
      </c>
      <c r="J29" s="56" t="s">
        <v>122</v>
      </c>
      <c r="K29" s="59"/>
      <c r="L29" s="59"/>
      <c r="M29" s="59"/>
      <c r="N29" s="60" t="str">
        <f t="shared" ref="N29:N30" si="9">IF(L29="","",(L29-K29)/(M29-K29))</f>
        <v/>
      </c>
      <c r="O29" s="64" t="s">
        <v>119</v>
      </c>
      <c r="P29" s="59"/>
      <c r="Q29" s="59"/>
      <c r="R29" s="59"/>
      <c r="S29" s="60" t="str">
        <f t="shared" ref="S29:S30" si="10">IF(Q29="","",(Q29-P29)/(R29-P29))</f>
        <v/>
      </c>
      <c r="T29" s="64" t="s">
        <v>119</v>
      </c>
      <c r="U29" s="59"/>
      <c r="V29" s="59"/>
      <c r="W29" s="59"/>
      <c r="X29" s="60" t="str">
        <f t="shared" ref="X29:X30" si="11">IF(V29="","",(V29-U29)/(W29-U29))</f>
        <v/>
      </c>
      <c r="Y29" s="64" t="s">
        <v>119</v>
      </c>
    </row>
    <row r="30" spans="1:25" ht="46.9">
      <c r="A30" s="69">
        <f t="shared" si="8"/>
        <v>0</v>
      </c>
      <c r="B30" s="77">
        <v>3.3</v>
      </c>
      <c r="C30" s="71" t="s">
        <v>143</v>
      </c>
      <c r="D30" s="51" t="s">
        <v>144</v>
      </c>
      <c r="E30" s="72"/>
      <c r="F30" s="70">
        <v>0</v>
      </c>
      <c r="G30" s="70">
        <v>0</v>
      </c>
      <c r="H30" s="70">
        <v>1</v>
      </c>
      <c r="I30" s="70">
        <v>0</v>
      </c>
      <c r="J30" s="56" t="s">
        <v>136</v>
      </c>
      <c r="K30" s="59"/>
      <c r="L30" s="59"/>
      <c r="M30" s="59"/>
      <c r="N30" s="60" t="str">
        <f t="shared" si="9"/>
        <v/>
      </c>
      <c r="O30" s="64" t="s">
        <v>119</v>
      </c>
      <c r="P30" s="59"/>
      <c r="Q30" s="59"/>
      <c r="R30" s="59"/>
      <c r="S30" s="60" t="str">
        <f t="shared" si="10"/>
        <v/>
      </c>
      <c r="T30" s="64" t="s">
        <v>119</v>
      </c>
      <c r="U30" s="59"/>
      <c r="V30" s="59"/>
      <c r="W30" s="59"/>
      <c r="X30" s="60" t="str">
        <f t="shared" si="11"/>
        <v/>
      </c>
      <c r="Y30" s="64" t="s">
        <v>119</v>
      </c>
    </row>
    <row r="31" spans="1:25" ht="62.45">
      <c r="A31" s="72"/>
      <c r="B31" s="77">
        <v>3.4</v>
      </c>
      <c r="C31" s="71" t="s">
        <v>145</v>
      </c>
      <c r="D31" s="51"/>
      <c r="E31" s="72"/>
      <c r="F31" s="70">
        <v>0</v>
      </c>
      <c r="G31" s="70">
        <v>0</v>
      </c>
      <c r="H31" s="70">
        <v>0</v>
      </c>
      <c r="I31" s="70">
        <v>0</v>
      </c>
      <c r="J31" s="55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</row>
  </sheetData>
  <mergeCells count="9">
    <mergeCell ref="P8:T8"/>
    <mergeCell ref="U8:Y8"/>
    <mergeCell ref="C11:E11"/>
    <mergeCell ref="C19:E19"/>
    <mergeCell ref="C27:E27"/>
    <mergeCell ref="A8:C9"/>
    <mergeCell ref="D8:D9"/>
    <mergeCell ref="F8:J8"/>
    <mergeCell ref="K8:O8"/>
  </mergeCells>
  <conditionalFormatting sqref="A13:A1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{606E9321-C8E0-4F51-85FD-6E5376912D23}</x14:id>
        </ext>
      </extLst>
    </cfRule>
  </conditionalFormatting>
  <conditionalFormatting sqref="A21:A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{7141C0F5-799D-4A10-8662-26B9B6861A5B}</x14:id>
        </ext>
      </extLst>
    </cfRule>
  </conditionalFormatting>
  <conditionalFormatting sqref="A29:A3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{90CBD163-A0D5-497D-89DD-D6EF535E9BBB}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6E9321-C8E0-4F51-85FD-6E5376912D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A13:A16</xm:sqref>
        </x14:conditionalFormatting>
        <x14:conditionalFormatting xmlns:xm="http://schemas.microsoft.com/office/excel/2006/main">
          <x14:cfRule type="dataBar" id="{7141C0F5-799D-4A10-8662-26B9B6861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A21:A24</xm:sqref>
        </x14:conditionalFormatting>
        <x14:conditionalFormatting xmlns:xm="http://schemas.microsoft.com/office/excel/2006/main">
          <x14:cfRule type="dataBar" id="{90CBD163-A0D5-497D-89DD-D6EF535E9B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A29:A30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E8B7-F5D5-4638-B754-576ABAF5FFD0}">
  <sheetPr>
    <tabColor rgb="FF0070C0"/>
  </sheetPr>
  <dimension ref="A2:Y31"/>
  <sheetViews>
    <sheetView tabSelected="1" topLeftCell="A13" zoomScale="80" zoomScaleNormal="80" workbookViewId="0">
      <selection activeCell="D14" sqref="D14"/>
    </sheetView>
  </sheetViews>
  <sheetFormatPr defaultColWidth="9.140625" defaultRowHeight="14.45" outlineLevelCol="1"/>
  <cols>
    <col min="1" max="1" width="16.85546875" style="47" customWidth="1"/>
    <col min="2" max="2" width="4.140625" style="46" bestFit="1" customWidth="1"/>
    <col min="3" max="3" width="60.7109375" style="47" customWidth="1"/>
    <col min="4" max="4" width="21" style="47" customWidth="1"/>
    <col min="5" max="5" width="11.140625" style="47" customWidth="1"/>
    <col min="6" max="8" width="11.42578125" style="46" customWidth="1" outlineLevel="1"/>
    <col min="9" max="10" width="11.42578125" style="46" customWidth="1"/>
    <col min="11" max="13" width="11.42578125" style="46" hidden="1" customWidth="1" outlineLevel="1"/>
    <col min="14" max="14" width="11.42578125" style="46" customWidth="1" collapsed="1"/>
    <col min="15" max="15" width="11.42578125" style="46" customWidth="1"/>
    <col min="16" max="18" width="11.42578125" style="46" hidden="1" customWidth="1" outlineLevel="1"/>
    <col min="19" max="19" width="11.42578125" style="46" customWidth="1" collapsed="1"/>
    <col min="20" max="20" width="11.42578125" style="46" customWidth="1"/>
    <col min="21" max="23" width="11.42578125" style="46" hidden="1" customWidth="1" outlineLevel="1"/>
    <col min="24" max="24" width="11.42578125" style="46" customWidth="1" collapsed="1"/>
    <col min="25" max="25" width="11.42578125" style="46" customWidth="1"/>
    <col min="26" max="16384" width="9.140625" style="47"/>
  </cols>
  <sheetData>
    <row r="2" spans="1:25" ht="25.15">
      <c r="A2" s="73"/>
      <c r="B2" s="52"/>
      <c r="C2" s="78" t="s">
        <v>112</v>
      </c>
      <c r="D2" s="73"/>
      <c r="E2" s="73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</row>
    <row r="3" spans="1:25" ht="8.25" customHeight="1">
      <c r="A3" s="73"/>
      <c r="B3" s="52"/>
      <c r="C3" s="73"/>
      <c r="D3" s="73"/>
      <c r="E3" s="73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</row>
    <row r="4" spans="1:25" s="46" customFormat="1" ht="23.25" customHeight="1">
      <c r="A4" s="134" t="s">
        <v>113</v>
      </c>
      <c r="B4" s="52"/>
      <c r="C4" s="87" t="s">
        <v>146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</row>
    <row r="5" spans="1:25" ht="15.6">
      <c r="A5" s="85" t="s">
        <v>70</v>
      </c>
      <c r="B5" s="52"/>
      <c r="C5" s="86">
        <v>2026</v>
      </c>
      <c r="D5" s="73"/>
      <c r="E5" s="73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</row>
    <row r="6" spans="1:25">
      <c r="A6" s="73"/>
      <c r="B6" s="52"/>
      <c r="C6" s="73"/>
      <c r="D6" s="79" t="s">
        <v>71</v>
      </c>
      <c r="E6" s="66">
        <v>45996</v>
      </c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</row>
    <row r="7" spans="1:25">
      <c r="A7" s="74"/>
      <c r="B7" s="53"/>
      <c r="C7" s="74"/>
      <c r="D7" s="80" t="s">
        <v>73</v>
      </c>
      <c r="E7" s="67" t="str">
        <f ca="1">IF((TODAY()-E6)&lt;0,"Revisar"," "&amp;TEXT(TODAY()-E6,"#")&amp;" días")</f>
        <v xml:space="preserve"> 48 días</v>
      </c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</row>
    <row r="8" spans="1:25" s="46" customFormat="1" ht="18" customHeight="1">
      <c r="A8" s="254" t="s">
        <v>75</v>
      </c>
      <c r="B8" s="255"/>
      <c r="C8" s="255"/>
      <c r="D8" s="258" t="s">
        <v>76</v>
      </c>
      <c r="E8" s="81"/>
      <c r="F8" s="250" t="s">
        <v>78</v>
      </c>
      <c r="G8" s="250"/>
      <c r="H8" s="250"/>
      <c r="I8" s="250"/>
      <c r="J8" s="250"/>
      <c r="K8" s="250" t="s">
        <v>79</v>
      </c>
      <c r="L8" s="250"/>
      <c r="M8" s="250"/>
      <c r="N8" s="250"/>
      <c r="O8" s="250"/>
      <c r="P8" s="250" t="s">
        <v>80</v>
      </c>
      <c r="Q8" s="250"/>
      <c r="R8" s="250"/>
      <c r="S8" s="250"/>
      <c r="T8" s="250"/>
      <c r="U8" s="250" t="s">
        <v>81</v>
      </c>
      <c r="V8" s="250"/>
      <c r="W8" s="250"/>
      <c r="X8" s="250"/>
      <c r="Y8" s="251"/>
    </row>
    <row r="9" spans="1:25">
      <c r="A9" s="256"/>
      <c r="B9" s="257"/>
      <c r="C9" s="257"/>
      <c r="D9" s="259"/>
      <c r="E9" s="82"/>
      <c r="F9" s="48" t="s">
        <v>82</v>
      </c>
      <c r="G9" s="48" t="s">
        <v>83</v>
      </c>
      <c r="H9" s="48" t="s">
        <v>84</v>
      </c>
      <c r="I9" s="48" t="s">
        <v>85</v>
      </c>
      <c r="J9" s="49" t="s">
        <v>86</v>
      </c>
      <c r="K9" s="48" t="s">
        <v>82</v>
      </c>
      <c r="L9" s="48" t="s">
        <v>83</v>
      </c>
      <c r="M9" s="48" t="s">
        <v>84</v>
      </c>
      <c r="N9" s="48" t="s">
        <v>85</v>
      </c>
      <c r="O9" s="48" t="s">
        <v>86</v>
      </c>
      <c r="P9" s="48" t="s">
        <v>82</v>
      </c>
      <c r="Q9" s="48" t="s">
        <v>83</v>
      </c>
      <c r="R9" s="48" t="s">
        <v>84</v>
      </c>
      <c r="S9" s="48" t="s">
        <v>85</v>
      </c>
      <c r="T9" s="48" t="s">
        <v>86</v>
      </c>
      <c r="U9" s="48" t="s">
        <v>82</v>
      </c>
      <c r="V9" s="48" t="s">
        <v>83</v>
      </c>
      <c r="W9" s="48" t="s">
        <v>84</v>
      </c>
      <c r="X9" s="48" t="s">
        <v>85</v>
      </c>
      <c r="Y9" s="50" t="s">
        <v>86</v>
      </c>
    </row>
    <row r="10" spans="1:25" ht="9" customHeight="1">
      <c r="A10" s="83"/>
      <c r="B10" s="57"/>
      <c r="C10" s="75"/>
      <c r="D10" s="75"/>
      <c r="E10" s="75"/>
      <c r="F10" s="57"/>
      <c r="G10" s="57"/>
      <c r="H10" s="57"/>
      <c r="I10" s="57"/>
      <c r="J10" s="54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61"/>
    </row>
    <row r="11" spans="1:25" ht="25.5" customHeight="1">
      <c r="A11" s="68" t="s">
        <v>147</v>
      </c>
      <c r="B11" s="76">
        <v>1</v>
      </c>
      <c r="C11" s="252" t="s">
        <v>116</v>
      </c>
      <c r="D11" s="252"/>
      <c r="E11" s="252"/>
      <c r="F11" s="59"/>
      <c r="G11" s="59"/>
      <c r="H11" s="59"/>
      <c r="I11" s="58">
        <f>IFERROR(AVERAGE(I13:I16),"")</f>
        <v>0</v>
      </c>
      <c r="J11" s="55"/>
      <c r="K11" s="59"/>
      <c r="L11" s="59"/>
      <c r="M11" s="59"/>
      <c r="N11" s="58" t="str">
        <f>IFERROR(AVERAGE(N13:N16),"")</f>
        <v/>
      </c>
      <c r="O11" s="59"/>
      <c r="P11" s="59"/>
      <c r="Q11" s="59"/>
      <c r="R11" s="59"/>
      <c r="S11" s="58" t="str">
        <f>IFERROR(AVERAGE(S13:S16),"")</f>
        <v/>
      </c>
      <c r="T11" s="59"/>
      <c r="U11" s="59"/>
      <c r="V11" s="59"/>
      <c r="W11" s="59"/>
      <c r="X11" s="58" t="str">
        <f>IFERROR(AVERAGE(X13:X16),"")</f>
        <v/>
      </c>
      <c r="Y11" s="62"/>
    </row>
    <row r="12" spans="1:25">
      <c r="A12" s="84"/>
      <c r="B12" s="59"/>
      <c r="C12" s="72"/>
      <c r="D12" s="72"/>
      <c r="E12" s="72"/>
      <c r="F12" s="59"/>
      <c r="G12" s="59"/>
      <c r="H12" s="59"/>
      <c r="I12" s="59"/>
      <c r="J12" s="55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62"/>
    </row>
    <row r="13" spans="1:25" ht="15.6">
      <c r="A13" s="69">
        <f>+I13</f>
        <v>0</v>
      </c>
      <c r="B13" s="77">
        <v>1.1000000000000001</v>
      </c>
      <c r="C13" s="71" t="s">
        <v>117</v>
      </c>
      <c r="D13" s="51" t="s">
        <v>106</v>
      </c>
      <c r="E13" s="72"/>
      <c r="F13" s="63">
        <v>0</v>
      </c>
      <c r="G13" s="63">
        <v>0</v>
      </c>
      <c r="H13" s="63">
        <v>0</v>
      </c>
      <c r="I13" s="63">
        <v>0</v>
      </c>
      <c r="J13" s="56" t="s">
        <v>118</v>
      </c>
      <c r="K13" s="59"/>
      <c r="L13" s="59"/>
      <c r="M13" s="59"/>
      <c r="N13" s="60" t="str">
        <f>IF(L13="","",(L13-K13)/(M13-K13))</f>
        <v/>
      </c>
      <c r="O13" s="64" t="s">
        <v>119</v>
      </c>
      <c r="P13" s="59"/>
      <c r="Q13" s="59"/>
      <c r="R13" s="59"/>
      <c r="S13" s="60" t="str">
        <f>IF(Q13="","",(Q13-P13)/(R13-P13))</f>
        <v/>
      </c>
      <c r="T13" s="64" t="s">
        <v>119</v>
      </c>
      <c r="U13" s="59"/>
      <c r="V13" s="59"/>
      <c r="W13" s="59"/>
      <c r="X13" s="60" t="str">
        <f>IF(V13="","",(V13-U13)/(W13-U13))</f>
        <v/>
      </c>
      <c r="Y13" s="64" t="s">
        <v>119</v>
      </c>
    </row>
    <row r="14" spans="1:25" ht="15.6">
      <c r="A14" s="69">
        <f t="shared" ref="A14:A16" si="0">+I14</f>
        <v>0</v>
      </c>
      <c r="B14" s="77">
        <v>1.2</v>
      </c>
      <c r="C14" s="71" t="s">
        <v>120</v>
      </c>
      <c r="D14" s="132" t="s">
        <v>148</v>
      </c>
      <c r="E14" s="72"/>
      <c r="F14" s="63">
        <v>0</v>
      </c>
      <c r="G14" s="63">
        <v>0</v>
      </c>
      <c r="H14" s="63">
        <v>0</v>
      </c>
      <c r="I14" s="63">
        <v>0</v>
      </c>
      <c r="J14" s="56" t="s">
        <v>122</v>
      </c>
      <c r="K14" s="59"/>
      <c r="L14" s="59"/>
      <c r="M14" s="59"/>
      <c r="N14" s="60" t="str">
        <f t="shared" ref="N14:N16" si="1">IF(L14="","",(L14-K14)/(M14-K14))</f>
        <v/>
      </c>
      <c r="O14" s="64" t="s">
        <v>119</v>
      </c>
      <c r="P14" s="59"/>
      <c r="Q14" s="59"/>
      <c r="R14" s="59"/>
      <c r="S14" s="60" t="str">
        <f t="shared" ref="S14:S16" si="2">IF(Q14="","",(Q14-P14)/(R14-P14))</f>
        <v/>
      </c>
      <c r="T14" s="64" t="s">
        <v>119</v>
      </c>
      <c r="U14" s="59"/>
      <c r="V14" s="59"/>
      <c r="W14" s="59"/>
      <c r="X14" s="60" t="str">
        <f t="shared" ref="X14:X16" si="3">IF(V14="","",(V14-U14)/(W14-U14))</f>
        <v/>
      </c>
      <c r="Y14" s="64" t="s">
        <v>119</v>
      </c>
    </row>
    <row r="15" spans="1:25" ht="15.6">
      <c r="A15" s="69">
        <f t="shared" si="0"/>
        <v>0</v>
      </c>
      <c r="B15" s="77">
        <v>1.3</v>
      </c>
      <c r="C15" s="71" t="s">
        <v>123</v>
      </c>
      <c r="D15" s="132" t="s">
        <v>149</v>
      </c>
      <c r="E15" s="72"/>
      <c r="F15" s="70">
        <v>0</v>
      </c>
      <c r="G15" s="70">
        <v>0</v>
      </c>
      <c r="H15" s="70">
        <v>0</v>
      </c>
      <c r="I15" s="70">
        <v>0</v>
      </c>
      <c r="J15" s="56" t="s">
        <v>122</v>
      </c>
      <c r="K15" s="59"/>
      <c r="L15" s="59"/>
      <c r="M15" s="59"/>
      <c r="N15" s="60" t="str">
        <f t="shared" si="1"/>
        <v/>
      </c>
      <c r="O15" s="64" t="s">
        <v>119</v>
      </c>
      <c r="P15" s="59"/>
      <c r="Q15" s="59"/>
      <c r="R15" s="59"/>
      <c r="S15" s="60" t="str">
        <f t="shared" si="2"/>
        <v/>
      </c>
      <c r="T15" s="64" t="s">
        <v>119</v>
      </c>
      <c r="U15" s="59"/>
      <c r="V15" s="59"/>
      <c r="W15" s="59"/>
      <c r="X15" s="60" t="str">
        <f t="shared" si="3"/>
        <v/>
      </c>
      <c r="Y15" s="64" t="s">
        <v>119</v>
      </c>
    </row>
    <row r="16" spans="1:25" ht="15.6">
      <c r="A16" s="69">
        <f t="shared" si="0"/>
        <v>0</v>
      </c>
      <c r="B16" s="77">
        <v>1.4</v>
      </c>
      <c r="C16" s="71" t="s">
        <v>125</v>
      </c>
      <c r="D16" s="132" t="s">
        <v>150</v>
      </c>
      <c r="E16" s="72"/>
      <c r="F16" s="70">
        <v>0</v>
      </c>
      <c r="G16" s="70">
        <v>0</v>
      </c>
      <c r="H16" s="70">
        <v>0</v>
      </c>
      <c r="I16" s="70">
        <v>0</v>
      </c>
      <c r="J16" s="56" t="s">
        <v>118</v>
      </c>
      <c r="K16" s="59"/>
      <c r="L16" s="59"/>
      <c r="M16" s="59"/>
      <c r="N16" s="60" t="str">
        <f t="shared" si="1"/>
        <v/>
      </c>
      <c r="O16" s="64" t="s">
        <v>119</v>
      </c>
      <c r="P16" s="59"/>
      <c r="Q16" s="59"/>
      <c r="R16" s="59"/>
      <c r="S16" s="60" t="str">
        <f t="shared" si="2"/>
        <v/>
      </c>
      <c r="T16" s="64" t="s">
        <v>119</v>
      </c>
      <c r="U16" s="59"/>
      <c r="V16" s="59"/>
      <c r="W16" s="59"/>
      <c r="X16" s="60" t="str">
        <f t="shared" si="3"/>
        <v/>
      </c>
      <c r="Y16" s="64" t="s">
        <v>119</v>
      </c>
    </row>
    <row r="19" spans="1:25" ht="30" customHeight="1">
      <c r="A19" s="68" t="s">
        <v>126</v>
      </c>
      <c r="B19" s="76">
        <v>2</v>
      </c>
      <c r="C19" s="252" t="s">
        <v>127</v>
      </c>
      <c r="D19" s="252"/>
      <c r="E19" s="252"/>
      <c r="F19" s="59"/>
      <c r="G19" s="59"/>
      <c r="H19" s="59"/>
      <c r="I19" s="58">
        <f>IFERROR(AVERAGE(I21:I24),"")</f>
        <v>0</v>
      </c>
      <c r="J19" s="55"/>
      <c r="K19" s="59"/>
      <c r="L19" s="59"/>
      <c r="M19" s="59"/>
      <c r="N19" s="58" t="str">
        <f>IFERROR(AVERAGE(N21:N24),"")</f>
        <v/>
      </c>
      <c r="O19" s="59"/>
      <c r="P19" s="59"/>
      <c r="Q19" s="59"/>
      <c r="R19" s="59"/>
      <c r="S19" s="58" t="str">
        <f>IFERROR(AVERAGE(S21:S24),"")</f>
        <v/>
      </c>
      <c r="T19" s="59"/>
      <c r="U19" s="59"/>
      <c r="V19" s="59"/>
      <c r="W19" s="59"/>
      <c r="X19" s="58" t="str">
        <f>IFERROR(AVERAGE(X21:X24),"")</f>
        <v/>
      </c>
      <c r="Y19" s="62"/>
    </row>
    <row r="20" spans="1:25">
      <c r="A20" s="84"/>
      <c r="B20" s="59"/>
      <c r="C20" s="72"/>
      <c r="D20" s="72"/>
      <c r="E20" s="72"/>
      <c r="F20" s="59"/>
      <c r="G20" s="59"/>
      <c r="H20" s="59"/>
      <c r="I20" s="59"/>
      <c r="J20" s="55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62"/>
    </row>
    <row r="21" spans="1:25" ht="15.6">
      <c r="A21" s="69">
        <f t="shared" ref="A21:A24" si="4">+I21</f>
        <v>0</v>
      </c>
      <c r="B21" s="77">
        <v>2.1</v>
      </c>
      <c r="C21" s="71" t="s">
        <v>151</v>
      </c>
      <c r="D21" s="51" t="s">
        <v>152</v>
      </c>
      <c r="E21" s="72"/>
      <c r="F21" s="131">
        <v>0.71199999999999997</v>
      </c>
      <c r="G21" s="63">
        <v>0</v>
      </c>
      <c r="H21" s="70">
        <v>0.99</v>
      </c>
      <c r="I21" s="63">
        <v>0</v>
      </c>
      <c r="J21" s="56" t="s">
        <v>118</v>
      </c>
      <c r="K21" s="59"/>
      <c r="L21" s="59"/>
      <c r="M21" s="59"/>
      <c r="N21" s="60" t="str">
        <f t="shared" ref="N21:N24" si="5">IF(L21="","",(L21-K21)/(M21-K21))</f>
        <v/>
      </c>
      <c r="O21" s="64" t="s">
        <v>119</v>
      </c>
      <c r="P21" s="59"/>
      <c r="Q21" s="59"/>
      <c r="R21" s="59"/>
      <c r="S21" s="60" t="str">
        <f t="shared" ref="S21:S24" si="6">IF(Q21="","",(Q21-P21)/(R21-P21))</f>
        <v/>
      </c>
      <c r="T21" s="64" t="s">
        <v>119</v>
      </c>
      <c r="U21" s="59"/>
      <c r="V21" s="59"/>
      <c r="W21" s="59"/>
      <c r="X21" s="60" t="str">
        <f t="shared" ref="X21:X24" si="7">IF(V21="","",(V21-U21)/(W21-U21))</f>
        <v/>
      </c>
      <c r="Y21" s="64" t="s">
        <v>119</v>
      </c>
    </row>
    <row r="22" spans="1:25" ht="15.6">
      <c r="A22" s="69">
        <f t="shared" si="4"/>
        <v>0</v>
      </c>
      <c r="B22" s="77">
        <v>2.2000000000000002</v>
      </c>
      <c r="C22" s="71" t="s">
        <v>153</v>
      </c>
      <c r="D22" s="51" t="s">
        <v>148</v>
      </c>
      <c r="E22" s="72"/>
      <c r="F22" s="63" t="s">
        <v>154</v>
      </c>
      <c r="G22" s="63">
        <v>0</v>
      </c>
      <c r="H22" s="63" t="s">
        <v>133</v>
      </c>
      <c r="I22" s="63">
        <v>0</v>
      </c>
      <c r="J22" s="56" t="s">
        <v>122</v>
      </c>
      <c r="K22" s="59"/>
      <c r="L22" s="59"/>
      <c r="M22" s="59"/>
      <c r="N22" s="60" t="str">
        <f t="shared" si="5"/>
        <v/>
      </c>
      <c r="O22" s="64" t="s">
        <v>119</v>
      </c>
      <c r="P22" s="59"/>
      <c r="Q22" s="59"/>
      <c r="R22" s="59"/>
      <c r="S22" s="60" t="str">
        <f t="shared" si="6"/>
        <v/>
      </c>
      <c r="T22" s="64" t="s">
        <v>119</v>
      </c>
      <c r="U22" s="59"/>
      <c r="V22" s="59"/>
      <c r="W22" s="59"/>
      <c r="X22" s="60" t="str">
        <f t="shared" si="7"/>
        <v/>
      </c>
      <c r="Y22" s="64" t="s">
        <v>119</v>
      </c>
    </row>
    <row r="23" spans="1:25" ht="15.6">
      <c r="A23" s="69">
        <f t="shared" si="4"/>
        <v>0</v>
      </c>
      <c r="B23" s="77">
        <v>2.2999999999999998</v>
      </c>
      <c r="C23" s="71" t="s">
        <v>134</v>
      </c>
      <c r="D23" s="51" t="s">
        <v>155</v>
      </c>
      <c r="E23" s="72"/>
      <c r="F23" s="70">
        <v>0.87570000000000003</v>
      </c>
      <c r="G23" s="70">
        <v>0</v>
      </c>
      <c r="H23" s="70">
        <v>0.99</v>
      </c>
      <c r="I23" s="70">
        <v>0</v>
      </c>
      <c r="J23" s="56" t="s">
        <v>136</v>
      </c>
      <c r="K23" s="59"/>
      <c r="L23" s="59"/>
      <c r="M23" s="59"/>
      <c r="N23" s="60" t="str">
        <f t="shared" si="5"/>
        <v/>
      </c>
      <c r="O23" s="64" t="s">
        <v>119</v>
      </c>
      <c r="P23" s="59"/>
      <c r="Q23" s="59"/>
      <c r="R23" s="59"/>
      <c r="S23" s="60" t="str">
        <f t="shared" si="6"/>
        <v/>
      </c>
      <c r="T23" s="64" t="s">
        <v>119</v>
      </c>
      <c r="U23" s="59"/>
      <c r="V23" s="59"/>
      <c r="W23" s="59"/>
      <c r="X23" s="60" t="str">
        <f t="shared" si="7"/>
        <v/>
      </c>
      <c r="Y23" s="64" t="s">
        <v>119</v>
      </c>
    </row>
    <row r="24" spans="1:25" ht="15.6">
      <c r="A24" s="69">
        <f t="shared" si="4"/>
        <v>0</v>
      </c>
      <c r="B24" s="77">
        <v>2.4</v>
      </c>
      <c r="C24" s="71" t="s">
        <v>156</v>
      </c>
      <c r="D24" s="51" t="s">
        <v>138</v>
      </c>
      <c r="E24" s="72"/>
      <c r="F24" s="70">
        <v>0.63500000000000001</v>
      </c>
      <c r="G24" s="70">
        <v>0</v>
      </c>
      <c r="H24" s="70">
        <v>0.99</v>
      </c>
      <c r="I24" s="70">
        <v>0</v>
      </c>
      <c r="J24" s="56" t="s">
        <v>136</v>
      </c>
      <c r="K24" s="59"/>
      <c r="L24" s="59"/>
      <c r="M24" s="59"/>
      <c r="N24" s="60" t="str">
        <f t="shared" si="5"/>
        <v/>
      </c>
      <c r="O24" s="55"/>
      <c r="P24" s="59"/>
      <c r="Q24" s="59"/>
      <c r="R24" s="59"/>
      <c r="S24" s="60" t="str">
        <f t="shared" si="6"/>
        <v/>
      </c>
      <c r="T24" s="55"/>
      <c r="U24" s="59"/>
      <c r="V24" s="59"/>
      <c r="W24" s="59"/>
      <c r="X24" s="60" t="str">
        <f t="shared" si="7"/>
        <v/>
      </c>
      <c r="Y24" s="55"/>
    </row>
    <row r="25" spans="1:25">
      <c r="A25" s="72"/>
      <c r="B25" s="59"/>
      <c r="C25" s="72"/>
      <c r="D25" s="72"/>
      <c r="E25" s="72"/>
      <c r="F25" s="59"/>
      <c r="G25" s="59"/>
      <c r="H25" s="59"/>
      <c r="I25" s="59"/>
      <c r="J25" s="55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</row>
    <row r="26" spans="1:25">
      <c r="A26" s="72"/>
      <c r="B26" s="59"/>
      <c r="C26" s="72"/>
      <c r="D26" s="72"/>
      <c r="E26" s="72"/>
      <c r="F26" s="59"/>
      <c r="G26" s="59"/>
      <c r="H26" s="59"/>
      <c r="I26" s="59"/>
      <c r="J26" s="55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</row>
    <row r="27" spans="1:25" ht="33" customHeight="1">
      <c r="A27" s="133" t="s">
        <v>157</v>
      </c>
      <c r="B27" s="76">
        <v>3</v>
      </c>
      <c r="C27" s="253" t="s">
        <v>140</v>
      </c>
      <c r="D27" s="252"/>
      <c r="E27" s="252"/>
      <c r="F27" s="59"/>
      <c r="G27" s="59"/>
      <c r="H27" s="59"/>
      <c r="I27" s="58">
        <f>IFERROR(AVERAGE(I29:I30),"")</f>
        <v>0</v>
      </c>
      <c r="J27" s="55"/>
      <c r="K27" s="59"/>
      <c r="L27" s="59"/>
      <c r="M27" s="59"/>
      <c r="N27" s="58" t="str">
        <f>IFERROR(AVERAGE(N29:N30),"")</f>
        <v/>
      </c>
      <c r="O27" s="59"/>
      <c r="P27" s="59"/>
      <c r="Q27" s="59"/>
      <c r="R27" s="59"/>
      <c r="S27" s="58" t="str">
        <f>IFERROR(AVERAGE(S29:S30),"")</f>
        <v/>
      </c>
      <c r="T27" s="59"/>
      <c r="U27" s="59"/>
      <c r="V27" s="59"/>
      <c r="W27" s="59"/>
      <c r="X27" s="58" t="str">
        <f>IFERROR(AVERAGE(X29:X30),"")</f>
        <v/>
      </c>
      <c r="Y27" s="62"/>
    </row>
    <row r="28" spans="1:25">
      <c r="A28" s="84"/>
      <c r="B28" s="59"/>
      <c r="C28" s="72"/>
      <c r="D28" s="72"/>
      <c r="E28" s="72"/>
      <c r="F28" s="59"/>
      <c r="G28" s="59"/>
      <c r="H28" s="59"/>
      <c r="I28" s="59"/>
      <c r="J28" s="55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62"/>
    </row>
    <row r="29" spans="1:25" ht="31.15">
      <c r="A29" s="69">
        <f t="shared" ref="A29:A30" si="8">+I29</f>
        <v>0</v>
      </c>
      <c r="B29" s="77">
        <v>3.2</v>
      </c>
      <c r="C29" s="71" t="s">
        <v>141</v>
      </c>
      <c r="D29" s="51" t="s">
        <v>142</v>
      </c>
      <c r="E29" s="72"/>
      <c r="F29" s="63">
        <v>0</v>
      </c>
      <c r="G29" s="63">
        <v>0</v>
      </c>
      <c r="H29" s="63">
        <v>0</v>
      </c>
      <c r="I29" s="63">
        <v>0</v>
      </c>
      <c r="J29" s="56" t="s">
        <v>122</v>
      </c>
      <c r="K29" s="59"/>
      <c r="L29" s="59"/>
      <c r="M29" s="59"/>
      <c r="N29" s="60" t="str">
        <f t="shared" ref="N29:N30" si="9">IF(L29="","",(L29-K29)/(M29-K29))</f>
        <v/>
      </c>
      <c r="O29" s="64" t="s">
        <v>119</v>
      </c>
      <c r="P29" s="59"/>
      <c r="Q29" s="59"/>
      <c r="R29" s="59"/>
      <c r="S29" s="60" t="str">
        <f t="shared" ref="S29:S30" si="10">IF(Q29="","",(Q29-P29)/(R29-P29))</f>
        <v/>
      </c>
      <c r="T29" s="64" t="s">
        <v>119</v>
      </c>
      <c r="U29" s="59"/>
      <c r="V29" s="59"/>
      <c r="W29" s="59"/>
      <c r="X29" s="60" t="str">
        <f t="shared" ref="X29:X30" si="11">IF(V29="","",(V29-U29)/(W29-U29))</f>
        <v/>
      </c>
      <c r="Y29" s="64" t="s">
        <v>119</v>
      </c>
    </row>
    <row r="30" spans="1:25" ht="46.9">
      <c r="A30" s="69">
        <f t="shared" si="8"/>
        <v>0</v>
      </c>
      <c r="B30" s="77">
        <v>3.3</v>
      </c>
      <c r="C30" s="71" t="s">
        <v>143</v>
      </c>
      <c r="D30" s="51" t="s">
        <v>144</v>
      </c>
      <c r="E30" s="72"/>
      <c r="F30" s="70">
        <v>0</v>
      </c>
      <c r="G30" s="70">
        <v>0</v>
      </c>
      <c r="H30" s="70">
        <v>1</v>
      </c>
      <c r="I30" s="70">
        <v>0</v>
      </c>
      <c r="J30" s="56" t="s">
        <v>136</v>
      </c>
      <c r="K30" s="59"/>
      <c r="L30" s="59"/>
      <c r="M30" s="59"/>
      <c r="N30" s="60" t="str">
        <f t="shared" si="9"/>
        <v/>
      </c>
      <c r="O30" s="64" t="s">
        <v>119</v>
      </c>
      <c r="P30" s="59"/>
      <c r="Q30" s="59"/>
      <c r="R30" s="59"/>
      <c r="S30" s="60" t="str">
        <f t="shared" si="10"/>
        <v/>
      </c>
      <c r="T30" s="64" t="s">
        <v>119</v>
      </c>
      <c r="U30" s="59"/>
      <c r="V30" s="59"/>
      <c r="W30" s="59"/>
      <c r="X30" s="60" t="str">
        <f t="shared" si="11"/>
        <v/>
      </c>
      <c r="Y30" s="64" t="s">
        <v>119</v>
      </c>
    </row>
    <row r="31" spans="1:25" ht="62.45">
      <c r="A31" s="72"/>
      <c r="B31" s="77">
        <v>3.4</v>
      </c>
      <c r="C31" s="71" t="s">
        <v>145</v>
      </c>
      <c r="D31" s="51"/>
      <c r="E31" s="72"/>
      <c r="F31" s="70">
        <v>0</v>
      </c>
      <c r="G31" s="70">
        <v>0</v>
      </c>
      <c r="H31" s="70">
        <v>0</v>
      </c>
      <c r="I31" s="70">
        <v>0</v>
      </c>
      <c r="J31" s="55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</row>
  </sheetData>
  <mergeCells count="9">
    <mergeCell ref="P8:T8"/>
    <mergeCell ref="U8:Y8"/>
    <mergeCell ref="C11:E11"/>
    <mergeCell ref="C19:E19"/>
    <mergeCell ref="C27:E27"/>
    <mergeCell ref="A8:C9"/>
    <mergeCell ref="D8:D9"/>
    <mergeCell ref="F8:J8"/>
    <mergeCell ref="K8:O8"/>
  </mergeCells>
  <conditionalFormatting sqref="A13:A1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{CF9D4D99-F1B0-411A-AEC0-AC8A424747C5}</x14:id>
        </ext>
      </extLst>
    </cfRule>
  </conditionalFormatting>
  <conditionalFormatting sqref="A21:A2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{BF303129-C29F-4D99-B7D7-35B09651D65D}</x14:id>
        </ext>
      </extLst>
    </cfRule>
  </conditionalFormatting>
  <conditionalFormatting sqref="A29:A3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{C9D16868-2F64-4853-B11F-121136B07F90}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9D4D99-F1B0-411A-AEC0-AC8A424747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A13:A16</xm:sqref>
        </x14:conditionalFormatting>
        <x14:conditionalFormatting xmlns:xm="http://schemas.microsoft.com/office/excel/2006/main">
          <x14:cfRule type="dataBar" id="{BF303129-C29F-4D99-B7D7-35B09651D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A21:A24</xm:sqref>
        </x14:conditionalFormatting>
        <x14:conditionalFormatting xmlns:xm="http://schemas.microsoft.com/office/excel/2006/main">
          <x14:cfRule type="dataBar" id="{C9D16868-2F64-4853-B11F-121136B07F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A29:A30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C7C55-3BE4-4CAF-82A8-6A2AED501F88}">
  <dimension ref="A2:AC23"/>
  <sheetViews>
    <sheetView workbookViewId="0">
      <selection activeCell="A18" sqref="A18"/>
    </sheetView>
  </sheetViews>
  <sheetFormatPr defaultColWidth="9.140625" defaultRowHeight="14.45" outlineLevelCol="1"/>
  <cols>
    <col min="1" max="1" width="13.7109375" style="47" customWidth="1"/>
    <col min="2" max="2" width="4.140625" style="46" bestFit="1" customWidth="1"/>
    <col min="3" max="3" width="60.7109375" style="47" customWidth="1"/>
    <col min="4" max="4" width="21" style="47" customWidth="1"/>
    <col min="5" max="5" width="11.140625" style="47" customWidth="1"/>
    <col min="6" max="8" width="11.42578125" style="46" customWidth="1" outlineLevel="1"/>
    <col min="9" max="10" width="11.42578125" style="46" customWidth="1"/>
    <col min="11" max="13" width="11.42578125" style="46" hidden="1" customWidth="1" outlineLevel="1"/>
    <col min="14" max="14" width="11.42578125" style="46" customWidth="1" collapsed="1"/>
    <col min="15" max="15" width="11.42578125" style="46" customWidth="1"/>
    <col min="16" max="18" width="11.42578125" style="46" hidden="1" customWidth="1" outlineLevel="1"/>
    <col min="19" max="19" width="11.42578125" style="46" customWidth="1" collapsed="1"/>
    <col min="20" max="20" width="11.42578125" style="46" customWidth="1"/>
    <col min="21" max="23" width="11.42578125" style="46" hidden="1" customWidth="1" outlineLevel="1"/>
    <col min="24" max="24" width="11.42578125" style="46" customWidth="1" collapsed="1"/>
    <col min="25" max="25" width="11.42578125" style="46" customWidth="1"/>
    <col min="26" max="27" width="9.140625" style="47"/>
    <col min="28" max="28" width="19.140625" style="47" customWidth="1"/>
    <col min="29" max="29" width="36" style="90" customWidth="1"/>
    <col min="30" max="30" width="42.140625" style="47" customWidth="1"/>
    <col min="31" max="16384" width="9.140625" style="47"/>
  </cols>
  <sheetData>
    <row r="2" spans="1:25" ht="25.15">
      <c r="A2" s="88"/>
      <c r="B2" s="89"/>
      <c r="C2" s="78" t="s">
        <v>112</v>
      </c>
      <c r="D2" s="88"/>
      <c r="E2" s="88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</row>
    <row r="3" spans="1:25" ht="8.25" customHeight="1">
      <c r="A3" s="88"/>
      <c r="B3" s="89"/>
      <c r="C3" s="88"/>
      <c r="D3" s="88"/>
      <c r="E3" s="88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</row>
    <row r="4" spans="1:25" s="46" customFormat="1" ht="23.25" customHeight="1">
      <c r="A4" s="65" t="s">
        <v>68</v>
      </c>
      <c r="B4" s="89"/>
      <c r="C4" s="87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</row>
    <row r="5" spans="1:25" ht="15.75" customHeight="1">
      <c r="A5" s="85" t="s">
        <v>70</v>
      </c>
      <c r="B5" s="89"/>
      <c r="C5" s="86" t="s">
        <v>78</v>
      </c>
      <c r="D5" s="88"/>
      <c r="E5" s="88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</row>
    <row r="6" spans="1:25">
      <c r="A6" s="88"/>
      <c r="B6" s="89"/>
      <c r="C6" s="88"/>
      <c r="D6" s="79" t="s">
        <v>71</v>
      </c>
      <c r="E6" s="66">
        <v>46030</v>
      </c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</row>
    <row r="7" spans="1:25" ht="15" thickBot="1">
      <c r="A7" s="91"/>
      <c r="B7" s="92"/>
      <c r="C7" s="91"/>
      <c r="D7" s="80" t="s">
        <v>73</v>
      </c>
      <c r="E7" s="67" t="str">
        <f ca="1">IF((TODAY()-E6)&lt;0,"Revisar"," "&amp;TEXT(TODAY()-E6,"#")&amp;" días")</f>
        <v xml:space="preserve"> 14 días</v>
      </c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</row>
    <row r="8" spans="1:25" s="46" customFormat="1" ht="18.600000000000001" thickTop="1">
      <c r="A8" s="254" t="s">
        <v>75</v>
      </c>
      <c r="B8" s="255"/>
      <c r="C8" s="255"/>
      <c r="D8" s="258" t="s">
        <v>76</v>
      </c>
      <c r="E8" s="258" t="s">
        <v>77</v>
      </c>
      <c r="F8" s="250" t="s">
        <v>78</v>
      </c>
      <c r="G8" s="250"/>
      <c r="H8" s="250"/>
      <c r="I8" s="250"/>
      <c r="J8" s="250"/>
      <c r="K8" s="250" t="s">
        <v>79</v>
      </c>
      <c r="L8" s="250"/>
      <c r="M8" s="250"/>
      <c r="N8" s="250"/>
      <c r="O8" s="250"/>
      <c r="P8" s="250" t="s">
        <v>80</v>
      </c>
      <c r="Q8" s="250"/>
      <c r="R8" s="250"/>
      <c r="S8" s="250"/>
      <c r="T8" s="250"/>
      <c r="U8" s="250" t="s">
        <v>81</v>
      </c>
      <c r="V8" s="250"/>
      <c r="W8" s="250"/>
      <c r="X8" s="250"/>
      <c r="Y8" s="251"/>
    </row>
    <row r="9" spans="1:25">
      <c r="A9" s="256"/>
      <c r="B9" s="257"/>
      <c r="C9" s="257"/>
      <c r="D9" s="259"/>
      <c r="E9" s="259"/>
      <c r="F9" s="48" t="s">
        <v>82</v>
      </c>
      <c r="G9" s="48" t="s">
        <v>83</v>
      </c>
      <c r="H9" s="48" t="s">
        <v>84</v>
      </c>
      <c r="I9" s="48" t="s">
        <v>85</v>
      </c>
      <c r="J9" s="49" t="s">
        <v>86</v>
      </c>
      <c r="K9" s="48" t="s">
        <v>82</v>
      </c>
      <c r="L9" s="48" t="s">
        <v>83</v>
      </c>
      <c r="M9" s="48" t="s">
        <v>84</v>
      </c>
      <c r="N9" s="48" t="s">
        <v>85</v>
      </c>
      <c r="O9" s="48" t="s">
        <v>86</v>
      </c>
      <c r="P9" s="48" t="s">
        <v>82</v>
      </c>
      <c r="Q9" s="48" t="s">
        <v>83</v>
      </c>
      <c r="R9" s="48" t="s">
        <v>84</v>
      </c>
      <c r="S9" s="48" t="s">
        <v>85</v>
      </c>
      <c r="T9" s="48" t="s">
        <v>86</v>
      </c>
      <c r="U9" s="48" t="s">
        <v>82</v>
      </c>
      <c r="V9" s="48" t="s">
        <v>83</v>
      </c>
      <c r="W9" s="48" t="s">
        <v>84</v>
      </c>
      <c r="X9" s="48" t="s">
        <v>85</v>
      </c>
      <c r="Y9" s="50" t="s">
        <v>86</v>
      </c>
    </row>
    <row r="10" spans="1:25">
      <c r="A10" s="93"/>
      <c r="B10" s="94"/>
      <c r="C10" s="95"/>
      <c r="D10" s="95"/>
      <c r="E10" s="95"/>
      <c r="F10" s="94"/>
      <c r="G10" s="94"/>
      <c r="H10" s="94"/>
      <c r="I10" s="94"/>
      <c r="J10" s="96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7"/>
    </row>
    <row r="11" spans="1:25" ht="51.75" customHeight="1">
      <c r="A11" s="133" t="s">
        <v>115</v>
      </c>
      <c r="B11" s="76">
        <v>1</v>
      </c>
      <c r="C11" s="252" t="s">
        <v>117</v>
      </c>
      <c r="D11" s="252"/>
      <c r="E11" s="252"/>
      <c r="F11" s="98"/>
      <c r="G11" s="98"/>
      <c r="H11" s="98"/>
      <c r="I11" s="58" t="str">
        <f>IFERROR(AVERAGE(I13:I15),"")</f>
        <v/>
      </c>
      <c r="J11" s="99"/>
      <c r="K11" s="98"/>
      <c r="L11" s="98"/>
      <c r="M11" s="98"/>
      <c r="N11" s="58" t="str">
        <f>IFERROR(AVERAGE(N13:N15),"")</f>
        <v/>
      </c>
      <c r="O11" s="98"/>
      <c r="P11" s="98"/>
      <c r="Q11" s="98"/>
      <c r="R11" s="98"/>
      <c r="S11" s="58" t="str">
        <f>IFERROR(AVERAGE(S13:S15),"")</f>
        <v/>
      </c>
      <c r="T11" s="98"/>
      <c r="U11" s="98"/>
      <c r="V11" s="98"/>
      <c r="W11" s="98"/>
      <c r="X11" s="58" t="str">
        <f>IFERROR(AVERAGE(X13:X15),"")</f>
        <v/>
      </c>
      <c r="Y11" s="100"/>
    </row>
    <row r="12" spans="1:25" ht="19.5" customHeight="1">
      <c r="A12" s="101"/>
      <c r="B12" s="98"/>
      <c r="C12" s="102"/>
      <c r="D12" s="102"/>
      <c r="E12" s="102"/>
      <c r="F12" s="98"/>
      <c r="G12" s="98"/>
      <c r="H12" s="98"/>
      <c r="I12" s="98"/>
      <c r="J12" s="99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100"/>
    </row>
    <row r="13" spans="1:25" ht="15.6">
      <c r="A13" s="103" t="e">
        <f>+I13</f>
        <v>#DIV/0!</v>
      </c>
      <c r="B13" s="77"/>
      <c r="C13" s="71"/>
      <c r="D13" s="51"/>
      <c r="E13" s="104"/>
      <c r="F13" s="63">
        <v>0</v>
      </c>
      <c r="G13" s="105">
        <v>0</v>
      </c>
      <c r="H13" s="63">
        <v>0</v>
      </c>
      <c r="I13" s="60" t="e">
        <f>IF(G13="","",(G13-F13)/(H13-F13))</f>
        <v>#DIV/0!</v>
      </c>
      <c r="J13" s="64" t="s">
        <v>92</v>
      </c>
      <c r="K13" s="98"/>
      <c r="L13" s="98"/>
      <c r="M13" s="98"/>
      <c r="N13" s="60" t="str">
        <f>IF(L13="","",(L13-K13)/(M13-K13))</f>
        <v/>
      </c>
      <c r="O13" s="64" t="s">
        <v>119</v>
      </c>
      <c r="P13" s="98"/>
      <c r="Q13" s="98"/>
      <c r="R13" s="98"/>
      <c r="S13" s="60" t="str">
        <f>IF(Q13="","",(Q13-P13)/(R13-P13))</f>
        <v/>
      </c>
      <c r="T13" s="64" t="s">
        <v>119</v>
      </c>
      <c r="U13" s="98"/>
      <c r="V13" s="98"/>
      <c r="W13" s="98"/>
      <c r="X13" s="60" t="str">
        <f>IF(V13="","",(V13-U13)/(W13-U13))</f>
        <v/>
      </c>
      <c r="Y13" s="64" t="s">
        <v>119</v>
      </c>
    </row>
    <row r="14" spans="1:25" ht="45" customHeight="1">
      <c r="A14" s="103" t="e">
        <f>+I14</f>
        <v>#DIV/0!</v>
      </c>
      <c r="B14" s="77"/>
      <c r="C14" s="106"/>
      <c r="D14" s="51"/>
      <c r="E14" s="102"/>
      <c r="F14" s="107">
        <v>0</v>
      </c>
      <c r="G14" s="108">
        <v>0</v>
      </c>
      <c r="H14" s="63">
        <v>0</v>
      </c>
      <c r="I14" s="60" t="e">
        <f>IF(G14="","",(G14-F14)/(H14-F14))</f>
        <v>#DIV/0!</v>
      </c>
      <c r="J14" s="64" t="s">
        <v>118</v>
      </c>
      <c r="K14" s="98"/>
      <c r="L14" s="98"/>
      <c r="M14" s="98"/>
      <c r="N14" s="60" t="str">
        <f>IF(L14="","",(L14-K14)/(M14-K14))</f>
        <v/>
      </c>
      <c r="O14" s="64" t="s">
        <v>119</v>
      </c>
      <c r="P14" s="98"/>
      <c r="Q14" s="98"/>
      <c r="R14" s="98"/>
      <c r="S14" s="60" t="str">
        <f>IF(Q14="","",(Q14-P14)/(R14-P14))</f>
        <v/>
      </c>
      <c r="T14" s="64" t="s">
        <v>119</v>
      </c>
      <c r="U14" s="98"/>
      <c r="V14" s="98"/>
      <c r="W14" s="98"/>
      <c r="X14" s="60" t="str">
        <f>IF(V14="","",(V14-U14)/(W14-U14))</f>
        <v/>
      </c>
      <c r="Y14" s="64" t="s">
        <v>119</v>
      </c>
    </row>
    <row r="15" spans="1:25" ht="15.6">
      <c r="A15" s="103" t="e">
        <f>+I15</f>
        <v>#DIV/0!</v>
      </c>
      <c r="B15" s="77"/>
      <c r="C15" s="71"/>
      <c r="D15" s="51"/>
      <c r="E15" s="102"/>
      <c r="F15" s="107">
        <v>0</v>
      </c>
      <c r="G15" s="108">
        <v>0</v>
      </c>
      <c r="H15" s="63">
        <v>0</v>
      </c>
      <c r="I15" s="60" t="e">
        <f>IF(G15="","",(G15-F15)/(H15-F15))</f>
        <v>#DIV/0!</v>
      </c>
      <c r="J15" s="64" t="s">
        <v>92</v>
      </c>
      <c r="K15" s="98"/>
      <c r="L15" s="98"/>
      <c r="M15" s="98"/>
      <c r="N15" s="60" t="str">
        <f>IF(L15="","",(L15-K15)/(M15-K15))</f>
        <v/>
      </c>
      <c r="O15" s="64" t="s">
        <v>119</v>
      </c>
      <c r="P15" s="98"/>
      <c r="Q15" s="98"/>
      <c r="R15" s="98"/>
      <c r="S15" s="60" t="str">
        <f>IF(Q15="","",(Q15-P15)/(R15-P15))</f>
        <v/>
      </c>
      <c r="T15" s="64" t="s">
        <v>119</v>
      </c>
      <c r="U15" s="98"/>
      <c r="V15" s="98"/>
      <c r="W15" s="98"/>
      <c r="X15" s="60" t="str">
        <f>IF(V15="","",(V15-U15)/(W15-U15))</f>
        <v/>
      </c>
      <c r="Y15" s="64" t="s">
        <v>119</v>
      </c>
    </row>
    <row r="18" spans="1:25" ht="40.5" customHeight="1">
      <c r="A18" s="133" t="s">
        <v>115</v>
      </c>
      <c r="B18" s="76">
        <v>2</v>
      </c>
      <c r="C18" s="252" t="s">
        <v>120</v>
      </c>
      <c r="D18" s="252"/>
      <c r="E18" s="252"/>
      <c r="F18" s="98"/>
      <c r="G18" s="98"/>
      <c r="H18" s="98"/>
      <c r="I18" s="58" t="str">
        <f>IFERROR(AVERAGE(I20:I23),"")</f>
        <v/>
      </c>
      <c r="J18" s="99"/>
      <c r="K18" s="98"/>
      <c r="L18" s="98"/>
      <c r="M18" s="98"/>
      <c r="N18" s="58" t="str">
        <f>IFERROR(AVERAGE(N20:N23),"")</f>
        <v/>
      </c>
      <c r="O18" s="98"/>
      <c r="P18" s="98"/>
      <c r="Q18" s="98"/>
      <c r="R18" s="98"/>
      <c r="S18" s="58" t="str">
        <f>IFERROR(AVERAGE(S20:S23),"")</f>
        <v/>
      </c>
      <c r="T18" s="98"/>
      <c r="U18" s="98"/>
      <c r="V18" s="98"/>
      <c r="W18" s="98"/>
      <c r="X18" s="58" t="str">
        <f>IFERROR(AVERAGE(X20:X23),"")</f>
        <v/>
      </c>
      <c r="Y18" s="100"/>
    </row>
    <row r="19" spans="1:25">
      <c r="A19" s="101"/>
      <c r="B19" s="98"/>
      <c r="C19" s="102"/>
      <c r="D19" s="102"/>
      <c r="E19" s="102"/>
      <c r="F19" s="98"/>
      <c r="G19" s="98"/>
      <c r="H19" s="98"/>
      <c r="I19" s="98"/>
      <c r="J19" s="99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100"/>
    </row>
    <row r="20" spans="1:25" ht="15.6">
      <c r="A20" s="103" t="e">
        <f>+I20</f>
        <v>#DIV/0!</v>
      </c>
      <c r="B20" s="77"/>
      <c r="C20" s="71"/>
      <c r="D20" s="51"/>
      <c r="E20" s="102"/>
      <c r="F20" s="107">
        <v>0</v>
      </c>
      <c r="G20" s="108">
        <v>0</v>
      </c>
      <c r="H20" s="63">
        <v>0</v>
      </c>
      <c r="I20" s="60" t="e">
        <f>IF(G20="","",(G20-F20)/(H20-F20))</f>
        <v>#DIV/0!</v>
      </c>
      <c r="J20" s="64" t="s">
        <v>92</v>
      </c>
      <c r="K20" s="98"/>
      <c r="L20" s="98"/>
      <c r="M20" s="98"/>
      <c r="N20" s="60" t="str">
        <f>IF(L20="","",(L20-K20)/(M20-K20))</f>
        <v/>
      </c>
      <c r="O20" s="64" t="s">
        <v>92</v>
      </c>
      <c r="P20" s="98"/>
      <c r="Q20" s="98"/>
      <c r="R20" s="98"/>
      <c r="S20" s="60" t="str">
        <f>IF(Q20="","",(Q20-P20)/(R20-P20))</f>
        <v/>
      </c>
      <c r="T20" s="64" t="s">
        <v>92</v>
      </c>
      <c r="U20" s="98"/>
      <c r="V20" s="98"/>
      <c r="W20" s="98"/>
      <c r="X20" s="60" t="str">
        <f>IF(V20="","",(V20-U20)/(W20-U20))</f>
        <v/>
      </c>
      <c r="Y20" s="64" t="s">
        <v>92</v>
      </c>
    </row>
    <row r="21" spans="1:25" ht="15.6">
      <c r="A21" s="103" t="e">
        <f>+I21</f>
        <v>#DIV/0!</v>
      </c>
      <c r="B21" s="77"/>
      <c r="C21" s="71"/>
      <c r="D21" s="51"/>
      <c r="E21" s="102"/>
      <c r="F21" s="63">
        <v>0</v>
      </c>
      <c r="G21" s="105">
        <v>0</v>
      </c>
      <c r="H21" s="63">
        <v>0</v>
      </c>
      <c r="I21" s="60" t="e">
        <f>IF(G21="","",(G21-F21)/(H21-F21))</f>
        <v>#DIV/0!</v>
      </c>
      <c r="J21" s="64" t="s">
        <v>118</v>
      </c>
      <c r="K21" s="98"/>
      <c r="L21" s="98"/>
      <c r="M21" s="98"/>
      <c r="N21" s="60" t="str">
        <f>IF(L21="","",(L21-K21)/(M21-K21))</f>
        <v/>
      </c>
      <c r="O21" s="64" t="s">
        <v>92</v>
      </c>
      <c r="P21" s="98"/>
      <c r="Q21" s="98"/>
      <c r="R21" s="98"/>
      <c r="S21" s="60" t="str">
        <f>IF(Q21="","",(Q21-P21)/(R21-P21))</f>
        <v/>
      </c>
      <c r="T21" s="64" t="s">
        <v>92</v>
      </c>
      <c r="U21" s="98"/>
      <c r="V21" s="98"/>
      <c r="W21" s="98"/>
      <c r="X21" s="60" t="str">
        <f>IF(V21="","",(V21-U21)/(W21-U21))</f>
        <v/>
      </c>
      <c r="Y21" s="64" t="s">
        <v>92</v>
      </c>
    </row>
    <row r="22" spans="1:25" ht="15.6">
      <c r="A22" s="103" t="e">
        <f>+I22</f>
        <v>#DIV/0!</v>
      </c>
      <c r="B22" s="77"/>
      <c r="C22" s="71"/>
      <c r="D22" s="51"/>
      <c r="E22" s="104"/>
      <c r="F22" s="70">
        <v>0</v>
      </c>
      <c r="G22" s="109">
        <v>0</v>
      </c>
      <c r="H22" s="70">
        <v>0</v>
      </c>
      <c r="I22" s="60" t="e">
        <f>IF(G22="","",(G22-F22)/(H22-F22))</f>
        <v>#DIV/0!</v>
      </c>
      <c r="J22" s="64" t="s">
        <v>92</v>
      </c>
      <c r="K22" s="98"/>
      <c r="L22" s="98"/>
      <c r="M22" s="98"/>
      <c r="N22" s="60" t="str">
        <f>IF(L22="","",(L22-K22)/(M22-K22))</f>
        <v/>
      </c>
      <c r="O22" s="64" t="s">
        <v>92</v>
      </c>
      <c r="P22" s="98"/>
      <c r="Q22" s="98"/>
      <c r="R22" s="98"/>
      <c r="S22" s="60" t="str">
        <f>IF(Q22="","",(Q22-P22)/(R22-P22))</f>
        <v/>
      </c>
      <c r="T22" s="64" t="s">
        <v>92</v>
      </c>
      <c r="U22" s="98"/>
      <c r="V22" s="98"/>
      <c r="W22" s="98"/>
      <c r="X22" s="60" t="str">
        <f>IF(V22="","",(V22-U22)/(W22-U22))</f>
        <v/>
      </c>
      <c r="Y22" s="64" t="s">
        <v>92</v>
      </c>
    </row>
    <row r="23" spans="1:25" ht="15.6">
      <c r="A23" s="103">
        <f>+I23</f>
        <v>0</v>
      </c>
      <c r="B23" s="77"/>
      <c r="C23" s="71"/>
      <c r="D23" s="51"/>
      <c r="E23" s="102"/>
      <c r="F23" s="70"/>
      <c r="G23" s="109"/>
      <c r="H23" s="70"/>
      <c r="I23" s="60"/>
      <c r="J23" s="56"/>
      <c r="K23" s="98"/>
      <c r="L23" s="98"/>
      <c r="M23" s="98"/>
      <c r="N23" s="60"/>
      <c r="O23" s="99"/>
      <c r="P23" s="98"/>
      <c r="Q23" s="98"/>
      <c r="R23" s="98"/>
      <c r="S23" s="60"/>
      <c r="T23" s="99"/>
      <c r="U23" s="98"/>
      <c r="V23" s="98"/>
      <c r="W23" s="98"/>
      <c r="X23" s="60"/>
      <c r="Y23" s="99"/>
    </row>
  </sheetData>
  <mergeCells count="9">
    <mergeCell ref="U8:Y8"/>
    <mergeCell ref="C11:E11"/>
    <mergeCell ref="C18:E18"/>
    <mergeCell ref="A8:C9"/>
    <mergeCell ref="D8:D9"/>
    <mergeCell ref="E8:E9"/>
    <mergeCell ref="F8:J8"/>
    <mergeCell ref="K8:O8"/>
    <mergeCell ref="P8:T8"/>
  </mergeCells>
  <conditionalFormatting sqref="A13:A1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{4371CDB5-1159-4FBC-8295-E5F2D4853580}</x14:id>
        </ext>
      </extLst>
    </cfRule>
  </conditionalFormatting>
  <conditionalFormatting sqref="A20:A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{FBD30990-B8FF-45C6-8282-53D39BF355E9}</x14:id>
        </ext>
      </extLst>
    </cfRule>
  </conditionalFormatting>
  <dataValidations count="1">
    <dataValidation type="list" showInputMessage="1" showErrorMessage="1" sqref="O13 J13:J15 J20:J22 O20:O22 T20:T22 Y20:Y22" xr:uid="{B13285A1-1D09-4712-B6DA-55B56653C3CD}">
      <formula1>"🙂, 🤔,😟"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71CDB5-1159-4FBC-8295-E5F2D48535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A13:A15</xm:sqref>
        </x14:conditionalFormatting>
        <x14:conditionalFormatting xmlns:xm="http://schemas.microsoft.com/office/excel/2006/main">
          <x14:cfRule type="dataBar" id="{FBD30990-B8FF-45C6-8282-53D39BF355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A20:A23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3433-A0D3-480A-B7F2-DE269603397E}">
  <dimension ref="A2:AC23"/>
  <sheetViews>
    <sheetView workbookViewId="0">
      <selection activeCell="A18" sqref="A18"/>
    </sheetView>
  </sheetViews>
  <sheetFormatPr defaultColWidth="9.140625" defaultRowHeight="14.45" outlineLevelCol="1"/>
  <cols>
    <col min="1" max="1" width="13.7109375" style="47" customWidth="1"/>
    <col min="2" max="2" width="4.140625" style="46" bestFit="1" customWidth="1"/>
    <col min="3" max="3" width="60.7109375" style="47" customWidth="1"/>
    <col min="4" max="4" width="21" style="47" customWidth="1"/>
    <col min="5" max="5" width="11.140625" style="47" customWidth="1"/>
    <col min="6" max="8" width="11.42578125" style="46" customWidth="1" outlineLevel="1"/>
    <col min="9" max="10" width="11.42578125" style="46" customWidth="1"/>
    <col min="11" max="13" width="11.42578125" style="46" hidden="1" customWidth="1" outlineLevel="1"/>
    <col min="14" max="14" width="11.42578125" style="46" customWidth="1" collapsed="1"/>
    <col min="15" max="15" width="11.42578125" style="46" customWidth="1"/>
    <col min="16" max="18" width="11.42578125" style="46" hidden="1" customWidth="1" outlineLevel="1"/>
    <col min="19" max="19" width="11.42578125" style="46" customWidth="1" collapsed="1"/>
    <col min="20" max="20" width="11.42578125" style="46" customWidth="1"/>
    <col min="21" max="23" width="11.42578125" style="46" hidden="1" customWidth="1" outlineLevel="1"/>
    <col min="24" max="24" width="11.42578125" style="46" customWidth="1" collapsed="1"/>
    <col min="25" max="25" width="11.42578125" style="46" customWidth="1"/>
    <col min="26" max="27" width="9.140625" style="47"/>
    <col min="28" max="28" width="19.140625" style="47" customWidth="1"/>
    <col min="29" max="29" width="36" style="90" customWidth="1"/>
    <col min="30" max="30" width="42.140625" style="47" customWidth="1"/>
    <col min="31" max="16384" width="9.140625" style="47"/>
  </cols>
  <sheetData>
    <row r="2" spans="1:25" ht="25.15">
      <c r="A2" s="88"/>
      <c r="B2" s="89"/>
      <c r="C2" s="78" t="s">
        <v>112</v>
      </c>
      <c r="D2" s="88"/>
      <c r="E2" s="88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</row>
    <row r="3" spans="1:25" ht="8.25" customHeight="1">
      <c r="A3" s="88"/>
      <c r="B3" s="89"/>
      <c r="C3" s="88"/>
      <c r="D3" s="88"/>
      <c r="E3" s="88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</row>
    <row r="4" spans="1:25" s="46" customFormat="1" ht="23.25" customHeight="1">
      <c r="A4" s="65" t="s">
        <v>68</v>
      </c>
      <c r="B4" s="89"/>
      <c r="C4" s="87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</row>
    <row r="5" spans="1:25" ht="15.75" customHeight="1">
      <c r="A5" s="85" t="s">
        <v>70</v>
      </c>
      <c r="B5" s="89"/>
      <c r="C5" s="86" t="s">
        <v>78</v>
      </c>
      <c r="D5" s="88"/>
      <c r="E5" s="88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</row>
    <row r="6" spans="1:25">
      <c r="A6" s="88"/>
      <c r="B6" s="89"/>
      <c r="C6" s="88"/>
      <c r="D6" s="79" t="s">
        <v>71</v>
      </c>
      <c r="E6" s="66">
        <v>46030</v>
      </c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</row>
    <row r="7" spans="1:25" ht="15" thickBot="1">
      <c r="A7" s="91"/>
      <c r="B7" s="92"/>
      <c r="C7" s="91"/>
      <c r="D7" s="80" t="s">
        <v>73</v>
      </c>
      <c r="E7" s="67" t="str">
        <f ca="1">IF((TODAY()-E6)&lt;0,"Revisar"," "&amp;TEXT(TODAY()-E6,"#")&amp;" días")</f>
        <v xml:space="preserve"> 14 días</v>
      </c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</row>
    <row r="8" spans="1:25" s="46" customFormat="1" ht="18.600000000000001" thickTop="1">
      <c r="A8" s="254" t="s">
        <v>75</v>
      </c>
      <c r="B8" s="255"/>
      <c r="C8" s="255"/>
      <c r="D8" s="258" t="s">
        <v>76</v>
      </c>
      <c r="E8" s="258" t="s">
        <v>77</v>
      </c>
      <c r="F8" s="250" t="s">
        <v>78</v>
      </c>
      <c r="G8" s="250"/>
      <c r="H8" s="250"/>
      <c r="I8" s="250"/>
      <c r="J8" s="250"/>
      <c r="K8" s="250" t="s">
        <v>79</v>
      </c>
      <c r="L8" s="250"/>
      <c r="M8" s="250"/>
      <c r="N8" s="250"/>
      <c r="O8" s="250"/>
      <c r="P8" s="250" t="s">
        <v>80</v>
      </c>
      <c r="Q8" s="250"/>
      <c r="R8" s="250"/>
      <c r="S8" s="250"/>
      <c r="T8" s="250"/>
      <c r="U8" s="250" t="s">
        <v>81</v>
      </c>
      <c r="V8" s="250"/>
      <c r="W8" s="250"/>
      <c r="X8" s="250"/>
      <c r="Y8" s="251"/>
    </row>
    <row r="9" spans="1:25">
      <c r="A9" s="256"/>
      <c r="B9" s="257"/>
      <c r="C9" s="257"/>
      <c r="D9" s="259"/>
      <c r="E9" s="259"/>
      <c r="F9" s="48" t="s">
        <v>82</v>
      </c>
      <c r="G9" s="48" t="s">
        <v>83</v>
      </c>
      <c r="H9" s="48" t="s">
        <v>84</v>
      </c>
      <c r="I9" s="48" t="s">
        <v>85</v>
      </c>
      <c r="J9" s="49" t="s">
        <v>86</v>
      </c>
      <c r="K9" s="48" t="s">
        <v>82</v>
      </c>
      <c r="L9" s="48" t="s">
        <v>83</v>
      </c>
      <c r="M9" s="48" t="s">
        <v>84</v>
      </c>
      <c r="N9" s="48" t="s">
        <v>85</v>
      </c>
      <c r="O9" s="48" t="s">
        <v>86</v>
      </c>
      <c r="P9" s="48" t="s">
        <v>82</v>
      </c>
      <c r="Q9" s="48" t="s">
        <v>83</v>
      </c>
      <c r="R9" s="48" t="s">
        <v>84</v>
      </c>
      <c r="S9" s="48" t="s">
        <v>85</v>
      </c>
      <c r="T9" s="48" t="s">
        <v>86</v>
      </c>
      <c r="U9" s="48" t="s">
        <v>82</v>
      </c>
      <c r="V9" s="48" t="s">
        <v>83</v>
      </c>
      <c r="W9" s="48" t="s">
        <v>84</v>
      </c>
      <c r="X9" s="48" t="s">
        <v>85</v>
      </c>
      <c r="Y9" s="50" t="s">
        <v>86</v>
      </c>
    </row>
    <row r="10" spans="1:25">
      <c r="A10" s="93"/>
      <c r="B10" s="94"/>
      <c r="C10" s="95"/>
      <c r="D10" s="95"/>
      <c r="E10" s="95"/>
      <c r="F10" s="94"/>
      <c r="G10" s="94"/>
      <c r="H10" s="94"/>
      <c r="I10" s="94"/>
      <c r="J10" s="96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7"/>
    </row>
    <row r="11" spans="1:25" ht="51.75" customHeight="1">
      <c r="A11" s="68" t="s">
        <v>147</v>
      </c>
      <c r="B11" s="76">
        <v>1</v>
      </c>
      <c r="C11" s="252" t="s">
        <v>117</v>
      </c>
      <c r="D11" s="252"/>
      <c r="E11" s="252"/>
      <c r="F11" s="98"/>
      <c r="G11" s="98"/>
      <c r="H11" s="98"/>
      <c r="I11" s="58">
        <f>IFERROR(AVERAGE(I13:I15),"")</f>
        <v>0</v>
      </c>
      <c r="J11" s="99"/>
      <c r="K11" s="98"/>
      <c r="L11" s="98"/>
      <c r="M11" s="98"/>
      <c r="N11" s="58" t="str">
        <f>IFERROR(AVERAGE(N13:N15),"")</f>
        <v/>
      </c>
      <c r="O11" s="98"/>
      <c r="P11" s="98"/>
      <c r="Q11" s="98"/>
      <c r="R11" s="98"/>
      <c r="S11" s="58" t="str">
        <f>IFERROR(AVERAGE(S13:S15),"")</f>
        <v/>
      </c>
      <c r="T11" s="98"/>
      <c r="U11" s="98"/>
      <c r="V11" s="98"/>
      <c r="W11" s="98"/>
      <c r="X11" s="58" t="str">
        <f>IFERROR(AVERAGE(X13:X15),"")</f>
        <v/>
      </c>
      <c r="Y11" s="100"/>
    </row>
    <row r="12" spans="1:25" ht="19.5" customHeight="1">
      <c r="A12" s="101"/>
      <c r="B12" s="98"/>
      <c r="C12" s="102"/>
      <c r="D12" s="102"/>
      <c r="E12" s="102"/>
      <c r="F12" s="98"/>
      <c r="G12" s="98"/>
      <c r="H12" s="98"/>
      <c r="I12" s="98"/>
      <c r="J12" s="99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100"/>
    </row>
    <row r="13" spans="1:25" ht="15.6">
      <c r="A13" s="103">
        <f>+I13</f>
        <v>0</v>
      </c>
      <c r="B13" s="77"/>
      <c r="C13" s="71"/>
      <c r="D13" s="51"/>
      <c r="E13" s="104"/>
      <c r="F13" s="63">
        <v>0</v>
      </c>
      <c r="G13" s="105">
        <v>0</v>
      </c>
      <c r="H13" s="63">
        <v>2</v>
      </c>
      <c r="I13" s="60">
        <f>IF(G13="","",(G13-F13)/(H13-F13))</f>
        <v>0</v>
      </c>
      <c r="J13" s="64" t="s">
        <v>92</v>
      </c>
      <c r="K13" s="98"/>
      <c r="L13" s="98"/>
      <c r="M13" s="98"/>
      <c r="N13" s="60" t="str">
        <f>IF(L13="","",(L13-K13)/(M13-K13))</f>
        <v/>
      </c>
      <c r="O13" s="64" t="s">
        <v>119</v>
      </c>
      <c r="P13" s="98"/>
      <c r="Q13" s="98"/>
      <c r="R13" s="98"/>
      <c r="S13" s="60" t="str">
        <f>IF(Q13="","",(Q13-P13)/(R13-P13))</f>
        <v/>
      </c>
      <c r="T13" s="64" t="s">
        <v>119</v>
      </c>
      <c r="U13" s="98"/>
      <c r="V13" s="98"/>
      <c r="W13" s="98"/>
      <c r="X13" s="60" t="str">
        <f>IF(V13="","",(V13-U13)/(W13-U13))</f>
        <v/>
      </c>
      <c r="Y13" s="64" t="s">
        <v>119</v>
      </c>
    </row>
    <row r="14" spans="1:25" ht="45" customHeight="1">
      <c r="A14" s="103">
        <f>+I14</f>
        <v>0</v>
      </c>
      <c r="B14" s="77"/>
      <c r="C14" s="106"/>
      <c r="D14" s="51"/>
      <c r="E14" s="102"/>
      <c r="F14" s="107">
        <v>0</v>
      </c>
      <c r="G14" s="108">
        <v>0</v>
      </c>
      <c r="H14" s="63">
        <v>9</v>
      </c>
      <c r="I14" s="60">
        <f>IF(G14="","",(G14-F14)/(H14-F14))</f>
        <v>0</v>
      </c>
      <c r="J14" s="64" t="s">
        <v>118</v>
      </c>
      <c r="K14" s="98"/>
      <c r="L14" s="98"/>
      <c r="M14" s="98"/>
      <c r="N14" s="60" t="str">
        <f>IF(L14="","",(L14-K14)/(M14-K14))</f>
        <v/>
      </c>
      <c r="O14" s="64" t="s">
        <v>119</v>
      </c>
      <c r="P14" s="98"/>
      <c r="Q14" s="98"/>
      <c r="R14" s="98"/>
      <c r="S14" s="60" t="str">
        <f>IF(Q14="","",(Q14-P14)/(R14-P14))</f>
        <v/>
      </c>
      <c r="T14" s="64" t="s">
        <v>119</v>
      </c>
      <c r="U14" s="98"/>
      <c r="V14" s="98"/>
      <c r="W14" s="98"/>
      <c r="X14" s="60" t="str">
        <f>IF(V14="","",(V14-U14)/(W14-U14))</f>
        <v/>
      </c>
      <c r="Y14" s="64" t="s">
        <v>119</v>
      </c>
    </row>
    <row r="15" spans="1:25" ht="15.6">
      <c r="A15" s="103">
        <f>+I15</f>
        <v>0</v>
      </c>
      <c r="B15" s="77"/>
      <c r="C15" s="71"/>
      <c r="D15" s="51"/>
      <c r="E15" s="102"/>
      <c r="F15" s="107">
        <v>0</v>
      </c>
      <c r="G15" s="108">
        <v>0</v>
      </c>
      <c r="H15" s="63">
        <v>3</v>
      </c>
      <c r="I15" s="60">
        <f>IF(G15="","",(G15-F15)/(H15-F15))</f>
        <v>0</v>
      </c>
      <c r="J15" s="64" t="s">
        <v>92</v>
      </c>
      <c r="K15" s="98"/>
      <c r="L15" s="98"/>
      <c r="M15" s="98"/>
      <c r="N15" s="60" t="str">
        <f>IF(L15="","",(L15-K15)/(M15-K15))</f>
        <v/>
      </c>
      <c r="O15" s="64" t="s">
        <v>119</v>
      </c>
      <c r="P15" s="98"/>
      <c r="Q15" s="98"/>
      <c r="R15" s="98"/>
      <c r="S15" s="60" t="str">
        <f>IF(Q15="","",(Q15-P15)/(R15-P15))</f>
        <v/>
      </c>
      <c r="T15" s="64" t="s">
        <v>119</v>
      </c>
      <c r="U15" s="98"/>
      <c r="V15" s="98"/>
      <c r="W15" s="98"/>
      <c r="X15" s="60" t="str">
        <f>IF(V15="","",(V15-U15)/(W15-U15))</f>
        <v/>
      </c>
      <c r="Y15" s="64" t="s">
        <v>119</v>
      </c>
    </row>
    <row r="18" spans="1:25" ht="40.5" customHeight="1">
      <c r="A18" s="68" t="s">
        <v>147</v>
      </c>
      <c r="B18" s="76">
        <v>2</v>
      </c>
      <c r="C18" s="252" t="s">
        <v>120</v>
      </c>
      <c r="D18" s="252"/>
      <c r="E18" s="252"/>
      <c r="F18" s="98"/>
      <c r="G18" s="98"/>
      <c r="H18" s="98"/>
      <c r="I18" s="58">
        <f>IFERROR(AVERAGE(I20:I23),"")</f>
        <v>0</v>
      </c>
      <c r="J18" s="99"/>
      <c r="K18" s="98"/>
      <c r="L18" s="98"/>
      <c r="M18" s="98"/>
      <c r="N18" s="58" t="str">
        <f>IFERROR(AVERAGE(N20:N23),"")</f>
        <v/>
      </c>
      <c r="O18" s="98"/>
      <c r="P18" s="98"/>
      <c r="Q18" s="98"/>
      <c r="R18" s="98"/>
      <c r="S18" s="58" t="str">
        <f>IFERROR(AVERAGE(S20:S23),"")</f>
        <v/>
      </c>
      <c r="T18" s="98"/>
      <c r="U18" s="98"/>
      <c r="V18" s="98"/>
      <c r="W18" s="98"/>
      <c r="X18" s="58" t="str">
        <f>IFERROR(AVERAGE(X20:X23),"")</f>
        <v/>
      </c>
      <c r="Y18" s="100"/>
    </row>
    <row r="19" spans="1:25">
      <c r="A19" s="101"/>
      <c r="B19" s="98"/>
      <c r="C19" s="102"/>
      <c r="D19" s="102"/>
      <c r="E19" s="102"/>
      <c r="F19" s="98"/>
      <c r="G19" s="98"/>
      <c r="H19" s="98"/>
      <c r="I19" s="98"/>
      <c r="J19" s="99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100"/>
    </row>
    <row r="20" spans="1:25" ht="15.6">
      <c r="A20" s="103">
        <f>+I20</f>
        <v>0</v>
      </c>
      <c r="B20" s="77"/>
      <c r="C20" s="71"/>
      <c r="D20" s="51"/>
      <c r="E20" s="102"/>
      <c r="F20" s="107">
        <v>0</v>
      </c>
      <c r="G20" s="108">
        <v>0</v>
      </c>
      <c r="H20" s="63">
        <v>3</v>
      </c>
      <c r="I20" s="60">
        <f>IF(G20="","",(G20-F20)/(H20-F20))</f>
        <v>0</v>
      </c>
      <c r="J20" s="64" t="s">
        <v>92</v>
      </c>
      <c r="K20" s="98"/>
      <c r="L20" s="98"/>
      <c r="M20" s="98"/>
      <c r="N20" s="60" t="str">
        <f>IF(L20="","",(L20-K20)/(M20-K20))</f>
        <v/>
      </c>
      <c r="O20" s="64" t="s">
        <v>92</v>
      </c>
      <c r="P20" s="98"/>
      <c r="Q20" s="98"/>
      <c r="R20" s="98"/>
      <c r="S20" s="60" t="str">
        <f>IF(Q20="","",(Q20-P20)/(R20-P20))</f>
        <v/>
      </c>
      <c r="T20" s="64" t="s">
        <v>92</v>
      </c>
      <c r="U20" s="98"/>
      <c r="V20" s="98"/>
      <c r="W20" s="98"/>
      <c r="X20" s="60" t="str">
        <f>IF(V20="","",(V20-U20)/(W20-U20))</f>
        <v/>
      </c>
      <c r="Y20" s="64" t="s">
        <v>92</v>
      </c>
    </row>
    <row r="21" spans="1:25" ht="15.6">
      <c r="A21" s="103">
        <f>+I21</f>
        <v>0</v>
      </c>
      <c r="B21" s="77"/>
      <c r="C21" s="71"/>
      <c r="D21" s="51"/>
      <c r="E21" s="102"/>
      <c r="F21" s="63">
        <v>0</v>
      </c>
      <c r="G21" s="105">
        <v>0</v>
      </c>
      <c r="H21" s="63">
        <v>10</v>
      </c>
      <c r="I21" s="60">
        <f>IF(G21="","",(G21-F21)/(H21-F21))</f>
        <v>0</v>
      </c>
      <c r="J21" s="64" t="s">
        <v>118</v>
      </c>
      <c r="K21" s="98"/>
      <c r="L21" s="98"/>
      <c r="M21" s="98"/>
      <c r="N21" s="60" t="str">
        <f>IF(L21="","",(L21-K21)/(M21-K21))</f>
        <v/>
      </c>
      <c r="O21" s="64" t="s">
        <v>92</v>
      </c>
      <c r="P21" s="98"/>
      <c r="Q21" s="98"/>
      <c r="R21" s="98"/>
      <c r="S21" s="60" t="str">
        <f>IF(Q21="","",(Q21-P21)/(R21-P21))</f>
        <v/>
      </c>
      <c r="T21" s="64" t="s">
        <v>92</v>
      </c>
      <c r="U21" s="98"/>
      <c r="V21" s="98"/>
      <c r="W21" s="98"/>
      <c r="X21" s="60" t="str">
        <f>IF(V21="","",(V21-U21)/(W21-U21))</f>
        <v/>
      </c>
      <c r="Y21" s="64" t="s">
        <v>92</v>
      </c>
    </row>
    <row r="22" spans="1:25" ht="15.6">
      <c r="A22" s="103">
        <f>+I22</f>
        <v>0</v>
      </c>
      <c r="B22" s="77"/>
      <c r="C22" s="71"/>
      <c r="D22" s="51"/>
      <c r="E22" s="104"/>
      <c r="F22" s="70">
        <v>0</v>
      </c>
      <c r="G22" s="109">
        <v>0</v>
      </c>
      <c r="H22" s="70">
        <v>0.8</v>
      </c>
      <c r="I22" s="60">
        <f>IF(G22="","",(G22-F22)/(H22-F22))</f>
        <v>0</v>
      </c>
      <c r="J22" s="64" t="s">
        <v>92</v>
      </c>
      <c r="K22" s="98"/>
      <c r="L22" s="98"/>
      <c r="M22" s="98"/>
      <c r="N22" s="60" t="str">
        <f>IF(L22="","",(L22-K22)/(M22-K22))</f>
        <v/>
      </c>
      <c r="O22" s="64" t="s">
        <v>92</v>
      </c>
      <c r="P22" s="98"/>
      <c r="Q22" s="98"/>
      <c r="R22" s="98"/>
      <c r="S22" s="60" t="str">
        <f>IF(Q22="","",(Q22-P22)/(R22-P22))</f>
        <v/>
      </c>
      <c r="T22" s="64" t="s">
        <v>92</v>
      </c>
      <c r="U22" s="98"/>
      <c r="V22" s="98"/>
      <c r="W22" s="98"/>
      <c r="X22" s="60" t="str">
        <f>IF(V22="","",(V22-U22)/(W22-U22))</f>
        <v/>
      </c>
      <c r="Y22" s="64" t="s">
        <v>92</v>
      </c>
    </row>
    <row r="23" spans="1:25" ht="15.6">
      <c r="A23" s="103">
        <f>+I23</f>
        <v>0</v>
      </c>
      <c r="B23" s="77"/>
      <c r="C23" s="71"/>
      <c r="D23" s="51"/>
      <c r="E23" s="102"/>
      <c r="F23" s="70"/>
      <c r="G23" s="109"/>
      <c r="H23" s="70"/>
      <c r="I23" s="60"/>
      <c r="J23" s="56"/>
      <c r="K23" s="98"/>
      <c r="L23" s="98"/>
      <c r="M23" s="98"/>
      <c r="N23" s="60"/>
      <c r="O23" s="99"/>
      <c r="P23" s="98"/>
      <c r="Q23" s="98"/>
      <c r="R23" s="98"/>
      <c r="S23" s="60"/>
      <c r="T23" s="99"/>
      <c r="U23" s="98"/>
      <c r="V23" s="98"/>
      <c r="W23" s="98"/>
      <c r="X23" s="60"/>
      <c r="Y23" s="99"/>
    </row>
  </sheetData>
  <mergeCells count="9">
    <mergeCell ref="U8:Y8"/>
    <mergeCell ref="C11:E11"/>
    <mergeCell ref="C18:E18"/>
    <mergeCell ref="A8:C9"/>
    <mergeCell ref="D8:D9"/>
    <mergeCell ref="E8:E9"/>
    <mergeCell ref="F8:J8"/>
    <mergeCell ref="K8:O8"/>
    <mergeCell ref="P8:T8"/>
  </mergeCells>
  <conditionalFormatting sqref="A13:A1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{D538F47A-EEF1-48F0-A722-D5FB967BCD6F}</x14:id>
        </ext>
      </extLst>
    </cfRule>
  </conditionalFormatting>
  <conditionalFormatting sqref="A20:A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{C0DA38FD-C793-43F9-8BFA-870F46DAAC05}</x14:id>
        </ext>
      </extLst>
    </cfRule>
  </conditionalFormatting>
  <dataValidations count="1">
    <dataValidation type="list" showInputMessage="1" showErrorMessage="1" sqref="O13 J13:J15 J20:J22 O20:O22 T20:T22 Y20:Y22" xr:uid="{9BF8790C-113D-4A21-A023-284E176CC4A3}">
      <formula1>"🙂, 🤔,😟"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38F47A-EEF1-48F0-A722-D5FB967BCD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A13:A15</xm:sqref>
        </x14:conditionalFormatting>
        <x14:conditionalFormatting xmlns:xm="http://schemas.microsoft.com/office/excel/2006/main">
          <x14:cfRule type="dataBar" id="{C0DA38FD-C793-43F9-8BFA-870F46DAA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A20:A23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D1EE-A56F-460C-8591-9328BEDAA689}">
  <dimension ref="A2:AC23"/>
  <sheetViews>
    <sheetView topLeftCell="A4" workbookViewId="0">
      <selection activeCell="A11" sqref="A11"/>
    </sheetView>
  </sheetViews>
  <sheetFormatPr defaultColWidth="9.140625" defaultRowHeight="14.45" outlineLevelCol="1"/>
  <cols>
    <col min="1" max="1" width="13.7109375" style="47" customWidth="1"/>
    <col min="2" max="2" width="4.140625" style="46" bestFit="1" customWidth="1"/>
    <col min="3" max="3" width="60.7109375" style="47" customWidth="1"/>
    <col min="4" max="4" width="21" style="47" customWidth="1"/>
    <col min="5" max="5" width="11.140625" style="47" customWidth="1"/>
    <col min="6" max="8" width="11.42578125" style="46" customWidth="1" outlineLevel="1"/>
    <col min="9" max="10" width="11.42578125" style="46" customWidth="1"/>
    <col min="11" max="13" width="11.42578125" style="46" hidden="1" customWidth="1" outlineLevel="1"/>
    <col min="14" max="14" width="11.42578125" style="46" customWidth="1" collapsed="1"/>
    <col min="15" max="15" width="11.42578125" style="46" customWidth="1"/>
    <col min="16" max="18" width="11.42578125" style="46" hidden="1" customWidth="1" outlineLevel="1"/>
    <col min="19" max="19" width="11.42578125" style="46" customWidth="1" collapsed="1"/>
    <col min="20" max="20" width="11.42578125" style="46" customWidth="1"/>
    <col min="21" max="23" width="11.42578125" style="46" hidden="1" customWidth="1" outlineLevel="1"/>
    <col min="24" max="24" width="11.42578125" style="46" customWidth="1" collapsed="1"/>
    <col min="25" max="25" width="11.42578125" style="46" customWidth="1"/>
    <col min="26" max="27" width="9.140625" style="47"/>
    <col min="28" max="28" width="19.140625" style="47" customWidth="1"/>
    <col min="29" max="29" width="36" style="90" customWidth="1"/>
    <col min="30" max="30" width="42.140625" style="47" customWidth="1"/>
    <col min="31" max="16384" width="9.140625" style="47"/>
  </cols>
  <sheetData>
    <row r="2" spans="1:25" ht="25.15">
      <c r="A2" s="88"/>
      <c r="B2" s="89"/>
      <c r="C2" s="78" t="s">
        <v>158</v>
      </c>
      <c r="D2" s="88"/>
      <c r="E2" s="88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</row>
    <row r="3" spans="1:25" ht="8.25" customHeight="1">
      <c r="A3" s="88"/>
      <c r="B3" s="89"/>
      <c r="C3" s="88"/>
      <c r="D3" s="88"/>
      <c r="E3" s="88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</row>
    <row r="4" spans="1:25" s="46" customFormat="1" ht="23.25" customHeight="1">
      <c r="A4" s="65" t="s">
        <v>68</v>
      </c>
      <c r="B4" s="89"/>
      <c r="C4" s="87" t="s">
        <v>159</v>
      </c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</row>
    <row r="5" spans="1:25" ht="15.75" customHeight="1">
      <c r="A5" s="85" t="s">
        <v>70</v>
      </c>
      <c r="B5" s="89"/>
      <c r="C5" s="86" t="s">
        <v>78</v>
      </c>
      <c r="D5" s="88"/>
      <c r="E5" s="88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</row>
    <row r="6" spans="1:25">
      <c r="A6" s="88"/>
      <c r="B6" s="89"/>
      <c r="C6" s="88"/>
      <c r="D6" s="79" t="s">
        <v>71</v>
      </c>
      <c r="E6" s="66">
        <v>46030</v>
      </c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</row>
    <row r="7" spans="1:25" ht="15" thickBot="1">
      <c r="A7" s="91"/>
      <c r="B7" s="92"/>
      <c r="C7" s="91"/>
      <c r="D7" s="80" t="s">
        <v>73</v>
      </c>
      <c r="E7" s="67" t="str">
        <f ca="1">IF((TODAY()-E6)&lt;0,"Revisar"," "&amp;TEXT(TODAY()-E6,"#")&amp;" días")</f>
        <v xml:space="preserve"> 14 días</v>
      </c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</row>
    <row r="8" spans="1:25" s="46" customFormat="1" ht="18.600000000000001" thickTop="1">
      <c r="A8" s="254" t="s">
        <v>75</v>
      </c>
      <c r="B8" s="255"/>
      <c r="C8" s="255"/>
      <c r="D8" s="258" t="s">
        <v>76</v>
      </c>
      <c r="E8" s="258" t="s">
        <v>77</v>
      </c>
      <c r="F8" s="250" t="s">
        <v>78</v>
      </c>
      <c r="G8" s="250"/>
      <c r="H8" s="250"/>
      <c r="I8" s="250"/>
      <c r="J8" s="250"/>
      <c r="K8" s="250" t="s">
        <v>79</v>
      </c>
      <c r="L8" s="250"/>
      <c r="M8" s="250"/>
      <c r="N8" s="250"/>
      <c r="O8" s="250"/>
      <c r="P8" s="250" t="s">
        <v>80</v>
      </c>
      <c r="Q8" s="250"/>
      <c r="R8" s="250"/>
      <c r="S8" s="250"/>
      <c r="T8" s="250"/>
      <c r="U8" s="250" t="s">
        <v>81</v>
      </c>
      <c r="V8" s="250"/>
      <c r="W8" s="250"/>
      <c r="X8" s="250"/>
      <c r="Y8" s="251"/>
    </row>
    <row r="9" spans="1:25">
      <c r="A9" s="256"/>
      <c r="B9" s="257"/>
      <c r="C9" s="257"/>
      <c r="D9" s="259"/>
      <c r="E9" s="259"/>
      <c r="F9" s="48" t="s">
        <v>82</v>
      </c>
      <c r="G9" s="48" t="s">
        <v>83</v>
      </c>
      <c r="H9" s="48" t="s">
        <v>84</v>
      </c>
      <c r="I9" s="48" t="s">
        <v>85</v>
      </c>
      <c r="J9" s="49" t="s">
        <v>86</v>
      </c>
      <c r="K9" s="48" t="s">
        <v>82</v>
      </c>
      <c r="L9" s="48" t="s">
        <v>83</v>
      </c>
      <c r="M9" s="48" t="s">
        <v>84</v>
      </c>
      <c r="N9" s="48" t="s">
        <v>85</v>
      </c>
      <c r="O9" s="48" t="s">
        <v>86</v>
      </c>
      <c r="P9" s="48" t="s">
        <v>82</v>
      </c>
      <c r="Q9" s="48" t="s">
        <v>83</v>
      </c>
      <c r="R9" s="48" t="s">
        <v>84</v>
      </c>
      <c r="S9" s="48" t="s">
        <v>85</v>
      </c>
      <c r="T9" s="48" t="s">
        <v>86</v>
      </c>
      <c r="U9" s="48" t="s">
        <v>82</v>
      </c>
      <c r="V9" s="48" t="s">
        <v>83</v>
      </c>
      <c r="W9" s="48" t="s">
        <v>84</v>
      </c>
      <c r="X9" s="48" t="s">
        <v>85</v>
      </c>
      <c r="Y9" s="50" t="s">
        <v>86</v>
      </c>
    </row>
    <row r="10" spans="1:25">
      <c r="A10" s="93"/>
      <c r="B10" s="94"/>
      <c r="C10" s="95"/>
      <c r="D10" s="95"/>
      <c r="E10" s="95"/>
      <c r="F10" s="94"/>
      <c r="G10" s="94"/>
      <c r="H10" s="94"/>
      <c r="I10" s="94"/>
      <c r="J10" s="96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7"/>
    </row>
    <row r="11" spans="1:25" ht="51.75" customHeight="1">
      <c r="A11" s="68"/>
      <c r="B11" s="76">
        <v>1</v>
      </c>
      <c r="C11" s="252"/>
      <c r="D11" s="252"/>
      <c r="E11" s="252"/>
      <c r="F11" s="98"/>
      <c r="G11" s="98"/>
      <c r="H11" s="98"/>
      <c r="I11" s="58" t="str">
        <f>IFERROR(AVERAGE(I13:I15),"")</f>
        <v/>
      </c>
      <c r="J11" s="99"/>
      <c r="K11" s="98"/>
      <c r="L11" s="98"/>
      <c r="M11" s="98"/>
      <c r="N11" s="58" t="str">
        <f>IFERROR(AVERAGE(N13:N15),"")</f>
        <v/>
      </c>
      <c r="O11" s="98"/>
      <c r="P11" s="98"/>
      <c r="Q11" s="98"/>
      <c r="R11" s="98"/>
      <c r="S11" s="58" t="str">
        <f>IFERROR(AVERAGE(S13:S15),"")</f>
        <v/>
      </c>
      <c r="T11" s="98"/>
      <c r="U11" s="98"/>
      <c r="V11" s="98"/>
      <c r="W11" s="98"/>
      <c r="X11" s="58" t="str">
        <f>IFERROR(AVERAGE(X13:X15),"")</f>
        <v/>
      </c>
      <c r="Y11" s="100"/>
    </row>
    <row r="12" spans="1:25" ht="19.5" customHeight="1">
      <c r="A12" s="101"/>
      <c r="B12" s="98"/>
      <c r="C12" s="102"/>
      <c r="D12" s="102"/>
      <c r="E12" s="102"/>
      <c r="F12" s="98"/>
      <c r="G12" s="98"/>
      <c r="H12" s="98"/>
      <c r="I12" s="98"/>
      <c r="J12" s="99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100"/>
    </row>
    <row r="13" spans="1:25" ht="15.6">
      <c r="A13" s="103" t="e">
        <f>+I13</f>
        <v>#DIV/0!</v>
      </c>
      <c r="B13" s="77"/>
      <c r="C13" s="71"/>
      <c r="D13" s="51"/>
      <c r="E13" s="104"/>
      <c r="F13" s="63">
        <v>0</v>
      </c>
      <c r="G13" s="105">
        <v>0</v>
      </c>
      <c r="H13" s="63">
        <v>0</v>
      </c>
      <c r="I13" s="60" t="e">
        <f>IF(G13="","",(G13-F13)/(H13-F13))</f>
        <v>#DIV/0!</v>
      </c>
      <c r="J13" s="64" t="s">
        <v>92</v>
      </c>
      <c r="K13" s="98"/>
      <c r="L13" s="98"/>
      <c r="M13" s="98"/>
      <c r="N13" s="60" t="str">
        <f>IF(L13="","",(L13-K13)/(M13-K13))</f>
        <v/>
      </c>
      <c r="O13" s="64" t="s">
        <v>119</v>
      </c>
      <c r="P13" s="98"/>
      <c r="Q13" s="98"/>
      <c r="R13" s="98"/>
      <c r="S13" s="60" t="str">
        <f>IF(Q13="","",(Q13-P13)/(R13-P13))</f>
        <v/>
      </c>
      <c r="T13" s="64" t="s">
        <v>119</v>
      </c>
      <c r="U13" s="98"/>
      <c r="V13" s="98"/>
      <c r="W13" s="98"/>
      <c r="X13" s="60" t="str">
        <f>IF(V13="","",(V13-U13)/(W13-U13))</f>
        <v/>
      </c>
      <c r="Y13" s="64" t="s">
        <v>119</v>
      </c>
    </row>
    <row r="14" spans="1:25" ht="45" customHeight="1">
      <c r="A14" s="103" t="e">
        <f>+I14</f>
        <v>#DIV/0!</v>
      </c>
      <c r="B14" s="77"/>
      <c r="C14" s="106"/>
      <c r="D14" s="51"/>
      <c r="E14" s="102"/>
      <c r="F14" s="107">
        <v>0</v>
      </c>
      <c r="G14" s="108">
        <v>0</v>
      </c>
      <c r="H14" s="63">
        <v>0</v>
      </c>
      <c r="I14" s="60" t="e">
        <f>IF(G14="","",(G14-F14)/(H14-F14))</f>
        <v>#DIV/0!</v>
      </c>
      <c r="J14" s="64" t="s">
        <v>118</v>
      </c>
      <c r="K14" s="98"/>
      <c r="L14" s="98"/>
      <c r="M14" s="98"/>
      <c r="N14" s="60" t="str">
        <f>IF(L14="","",(L14-K14)/(M14-K14))</f>
        <v/>
      </c>
      <c r="O14" s="64" t="s">
        <v>119</v>
      </c>
      <c r="P14" s="98"/>
      <c r="Q14" s="98"/>
      <c r="R14" s="98"/>
      <c r="S14" s="60" t="str">
        <f>IF(Q14="","",(Q14-P14)/(R14-P14))</f>
        <v/>
      </c>
      <c r="T14" s="64" t="s">
        <v>119</v>
      </c>
      <c r="U14" s="98"/>
      <c r="V14" s="98"/>
      <c r="W14" s="98"/>
      <c r="X14" s="60" t="str">
        <f>IF(V14="","",(V14-U14)/(W14-U14))</f>
        <v/>
      </c>
      <c r="Y14" s="64" t="s">
        <v>119</v>
      </c>
    </row>
    <row r="15" spans="1:25" ht="15.6">
      <c r="A15" s="103" t="e">
        <f>+I15</f>
        <v>#DIV/0!</v>
      </c>
      <c r="B15" s="77"/>
      <c r="C15" s="71"/>
      <c r="D15" s="51"/>
      <c r="E15" s="102"/>
      <c r="F15" s="107">
        <v>0</v>
      </c>
      <c r="G15" s="108">
        <v>0</v>
      </c>
      <c r="H15" s="63">
        <v>0</v>
      </c>
      <c r="I15" s="60" t="e">
        <f>IF(G15="","",(G15-F15)/(H15-F15))</f>
        <v>#DIV/0!</v>
      </c>
      <c r="J15" s="64" t="s">
        <v>92</v>
      </c>
      <c r="K15" s="98"/>
      <c r="L15" s="98"/>
      <c r="M15" s="98"/>
      <c r="N15" s="60" t="str">
        <f>IF(L15="","",(L15-K15)/(M15-K15))</f>
        <v/>
      </c>
      <c r="O15" s="64" t="s">
        <v>119</v>
      </c>
      <c r="P15" s="98"/>
      <c r="Q15" s="98"/>
      <c r="R15" s="98"/>
      <c r="S15" s="60" t="str">
        <f>IF(Q15="","",(Q15-P15)/(R15-P15))</f>
        <v/>
      </c>
      <c r="T15" s="64" t="s">
        <v>119</v>
      </c>
      <c r="U15" s="98"/>
      <c r="V15" s="98"/>
      <c r="W15" s="98"/>
      <c r="X15" s="60" t="str">
        <f>IF(V15="","",(V15-U15)/(W15-U15))</f>
        <v/>
      </c>
      <c r="Y15" s="64" t="s">
        <v>119</v>
      </c>
    </row>
    <row r="18" spans="1:25" ht="40.5" customHeight="1">
      <c r="A18" s="68"/>
      <c r="B18" s="76">
        <v>2</v>
      </c>
      <c r="C18" s="252"/>
      <c r="D18" s="252"/>
      <c r="E18" s="252"/>
      <c r="F18" s="98"/>
      <c r="G18" s="98"/>
      <c r="H18" s="98"/>
      <c r="I18" s="58" t="str">
        <f>IFERROR(AVERAGE(I20:I23),"")</f>
        <v/>
      </c>
      <c r="J18" s="99"/>
      <c r="K18" s="98"/>
      <c r="L18" s="98"/>
      <c r="M18" s="98"/>
      <c r="N18" s="58" t="str">
        <f>IFERROR(AVERAGE(N20:N23),"")</f>
        <v/>
      </c>
      <c r="O18" s="98"/>
      <c r="P18" s="98"/>
      <c r="Q18" s="98"/>
      <c r="R18" s="98"/>
      <c r="S18" s="58" t="str">
        <f>IFERROR(AVERAGE(S20:S23),"")</f>
        <v/>
      </c>
      <c r="T18" s="98"/>
      <c r="U18" s="98"/>
      <c r="V18" s="98"/>
      <c r="W18" s="98"/>
      <c r="X18" s="58" t="str">
        <f>IFERROR(AVERAGE(X20:X23),"")</f>
        <v/>
      </c>
      <c r="Y18" s="100"/>
    </row>
    <row r="19" spans="1:25">
      <c r="A19" s="101"/>
      <c r="B19" s="98"/>
      <c r="C19" s="102"/>
      <c r="D19" s="102"/>
      <c r="E19" s="102"/>
      <c r="F19" s="98"/>
      <c r="G19" s="98"/>
      <c r="H19" s="98"/>
      <c r="I19" s="98"/>
      <c r="J19" s="99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100"/>
    </row>
    <row r="20" spans="1:25" ht="15.6">
      <c r="A20" s="103" t="e">
        <f>+I20</f>
        <v>#DIV/0!</v>
      </c>
      <c r="B20" s="77"/>
      <c r="C20" s="71"/>
      <c r="D20" s="51"/>
      <c r="E20" s="102"/>
      <c r="F20" s="107">
        <v>0</v>
      </c>
      <c r="G20" s="108">
        <v>0</v>
      </c>
      <c r="H20" s="63">
        <v>0</v>
      </c>
      <c r="I20" s="60" t="e">
        <f>IF(G20="","",(G20-F20)/(H20-F20))</f>
        <v>#DIV/0!</v>
      </c>
      <c r="J20" s="64" t="s">
        <v>92</v>
      </c>
      <c r="K20" s="98"/>
      <c r="L20" s="98"/>
      <c r="M20" s="98"/>
      <c r="N20" s="60" t="str">
        <f>IF(L20="","",(L20-K20)/(M20-K20))</f>
        <v/>
      </c>
      <c r="O20" s="64" t="s">
        <v>92</v>
      </c>
      <c r="P20" s="98"/>
      <c r="Q20" s="98"/>
      <c r="R20" s="98"/>
      <c r="S20" s="60" t="str">
        <f>IF(Q20="","",(Q20-P20)/(R20-P20))</f>
        <v/>
      </c>
      <c r="T20" s="64" t="s">
        <v>92</v>
      </c>
      <c r="U20" s="98"/>
      <c r="V20" s="98"/>
      <c r="W20" s="98"/>
      <c r="X20" s="60" t="str">
        <f>IF(V20="","",(V20-U20)/(W20-U20))</f>
        <v/>
      </c>
      <c r="Y20" s="64" t="s">
        <v>92</v>
      </c>
    </row>
    <row r="21" spans="1:25" ht="15.6">
      <c r="A21" s="103" t="e">
        <f>+I21</f>
        <v>#DIV/0!</v>
      </c>
      <c r="B21" s="77"/>
      <c r="C21" s="71"/>
      <c r="D21" s="51"/>
      <c r="E21" s="102"/>
      <c r="F21" s="63">
        <v>0</v>
      </c>
      <c r="G21" s="105">
        <v>0</v>
      </c>
      <c r="H21" s="63">
        <v>0</v>
      </c>
      <c r="I21" s="60" t="e">
        <f>IF(G21="","",(G21-F21)/(H21-F21))</f>
        <v>#DIV/0!</v>
      </c>
      <c r="J21" s="64" t="s">
        <v>118</v>
      </c>
      <c r="K21" s="98"/>
      <c r="L21" s="98"/>
      <c r="M21" s="98"/>
      <c r="N21" s="60" t="str">
        <f>IF(L21="","",(L21-K21)/(M21-K21))</f>
        <v/>
      </c>
      <c r="O21" s="64" t="s">
        <v>92</v>
      </c>
      <c r="P21" s="98"/>
      <c r="Q21" s="98"/>
      <c r="R21" s="98"/>
      <c r="S21" s="60" t="str">
        <f>IF(Q21="","",(Q21-P21)/(R21-P21))</f>
        <v/>
      </c>
      <c r="T21" s="64" t="s">
        <v>92</v>
      </c>
      <c r="U21" s="98"/>
      <c r="V21" s="98"/>
      <c r="W21" s="98"/>
      <c r="X21" s="60" t="str">
        <f>IF(V21="","",(V21-U21)/(W21-U21))</f>
        <v/>
      </c>
      <c r="Y21" s="64" t="s">
        <v>92</v>
      </c>
    </row>
    <row r="22" spans="1:25" ht="15.6">
      <c r="A22" s="103" t="e">
        <f>+I22</f>
        <v>#DIV/0!</v>
      </c>
      <c r="B22" s="77"/>
      <c r="C22" s="71"/>
      <c r="D22" s="51"/>
      <c r="E22" s="104"/>
      <c r="F22" s="70">
        <v>0</v>
      </c>
      <c r="G22" s="109">
        <v>0</v>
      </c>
      <c r="H22" s="70">
        <v>0</v>
      </c>
      <c r="I22" s="60" t="e">
        <f>IF(G22="","",(G22-F22)/(H22-F22))</f>
        <v>#DIV/0!</v>
      </c>
      <c r="J22" s="64" t="s">
        <v>92</v>
      </c>
      <c r="K22" s="98"/>
      <c r="L22" s="98"/>
      <c r="M22" s="98"/>
      <c r="N22" s="60" t="str">
        <f>IF(L22="","",(L22-K22)/(M22-K22))</f>
        <v/>
      </c>
      <c r="O22" s="64" t="s">
        <v>92</v>
      </c>
      <c r="P22" s="98"/>
      <c r="Q22" s="98"/>
      <c r="R22" s="98"/>
      <c r="S22" s="60" t="str">
        <f>IF(Q22="","",(Q22-P22)/(R22-P22))</f>
        <v/>
      </c>
      <c r="T22" s="64" t="s">
        <v>92</v>
      </c>
      <c r="U22" s="98"/>
      <c r="V22" s="98"/>
      <c r="W22" s="98"/>
      <c r="X22" s="60" t="str">
        <f>IF(V22="","",(V22-U22)/(W22-U22))</f>
        <v/>
      </c>
      <c r="Y22" s="64" t="s">
        <v>92</v>
      </c>
    </row>
    <row r="23" spans="1:25" ht="15.6">
      <c r="A23" s="103">
        <f>+I23</f>
        <v>0</v>
      </c>
      <c r="B23" s="77"/>
      <c r="C23" s="71"/>
      <c r="D23" s="51"/>
      <c r="E23" s="102"/>
      <c r="F23" s="70"/>
      <c r="G23" s="109"/>
      <c r="H23" s="70"/>
      <c r="I23" s="60"/>
      <c r="J23" s="56"/>
      <c r="K23" s="98"/>
      <c r="L23" s="98"/>
      <c r="M23" s="98"/>
      <c r="N23" s="60"/>
      <c r="O23" s="99"/>
      <c r="P23" s="98"/>
      <c r="Q23" s="98"/>
      <c r="R23" s="98"/>
      <c r="S23" s="60"/>
      <c r="T23" s="99"/>
      <c r="U23" s="98"/>
      <c r="V23" s="98"/>
      <c r="W23" s="98"/>
      <c r="X23" s="60"/>
      <c r="Y23" s="99"/>
    </row>
  </sheetData>
  <mergeCells count="9">
    <mergeCell ref="U8:Y8"/>
    <mergeCell ref="C11:E11"/>
    <mergeCell ref="C18:E18"/>
    <mergeCell ref="A8:C9"/>
    <mergeCell ref="D8:D9"/>
    <mergeCell ref="E8:E9"/>
    <mergeCell ref="F8:J8"/>
    <mergeCell ref="K8:O8"/>
    <mergeCell ref="P8:T8"/>
  </mergeCells>
  <conditionalFormatting sqref="A13:A1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{841EE472-D75B-4079-8A5B-4BCA60AA7F9C}</x14:id>
        </ext>
      </extLst>
    </cfRule>
  </conditionalFormatting>
  <conditionalFormatting sqref="A20:A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{CC724C04-8206-4B01-A197-C34D7A230932}</x14:id>
        </ext>
      </extLst>
    </cfRule>
  </conditionalFormatting>
  <dataValidations count="1">
    <dataValidation type="list" showInputMessage="1" showErrorMessage="1" sqref="O13 J13:J15 J20:J22 O20:O22 T20:T22 Y20:Y22" xr:uid="{0DAE2E4E-EE15-4935-AE8F-3C685AAFE2AC}">
      <formula1>"🙂, 🤔,😟"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1EE472-D75B-4079-8A5B-4BCA60AA7F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A13:A15</xm:sqref>
        </x14:conditionalFormatting>
        <x14:conditionalFormatting xmlns:xm="http://schemas.microsoft.com/office/excel/2006/main">
          <x14:cfRule type="dataBar" id="{CC724C04-8206-4B01-A197-C34D7A2309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A20:A23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E5F99-2E7A-46D6-88B8-1D02D8BE270A}">
  <dimension ref="A2:AC22"/>
  <sheetViews>
    <sheetView topLeftCell="A6" workbookViewId="0">
      <selection activeCell="A11" sqref="A11"/>
    </sheetView>
  </sheetViews>
  <sheetFormatPr defaultColWidth="9.140625" defaultRowHeight="14.45" outlineLevelCol="1"/>
  <cols>
    <col min="1" max="1" width="13.7109375" style="47" customWidth="1"/>
    <col min="2" max="2" width="4.140625" style="46" bestFit="1" customWidth="1"/>
    <col min="3" max="3" width="60.7109375" style="47" customWidth="1"/>
    <col min="4" max="4" width="21" style="47" customWidth="1"/>
    <col min="5" max="5" width="11.140625" style="47" customWidth="1"/>
    <col min="6" max="8" width="11.42578125" style="46" customWidth="1" outlineLevel="1"/>
    <col min="9" max="10" width="11.42578125" style="46" customWidth="1"/>
    <col min="11" max="13" width="11.42578125" style="46" hidden="1" customWidth="1" outlineLevel="1"/>
    <col min="14" max="14" width="11.42578125" style="46" customWidth="1" collapsed="1"/>
    <col min="15" max="15" width="11.42578125" style="46" customWidth="1"/>
    <col min="16" max="18" width="11.42578125" style="46" hidden="1" customWidth="1" outlineLevel="1"/>
    <col min="19" max="19" width="11.42578125" style="46" customWidth="1" collapsed="1"/>
    <col min="20" max="20" width="11.42578125" style="46" customWidth="1"/>
    <col min="21" max="23" width="11.42578125" style="46" hidden="1" customWidth="1" outlineLevel="1"/>
    <col min="24" max="24" width="11.42578125" style="46" customWidth="1" collapsed="1"/>
    <col min="25" max="25" width="11.42578125" style="46" customWidth="1"/>
    <col min="26" max="27" width="9.140625" style="47"/>
    <col min="28" max="28" width="19.140625" style="47" customWidth="1"/>
    <col min="29" max="29" width="36" style="90" customWidth="1"/>
    <col min="30" max="30" width="42.140625" style="47" customWidth="1"/>
    <col min="31" max="16384" width="9.140625" style="47"/>
  </cols>
  <sheetData>
    <row r="2" spans="1:25" ht="25.15">
      <c r="A2" s="88"/>
      <c r="B2" s="89"/>
      <c r="C2" s="78" t="s">
        <v>158</v>
      </c>
      <c r="D2" s="88"/>
      <c r="E2" s="88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</row>
    <row r="3" spans="1:25" ht="8.25" customHeight="1">
      <c r="A3" s="88"/>
      <c r="B3" s="89"/>
      <c r="C3" s="88"/>
      <c r="D3" s="88"/>
      <c r="E3" s="88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</row>
    <row r="4" spans="1:25" s="46" customFormat="1" ht="23.25" customHeight="1">
      <c r="A4" s="65" t="s">
        <v>68</v>
      </c>
      <c r="B4" s="89"/>
      <c r="C4" s="87" t="s">
        <v>159</v>
      </c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</row>
    <row r="5" spans="1:25" ht="15.75" customHeight="1">
      <c r="A5" s="85" t="s">
        <v>70</v>
      </c>
      <c r="B5" s="89"/>
      <c r="C5" s="86" t="s">
        <v>78</v>
      </c>
      <c r="D5" s="88"/>
      <c r="E5" s="88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</row>
    <row r="6" spans="1:25">
      <c r="A6" s="88"/>
      <c r="B6" s="89"/>
      <c r="C6" s="88"/>
      <c r="D6" s="79" t="s">
        <v>71</v>
      </c>
      <c r="E6" s="66">
        <v>46030</v>
      </c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</row>
    <row r="7" spans="1:25" ht="15" thickBot="1">
      <c r="A7" s="91"/>
      <c r="B7" s="92"/>
      <c r="C7" s="91"/>
      <c r="D7" s="80" t="s">
        <v>73</v>
      </c>
      <c r="E7" s="67" t="str">
        <f ca="1">IF((TODAY()-E6)&lt;0,"Revisar"," "&amp;TEXT(TODAY()-E6,"#")&amp;" días")</f>
        <v xml:space="preserve"> 14 días</v>
      </c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</row>
    <row r="8" spans="1:25" s="46" customFormat="1" ht="18.600000000000001" thickTop="1">
      <c r="A8" s="254" t="s">
        <v>75</v>
      </c>
      <c r="B8" s="255"/>
      <c r="C8" s="255"/>
      <c r="D8" s="258" t="s">
        <v>76</v>
      </c>
      <c r="E8" s="258" t="s">
        <v>77</v>
      </c>
      <c r="F8" s="250" t="s">
        <v>78</v>
      </c>
      <c r="G8" s="250"/>
      <c r="H8" s="250"/>
      <c r="I8" s="250"/>
      <c r="J8" s="250"/>
      <c r="K8" s="250" t="s">
        <v>79</v>
      </c>
      <c r="L8" s="250"/>
      <c r="M8" s="250"/>
      <c r="N8" s="250"/>
      <c r="O8" s="250"/>
      <c r="P8" s="250" t="s">
        <v>80</v>
      </c>
      <c r="Q8" s="250"/>
      <c r="R8" s="250"/>
      <c r="S8" s="250"/>
      <c r="T8" s="250"/>
      <c r="U8" s="250" t="s">
        <v>81</v>
      </c>
      <c r="V8" s="250"/>
      <c r="W8" s="250"/>
      <c r="X8" s="250"/>
      <c r="Y8" s="251"/>
    </row>
    <row r="9" spans="1:25">
      <c r="A9" s="256"/>
      <c r="B9" s="257"/>
      <c r="C9" s="257"/>
      <c r="D9" s="259"/>
      <c r="E9" s="259"/>
      <c r="F9" s="48" t="s">
        <v>82</v>
      </c>
      <c r="G9" s="48" t="s">
        <v>83</v>
      </c>
      <c r="H9" s="48" t="s">
        <v>84</v>
      </c>
      <c r="I9" s="48" t="s">
        <v>85</v>
      </c>
      <c r="J9" s="49" t="s">
        <v>86</v>
      </c>
      <c r="K9" s="48" t="s">
        <v>82</v>
      </c>
      <c r="L9" s="48" t="s">
        <v>83</v>
      </c>
      <c r="M9" s="48" t="s">
        <v>84</v>
      </c>
      <c r="N9" s="48" t="s">
        <v>85</v>
      </c>
      <c r="O9" s="48" t="s">
        <v>86</v>
      </c>
      <c r="P9" s="48" t="s">
        <v>82</v>
      </c>
      <c r="Q9" s="48" t="s">
        <v>83</v>
      </c>
      <c r="R9" s="48" t="s">
        <v>84</v>
      </c>
      <c r="S9" s="48" t="s">
        <v>85</v>
      </c>
      <c r="T9" s="48" t="s">
        <v>86</v>
      </c>
      <c r="U9" s="48" t="s">
        <v>82</v>
      </c>
      <c r="V9" s="48" t="s">
        <v>83</v>
      </c>
      <c r="W9" s="48" t="s">
        <v>84</v>
      </c>
      <c r="X9" s="48" t="s">
        <v>85</v>
      </c>
      <c r="Y9" s="50" t="s">
        <v>86</v>
      </c>
    </row>
    <row r="10" spans="1:25">
      <c r="A10" s="93"/>
      <c r="B10" s="94"/>
      <c r="C10" s="95"/>
      <c r="D10" s="95"/>
      <c r="E10" s="95"/>
      <c r="F10" s="94"/>
      <c r="G10" s="94"/>
      <c r="H10" s="94"/>
      <c r="I10" s="94"/>
      <c r="J10" s="96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7"/>
    </row>
    <row r="11" spans="1:25" ht="51.75" customHeight="1">
      <c r="A11" s="68"/>
      <c r="B11" s="76">
        <v>1</v>
      </c>
      <c r="C11" s="252"/>
      <c r="D11" s="252"/>
      <c r="E11" s="252"/>
      <c r="F11" s="98"/>
      <c r="G11" s="98"/>
      <c r="H11" s="98"/>
      <c r="I11" s="58" t="str">
        <f>IFERROR(AVERAGE(I13:I15),"")</f>
        <v/>
      </c>
      <c r="J11" s="99"/>
      <c r="K11" s="98"/>
      <c r="L11" s="98"/>
      <c r="M11" s="98"/>
      <c r="N11" s="58" t="str">
        <f>IFERROR(AVERAGE(N13:N15),"")</f>
        <v/>
      </c>
      <c r="O11" s="98"/>
      <c r="P11" s="98"/>
      <c r="Q11" s="98"/>
      <c r="R11" s="98"/>
      <c r="S11" s="58" t="str">
        <f>IFERROR(AVERAGE(S13:S15),"")</f>
        <v/>
      </c>
      <c r="T11" s="98"/>
      <c r="U11" s="98"/>
      <c r="V11" s="98"/>
      <c r="W11" s="98"/>
      <c r="X11" s="58" t="str">
        <f>IFERROR(AVERAGE(X13:X15),"")</f>
        <v/>
      </c>
      <c r="Y11" s="100"/>
    </row>
    <row r="12" spans="1:25" ht="19.5" customHeight="1">
      <c r="A12" s="101"/>
      <c r="B12" s="98"/>
      <c r="C12" s="102"/>
      <c r="D12" s="102"/>
      <c r="E12" s="102"/>
      <c r="F12" s="98"/>
      <c r="G12" s="98"/>
      <c r="H12" s="98"/>
      <c r="I12" s="98"/>
      <c r="J12" s="99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100"/>
    </row>
    <row r="13" spans="1:25" ht="15.6">
      <c r="A13" s="103"/>
      <c r="B13" s="77"/>
      <c r="C13" s="71"/>
      <c r="D13" s="51"/>
      <c r="E13" s="104"/>
      <c r="F13" s="63">
        <v>0</v>
      </c>
      <c r="G13" s="105">
        <v>0</v>
      </c>
      <c r="H13" s="63">
        <v>0</v>
      </c>
      <c r="I13" s="60" t="e">
        <f>IF(G13="","",(G13-F13)/(H13-F13))</f>
        <v>#DIV/0!</v>
      </c>
      <c r="J13" s="64" t="s">
        <v>92</v>
      </c>
      <c r="K13" s="98"/>
      <c r="L13" s="98"/>
      <c r="M13" s="98"/>
      <c r="N13" s="60" t="str">
        <f>IF(L13="","",(L13-K13)/(M13-K13))</f>
        <v/>
      </c>
      <c r="O13" s="64" t="s">
        <v>119</v>
      </c>
      <c r="P13" s="98"/>
      <c r="Q13" s="98"/>
      <c r="R13" s="98"/>
      <c r="S13" s="60" t="str">
        <f>IF(Q13="","",(Q13-P13)/(R13-P13))</f>
        <v/>
      </c>
      <c r="T13" s="64" t="s">
        <v>119</v>
      </c>
      <c r="U13" s="98"/>
      <c r="V13" s="98"/>
      <c r="W13" s="98"/>
      <c r="X13" s="60" t="str">
        <f>IF(V13="","",(V13-U13)/(W13-U13))</f>
        <v/>
      </c>
      <c r="Y13" s="64" t="s">
        <v>119</v>
      </c>
    </row>
    <row r="14" spans="1:25" ht="45" customHeight="1">
      <c r="A14" s="103"/>
      <c r="B14" s="77"/>
      <c r="C14" s="106"/>
      <c r="D14" s="51"/>
      <c r="E14" s="102"/>
      <c r="F14" s="107">
        <v>0</v>
      </c>
      <c r="G14" s="108">
        <v>0</v>
      </c>
      <c r="H14" s="63">
        <v>0</v>
      </c>
      <c r="I14" s="60" t="e">
        <f>IF(G14="","",(G14-F14)/(H14-F14))</f>
        <v>#DIV/0!</v>
      </c>
      <c r="J14" s="64" t="s">
        <v>118</v>
      </c>
      <c r="K14" s="98"/>
      <c r="L14" s="98"/>
      <c r="M14" s="98"/>
      <c r="N14" s="60" t="str">
        <f>IF(L14="","",(L14-K14)/(M14-K14))</f>
        <v/>
      </c>
      <c r="O14" s="64" t="s">
        <v>119</v>
      </c>
      <c r="P14" s="98"/>
      <c r="Q14" s="98"/>
      <c r="R14" s="98"/>
      <c r="S14" s="60" t="str">
        <f>IF(Q14="","",(Q14-P14)/(R14-P14))</f>
        <v/>
      </c>
      <c r="T14" s="64" t="s">
        <v>119</v>
      </c>
      <c r="U14" s="98"/>
      <c r="V14" s="98"/>
      <c r="W14" s="98"/>
      <c r="X14" s="60" t="str">
        <f>IF(V14="","",(V14-U14)/(W14-U14))</f>
        <v/>
      </c>
      <c r="Y14" s="64" t="s">
        <v>119</v>
      </c>
    </row>
    <row r="15" spans="1:25" ht="15.6">
      <c r="A15" s="103"/>
      <c r="B15" s="77"/>
      <c r="C15" s="71"/>
      <c r="D15" s="51"/>
      <c r="E15" s="102"/>
      <c r="F15" s="107">
        <v>0</v>
      </c>
      <c r="G15" s="108">
        <v>0</v>
      </c>
      <c r="H15" s="63">
        <v>0</v>
      </c>
      <c r="I15" s="60" t="e">
        <f>IF(G15="","",(G15-F15)/(H15-F15))</f>
        <v>#DIV/0!</v>
      </c>
      <c r="J15" s="64" t="s">
        <v>92</v>
      </c>
      <c r="K15" s="98"/>
      <c r="L15" s="98"/>
      <c r="M15" s="98"/>
      <c r="N15" s="60" t="str">
        <f>IF(L15="","",(L15-K15)/(M15-K15))</f>
        <v/>
      </c>
      <c r="O15" s="64" t="s">
        <v>119</v>
      </c>
      <c r="P15" s="98"/>
      <c r="Q15" s="98"/>
      <c r="R15" s="98"/>
      <c r="S15" s="60" t="str">
        <f>IF(Q15="","",(Q15-P15)/(R15-P15))</f>
        <v/>
      </c>
      <c r="T15" s="64" t="s">
        <v>119</v>
      </c>
      <c r="U15" s="98"/>
      <c r="V15" s="98"/>
      <c r="W15" s="98"/>
      <c r="X15" s="60" t="str">
        <f>IF(V15="","",(V15-U15)/(W15-U15))</f>
        <v/>
      </c>
      <c r="Y15" s="64" t="s">
        <v>119</v>
      </c>
    </row>
    <row r="18" spans="2:25" ht="40.5" customHeight="1">
      <c r="B18" s="76">
        <v>2</v>
      </c>
      <c r="C18" s="252"/>
      <c r="D18" s="252"/>
      <c r="E18" s="252"/>
      <c r="F18" s="98"/>
      <c r="G18" s="98"/>
      <c r="H18" s="98"/>
      <c r="I18" s="58" t="str">
        <f>IFERROR(AVERAGE(I20:I23),"")</f>
        <v/>
      </c>
      <c r="J18" s="99"/>
      <c r="K18" s="98"/>
      <c r="L18" s="98"/>
      <c r="M18" s="98"/>
      <c r="N18" s="58" t="str">
        <f>IFERROR(AVERAGE(N20:N23),"")</f>
        <v/>
      </c>
      <c r="O18" s="98"/>
      <c r="P18" s="98"/>
      <c r="Q18" s="98"/>
      <c r="R18" s="98"/>
      <c r="S18" s="58" t="str">
        <f>IFERROR(AVERAGE(S20:S23),"")</f>
        <v/>
      </c>
      <c r="T18" s="98"/>
      <c r="U18" s="98"/>
      <c r="V18" s="98"/>
      <c r="W18" s="98"/>
      <c r="X18" s="58" t="str">
        <f>IFERROR(AVERAGE(X20:X23),"")</f>
        <v/>
      </c>
      <c r="Y18" s="100"/>
    </row>
    <row r="19" spans="2:25">
      <c r="B19" s="98"/>
      <c r="C19" s="102"/>
      <c r="D19" s="102"/>
      <c r="E19" s="102"/>
      <c r="F19" s="98"/>
      <c r="G19" s="98"/>
      <c r="H19" s="98"/>
      <c r="I19" s="98"/>
      <c r="J19" s="99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100"/>
    </row>
    <row r="20" spans="2:25" ht="15.6">
      <c r="B20" s="77"/>
      <c r="C20" s="71"/>
      <c r="D20" s="51"/>
      <c r="E20" s="102"/>
      <c r="F20" s="107">
        <v>0</v>
      </c>
      <c r="G20" s="108">
        <v>0</v>
      </c>
      <c r="H20" s="63">
        <v>0</v>
      </c>
      <c r="I20" s="60" t="e">
        <f>IF(G20="","",(G20-F20)/(H20-F20))</f>
        <v>#DIV/0!</v>
      </c>
      <c r="J20" s="64" t="s">
        <v>92</v>
      </c>
      <c r="K20" s="98"/>
      <c r="L20" s="98"/>
      <c r="M20" s="98"/>
      <c r="N20" s="60" t="str">
        <f>IF(L20="","",(L20-K20)/(M20-K20))</f>
        <v/>
      </c>
      <c r="O20" s="64" t="s">
        <v>92</v>
      </c>
      <c r="P20" s="98"/>
      <c r="Q20" s="98"/>
      <c r="R20" s="98"/>
      <c r="S20" s="60" t="str">
        <f>IF(Q20="","",(Q20-P20)/(R20-P20))</f>
        <v/>
      </c>
      <c r="T20" s="64" t="s">
        <v>92</v>
      </c>
      <c r="U20" s="98"/>
      <c r="V20" s="98"/>
      <c r="W20" s="98"/>
      <c r="X20" s="60" t="str">
        <f>IF(V20="","",(V20-U20)/(W20-U20))</f>
        <v/>
      </c>
      <c r="Y20" s="64" t="s">
        <v>92</v>
      </c>
    </row>
    <row r="21" spans="2:25" ht="15.6">
      <c r="B21" s="77"/>
      <c r="C21" s="71"/>
      <c r="D21" s="51"/>
      <c r="E21" s="102"/>
      <c r="F21" s="63">
        <v>0</v>
      </c>
      <c r="G21" s="105">
        <v>0</v>
      </c>
      <c r="H21" s="63">
        <v>0</v>
      </c>
      <c r="I21" s="60" t="e">
        <f>IF(G21="","",(G21-F21)/(H21-F21))</f>
        <v>#DIV/0!</v>
      </c>
      <c r="J21" s="64" t="s">
        <v>118</v>
      </c>
      <c r="K21" s="98"/>
      <c r="L21" s="98"/>
      <c r="M21" s="98"/>
      <c r="N21" s="60" t="str">
        <f>IF(L21="","",(L21-K21)/(M21-K21))</f>
        <v/>
      </c>
      <c r="O21" s="64" t="s">
        <v>92</v>
      </c>
      <c r="P21" s="98"/>
      <c r="Q21" s="98"/>
      <c r="R21" s="98"/>
      <c r="S21" s="60" t="str">
        <f>IF(Q21="","",(Q21-P21)/(R21-P21))</f>
        <v/>
      </c>
      <c r="T21" s="64" t="s">
        <v>92</v>
      </c>
      <c r="U21" s="98"/>
      <c r="V21" s="98"/>
      <c r="W21" s="98"/>
      <c r="X21" s="60" t="str">
        <f>IF(V21="","",(V21-U21)/(W21-U21))</f>
        <v/>
      </c>
      <c r="Y21" s="64" t="s">
        <v>92</v>
      </c>
    </row>
    <row r="22" spans="2:25" ht="15.6">
      <c r="B22" s="77"/>
      <c r="C22" s="71"/>
      <c r="D22" s="51"/>
      <c r="E22" s="104"/>
      <c r="F22" s="70">
        <v>0</v>
      </c>
      <c r="G22" s="109">
        <v>0</v>
      </c>
      <c r="H22" s="70">
        <v>0</v>
      </c>
      <c r="I22" s="60" t="e">
        <f>IF(G22="","",(G22-F22)/(H22-F22))</f>
        <v>#DIV/0!</v>
      </c>
      <c r="J22" s="64" t="s">
        <v>92</v>
      </c>
      <c r="K22" s="98"/>
      <c r="L22" s="98"/>
      <c r="M22" s="98"/>
      <c r="N22" s="60" t="str">
        <f>IF(L22="","",(L22-K22)/(M22-K22))</f>
        <v/>
      </c>
      <c r="O22" s="64" t="s">
        <v>92</v>
      </c>
      <c r="P22" s="98"/>
      <c r="Q22" s="98"/>
      <c r="R22" s="98"/>
      <c r="S22" s="60" t="str">
        <f>IF(Q22="","",(Q22-P22)/(R22-P22))</f>
        <v/>
      </c>
      <c r="T22" s="64" t="s">
        <v>92</v>
      </c>
      <c r="U22" s="98"/>
      <c r="V22" s="98"/>
      <c r="W22" s="98"/>
      <c r="X22" s="60" t="str">
        <f>IF(V22="","",(V22-U22)/(W22-U22))</f>
        <v/>
      </c>
      <c r="Y22" s="64" t="s">
        <v>92</v>
      </c>
    </row>
  </sheetData>
  <mergeCells count="9">
    <mergeCell ref="U8:Y8"/>
    <mergeCell ref="C11:E11"/>
    <mergeCell ref="C18:E18"/>
    <mergeCell ref="A8:C9"/>
    <mergeCell ref="D8:D9"/>
    <mergeCell ref="E8:E9"/>
    <mergeCell ref="F8:J8"/>
    <mergeCell ref="K8:O8"/>
    <mergeCell ref="P8:T8"/>
  </mergeCells>
  <conditionalFormatting sqref="A13:A1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{C105D3FE-DAE8-4D12-8994-60496474878E}</x14:id>
        </ext>
      </extLst>
    </cfRule>
  </conditionalFormatting>
  <conditionalFormatting sqref="A20:A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{A1A5BACD-F2B6-43F2-8094-500868F93C35}</x14:id>
        </ext>
      </extLst>
    </cfRule>
  </conditionalFormatting>
  <dataValidations count="1">
    <dataValidation type="list" showInputMessage="1" showErrorMessage="1" sqref="O13 J13:J15 J20:J22 O20:O22 T20:T22 Y20:Y22" xr:uid="{27DE2903-60F8-4523-A532-B3A15CC7B869}">
      <formula1>"🙂, 🤔,😟"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05D3FE-DAE8-4D12-8994-6049647487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A13:A15</xm:sqref>
        </x14:conditionalFormatting>
        <x14:conditionalFormatting xmlns:xm="http://schemas.microsoft.com/office/excel/2006/main">
          <x14:cfRule type="dataBar" id="{A1A5BACD-F2B6-43F2-8094-500868F93C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A20:A23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40E4-65BF-4E36-BA1A-FEEC26CCD33A}">
  <dimension ref="A2:AC23"/>
  <sheetViews>
    <sheetView workbookViewId="0">
      <selection activeCell="C30" sqref="C30"/>
    </sheetView>
  </sheetViews>
  <sheetFormatPr defaultColWidth="9.140625" defaultRowHeight="14.45" outlineLevelCol="1"/>
  <cols>
    <col min="1" max="1" width="13.7109375" style="47" customWidth="1"/>
    <col min="2" max="2" width="4.140625" style="46" bestFit="1" customWidth="1"/>
    <col min="3" max="3" width="60.7109375" style="47" customWidth="1"/>
    <col min="4" max="4" width="21" style="47" customWidth="1"/>
    <col min="5" max="5" width="11.140625" style="47" customWidth="1"/>
    <col min="6" max="8" width="11.42578125" style="46" customWidth="1" outlineLevel="1"/>
    <col min="9" max="10" width="11.42578125" style="46" customWidth="1"/>
    <col min="11" max="13" width="11.42578125" style="46" hidden="1" customWidth="1" outlineLevel="1"/>
    <col min="14" max="14" width="11.42578125" style="46" customWidth="1" collapsed="1"/>
    <col min="15" max="15" width="11.42578125" style="46" customWidth="1"/>
    <col min="16" max="18" width="11.42578125" style="46" hidden="1" customWidth="1" outlineLevel="1"/>
    <col min="19" max="19" width="11.42578125" style="46" customWidth="1" collapsed="1"/>
    <col min="20" max="20" width="11.42578125" style="46" customWidth="1"/>
    <col min="21" max="23" width="11.42578125" style="46" hidden="1" customWidth="1" outlineLevel="1"/>
    <col min="24" max="24" width="11.42578125" style="46" customWidth="1" collapsed="1"/>
    <col min="25" max="25" width="11.42578125" style="46" customWidth="1"/>
    <col min="26" max="27" width="9.140625" style="47"/>
    <col min="28" max="28" width="19.140625" style="47" customWidth="1"/>
    <col min="29" max="29" width="36" style="90" customWidth="1"/>
    <col min="30" max="30" width="42.140625" style="47" customWidth="1"/>
    <col min="31" max="16384" width="9.140625" style="47"/>
  </cols>
  <sheetData>
    <row r="2" spans="1:25" ht="25.15">
      <c r="A2" s="88"/>
      <c r="B2" s="89"/>
      <c r="C2" s="78" t="s">
        <v>158</v>
      </c>
      <c r="D2" s="88"/>
      <c r="E2" s="88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</row>
    <row r="3" spans="1:25" ht="8.25" customHeight="1">
      <c r="A3" s="88"/>
      <c r="B3" s="89"/>
      <c r="C3" s="88"/>
      <c r="D3" s="88"/>
      <c r="E3" s="88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</row>
    <row r="4" spans="1:25" s="46" customFormat="1" ht="23.25" customHeight="1">
      <c r="A4" s="65" t="s">
        <v>68</v>
      </c>
      <c r="B4" s="89"/>
      <c r="C4" s="87" t="s">
        <v>159</v>
      </c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</row>
    <row r="5" spans="1:25" ht="15.75" customHeight="1">
      <c r="A5" s="85" t="s">
        <v>70</v>
      </c>
      <c r="B5" s="89"/>
      <c r="C5" s="86" t="s">
        <v>78</v>
      </c>
      <c r="D5" s="88"/>
      <c r="E5" s="88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</row>
    <row r="6" spans="1:25">
      <c r="A6" s="88"/>
      <c r="B6" s="89"/>
      <c r="C6" s="88"/>
      <c r="D6" s="79" t="s">
        <v>71</v>
      </c>
      <c r="E6" s="66">
        <v>46030</v>
      </c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</row>
    <row r="7" spans="1:25" ht="15" thickBot="1">
      <c r="A7" s="91"/>
      <c r="B7" s="92"/>
      <c r="C7" s="91"/>
      <c r="D7" s="80" t="s">
        <v>73</v>
      </c>
      <c r="E7" s="67" t="str">
        <f ca="1">IF((TODAY()-E6)&lt;0,"Revisar"," "&amp;TEXT(TODAY()-E6,"#")&amp;" días")</f>
        <v xml:space="preserve"> 14 días</v>
      </c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</row>
    <row r="8" spans="1:25" s="46" customFormat="1" ht="18.600000000000001" thickTop="1">
      <c r="A8" s="254" t="s">
        <v>75</v>
      </c>
      <c r="B8" s="255"/>
      <c r="C8" s="255"/>
      <c r="D8" s="258" t="s">
        <v>76</v>
      </c>
      <c r="E8" s="258" t="s">
        <v>77</v>
      </c>
      <c r="F8" s="250" t="s">
        <v>78</v>
      </c>
      <c r="G8" s="250"/>
      <c r="H8" s="250"/>
      <c r="I8" s="250"/>
      <c r="J8" s="250"/>
      <c r="K8" s="250" t="s">
        <v>79</v>
      </c>
      <c r="L8" s="250"/>
      <c r="M8" s="250"/>
      <c r="N8" s="250"/>
      <c r="O8" s="250"/>
      <c r="P8" s="250" t="s">
        <v>80</v>
      </c>
      <c r="Q8" s="250"/>
      <c r="R8" s="250"/>
      <c r="S8" s="250"/>
      <c r="T8" s="250"/>
      <c r="U8" s="250" t="s">
        <v>81</v>
      </c>
      <c r="V8" s="250"/>
      <c r="W8" s="250"/>
      <c r="X8" s="250"/>
      <c r="Y8" s="251"/>
    </row>
    <row r="9" spans="1:25">
      <c r="A9" s="256"/>
      <c r="B9" s="257"/>
      <c r="C9" s="257"/>
      <c r="D9" s="259"/>
      <c r="E9" s="259"/>
      <c r="F9" s="48" t="s">
        <v>82</v>
      </c>
      <c r="G9" s="48" t="s">
        <v>83</v>
      </c>
      <c r="H9" s="48" t="s">
        <v>84</v>
      </c>
      <c r="I9" s="48" t="s">
        <v>85</v>
      </c>
      <c r="J9" s="49" t="s">
        <v>86</v>
      </c>
      <c r="K9" s="48" t="s">
        <v>82</v>
      </c>
      <c r="L9" s="48" t="s">
        <v>83</v>
      </c>
      <c r="M9" s="48" t="s">
        <v>84</v>
      </c>
      <c r="N9" s="48" t="s">
        <v>85</v>
      </c>
      <c r="O9" s="48" t="s">
        <v>86</v>
      </c>
      <c r="P9" s="48" t="s">
        <v>82</v>
      </c>
      <c r="Q9" s="48" t="s">
        <v>83</v>
      </c>
      <c r="R9" s="48" t="s">
        <v>84</v>
      </c>
      <c r="S9" s="48" t="s">
        <v>85</v>
      </c>
      <c r="T9" s="48" t="s">
        <v>86</v>
      </c>
      <c r="U9" s="48" t="s">
        <v>82</v>
      </c>
      <c r="V9" s="48" t="s">
        <v>83</v>
      </c>
      <c r="W9" s="48" t="s">
        <v>84</v>
      </c>
      <c r="X9" s="48" t="s">
        <v>85</v>
      </c>
      <c r="Y9" s="50" t="s">
        <v>86</v>
      </c>
    </row>
    <row r="10" spans="1:25">
      <c r="A10" s="93"/>
      <c r="B10" s="94"/>
      <c r="C10" s="95"/>
      <c r="D10" s="95"/>
      <c r="E10" s="95"/>
      <c r="F10" s="94"/>
      <c r="G10" s="94"/>
      <c r="H10" s="94"/>
      <c r="I10" s="94"/>
      <c r="J10" s="96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7"/>
    </row>
    <row r="11" spans="1:25" ht="51.75" customHeight="1">
      <c r="A11" s="68"/>
      <c r="B11" s="76">
        <v>1</v>
      </c>
      <c r="C11" s="252"/>
      <c r="D11" s="252"/>
      <c r="E11" s="252"/>
      <c r="F11" s="98"/>
      <c r="G11" s="98"/>
      <c r="H11" s="98"/>
      <c r="I11" s="58" t="str">
        <f>IFERROR(AVERAGE(I13:I15),"")</f>
        <v/>
      </c>
      <c r="J11" s="99"/>
      <c r="K11" s="98"/>
      <c r="L11" s="98"/>
      <c r="M11" s="98"/>
      <c r="N11" s="58" t="str">
        <f>IFERROR(AVERAGE(N13:N15),"")</f>
        <v/>
      </c>
      <c r="O11" s="98"/>
      <c r="P11" s="98"/>
      <c r="Q11" s="98"/>
      <c r="R11" s="98"/>
      <c r="S11" s="58" t="str">
        <f>IFERROR(AVERAGE(S13:S15),"")</f>
        <v/>
      </c>
      <c r="T11" s="98"/>
      <c r="U11" s="98"/>
      <c r="V11" s="98"/>
      <c r="W11" s="98"/>
      <c r="X11" s="58" t="str">
        <f>IFERROR(AVERAGE(X13:X15),"")</f>
        <v/>
      </c>
      <c r="Y11" s="100"/>
    </row>
    <row r="12" spans="1:25" ht="19.5" customHeight="1">
      <c r="A12" s="101"/>
      <c r="B12" s="98"/>
      <c r="C12" s="102"/>
      <c r="D12" s="102"/>
      <c r="E12" s="102"/>
      <c r="F12" s="98"/>
      <c r="G12" s="98"/>
      <c r="H12" s="98"/>
      <c r="I12" s="98"/>
      <c r="J12" s="99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100"/>
    </row>
    <row r="13" spans="1:25" ht="15.6">
      <c r="A13" s="103" t="e">
        <f>+I13</f>
        <v>#DIV/0!</v>
      </c>
      <c r="B13" s="77"/>
      <c r="C13" s="71"/>
      <c r="D13" s="51"/>
      <c r="E13" s="104"/>
      <c r="F13" s="63">
        <v>0</v>
      </c>
      <c r="G13" s="105">
        <v>0</v>
      </c>
      <c r="H13" s="63">
        <v>0</v>
      </c>
      <c r="I13" s="60" t="e">
        <f>IF(G13="","",(G13-F13)/(H13-F13))</f>
        <v>#DIV/0!</v>
      </c>
      <c r="J13" s="64" t="s">
        <v>92</v>
      </c>
      <c r="K13" s="98"/>
      <c r="L13" s="98"/>
      <c r="M13" s="98"/>
      <c r="N13" s="60" t="str">
        <f>IF(L13="","",(L13-K13)/(M13-K13))</f>
        <v/>
      </c>
      <c r="O13" s="64" t="s">
        <v>119</v>
      </c>
      <c r="P13" s="98"/>
      <c r="Q13" s="98"/>
      <c r="R13" s="98"/>
      <c r="S13" s="60" t="str">
        <f>IF(Q13="","",(Q13-P13)/(R13-P13))</f>
        <v/>
      </c>
      <c r="T13" s="64" t="s">
        <v>119</v>
      </c>
      <c r="U13" s="98"/>
      <c r="V13" s="98"/>
      <c r="W13" s="98"/>
      <c r="X13" s="60" t="str">
        <f>IF(V13="","",(V13-U13)/(W13-U13))</f>
        <v/>
      </c>
      <c r="Y13" s="64" t="s">
        <v>119</v>
      </c>
    </row>
    <row r="14" spans="1:25" ht="45" customHeight="1">
      <c r="A14" s="103" t="e">
        <f>+I14</f>
        <v>#DIV/0!</v>
      </c>
      <c r="B14" s="77"/>
      <c r="C14" s="106"/>
      <c r="D14" s="51"/>
      <c r="E14" s="102"/>
      <c r="F14" s="107">
        <v>0</v>
      </c>
      <c r="G14" s="108">
        <v>0</v>
      </c>
      <c r="H14" s="63">
        <v>0</v>
      </c>
      <c r="I14" s="60" t="e">
        <f>IF(G14="","",(G14-F14)/(H14-F14))</f>
        <v>#DIV/0!</v>
      </c>
      <c r="J14" s="64" t="s">
        <v>118</v>
      </c>
      <c r="K14" s="98"/>
      <c r="L14" s="98"/>
      <c r="M14" s="98"/>
      <c r="N14" s="60" t="str">
        <f>IF(L14="","",(L14-K14)/(M14-K14))</f>
        <v/>
      </c>
      <c r="O14" s="64" t="s">
        <v>119</v>
      </c>
      <c r="P14" s="98"/>
      <c r="Q14" s="98"/>
      <c r="R14" s="98"/>
      <c r="S14" s="60" t="str">
        <f>IF(Q14="","",(Q14-P14)/(R14-P14))</f>
        <v/>
      </c>
      <c r="T14" s="64" t="s">
        <v>119</v>
      </c>
      <c r="U14" s="98"/>
      <c r="V14" s="98"/>
      <c r="W14" s="98"/>
      <c r="X14" s="60" t="str">
        <f>IF(V14="","",(V14-U14)/(W14-U14))</f>
        <v/>
      </c>
      <c r="Y14" s="64" t="s">
        <v>119</v>
      </c>
    </row>
    <row r="15" spans="1:25" ht="15.6">
      <c r="A15" s="103" t="e">
        <f>+I15</f>
        <v>#DIV/0!</v>
      </c>
      <c r="B15" s="77"/>
      <c r="C15" s="71"/>
      <c r="D15" s="51"/>
      <c r="E15" s="102"/>
      <c r="F15" s="107">
        <v>0</v>
      </c>
      <c r="G15" s="108">
        <v>0</v>
      </c>
      <c r="H15" s="63">
        <v>0</v>
      </c>
      <c r="I15" s="60" t="e">
        <f>IF(G15="","",(G15-F15)/(H15-F15))</f>
        <v>#DIV/0!</v>
      </c>
      <c r="J15" s="64" t="s">
        <v>92</v>
      </c>
      <c r="K15" s="98"/>
      <c r="L15" s="98"/>
      <c r="M15" s="98"/>
      <c r="N15" s="60" t="str">
        <f>IF(L15="","",(L15-K15)/(M15-K15))</f>
        <v/>
      </c>
      <c r="O15" s="64" t="s">
        <v>119</v>
      </c>
      <c r="P15" s="98"/>
      <c r="Q15" s="98"/>
      <c r="R15" s="98"/>
      <c r="S15" s="60" t="str">
        <f>IF(Q15="","",(Q15-P15)/(R15-P15))</f>
        <v/>
      </c>
      <c r="T15" s="64" t="s">
        <v>119</v>
      </c>
      <c r="U15" s="98"/>
      <c r="V15" s="98"/>
      <c r="W15" s="98"/>
      <c r="X15" s="60" t="str">
        <f>IF(V15="","",(V15-U15)/(W15-U15))</f>
        <v/>
      </c>
      <c r="Y15" s="64" t="s">
        <v>119</v>
      </c>
    </row>
    <row r="18" spans="1:25" ht="40.5" customHeight="1">
      <c r="A18" s="68"/>
      <c r="B18" s="76">
        <v>2</v>
      </c>
      <c r="C18" s="252"/>
      <c r="D18" s="252"/>
      <c r="E18" s="252"/>
      <c r="F18" s="98"/>
      <c r="G18" s="98"/>
      <c r="H18" s="98"/>
      <c r="I18" s="58" t="str">
        <f>IFERROR(AVERAGE(I20:I23),"")</f>
        <v/>
      </c>
      <c r="J18" s="99"/>
      <c r="K18" s="98"/>
      <c r="L18" s="98"/>
      <c r="M18" s="98"/>
      <c r="N18" s="58" t="str">
        <f>IFERROR(AVERAGE(N20:N23),"")</f>
        <v/>
      </c>
      <c r="O18" s="98"/>
      <c r="P18" s="98"/>
      <c r="Q18" s="98"/>
      <c r="R18" s="98"/>
      <c r="S18" s="58" t="str">
        <f>IFERROR(AVERAGE(S20:S23),"")</f>
        <v/>
      </c>
      <c r="T18" s="98"/>
      <c r="U18" s="98"/>
      <c r="V18" s="98"/>
      <c r="W18" s="98"/>
      <c r="X18" s="58" t="str">
        <f>IFERROR(AVERAGE(X20:X23),"")</f>
        <v/>
      </c>
      <c r="Y18" s="100"/>
    </row>
    <row r="19" spans="1:25">
      <c r="A19" s="101"/>
      <c r="B19" s="98"/>
      <c r="C19" s="102"/>
      <c r="D19" s="102"/>
      <c r="E19" s="102"/>
      <c r="F19" s="98"/>
      <c r="G19" s="98"/>
      <c r="H19" s="98"/>
      <c r="I19" s="98"/>
      <c r="J19" s="99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100"/>
    </row>
    <row r="20" spans="1:25" ht="15.6">
      <c r="A20" s="103" t="e">
        <f>+I20</f>
        <v>#DIV/0!</v>
      </c>
      <c r="B20" s="77"/>
      <c r="C20" s="71"/>
      <c r="D20" s="51"/>
      <c r="E20" s="102"/>
      <c r="F20" s="107">
        <v>0</v>
      </c>
      <c r="G20" s="108">
        <v>0</v>
      </c>
      <c r="H20" s="63">
        <v>0</v>
      </c>
      <c r="I20" s="60" t="e">
        <f>IF(G20="","",(G20-F20)/(H20-F20))</f>
        <v>#DIV/0!</v>
      </c>
      <c r="J20" s="64" t="s">
        <v>92</v>
      </c>
      <c r="K20" s="98"/>
      <c r="L20" s="98"/>
      <c r="M20" s="98"/>
      <c r="N20" s="60" t="str">
        <f>IF(L20="","",(L20-K20)/(M20-K20))</f>
        <v/>
      </c>
      <c r="O20" s="64" t="s">
        <v>92</v>
      </c>
      <c r="P20" s="98"/>
      <c r="Q20" s="98"/>
      <c r="R20" s="98"/>
      <c r="S20" s="60" t="str">
        <f>IF(Q20="","",(Q20-P20)/(R20-P20))</f>
        <v/>
      </c>
      <c r="T20" s="64" t="s">
        <v>92</v>
      </c>
      <c r="U20" s="98"/>
      <c r="V20" s="98"/>
      <c r="W20" s="98"/>
      <c r="X20" s="60" t="str">
        <f>IF(V20="","",(V20-U20)/(W20-U20))</f>
        <v/>
      </c>
      <c r="Y20" s="64" t="s">
        <v>92</v>
      </c>
    </row>
    <row r="21" spans="1:25" ht="15.6">
      <c r="A21" s="103" t="e">
        <f>+I21</f>
        <v>#DIV/0!</v>
      </c>
      <c r="B21" s="77"/>
      <c r="C21" s="71"/>
      <c r="D21" s="51"/>
      <c r="E21" s="102"/>
      <c r="F21" s="63">
        <v>0</v>
      </c>
      <c r="G21" s="105">
        <v>0</v>
      </c>
      <c r="H21" s="63">
        <v>0</v>
      </c>
      <c r="I21" s="60" t="e">
        <f>IF(G21="","",(G21-F21)/(H21-F21))</f>
        <v>#DIV/0!</v>
      </c>
      <c r="J21" s="64" t="s">
        <v>118</v>
      </c>
      <c r="K21" s="98"/>
      <c r="L21" s="98"/>
      <c r="M21" s="98"/>
      <c r="N21" s="60" t="str">
        <f>IF(L21="","",(L21-K21)/(M21-K21))</f>
        <v/>
      </c>
      <c r="O21" s="64" t="s">
        <v>92</v>
      </c>
      <c r="P21" s="98"/>
      <c r="Q21" s="98"/>
      <c r="R21" s="98"/>
      <c r="S21" s="60" t="str">
        <f>IF(Q21="","",(Q21-P21)/(R21-P21))</f>
        <v/>
      </c>
      <c r="T21" s="64" t="s">
        <v>92</v>
      </c>
      <c r="U21" s="98"/>
      <c r="V21" s="98"/>
      <c r="W21" s="98"/>
      <c r="X21" s="60" t="str">
        <f>IF(V21="","",(V21-U21)/(W21-U21))</f>
        <v/>
      </c>
      <c r="Y21" s="64" t="s">
        <v>92</v>
      </c>
    </row>
    <row r="22" spans="1:25" ht="15.6">
      <c r="A22" s="103" t="e">
        <f>+I22</f>
        <v>#DIV/0!</v>
      </c>
      <c r="B22" s="77"/>
      <c r="C22" s="71"/>
      <c r="D22" s="51"/>
      <c r="E22" s="104"/>
      <c r="F22" s="70">
        <v>0</v>
      </c>
      <c r="G22" s="109">
        <v>0</v>
      </c>
      <c r="H22" s="70">
        <v>0</v>
      </c>
      <c r="I22" s="60" t="e">
        <f>IF(G22="","",(G22-F22)/(H22-F22))</f>
        <v>#DIV/0!</v>
      </c>
      <c r="J22" s="64" t="s">
        <v>92</v>
      </c>
      <c r="K22" s="98"/>
      <c r="L22" s="98"/>
      <c r="M22" s="98"/>
      <c r="N22" s="60" t="str">
        <f>IF(L22="","",(L22-K22)/(M22-K22))</f>
        <v/>
      </c>
      <c r="O22" s="64" t="s">
        <v>92</v>
      </c>
      <c r="P22" s="98"/>
      <c r="Q22" s="98"/>
      <c r="R22" s="98"/>
      <c r="S22" s="60" t="str">
        <f>IF(Q22="","",(Q22-P22)/(R22-P22))</f>
        <v/>
      </c>
      <c r="T22" s="64" t="s">
        <v>92</v>
      </c>
      <c r="U22" s="98"/>
      <c r="V22" s="98"/>
      <c r="W22" s="98"/>
      <c r="X22" s="60" t="str">
        <f>IF(V22="","",(V22-U22)/(W22-U22))</f>
        <v/>
      </c>
      <c r="Y22" s="64" t="s">
        <v>92</v>
      </c>
    </row>
    <row r="23" spans="1:25" ht="15.6">
      <c r="A23" s="103">
        <f>+I23</f>
        <v>0</v>
      </c>
      <c r="B23" s="77"/>
      <c r="C23" s="71"/>
      <c r="D23" s="51"/>
      <c r="E23" s="102"/>
      <c r="F23" s="70"/>
      <c r="G23" s="109"/>
      <c r="H23" s="70"/>
      <c r="I23" s="60"/>
      <c r="J23" s="56"/>
      <c r="K23" s="98"/>
      <c r="L23" s="98"/>
      <c r="M23" s="98"/>
      <c r="N23" s="60"/>
      <c r="O23" s="99"/>
      <c r="P23" s="98"/>
      <c r="Q23" s="98"/>
      <c r="R23" s="98"/>
      <c r="S23" s="60"/>
      <c r="T23" s="99"/>
      <c r="U23" s="98"/>
      <c r="V23" s="98"/>
      <c r="W23" s="98"/>
      <c r="X23" s="60"/>
      <c r="Y23" s="99"/>
    </row>
  </sheetData>
  <mergeCells count="9">
    <mergeCell ref="U8:Y8"/>
    <mergeCell ref="C11:E11"/>
    <mergeCell ref="C18:E18"/>
    <mergeCell ref="A8:C9"/>
    <mergeCell ref="D8:D9"/>
    <mergeCell ref="E8:E9"/>
    <mergeCell ref="F8:J8"/>
    <mergeCell ref="K8:O8"/>
    <mergeCell ref="P8:T8"/>
  </mergeCells>
  <conditionalFormatting sqref="A13:A1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{466F94A8-0845-4D99-A987-722149A22BED}</x14:id>
        </ext>
      </extLst>
    </cfRule>
  </conditionalFormatting>
  <conditionalFormatting sqref="A20:A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{FF117139-4577-4C9A-B5CA-433EDE632F16}</x14:id>
        </ext>
      </extLst>
    </cfRule>
  </conditionalFormatting>
  <dataValidations count="1">
    <dataValidation type="list" showInputMessage="1" showErrorMessage="1" sqref="O13 J13:J15 J20:J22 O20:O22 T20:T22 Y20:Y22" xr:uid="{72AEF756-AE53-4FC9-A902-250A2671A897}">
      <formula1>"🙂, 🤔,😟"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6F94A8-0845-4D99-A987-722149A22B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A13:A15</xm:sqref>
        </x14:conditionalFormatting>
        <x14:conditionalFormatting xmlns:xm="http://schemas.microsoft.com/office/excel/2006/main">
          <x14:cfRule type="dataBar" id="{FF117139-4577-4C9A-B5CA-433EDE632F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A20:A23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B7F7A-0BCA-41D7-89B5-50D087A25F44}">
  <dimension ref="B2:H14"/>
  <sheetViews>
    <sheetView workbookViewId="0">
      <selection activeCell="C2" sqref="C2"/>
    </sheetView>
  </sheetViews>
  <sheetFormatPr defaultColWidth="11.42578125" defaultRowHeight="14.45"/>
  <cols>
    <col min="1" max="1" width="4" customWidth="1"/>
    <col min="3" max="3" width="63.42578125" customWidth="1"/>
    <col min="4" max="4" width="51.7109375" style="127" customWidth="1"/>
  </cols>
  <sheetData>
    <row r="2" spans="2:8" ht="21">
      <c r="B2" s="111" t="s">
        <v>68</v>
      </c>
      <c r="C2" s="112" t="s">
        <v>159</v>
      </c>
      <c r="D2" s="113" t="s">
        <v>160</v>
      </c>
      <c r="E2" s="114"/>
      <c r="F2" s="114" t="s">
        <v>68</v>
      </c>
      <c r="G2" s="115"/>
    </row>
    <row r="3" spans="2:8" ht="15.6">
      <c r="B3" s="116" t="s">
        <v>70</v>
      </c>
      <c r="C3" s="117" t="s">
        <v>78</v>
      </c>
      <c r="D3" s="128"/>
      <c r="E3" s="114"/>
      <c r="F3" s="114"/>
      <c r="G3" s="118"/>
    </row>
    <row r="4" spans="2:8" ht="15" thickBot="1">
      <c r="E4" s="46"/>
      <c r="F4" s="46"/>
      <c r="G4" s="110"/>
    </row>
    <row r="5" spans="2:8" ht="29.45" thickBot="1">
      <c r="B5" s="119" t="s">
        <v>161</v>
      </c>
      <c r="C5" s="120" t="s">
        <v>162</v>
      </c>
      <c r="D5" s="120" t="s">
        <v>163</v>
      </c>
      <c r="E5" s="120" t="s">
        <v>164</v>
      </c>
      <c r="F5" s="120" t="s">
        <v>165</v>
      </c>
      <c r="G5" s="121" t="s">
        <v>166</v>
      </c>
      <c r="H5" s="121" t="s">
        <v>167</v>
      </c>
    </row>
    <row r="6" spans="2:8">
      <c r="B6" s="122">
        <v>1.1000000000000001</v>
      </c>
      <c r="C6" s="123"/>
      <c r="D6" s="129"/>
      <c r="E6" s="122"/>
      <c r="F6" s="122"/>
      <c r="G6" s="124"/>
      <c r="H6" s="124"/>
    </row>
    <row r="7" spans="2:8">
      <c r="B7" s="125" t="s">
        <v>168</v>
      </c>
      <c r="C7" s="123"/>
      <c r="D7" s="129"/>
      <c r="E7" s="122"/>
      <c r="F7" s="122"/>
      <c r="G7" s="124"/>
      <c r="H7" s="124"/>
    </row>
    <row r="8" spans="2:8">
      <c r="B8" s="125">
        <v>1.2</v>
      </c>
      <c r="C8" s="123"/>
      <c r="D8" s="129"/>
      <c r="E8" s="122"/>
      <c r="F8" s="122"/>
      <c r="G8" s="124"/>
      <c r="H8" s="124"/>
    </row>
    <row r="9" spans="2:8">
      <c r="B9" s="125" t="s">
        <v>169</v>
      </c>
      <c r="C9" s="126"/>
      <c r="D9" s="130"/>
      <c r="E9" s="122"/>
      <c r="F9" s="122"/>
      <c r="G9" s="124"/>
      <c r="H9" s="124"/>
    </row>
    <row r="10" spans="2:8">
      <c r="B10" s="125">
        <v>1.3</v>
      </c>
      <c r="C10" s="126"/>
      <c r="D10" s="130"/>
      <c r="E10" s="125"/>
      <c r="F10" s="122"/>
      <c r="G10" s="124"/>
      <c r="H10" s="124"/>
    </row>
    <row r="11" spans="2:8">
      <c r="B11" s="125">
        <v>2.1</v>
      </c>
      <c r="C11" s="126"/>
      <c r="D11" s="130"/>
      <c r="E11" s="125"/>
      <c r="F11" s="122"/>
      <c r="G11" s="124"/>
      <c r="H11" s="124"/>
    </row>
    <row r="12" spans="2:8">
      <c r="B12" s="125" t="s">
        <v>170</v>
      </c>
      <c r="C12" s="126"/>
      <c r="D12" s="130"/>
      <c r="E12" s="125"/>
      <c r="F12" s="122"/>
      <c r="G12" s="124"/>
      <c r="H12" s="124"/>
    </row>
    <row r="13" spans="2:8">
      <c r="B13" s="125" t="s">
        <v>171</v>
      </c>
      <c r="C13" s="126"/>
      <c r="D13" s="130"/>
      <c r="E13" s="125"/>
      <c r="F13" s="122"/>
      <c r="G13" s="124"/>
      <c r="H13" s="124"/>
    </row>
    <row r="14" spans="2:8">
      <c r="B14" s="125">
        <v>2.2000000000000002</v>
      </c>
      <c r="C14" s="126"/>
      <c r="D14" s="130"/>
      <c r="E14" s="125"/>
      <c r="F14" s="122"/>
      <c r="G14" s="124"/>
      <c r="H14" s="124"/>
    </row>
  </sheetData>
  <dataValidations count="1">
    <dataValidation type="list" allowBlank="1" showInputMessage="1" showErrorMessage="1" sqref="F6:F51" xr:uid="{6D42325E-C9CE-46C6-97CC-9A34B294A5D5}">
      <formula1>"Idea, No iniciado, En curso, Bloqueado, Finalizado"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B41D-CC14-494E-B32A-962615EB91AF}">
  <dimension ref="B2:H14"/>
  <sheetViews>
    <sheetView topLeftCell="A6" workbookViewId="0">
      <selection activeCell="C22" sqref="C22"/>
    </sheetView>
  </sheetViews>
  <sheetFormatPr defaultColWidth="11.42578125" defaultRowHeight="14.45"/>
  <cols>
    <col min="1" max="1" width="4" customWidth="1"/>
    <col min="3" max="3" width="63.42578125" customWidth="1"/>
    <col min="4" max="4" width="51.7109375" style="127" customWidth="1"/>
  </cols>
  <sheetData>
    <row r="2" spans="2:8" ht="21">
      <c r="B2" s="111" t="s">
        <v>68</v>
      </c>
      <c r="C2" s="112" t="s">
        <v>159</v>
      </c>
      <c r="D2" s="113" t="s">
        <v>160</v>
      </c>
      <c r="E2" s="114"/>
      <c r="F2" s="114" t="s">
        <v>68</v>
      </c>
      <c r="G2" s="115"/>
    </row>
    <row r="3" spans="2:8" ht="15.6">
      <c r="B3" s="116" t="s">
        <v>70</v>
      </c>
      <c r="C3" s="117" t="s">
        <v>78</v>
      </c>
      <c r="D3" s="128"/>
      <c r="E3" s="114"/>
      <c r="F3" s="114"/>
      <c r="G3" s="118"/>
    </row>
    <row r="4" spans="2:8" ht="15" thickBot="1">
      <c r="E4" s="46"/>
      <c r="F4" s="46"/>
      <c r="G4" s="110"/>
    </row>
    <row r="5" spans="2:8" ht="29.45" thickBot="1">
      <c r="B5" s="119" t="s">
        <v>161</v>
      </c>
      <c r="C5" s="120" t="s">
        <v>162</v>
      </c>
      <c r="D5" s="120" t="s">
        <v>163</v>
      </c>
      <c r="E5" s="120" t="s">
        <v>164</v>
      </c>
      <c r="F5" s="120" t="s">
        <v>165</v>
      </c>
      <c r="G5" s="121" t="s">
        <v>166</v>
      </c>
      <c r="H5" s="121" t="s">
        <v>167</v>
      </c>
    </row>
    <row r="6" spans="2:8">
      <c r="B6" s="122">
        <v>1.1000000000000001</v>
      </c>
      <c r="C6" s="123"/>
      <c r="D6" s="129"/>
      <c r="E6" s="122"/>
      <c r="F6" s="122"/>
      <c r="G6" s="124"/>
      <c r="H6" s="124"/>
    </row>
    <row r="7" spans="2:8">
      <c r="B7" s="125" t="s">
        <v>168</v>
      </c>
      <c r="C7" s="123"/>
      <c r="D7" s="129"/>
      <c r="E7" s="122"/>
      <c r="F7" s="122"/>
      <c r="G7" s="124"/>
      <c r="H7" s="124"/>
    </row>
    <row r="8" spans="2:8">
      <c r="B8" s="125">
        <v>1.2</v>
      </c>
      <c r="C8" s="123"/>
      <c r="D8" s="129"/>
      <c r="E8" s="122"/>
      <c r="F8" s="122"/>
      <c r="G8" s="124"/>
      <c r="H8" s="124"/>
    </row>
    <row r="9" spans="2:8">
      <c r="B9" s="125" t="s">
        <v>169</v>
      </c>
      <c r="C9" s="126"/>
      <c r="D9" s="130"/>
      <c r="E9" s="122"/>
      <c r="F9" s="122"/>
      <c r="G9" s="124"/>
      <c r="H9" s="124"/>
    </row>
    <row r="10" spans="2:8">
      <c r="B10" s="125">
        <v>1.3</v>
      </c>
      <c r="C10" s="126"/>
      <c r="D10" s="130"/>
      <c r="E10" s="125"/>
      <c r="F10" s="122"/>
      <c r="G10" s="124"/>
      <c r="H10" s="124"/>
    </row>
    <row r="11" spans="2:8">
      <c r="B11" s="125">
        <v>2.1</v>
      </c>
      <c r="C11" s="126"/>
      <c r="D11" s="130"/>
      <c r="E11" s="125"/>
      <c r="F11" s="122"/>
      <c r="G11" s="124"/>
      <c r="H11" s="124"/>
    </row>
    <row r="12" spans="2:8">
      <c r="B12" s="125" t="s">
        <v>170</v>
      </c>
      <c r="C12" s="126"/>
      <c r="D12" s="130"/>
      <c r="E12" s="125"/>
      <c r="F12" s="122"/>
      <c r="G12" s="124"/>
      <c r="H12" s="124"/>
    </row>
    <row r="13" spans="2:8">
      <c r="B13" s="125" t="s">
        <v>171</v>
      </c>
      <c r="C13" s="126"/>
      <c r="D13" s="130"/>
      <c r="E13" s="125"/>
      <c r="F13" s="122"/>
      <c r="G13" s="124"/>
      <c r="H13" s="124"/>
    </row>
    <row r="14" spans="2:8">
      <c r="B14" s="125">
        <v>2.2000000000000002</v>
      </c>
      <c r="C14" s="126"/>
      <c r="D14" s="130"/>
      <c r="E14" s="125"/>
      <c r="F14" s="122"/>
      <c r="G14" s="124"/>
      <c r="H14" s="124"/>
    </row>
  </sheetData>
  <dataValidations count="1">
    <dataValidation type="list" allowBlank="1" showInputMessage="1" showErrorMessage="1" sqref="F6:F39" xr:uid="{BDC90F59-FDFF-4BC8-A23F-20890FFA8796}">
      <formula1>"Idea, No iniciado, En curso, Bloqueado, Finalizado"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48AB-0A20-4614-AC4A-815F5163AA0A}">
  <dimension ref="A1"/>
  <sheetViews>
    <sheetView zoomScale="80" zoomScaleNormal="80" workbookViewId="0">
      <selection activeCell="T19" sqref="T19"/>
    </sheetView>
  </sheetViews>
  <sheetFormatPr defaultColWidth="11.42578125" defaultRowHeight="14.4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93520E8E98C049932A1F477FBC4B7E" ma:contentTypeVersion="3" ma:contentTypeDescription="Create a new document." ma:contentTypeScope="" ma:versionID="4245b86a9f292fa7360d38d1b59f64c1">
  <xsd:schema xmlns:xsd="http://www.w3.org/2001/XMLSchema" xmlns:xs="http://www.w3.org/2001/XMLSchema" xmlns:p="http://schemas.microsoft.com/office/2006/metadata/properties" xmlns:ns2="17ef231d-48ce-4fa2-9fd1-faa968433e75" targetNamespace="http://schemas.microsoft.com/office/2006/metadata/properties" ma:root="true" ma:fieldsID="38c3a3a8ed01228d25b7fa66f5eb3c34" ns2:_="">
    <xsd:import namespace="17ef231d-48ce-4fa2-9fd1-faa968433e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f231d-48ce-4fa2-9fd1-faa968433e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89319D-9493-419B-9265-38A53EFBD5C4}"/>
</file>

<file path=customXml/itemProps2.xml><?xml version="1.0" encoding="utf-8"?>
<ds:datastoreItem xmlns:ds="http://schemas.openxmlformats.org/officeDocument/2006/customXml" ds:itemID="{6B3F68C1-2E19-4BBC-BFA4-C3A3AEDAAF3A}"/>
</file>

<file path=customXml/itemProps3.xml><?xml version="1.0" encoding="utf-8"?>
<ds:datastoreItem xmlns:ds="http://schemas.openxmlformats.org/officeDocument/2006/customXml" ds:itemID="{34ACDA46-31BF-483F-A912-07F2E0BAC6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TEMP</dc:creator>
  <cp:keywords/>
  <dc:description/>
  <cp:lastModifiedBy>Rafael de Oliveira Arisa Pereira (SXS BR)</cp:lastModifiedBy>
  <cp:revision/>
  <dcterms:created xsi:type="dcterms:W3CDTF">2019-01-08T18:18:44Z</dcterms:created>
  <dcterms:modified xsi:type="dcterms:W3CDTF">2026-01-22T17:51:08Z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0x010100E293520E8E98C049932A1F477FBC4B7E</vt:lpwstr>
  </property>
  <property fmtid="{D5CDD505-2E9C-101B-9397-08002B2CF9AE}" pid="3" name="MediaServiceImageTags">
    <vt:lpwstr/>
  </property>
</Properties>
</file>