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ción" sheetId="1" r:id="rId4"/>
    <sheet state="visible" name="Base de datos original" sheetId="2" r:id="rId5"/>
    <sheet state="visible" name="Copia de original" sheetId="3" r:id="rId6"/>
    <sheet state="visible" name="Hoja 4" sheetId="4" r:id="rId7"/>
    <sheet state="visible" name="Hoja 5" sheetId="5" r:id="rId8"/>
  </sheets>
  <definedNames/>
  <calcPr/>
</workbook>
</file>

<file path=xl/sharedStrings.xml><?xml version="1.0" encoding="utf-8"?>
<sst xmlns="http://schemas.openxmlformats.org/spreadsheetml/2006/main" count="461" uniqueCount="146">
  <si>
    <t xml:space="preserve">Titulo </t>
  </si>
  <si>
    <t>Crecimiento y desempeño agronómico de papas nativas (Solanum spp.) en condiciones de verano del Perú.</t>
  </si>
  <si>
    <t xml:space="preserve">Autor </t>
  </si>
  <si>
    <t>Fabián Casas, Jhan Carlos.</t>
  </si>
  <si>
    <t xml:space="preserve">Año </t>
  </si>
  <si>
    <t>2024.</t>
  </si>
  <si>
    <t xml:space="preserve">Institución </t>
  </si>
  <si>
    <t>Universidad Nacional Agraria La Molina.</t>
  </si>
  <si>
    <t>Documento</t>
  </si>
  <si>
    <t>Tesis Graduación.</t>
  </si>
  <si>
    <t xml:space="preserve">Fuente </t>
  </si>
  <si>
    <t>https://repositorio.lamolina.edu.pe/handle/20.500.12996/6662</t>
  </si>
  <si>
    <t xml:space="preserve">Proveedor </t>
  </si>
  <si>
    <t>UNALM.</t>
  </si>
  <si>
    <t>Tipo</t>
  </si>
  <si>
    <t>Original.</t>
  </si>
  <si>
    <t>Resumen</t>
  </si>
  <si>
    <t>Es poco conocido el impacto de las condiciones climáticas de costa durante el verano en el crecimiento y el desempeño agronómico de la papa nativa. Se sembraron cincuenta morfotipos de papas nativas en la Molina (costa) y en el Centro poblado Rayancancha (sierra) en el departamento de Huánuco entre noviembre (2018) y marzo (2019) para el ensayo experimental.En diferentes etapas del crecimiento y desarrollo del cultivo, se realizaron evaluaciones de la altura de la planta y la cobertura foliar. Durante el máximo crecimiento, se evaluaron la longitud de los entrenudos, el grosor del tallo, la intensidad de la floración, el diámetro de la corola, el número de tallos principales y secundarios, los índices de hoja y foliolo terminal, y en la etapa de madurez, se evaluaron el peso total y el número Además, se llevó a cabo una evaluación de la frecuencia y la intensidad de las plagas importantes en el cultivo.Por lo tanto, muestro una intensidad de floración menor, número de tallos segundarios, peso total de tubérculos y cantidad de tubérculos. La prueba T del estudiante mostró diferencias significativas en la mayoría de las evaluaciones realizadas. Excepto para medir el diámetro de la corola. Se descubrieron diez morfotipos que producieron tubérculos con condiciones de Molina (costa) y morfotipos más resistentes a enfermedades y plagas.</t>
  </si>
  <si>
    <t>Tabla 1</t>
  </si>
  <si>
    <t>(Tabla 12): Altura de morfotipos de papa nativa, en condiciones de La Molina (costa) y Rayancancha (sierra), en verano</t>
  </si>
  <si>
    <t>Tabla 2</t>
  </si>
  <si>
    <t>(Tabla 15): Cobertura foliar de morfotipos de papa nativa, en condiciones de La Molina (costa) y Rayancancha (sierra), en verano</t>
  </si>
  <si>
    <t>Tabla 3</t>
  </si>
  <si>
    <t>(Tabla 17): Longitud de entrenudos de morfotipos de papa nativa, en condiciones de La Molina (costa) y Rayancancha (sierra), en verano</t>
  </si>
  <si>
    <t>Tabla 4</t>
  </si>
  <si>
    <t>(Tabla 19): Diámetro del tallo principal de morfotipos de papa nativa, en condiciones de La Molina (costa) y Rayancancha (sierra), en verano</t>
  </si>
  <si>
    <t>Morfotipo</t>
  </si>
  <si>
    <t>Costa</t>
  </si>
  <si>
    <t>Sierra</t>
  </si>
  <si>
    <t>Diferencia</t>
  </si>
  <si>
    <t>BGR - 170</t>
  </si>
  <si>
    <t>BGR - 216</t>
  </si>
  <si>
    <t>BGR - 225</t>
  </si>
  <si>
    <t>BGR - 251</t>
  </si>
  <si>
    <t>BGR - 50</t>
  </si>
  <si>
    <t>BGR - 120</t>
  </si>
  <si>
    <t>BGR - 325</t>
  </si>
  <si>
    <t>BGR - 257</t>
  </si>
  <si>
    <t>BGR - 214</t>
  </si>
  <si>
    <t>BGR - 140</t>
  </si>
  <si>
    <t>BGR - 269</t>
  </si>
  <si>
    <t>BGR - 277</t>
  </si>
  <si>
    <t>BGR - 99</t>
  </si>
  <si>
    <t>BGR - 256</t>
  </si>
  <si>
    <t>BGR - 307</t>
  </si>
  <si>
    <t>BGR - 265</t>
  </si>
  <si>
    <t>BGR - 230</t>
  </si>
  <si>
    <t>BGR - 319</t>
  </si>
  <si>
    <t>BGR - 292</t>
  </si>
  <si>
    <t>BGR - 327</t>
  </si>
  <si>
    <t>BGR - 220</t>
  </si>
  <si>
    <t>BGR - 285</t>
  </si>
  <si>
    <t>BGR - 294</t>
  </si>
  <si>
    <t>BGR - 190</t>
  </si>
  <si>
    <t>BGR - 70</t>
  </si>
  <si>
    <t>BGR - 164</t>
  </si>
  <si>
    <t>BGR - 259</t>
  </si>
  <si>
    <t>BGR - 130</t>
  </si>
  <si>
    <t>BGR - 254</t>
  </si>
  <si>
    <t>BGR - 183</t>
  </si>
  <si>
    <t>BGR - 202</t>
  </si>
  <si>
    <t>BGR - 197</t>
  </si>
  <si>
    <t>BGR - 124</t>
  </si>
  <si>
    <t>BGR - 241</t>
  </si>
  <si>
    <t>BGR - 238</t>
  </si>
  <si>
    <t>BGR - 87</t>
  </si>
  <si>
    <t>BGR - 211</t>
  </si>
  <si>
    <t>BGR - 205</t>
  </si>
  <si>
    <t>BGR - 247</t>
  </si>
  <si>
    <t>BGR - 318</t>
  </si>
  <si>
    <t>BGR - 199</t>
  </si>
  <si>
    <t>BGR - 81</t>
  </si>
  <si>
    <t>BGR - 115</t>
  </si>
  <si>
    <t>BGR - 186</t>
  </si>
  <si>
    <t>BGR - 153</t>
  </si>
  <si>
    <t>BGR - 106</t>
  </si>
  <si>
    <t>BGR - 296</t>
  </si>
  <si>
    <t>BGR - 122</t>
  </si>
  <si>
    <t>BGR - 252</t>
  </si>
  <si>
    <t>BGR - 290</t>
  </si>
  <si>
    <t>Promedio general de altura de plantas:</t>
  </si>
  <si>
    <t>La Molina (costa) = 76.76cm</t>
  </si>
  <si>
    <t>Raayancancha (sierra) = 52.25cm</t>
  </si>
  <si>
    <t>Diferencia = 24.52cm</t>
  </si>
  <si>
    <t>33.00</t>
  </si>
  <si>
    <t>Promedio general de la cobertura foliar :</t>
  </si>
  <si>
    <t>Rayancancha(sierra) = 61,67%</t>
  </si>
  <si>
    <t>La Molina (costa) = 48,49%</t>
  </si>
  <si>
    <t>Diferencia = 13,18%</t>
  </si>
  <si>
    <t>Promedio general de la longitud de entrenudos:</t>
  </si>
  <si>
    <t>La Molina (costa) = 6,4 cm</t>
  </si>
  <si>
    <t>Rayancancha (sierra) = 4,9 cm</t>
  </si>
  <si>
    <t>Diferencia = 1,5 cm</t>
  </si>
  <si>
    <t>Costa (mm)</t>
  </si>
  <si>
    <t>Sierra (mm)</t>
  </si>
  <si>
    <t>Diferencia (mm)</t>
  </si>
  <si>
    <t>Promedio general del diámetro de tallo principal:</t>
  </si>
  <si>
    <t>La Molina (costa) =</t>
  </si>
  <si>
    <t>7,6 mm</t>
  </si>
  <si>
    <t>Rayancancha (sierra) =</t>
  </si>
  <si>
    <t>7,2 mm</t>
  </si>
  <si>
    <t>Diferencia =</t>
  </si>
  <si>
    <t>0,4 mm</t>
  </si>
  <si>
    <t xml:space="preserve">EVALUACION 11 DE  ABRIL  T1  </t>
  </si>
  <si>
    <t xml:space="preserve">EVALUACION 19 DE ABRIL  T1  </t>
  </si>
  <si>
    <t xml:space="preserve">EVALUACION 26 DE  ABRIL  T1  </t>
  </si>
  <si>
    <t xml:space="preserve">EVALUACION 3 DE  MAYO  T1  </t>
  </si>
  <si>
    <t xml:space="preserve">EVALUACION 12 DE  MAYO  T1  </t>
  </si>
  <si>
    <t xml:space="preserve">EVALUACION 21 DE  MAYO  T1  </t>
  </si>
  <si>
    <t xml:space="preserve">EVALUACION 7 DE  JUNIO T1  </t>
  </si>
  <si>
    <t>R1</t>
  </si>
  <si>
    <t>R2</t>
  </si>
  <si>
    <t>R3</t>
  </si>
  <si>
    <t>R4</t>
  </si>
  <si>
    <t>R5</t>
  </si>
  <si>
    <t>CRECIMIENTO DE INJERTO(cm)</t>
  </si>
  <si>
    <t xml:space="preserve">EVALUACION 11 DE  ABRIL  T2  </t>
  </si>
  <si>
    <t xml:space="preserve">EVALUACION 19 DE ABRIL  T2  </t>
  </si>
  <si>
    <t xml:space="preserve">EVALUACION 26 DE  ABRIL  T2  </t>
  </si>
  <si>
    <t xml:space="preserve">EVALUACION 3 DE  MAYO  T2  </t>
  </si>
  <si>
    <t xml:space="preserve">EVALUACION 12 DE  MAYO  T2  </t>
  </si>
  <si>
    <t xml:space="preserve">EVALUACION 21 DE  MAYO  T2  </t>
  </si>
  <si>
    <t xml:space="preserve">EVALUACION 7 DE  JUNIO  T2  </t>
  </si>
  <si>
    <t xml:space="preserve">EVALUACION 11 DE  ABRIL T5  </t>
  </si>
  <si>
    <t xml:space="preserve">EVALUACION 19 DE ABRIL  T5  </t>
  </si>
  <si>
    <t xml:space="preserve">EVALUACION 26 DE  ABRIL  T5  </t>
  </si>
  <si>
    <t xml:space="preserve">EVALUACION 3 DE  MAYO  T5  </t>
  </si>
  <si>
    <t xml:space="preserve">EVALUACION 12 DE  MAYO  T5  </t>
  </si>
  <si>
    <t xml:space="preserve">EVALUACION 21 DE  MAYO  T5  </t>
  </si>
  <si>
    <t xml:space="preserve">EVALUACION 7 DE  JUNIO  T5  </t>
  </si>
  <si>
    <t xml:space="preserve">EVALUACION 11 DE  ABRIL  T6  </t>
  </si>
  <si>
    <t xml:space="preserve">EVALUACION 19 DE ABRIL T6  </t>
  </si>
  <si>
    <t xml:space="preserve">EVALUACION 26 DE  ABRIL  T6  </t>
  </si>
  <si>
    <t xml:space="preserve">EVALUACION 3 DE  MAYO  T6  </t>
  </si>
  <si>
    <t xml:space="preserve">EVALUACION 12 DE  MAYO  T6  </t>
  </si>
  <si>
    <t xml:space="preserve">EVALUACION 21 DE  MAYO  T6  </t>
  </si>
  <si>
    <t xml:space="preserve">EVALUACION 7 DE  JUNIO  T6  </t>
  </si>
  <si>
    <t xml:space="preserve">Factores </t>
  </si>
  <si>
    <t>Variables</t>
  </si>
  <si>
    <t>Tratamientos</t>
  </si>
  <si>
    <t xml:space="preserve">Crecimiento de injerto </t>
  </si>
  <si>
    <t>Fechas de Evaluación</t>
  </si>
  <si>
    <t xml:space="preserve">promedio de crecimiento </t>
  </si>
  <si>
    <t>Replicaciones</t>
  </si>
  <si>
    <t xml:space="preserve">Tratamiento 1 </t>
  </si>
  <si>
    <t>Promedio</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</si>
</sst>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
    <numFmt numFmtId="165" formatCode="dd.mm"/>
    <numFmt numFmtId="166" formatCode="d&quot; de &quot;mmmm"/>
  </numFmts>
  <fonts count="14">
    <font>
      <sz val="10.0"/>
      <color rgb="FF000000"/>
      <name val="Arial"/>
      <scheme val="minor"/>
    </font>
    <font>
      <b/>
      <color theme="1"/>
      <name val="Arial"/>
      <scheme val="minor"/>
    </font>
    <font>
      <color theme="1"/>
      <name val="Arial"/>
      <scheme val="minor"/>
    </font>
    <font>
      <u/>
      <color rgb="FF0000FF"/>
    </font>
    <font>
      <b/>
      <color rgb="FF000000"/>
      <name val="Arial"/>
    </font>
    <font>
      <color rgb="FF000000"/>
      <name val="Arial"/>
    </font>
    <font>
      <color theme="1"/>
      <name val="&quot;Times New Roman&quot;"/>
    </font>
    <font>
      <sz val="11.0"/>
      <color rgb="FF000000"/>
      <name val="Calibri"/>
    </font>
    <font>
      <b/>
      <color theme="1"/>
      <name val="&quot;Times New Roman&quot;"/>
    </font>
    <font>
      <b/>
      <sz val="11.0"/>
      <color rgb="FF000000"/>
      <name val="Calibri"/>
    </font>
    <font>
      <sz val="11.0"/>
      <color theme="1"/>
      <name val="Calibri"/>
    </font>
    <font>
      <b/>
      <sz val="16.0"/>
      <color rgb="FF000000"/>
      <name val="Calibri"/>
    </font>
    <font>
      <sz val="11.0"/>
      <color rgb="FFFF0000"/>
      <name val="Calibri"/>
    </font>
    <font/>
  </fonts>
  <fills count="3">
    <fill>
      <patternFill patternType="none"/>
    </fill>
    <fill>
      <patternFill patternType="lightGray"/>
    </fill>
    <fill>
      <patternFill patternType="solid">
        <fgColor rgb="FFFFFF00"/>
        <bgColor rgb="FFFFFF00"/>
      </patternFill>
    </fill>
  </fills>
  <borders count="9">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right/>
      <top/>
      <bottom/>
    </border>
    <border>
      <left/>
      <right/>
      <bottom/>
    </border>
    <border>
      <left style="thin">
        <color rgb="FF000000"/>
      </left>
      <right style="thin">
        <color rgb="FF000000"/>
      </right>
      <top style="thin">
        <color rgb="FF000000"/>
      </top>
    </border>
    <border>
      <left style="thin">
        <color rgb="FF000000"/>
      </left>
      <right style="thin">
        <color rgb="FF000000"/>
      </right>
    </border>
  </borders>
  <cellStyleXfs count="1">
    <xf borderId="0" fillId="0" fontId="0" numFmtId="0" applyAlignment="1" applyFont="1"/>
  </cellStyleXfs>
  <cellXfs count="5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horizontal="left" readingOrder="0"/>
    </xf>
    <xf borderId="0" fillId="0" fontId="3" numFmtId="0" xfId="0" applyAlignment="1" applyFont="1">
      <alignment readingOrder="0"/>
    </xf>
    <xf borderId="0" fillId="0" fontId="1" numFmtId="0" xfId="0" applyAlignment="1" applyFont="1">
      <alignment horizontal="left" readingOrder="0" shrinkToFit="0" vertical="center" wrapText="1"/>
    </xf>
    <xf borderId="0" fillId="0" fontId="2" numFmtId="0" xfId="0" applyAlignment="1" applyFont="1">
      <alignment horizontal="left" readingOrder="0" shrinkToFit="0" vertical="top" wrapText="1"/>
    </xf>
    <xf borderId="1" fillId="0" fontId="4" numFmtId="0" xfId="0" applyAlignment="1" applyBorder="1" applyFont="1">
      <alignment horizontal="center" readingOrder="0" shrinkToFit="0" wrapText="0"/>
    </xf>
    <xf borderId="2" fillId="0" fontId="4" numFmtId="0" xfId="0" applyAlignment="1" applyBorder="1" applyFont="1">
      <alignment horizontal="center" readingOrder="0" shrinkToFit="0" wrapText="0"/>
    </xf>
    <xf borderId="3" fillId="0" fontId="5" numFmtId="0" xfId="0" applyAlignment="1" applyBorder="1" applyFont="1">
      <alignment horizontal="left" readingOrder="0" shrinkToFit="0" wrapText="0"/>
    </xf>
    <xf borderId="4" fillId="0" fontId="5" numFmtId="0" xfId="0" applyAlignment="1" applyBorder="1" applyFont="1">
      <alignment horizontal="center" readingOrder="0" shrinkToFit="0" wrapText="0"/>
    </xf>
    <xf borderId="4" fillId="0" fontId="5" numFmtId="0" xfId="0" applyAlignment="1" applyBorder="1" applyFont="1">
      <alignment horizontal="center" readingOrder="0"/>
    </xf>
    <xf borderId="4" fillId="0" fontId="5" numFmtId="0" xfId="0" applyAlignment="1" applyBorder="1" applyFont="1">
      <alignment horizontal="left" readingOrder="0" shrinkToFit="0" wrapText="0"/>
    </xf>
    <xf borderId="1" fillId="0" fontId="4" numFmtId="0" xfId="0" applyAlignment="1" applyBorder="1" applyFont="1">
      <alignment horizontal="center" readingOrder="0" shrinkToFit="0" vertical="bottom" wrapText="0"/>
    </xf>
    <xf borderId="2" fillId="0" fontId="4" numFmtId="0" xfId="0" applyAlignment="1" applyBorder="1" applyFont="1">
      <alignment horizontal="center" readingOrder="0" shrinkToFit="0" vertical="bottom" wrapText="0"/>
    </xf>
    <xf borderId="3" fillId="0" fontId="5" numFmtId="0" xfId="0" applyAlignment="1" applyBorder="1" applyFont="1">
      <alignment horizontal="left" readingOrder="0" shrinkToFit="0" vertical="bottom" wrapText="0"/>
    </xf>
    <xf borderId="4" fillId="0" fontId="5" numFmtId="0" xfId="0" applyAlignment="1" applyBorder="1" applyFont="1">
      <alignment horizontal="center" readingOrder="0" shrinkToFit="0" vertical="bottom" wrapText="0"/>
    </xf>
    <xf borderId="4" fillId="0" fontId="5" numFmtId="0" xfId="0" applyAlignment="1" applyBorder="1" applyFont="1">
      <alignment horizontal="left" readingOrder="0" shrinkToFit="0" vertical="bottom" wrapText="0"/>
    </xf>
    <xf borderId="0" fillId="0" fontId="5" numFmtId="0" xfId="0" applyAlignment="1" applyFont="1">
      <alignment readingOrder="0" shrinkToFit="0" vertical="bottom" wrapText="0"/>
    </xf>
    <xf borderId="0" fillId="0" fontId="6" numFmtId="0" xfId="0" applyAlignment="1" applyFont="1">
      <alignment horizontal="center" readingOrder="0" vertical="top"/>
    </xf>
    <xf borderId="0" fillId="0" fontId="6" numFmtId="0" xfId="0" applyAlignment="1" applyFont="1">
      <alignment horizontal="left" readingOrder="0" vertical="top"/>
    </xf>
    <xf borderId="0" fillId="0" fontId="1" numFmtId="0" xfId="0" applyFont="1"/>
    <xf borderId="4" fillId="0" fontId="7" numFmtId="0" xfId="0" applyAlignment="1" applyBorder="1" applyFont="1">
      <alignment horizontal="center" readingOrder="0" vertical="bottom"/>
    </xf>
    <xf borderId="0" fillId="0" fontId="5" numFmtId="0" xfId="0" applyAlignment="1" applyFont="1">
      <alignment readingOrder="0" shrinkToFit="0" vertical="bottom" wrapText="0"/>
    </xf>
    <xf borderId="0" fillId="0" fontId="5" numFmtId="0" xfId="0" applyAlignment="1" applyFont="1">
      <alignment shrinkToFit="0" vertical="bottom" wrapText="0"/>
    </xf>
    <xf borderId="0" fillId="0" fontId="5" numFmtId="164" xfId="0" applyAlignment="1" applyFont="1" applyNumberFormat="1">
      <alignment shrinkToFit="0" vertical="bottom" wrapText="0"/>
    </xf>
    <xf borderId="0" fillId="0" fontId="5" numFmtId="0" xfId="0" applyAlignment="1" applyFont="1">
      <alignment horizontal="center" shrinkToFit="0" vertical="bottom" wrapText="0"/>
    </xf>
    <xf borderId="0" fillId="0" fontId="5" numFmtId="0" xfId="0" applyAlignment="1" applyFont="1">
      <alignment shrinkToFit="0" vertical="bottom" wrapText="0"/>
    </xf>
    <xf borderId="0" fillId="0" fontId="7" numFmtId="0" xfId="0" applyAlignment="1" applyFont="1">
      <alignment horizontal="center" readingOrder="0"/>
    </xf>
    <xf borderId="0" fillId="0" fontId="7" numFmtId="164" xfId="0" applyAlignment="1" applyFont="1" applyNumberFormat="1">
      <alignment horizontal="center" readingOrder="0"/>
    </xf>
    <xf borderId="1" fillId="0" fontId="4" numFmtId="0" xfId="0" applyAlignment="1" applyBorder="1" applyFont="1">
      <alignment readingOrder="0" shrinkToFit="0" vertical="bottom" wrapText="0"/>
    </xf>
    <xf borderId="2" fillId="0" fontId="4" numFmtId="0" xfId="0" applyAlignment="1" applyBorder="1" applyFont="1">
      <alignment readingOrder="0" shrinkToFit="0" vertical="bottom" wrapText="0"/>
    </xf>
    <xf borderId="0" fillId="0" fontId="5" numFmtId="0" xfId="0" applyAlignment="1" applyFont="1">
      <alignment shrinkToFit="0" vertical="bottom" wrapText="0"/>
    </xf>
    <xf borderId="0" fillId="0" fontId="5" numFmtId="0" xfId="0" applyAlignment="1" applyFont="1">
      <alignment readingOrder="0" vertical="bottom"/>
    </xf>
    <xf borderId="0" fillId="0" fontId="5" numFmtId="0" xfId="0" applyAlignment="1" applyFont="1">
      <alignment horizontal="center" readingOrder="0" vertical="bottom"/>
    </xf>
    <xf borderId="0" fillId="0" fontId="8" numFmtId="0" xfId="0" applyAlignment="1" applyFont="1">
      <alignment horizontal="left" readingOrder="0" vertical="top"/>
    </xf>
    <xf borderId="0" fillId="0" fontId="8" numFmtId="0" xfId="0" applyAlignment="1" applyFont="1">
      <alignment horizontal="center" readingOrder="0" vertical="top"/>
    </xf>
    <xf borderId="0" fillId="0" fontId="6" numFmtId="165" xfId="0" applyAlignment="1" applyFont="1" applyNumberFormat="1">
      <alignment horizontal="center" readingOrder="0" vertical="top"/>
    </xf>
    <xf borderId="0" fillId="0" fontId="2" numFmtId="0" xfId="0" applyAlignment="1" applyFont="1">
      <alignment vertical="top"/>
    </xf>
    <xf borderId="0" fillId="0" fontId="6" numFmtId="0" xfId="0" applyAlignment="1" applyFont="1">
      <alignment horizontal="right" readingOrder="0" vertical="top"/>
    </xf>
    <xf borderId="0" fillId="0" fontId="9" numFmtId="0" xfId="0" applyFont="1"/>
    <xf borderId="1" fillId="0" fontId="9" numFmtId="0" xfId="0" applyBorder="1" applyFont="1"/>
    <xf borderId="1" fillId="0" fontId="2" numFmtId="0" xfId="0" applyBorder="1" applyFont="1"/>
    <xf borderId="0" fillId="0" fontId="2" numFmtId="0" xfId="0" applyFont="1"/>
    <xf borderId="5" fillId="2" fontId="7" numFmtId="0" xfId="0" applyBorder="1" applyFill="1" applyFont="1"/>
    <xf borderId="1" fillId="0" fontId="2" numFmtId="0" xfId="0" applyAlignment="1" applyBorder="1" applyFont="1">
      <alignment readingOrder="0"/>
    </xf>
    <xf borderId="1" fillId="2" fontId="7" numFmtId="0" xfId="0" applyBorder="1" applyFont="1"/>
    <xf borderId="0" fillId="0" fontId="10" numFmtId="0" xfId="0" applyFont="1"/>
    <xf borderId="6" fillId="2" fontId="9" numFmtId="0" xfId="0" applyBorder="1" applyFont="1"/>
    <xf borderId="5" fillId="2" fontId="9" numFmtId="0" xfId="0" applyBorder="1" applyFont="1"/>
    <xf borderId="0" fillId="0" fontId="11" numFmtId="0" xfId="0" applyFont="1"/>
    <xf borderId="0" fillId="0" fontId="12" numFmtId="0" xfId="0" applyFont="1"/>
    <xf borderId="5" fillId="2" fontId="10" numFmtId="0" xfId="0" applyBorder="1" applyFont="1"/>
    <xf borderId="0" fillId="0" fontId="2" numFmtId="166" xfId="0" applyAlignment="1" applyFont="1" applyNumberFormat="1">
      <alignment readingOrder="0"/>
    </xf>
    <xf borderId="7" fillId="0" fontId="2" numFmtId="166" xfId="0" applyAlignment="1" applyBorder="1" applyFont="1" applyNumberFormat="1">
      <alignment readingOrder="0"/>
    </xf>
    <xf borderId="8" fillId="0" fontId="13" numFmtId="0" xfId="0" applyBorder="1" applyFont="1"/>
    <xf borderId="3" fillId="0" fontId="13" numFmtId="0" xfId="0" applyBorder="1" applyFont="1"/>
    <xf borderId="1" fillId="0" fontId="10"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repositorio.lamolina.edu.pe/handle/20.500.12996/6662"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26.0"/>
  </cols>
  <sheetData>
    <row r="1">
      <c r="A1" s="1" t="s">
        <v>0</v>
      </c>
      <c r="B1" s="2" t="s">
        <v>1</v>
      </c>
    </row>
    <row r="2">
      <c r="A2" s="1" t="s">
        <v>2</v>
      </c>
      <c r="B2" s="2" t="s">
        <v>3</v>
      </c>
    </row>
    <row r="3">
      <c r="A3" s="1" t="s">
        <v>4</v>
      </c>
      <c r="B3" s="3" t="s">
        <v>5</v>
      </c>
    </row>
    <row r="4">
      <c r="A4" s="1" t="s">
        <v>6</v>
      </c>
      <c r="B4" s="2" t="s">
        <v>7</v>
      </c>
    </row>
    <row r="5">
      <c r="A5" s="1" t="s">
        <v>8</v>
      </c>
      <c r="B5" s="2" t="s">
        <v>9</v>
      </c>
    </row>
    <row r="6">
      <c r="A6" s="1" t="s">
        <v>10</v>
      </c>
      <c r="B6" s="4" t="s">
        <v>11</v>
      </c>
    </row>
    <row r="7">
      <c r="A7" s="1" t="s">
        <v>12</v>
      </c>
      <c r="B7" s="2" t="s">
        <v>13</v>
      </c>
    </row>
    <row r="8">
      <c r="A8" s="1" t="s">
        <v>14</v>
      </c>
      <c r="B8" s="2" t="s">
        <v>15</v>
      </c>
    </row>
    <row r="9" ht="116.25" customHeight="1">
      <c r="A9" s="5" t="s">
        <v>16</v>
      </c>
      <c r="B9" s="6" t="s">
        <v>17</v>
      </c>
    </row>
    <row r="10">
      <c r="A10" s="2" t="s">
        <v>18</v>
      </c>
      <c r="B10" s="2" t="s">
        <v>19</v>
      </c>
    </row>
    <row r="11">
      <c r="A11" s="2" t="s">
        <v>20</v>
      </c>
      <c r="B11" s="3" t="s">
        <v>21</v>
      </c>
    </row>
    <row r="12">
      <c r="A12" s="2" t="s">
        <v>22</v>
      </c>
      <c r="B12" s="2" t="s">
        <v>23</v>
      </c>
    </row>
    <row r="13">
      <c r="A13" s="2" t="s">
        <v>24</v>
      </c>
      <c r="B13" s="3" t="s">
        <v>25</v>
      </c>
    </row>
  </sheetData>
  <hyperlinks>
    <hyperlink r:id="rId1" ref="B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17.75"/>
  </cols>
  <sheetData>
    <row r="1">
      <c r="A1" s="7" t="s">
        <v>26</v>
      </c>
      <c r="B1" s="8" t="s">
        <v>27</v>
      </c>
      <c r="C1" s="8" t="s">
        <v>28</v>
      </c>
      <c r="D1" s="8" t="s">
        <v>29</v>
      </c>
      <c r="E1" s="8" t="s">
        <v>26</v>
      </c>
      <c r="F1" s="8" t="s">
        <v>27</v>
      </c>
      <c r="G1" s="8" t="s">
        <v>28</v>
      </c>
      <c r="H1" s="8" t="s">
        <v>29</v>
      </c>
    </row>
    <row r="2">
      <c r="A2" s="9" t="s">
        <v>30</v>
      </c>
      <c r="B2" s="10">
        <v>129.6</v>
      </c>
      <c r="C2" s="10">
        <v>51.6</v>
      </c>
      <c r="D2" s="11">
        <v>78.0</v>
      </c>
      <c r="E2" s="12" t="s">
        <v>31</v>
      </c>
      <c r="F2" s="11">
        <v>63.8</v>
      </c>
      <c r="G2" s="11">
        <v>41.8</v>
      </c>
      <c r="H2" s="11">
        <v>22.0</v>
      </c>
    </row>
    <row r="3">
      <c r="A3" s="9" t="s">
        <v>32</v>
      </c>
      <c r="B3" s="10">
        <v>112.2</v>
      </c>
      <c r="C3" s="10">
        <v>35.6</v>
      </c>
      <c r="D3" s="11">
        <v>76.6</v>
      </c>
      <c r="E3" s="12" t="s">
        <v>33</v>
      </c>
      <c r="F3" s="11">
        <v>70.6</v>
      </c>
      <c r="G3" s="11">
        <v>49.6</v>
      </c>
      <c r="H3" s="11">
        <v>21.0</v>
      </c>
    </row>
    <row r="4">
      <c r="A4" s="9" t="s">
        <v>34</v>
      </c>
      <c r="B4" s="10">
        <v>114.4</v>
      </c>
      <c r="C4" s="10">
        <v>39.6</v>
      </c>
      <c r="D4" s="11">
        <v>74.8</v>
      </c>
      <c r="E4" s="12" t="s">
        <v>35</v>
      </c>
      <c r="F4" s="11">
        <v>66.0</v>
      </c>
      <c r="G4" s="11">
        <v>45.4</v>
      </c>
      <c r="H4" s="11">
        <v>20.6</v>
      </c>
    </row>
    <row r="5">
      <c r="A5" s="9" t="s">
        <v>36</v>
      </c>
      <c r="B5" s="10">
        <v>120.4</v>
      </c>
      <c r="C5" s="10">
        <v>55.8</v>
      </c>
      <c r="D5" s="11">
        <v>64.6</v>
      </c>
      <c r="E5" s="12" t="s">
        <v>37</v>
      </c>
      <c r="F5" s="11">
        <v>92.6</v>
      </c>
      <c r="G5" s="11">
        <v>72.2</v>
      </c>
      <c r="H5" s="11">
        <v>20.4</v>
      </c>
    </row>
    <row r="6">
      <c r="A6" s="9" t="s">
        <v>38</v>
      </c>
      <c r="B6" s="10">
        <v>99.2</v>
      </c>
      <c r="C6" s="10">
        <v>45.0</v>
      </c>
      <c r="D6" s="11">
        <v>54.2</v>
      </c>
      <c r="E6" s="12" t="s">
        <v>39</v>
      </c>
      <c r="F6" s="11">
        <v>74.6</v>
      </c>
      <c r="G6" s="11">
        <v>55.2</v>
      </c>
      <c r="H6" s="11">
        <v>19.4</v>
      </c>
    </row>
    <row r="7">
      <c r="A7" s="9" t="s">
        <v>40</v>
      </c>
      <c r="B7" s="10">
        <v>95.0</v>
      </c>
      <c r="C7" s="10">
        <v>41.0</v>
      </c>
      <c r="D7" s="11">
        <v>54.0</v>
      </c>
      <c r="E7" s="12" t="s">
        <v>41</v>
      </c>
      <c r="F7" s="11">
        <v>80.2</v>
      </c>
      <c r="G7" s="11">
        <v>61.8</v>
      </c>
      <c r="H7" s="11">
        <v>18.4</v>
      </c>
    </row>
    <row r="8">
      <c r="A8" s="9" t="s">
        <v>42</v>
      </c>
      <c r="B8" s="10">
        <v>86.8</v>
      </c>
      <c r="C8" s="10">
        <v>36.0</v>
      </c>
      <c r="D8" s="11">
        <v>50.8</v>
      </c>
      <c r="E8" s="12" t="s">
        <v>43</v>
      </c>
      <c r="F8" s="11">
        <v>67.0</v>
      </c>
      <c r="G8" s="11">
        <v>50.8</v>
      </c>
      <c r="H8" s="11">
        <v>16.2</v>
      </c>
    </row>
    <row r="9">
      <c r="A9" s="9" t="s">
        <v>44</v>
      </c>
      <c r="B9" s="10">
        <v>94.8</v>
      </c>
      <c r="C9" s="10">
        <v>44.6</v>
      </c>
      <c r="D9" s="11">
        <v>50.2</v>
      </c>
      <c r="E9" s="12" t="s">
        <v>45</v>
      </c>
      <c r="F9" s="11">
        <v>70.6</v>
      </c>
      <c r="G9" s="11">
        <v>55.0</v>
      </c>
      <c r="H9" s="11">
        <v>15.6</v>
      </c>
    </row>
    <row r="10">
      <c r="A10" s="9" t="s">
        <v>46</v>
      </c>
      <c r="B10" s="10">
        <v>92.6</v>
      </c>
      <c r="C10" s="10">
        <v>45.2</v>
      </c>
      <c r="D10" s="11">
        <v>47.4</v>
      </c>
      <c r="E10" s="12" t="s">
        <v>47</v>
      </c>
      <c r="F10" s="11">
        <v>77.4</v>
      </c>
      <c r="G10" s="11">
        <v>62.2</v>
      </c>
      <c r="H10" s="11">
        <v>15.2</v>
      </c>
    </row>
    <row r="11">
      <c r="A11" s="9" t="s">
        <v>48</v>
      </c>
      <c r="B11" s="10">
        <v>94.2</v>
      </c>
      <c r="C11" s="10">
        <v>51.8</v>
      </c>
      <c r="D11" s="11">
        <v>42.4</v>
      </c>
      <c r="E11" s="12" t="s">
        <v>49</v>
      </c>
      <c r="F11" s="11">
        <v>81.8</v>
      </c>
      <c r="G11" s="11">
        <v>67.0</v>
      </c>
      <c r="H11" s="11">
        <v>14.8</v>
      </c>
    </row>
    <row r="12">
      <c r="A12" s="9" t="s">
        <v>50</v>
      </c>
      <c r="B12" s="10">
        <v>89.8</v>
      </c>
      <c r="C12" s="10">
        <v>48.2</v>
      </c>
      <c r="D12" s="11">
        <v>41.6</v>
      </c>
      <c r="E12" s="12" t="s">
        <v>51</v>
      </c>
      <c r="F12" s="11">
        <v>95.2</v>
      </c>
      <c r="G12" s="11">
        <v>80.8</v>
      </c>
      <c r="H12" s="11">
        <v>14.4</v>
      </c>
    </row>
    <row r="13">
      <c r="A13" s="9" t="s">
        <v>52</v>
      </c>
      <c r="B13" s="10">
        <v>82.8</v>
      </c>
      <c r="C13" s="10">
        <v>44.6</v>
      </c>
      <c r="D13" s="11">
        <v>38.2</v>
      </c>
      <c r="E13" s="12" t="s">
        <v>53</v>
      </c>
      <c r="F13" s="11">
        <v>88.2</v>
      </c>
      <c r="G13" s="11">
        <v>74.4</v>
      </c>
      <c r="H13" s="11">
        <v>13.8</v>
      </c>
    </row>
    <row r="14">
      <c r="A14" s="9" t="s">
        <v>54</v>
      </c>
      <c r="B14" s="10">
        <v>78.0</v>
      </c>
      <c r="C14" s="10">
        <v>41.8</v>
      </c>
      <c r="D14" s="11">
        <v>36.2</v>
      </c>
      <c r="E14" s="12" t="s">
        <v>55</v>
      </c>
      <c r="F14" s="11">
        <v>63.6</v>
      </c>
      <c r="G14" s="11">
        <v>50.2</v>
      </c>
      <c r="H14" s="11">
        <v>13.4</v>
      </c>
    </row>
    <row r="15">
      <c r="A15" s="9" t="s">
        <v>56</v>
      </c>
      <c r="B15" s="10">
        <v>86.6</v>
      </c>
      <c r="C15" s="10">
        <v>51.2</v>
      </c>
      <c r="D15" s="11">
        <v>35.4</v>
      </c>
      <c r="E15" s="12" t="s">
        <v>57</v>
      </c>
      <c r="F15" s="11">
        <v>73.2</v>
      </c>
      <c r="G15" s="11">
        <v>64.6</v>
      </c>
      <c r="H15" s="11">
        <v>8.6</v>
      </c>
    </row>
    <row r="16">
      <c r="A16" s="9" t="s">
        <v>58</v>
      </c>
      <c r="B16" s="10">
        <v>86.4</v>
      </c>
      <c r="C16" s="10">
        <v>51.8</v>
      </c>
      <c r="D16" s="11">
        <v>34.6</v>
      </c>
      <c r="E16" s="12" t="s">
        <v>59</v>
      </c>
      <c r="F16" s="11">
        <v>69.6</v>
      </c>
      <c r="G16" s="11">
        <v>61.6</v>
      </c>
      <c r="H16" s="11">
        <v>8.0</v>
      </c>
    </row>
    <row r="17">
      <c r="A17" s="9" t="s">
        <v>60</v>
      </c>
      <c r="B17" s="10">
        <v>72.2</v>
      </c>
      <c r="C17" s="10">
        <v>41.0</v>
      </c>
      <c r="D17" s="11">
        <v>31.2</v>
      </c>
      <c r="E17" s="12" t="s">
        <v>61</v>
      </c>
      <c r="F17" s="11">
        <v>50.0</v>
      </c>
      <c r="G17" s="11">
        <v>44.0</v>
      </c>
      <c r="H17" s="11">
        <v>6.0</v>
      </c>
    </row>
    <row r="18">
      <c r="A18" s="9" t="s">
        <v>62</v>
      </c>
      <c r="B18" s="10">
        <v>91.0</v>
      </c>
      <c r="C18" s="10">
        <v>60.6</v>
      </c>
      <c r="D18" s="11">
        <v>30.4</v>
      </c>
      <c r="E18" s="12" t="s">
        <v>63</v>
      </c>
      <c r="F18" s="11">
        <v>69.2</v>
      </c>
      <c r="G18" s="11">
        <v>64.6</v>
      </c>
      <c r="H18" s="11">
        <v>4.6</v>
      </c>
    </row>
    <row r="19">
      <c r="A19" s="9" t="s">
        <v>64</v>
      </c>
      <c r="B19" s="10">
        <v>82.6</v>
      </c>
      <c r="C19" s="10">
        <v>52.8</v>
      </c>
      <c r="D19" s="11">
        <v>29.8</v>
      </c>
      <c r="E19" s="12" t="s">
        <v>65</v>
      </c>
      <c r="F19" s="11">
        <v>48.0</v>
      </c>
      <c r="G19" s="11">
        <v>47.8</v>
      </c>
      <c r="H19" s="11">
        <v>0.2</v>
      </c>
    </row>
    <row r="20">
      <c r="A20" s="9" t="s">
        <v>66</v>
      </c>
      <c r="B20" s="10">
        <v>76.4</v>
      </c>
      <c r="C20" s="10">
        <v>47.0</v>
      </c>
      <c r="D20" s="11">
        <v>29.4</v>
      </c>
      <c r="E20" s="12" t="s">
        <v>67</v>
      </c>
      <c r="F20" s="11">
        <v>48.2</v>
      </c>
      <c r="G20" s="11">
        <v>52.8</v>
      </c>
      <c r="H20" s="11">
        <v>-4.6</v>
      </c>
    </row>
    <row r="21">
      <c r="A21" s="9" t="s">
        <v>68</v>
      </c>
      <c r="B21" s="10">
        <v>64.4</v>
      </c>
      <c r="C21" s="10">
        <v>35.0</v>
      </c>
      <c r="D21" s="11">
        <v>29.4</v>
      </c>
      <c r="E21" s="12" t="s">
        <v>69</v>
      </c>
      <c r="F21" s="11">
        <v>37.0</v>
      </c>
      <c r="G21" s="11">
        <v>42.2</v>
      </c>
      <c r="H21" s="11">
        <v>-5.2</v>
      </c>
    </row>
    <row r="22">
      <c r="A22" s="9" t="s">
        <v>70</v>
      </c>
      <c r="B22" s="10">
        <v>94.0</v>
      </c>
      <c r="C22" s="10">
        <v>65.4</v>
      </c>
      <c r="D22" s="11">
        <v>28.6</v>
      </c>
      <c r="E22" s="12" t="s">
        <v>71</v>
      </c>
      <c r="F22" s="11">
        <v>59.4</v>
      </c>
      <c r="G22" s="11">
        <v>65.0</v>
      </c>
      <c r="H22" s="11">
        <v>-5.6</v>
      </c>
    </row>
    <row r="23">
      <c r="A23" s="9" t="s">
        <v>72</v>
      </c>
      <c r="B23" s="10">
        <v>59.8</v>
      </c>
      <c r="C23" s="10">
        <v>34.0</v>
      </c>
      <c r="D23" s="11">
        <v>25.8</v>
      </c>
      <c r="E23" s="12" t="s">
        <v>73</v>
      </c>
      <c r="F23" s="11">
        <v>35.2</v>
      </c>
      <c r="G23" s="11">
        <v>44.2</v>
      </c>
      <c r="H23" s="11">
        <v>-9.0</v>
      </c>
    </row>
    <row r="24">
      <c r="A24" s="9" t="s">
        <v>74</v>
      </c>
      <c r="B24" s="10">
        <v>69.0</v>
      </c>
      <c r="C24" s="10">
        <v>44.2</v>
      </c>
      <c r="D24" s="11">
        <v>24.8</v>
      </c>
      <c r="E24" s="12" t="s">
        <v>75</v>
      </c>
      <c r="F24" s="11">
        <v>51.6</v>
      </c>
      <c r="G24" s="11">
        <v>62.8</v>
      </c>
      <c r="H24" s="11">
        <v>-11.2</v>
      </c>
    </row>
    <row r="25">
      <c r="A25" s="9" t="s">
        <v>76</v>
      </c>
      <c r="B25" s="10">
        <v>76.4</v>
      </c>
      <c r="C25" s="10">
        <v>52.0</v>
      </c>
      <c r="D25" s="11">
        <v>24.4</v>
      </c>
      <c r="E25" s="12" t="s">
        <v>77</v>
      </c>
      <c r="F25" s="11">
        <v>54.4</v>
      </c>
      <c r="G25" s="11">
        <v>72.2</v>
      </c>
      <c r="H25" s="11">
        <v>-17.8</v>
      </c>
    </row>
    <row r="26">
      <c r="A26" s="9" t="s">
        <v>78</v>
      </c>
      <c r="B26" s="10">
        <v>69.0</v>
      </c>
      <c r="C26" s="10">
        <v>46.6</v>
      </c>
      <c r="D26" s="11">
        <v>22.4</v>
      </c>
      <c r="E26" s="12" t="s">
        <v>79</v>
      </c>
      <c r="F26" s="11">
        <v>33.2</v>
      </c>
      <c r="G26" s="11">
        <v>61.8</v>
      </c>
      <c r="H26" s="11">
        <v>-28.6</v>
      </c>
    </row>
    <row r="27">
      <c r="A27" s="2" t="s">
        <v>80</v>
      </c>
    </row>
    <row r="28">
      <c r="A28" s="2" t="s">
        <v>81</v>
      </c>
    </row>
    <row r="29">
      <c r="A29" s="2" t="s">
        <v>82</v>
      </c>
    </row>
    <row r="30">
      <c r="A30" s="2" t="s">
        <v>83</v>
      </c>
    </row>
    <row r="31">
      <c r="A31" s="1"/>
    </row>
    <row r="32">
      <c r="A32" s="13" t="s">
        <v>26</v>
      </c>
      <c r="B32" s="14" t="s">
        <v>27</v>
      </c>
      <c r="C32" s="14" t="s">
        <v>28</v>
      </c>
      <c r="D32" s="14" t="s">
        <v>29</v>
      </c>
      <c r="E32" s="14" t="s">
        <v>26</v>
      </c>
      <c r="F32" s="14" t="s">
        <v>27</v>
      </c>
      <c r="G32" s="14" t="s">
        <v>28</v>
      </c>
      <c r="H32" s="14" t="s">
        <v>29</v>
      </c>
    </row>
    <row r="33">
      <c r="A33" s="15" t="s">
        <v>49</v>
      </c>
      <c r="B33" s="16">
        <v>71.84</v>
      </c>
      <c r="C33" s="16">
        <v>25.02</v>
      </c>
      <c r="D33" s="16">
        <v>46.82</v>
      </c>
      <c r="E33" s="17" t="s">
        <v>69</v>
      </c>
      <c r="F33" s="16">
        <v>52.75</v>
      </c>
      <c r="G33" s="16">
        <v>39.88</v>
      </c>
      <c r="H33" s="16">
        <v>12.87</v>
      </c>
    </row>
    <row r="34">
      <c r="A34" s="15" t="s">
        <v>73</v>
      </c>
      <c r="B34" s="16">
        <v>71.61</v>
      </c>
      <c r="C34" s="16">
        <v>25.38</v>
      </c>
      <c r="D34" s="16">
        <v>46.23</v>
      </c>
      <c r="E34" s="17" t="s">
        <v>30</v>
      </c>
      <c r="F34" s="16">
        <v>84.06</v>
      </c>
      <c r="G34" s="16">
        <v>71.79</v>
      </c>
      <c r="H34" s="16">
        <v>12.27</v>
      </c>
    </row>
    <row r="35">
      <c r="A35" s="15" t="s">
        <v>71</v>
      </c>
      <c r="B35" s="16">
        <v>80.95</v>
      </c>
      <c r="C35" s="16">
        <v>36.98</v>
      </c>
      <c r="D35" s="16">
        <v>43.97</v>
      </c>
      <c r="E35" s="17" t="s">
        <v>57</v>
      </c>
      <c r="F35" s="16">
        <v>55.11</v>
      </c>
      <c r="G35" s="16">
        <v>43.87</v>
      </c>
      <c r="H35" s="16">
        <v>11.24</v>
      </c>
    </row>
    <row r="36">
      <c r="A36" s="15" t="s">
        <v>68</v>
      </c>
      <c r="B36" s="16">
        <v>73.94</v>
      </c>
      <c r="C36" s="16">
        <v>32.27</v>
      </c>
      <c r="D36" s="16">
        <v>41.67</v>
      </c>
      <c r="E36" s="17" t="s">
        <v>77</v>
      </c>
      <c r="F36" s="16">
        <v>56.82</v>
      </c>
      <c r="G36" s="16">
        <v>46.05</v>
      </c>
      <c r="H36" s="16">
        <v>10.77</v>
      </c>
    </row>
    <row r="37">
      <c r="A37" s="15" t="s">
        <v>59</v>
      </c>
      <c r="B37" s="16">
        <v>82.5</v>
      </c>
      <c r="C37" s="16">
        <v>40.97</v>
      </c>
      <c r="D37" s="16">
        <v>41.53</v>
      </c>
      <c r="E37" s="17" t="s">
        <v>47</v>
      </c>
      <c r="F37" s="16">
        <v>53.7</v>
      </c>
      <c r="G37" s="16">
        <v>44.24</v>
      </c>
      <c r="H37" s="16">
        <v>9.46</v>
      </c>
    </row>
    <row r="38">
      <c r="A38" s="15" t="s">
        <v>48</v>
      </c>
      <c r="B38" s="16">
        <v>78.61</v>
      </c>
      <c r="C38" s="16">
        <v>42.79</v>
      </c>
      <c r="D38" s="16">
        <v>35.82</v>
      </c>
      <c r="E38" s="17" t="s">
        <v>36</v>
      </c>
      <c r="F38" s="16">
        <v>63.18</v>
      </c>
      <c r="G38" s="16">
        <v>55.84</v>
      </c>
      <c r="H38" s="16">
        <v>7.34</v>
      </c>
    </row>
    <row r="39">
      <c r="A39" s="15" t="s">
        <v>45</v>
      </c>
      <c r="B39" s="16">
        <v>81.72</v>
      </c>
      <c r="C39" s="16">
        <v>48.59</v>
      </c>
      <c r="D39" s="16">
        <v>33.13</v>
      </c>
      <c r="E39" s="17" t="s">
        <v>66</v>
      </c>
      <c r="F39" s="16">
        <v>48.26</v>
      </c>
      <c r="G39" s="16">
        <v>41.7</v>
      </c>
      <c r="H39" s="16">
        <v>6.56</v>
      </c>
    </row>
    <row r="40">
      <c r="A40" s="15" t="s">
        <v>61</v>
      </c>
      <c r="B40" s="16">
        <v>56.04</v>
      </c>
      <c r="C40" s="16">
        <v>24.66</v>
      </c>
      <c r="D40" s="16">
        <v>31.38</v>
      </c>
      <c r="E40" s="17" t="s">
        <v>50</v>
      </c>
      <c r="F40" s="16">
        <v>38.14</v>
      </c>
      <c r="G40" s="16">
        <v>33.0</v>
      </c>
      <c r="H40" s="16">
        <v>5.14</v>
      </c>
    </row>
    <row r="41">
      <c r="A41" s="15" t="s">
        <v>75</v>
      </c>
      <c r="B41" s="16">
        <v>73.94</v>
      </c>
      <c r="C41" s="16">
        <v>43.51</v>
      </c>
      <c r="D41" s="16">
        <v>30.43</v>
      </c>
      <c r="E41" s="17" t="s">
        <v>34</v>
      </c>
      <c r="F41" s="16">
        <v>85.62</v>
      </c>
      <c r="G41" s="16">
        <v>80.49</v>
      </c>
      <c r="H41" s="16">
        <v>5.13</v>
      </c>
    </row>
    <row r="42">
      <c r="A42" s="15" t="s">
        <v>79</v>
      </c>
      <c r="B42" s="16">
        <v>58.63</v>
      </c>
      <c r="C42" s="16">
        <v>28.28</v>
      </c>
      <c r="D42" s="16">
        <v>30.35</v>
      </c>
      <c r="E42" s="17" t="s">
        <v>60</v>
      </c>
      <c r="F42" s="16">
        <v>52.93</v>
      </c>
      <c r="G42" s="16">
        <v>48.59</v>
      </c>
      <c r="H42" s="16">
        <v>4.34</v>
      </c>
    </row>
    <row r="43">
      <c r="A43" s="15" t="s">
        <v>39</v>
      </c>
      <c r="B43" s="16">
        <v>73.16</v>
      </c>
      <c r="C43" s="16">
        <v>43.87</v>
      </c>
      <c r="D43" s="16">
        <v>29.29</v>
      </c>
      <c r="E43" s="17" t="s">
        <v>52</v>
      </c>
      <c r="F43" s="16">
        <v>78.61</v>
      </c>
      <c r="G43" s="16">
        <v>74.69</v>
      </c>
      <c r="H43" s="16">
        <v>3.92</v>
      </c>
    </row>
    <row r="44">
      <c r="A44" s="15" t="s">
        <v>31</v>
      </c>
      <c r="B44" s="16">
        <v>59.93</v>
      </c>
      <c r="C44" s="16">
        <v>31.54</v>
      </c>
      <c r="D44" s="16">
        <v>28.39</v>
      </c>
      <c r="E44" s="17" t="s">
        <v>43</v>
      </c>
      <c r="F44" s="16">
        <v>59.15</v>
      </c>
      <c r="G44" s="16">
        <v>57.29</v>
      </c>
      <c r="H44" s="16">
        <v>1.86</v>
      </c>
    </row>
    <row r="45">
      <c r="A45" s="15" t="s">
        <v>35</v>
      </c>
      <c r="B45" s="16">
        <v>69.27</v>
      </c>
      <c r="C45" s="16">
        <v>42.06</v>
      </c>
      <c r="D45" s="16">
        <v>27.21</v>
      </c>
      <c r="E45" s="17" t="s">
        <v>40</v>
      </c>
      <c r="F45" s="16">
        <v>59.15</v>
      </c>
      <c r="G45" s="16">
        <v>57.29</v>
      </c>
      <c r="H45" s="16">
        <v>1.86</v>
      </c>
    </row>
    <row r="46">
      <c r="A46" s="15" t="s">
        <v>74</v>
      </c>
      <c r="B46" s="16">
        <v>65.38</v>
      </c>
      <c r="C46" s="16">
        <v>39.16</v>
      </c>
      <c r="D46" s="16">
        <v>26.22</v>
      </c>
      <c r="E46" s="17" t="s">
        <v>42</v>
      </c>
      <c r="F46" s="16">
        <v>25.68</v>
      </c>
      <c r="G46" s="16">
        <v>23.93</v>
      </c>
      <c r="H46" s="16">
        <v>1.75</v>
      </c>
    </row>
    <row r="47">
      <c r="A47" s="15" t="s">
        <v>55</v>
      </c>
      <c r="B47" s="16">
        <v>58.37</v>
      </c>
      <c r="C47" s="16" t="s">
        <v>84</v>
      </c>
      <c r="D47" s="16">
        <v>25.37</v>
      </c>
      <c r="E47" s="17" t="s">
        <v>67</v>
      </c>
      <c r="F47" s="16">
        <v>40.47</v>
      </c>
      <c r="G47" s="16">
        <v>41.33</v>
      </c>
      <c r="H47" s="16">
        <v>-0.86</v>
      </c>
    </row>
    <row r="48">
      <c r="A48" s="15" t="s">
        <v>62</v>
      </c>
      <c r="B48" s="16">
        <v>66.16</v>
      </c>
      <c r="C48" s="16">
        <v>46.41</v>
      </c>
      <c r="D48" s="16">
        <v>19.75</v>
      </c>
      <c r="E48" s="17" t="s">
        <v>37</v>
      </c>
      <c r="F48" s="16">
        <v>55.26</v>
      </c>
      <c r="G48" s="16">
        <v>56.56</v>
      </c>
      <c r="H48" s="16">
        <v>-1.3</v>
      </c>
    </row>
    <row r="49">
      <c r="A49" s="15" t="s">
        <v>53</v>
      </c>
      <c r="B49" s="16">
        <v>65.38</v>
      </c>
      <c r="C49" s="16">
        <v>45.69</v>
      </c>
      <c r="D49" s="16">
        <v>19.69</v>
      </c>
      <c r="E49" s="17" t="s">
        <v>51</v>
      </c>
      <c r="F49" s="16">
        <v>45.92</v>
      </c>
      <c r="G49" s="16">
        <v>49.31</v>
      </c>
      <c r="H49" s="16">
        <v>-3.39</v>
      </c>
    </row>
    <row r="50">
      <c r="A50" s="15" t="s">
        <v>72</v>
      </c>
      <c r="B50" s="16">
        <v>81.72</v>
      </c>
      <c r="C50" s="16">
        <v>64.54</v>
      </c>
      <c r="D50" s="16">
        <v>17.18</v>
      </c>
      <c r="E50" s="17" t="s">
        <v>58</v>
      </c>
      <c r="F50" s="16">
        <v>50.59</v>
      </c>
      <c r="G50" s="16">
        <v>54.39</v>
      </c>
      <c r="H50" s="16">
        <v>-3.8</v>
      </c>
    </row>
    <row r="51">
      <c r="A51" s="15" t="s">
        <v>54</v>
      </c>
      <c r="B51" s="16">
        <v>55.26</v>
      </c>
      <c r="C51" s="16">
        <v>39.52</v>
      </c>
      <c r="D51" s="16">
        <v>15.74</v>
      </c>
      <c r="E51" s="17" t="s">
        <v>56</v>
      </c>
      <c r="F51" s="16">
        <v>74.72</v>
      </c>
      <c r="G51" s="16">
        <v>81.22</v>
      </c>
      <c r="H51" s="16">
        <v>-6.5</v>
      </c>
    </row>
    <row r="52">
      <c r="A52" s="15" t="s">
        <v>46</v>
      </c>
      <c r="B52" s="16">
        <v>70.05</v>
      </c>
      <c r="C52" s="16">
        <v>54.39</v>
      </c>
      <c r="D52" s="16">
        <v>15.66</v>
      </c>
      <c r="E52" s="17" t="s">
        <v>41</v>
      </c>
      <c r="F52" s="16">
        <v>57.6</v>
      </c>
      <c r="G52" s="16">
        <v>66.72</v>
      </c>
      <c r="H52" s="16">
        <v>-9.12</v>
      </c>
    </row>
    <row r="53">
      <c r="A53" s="15" t="s">
        <v>63</v>
      </c>
      <c r="B53" s="16">
        <v>62.27</v>
      </c>
      <c r="C53" s="16">
        <v>46.77</v>
      </c>
      <c r="D53" s="16">
        <v>15.5</v>
      </c>
      <c r="E53" s="17" t="s">
        <v>70</v>
      </c>
      <c r="F53" s="16">
        <v>38.92</v>
      </c>
      <c r="G53" s="16">
        <v>49.31</v>
      </c>
      <c r="H53" s="16">
        <v>-10.39</v>
      </c>
    </row>
    <row r="54">
      <c r="A54" s="15" t="s">
        <v>65</v>
      </c>
      <c r="B54" s="16">
        <v>42.81</v>
      </c>
      <c r="C54" s="16">
        <v>27.92</v>
      </c>
      <c r="D54" s="16">
        <v>14.89</v>
      </c>
      <c r="E54" s="17" t="s">
        <v>38</v>
      </c>
      <c r="F54" s="16">
        <v>63.82</v>
      </c>
      <c r="G54" s="16">
        <v>79.04</v>
      </c>
      <c r="H54" s="16">
        <v>-15.22</v>
      </c>
    </row>
    <row r="55">
      <c r="A55" s="15" t="s">
        <v>78</v>
      </c>
      <c r="B55" s="16">
        <v>56.82</v>
      </c>
      <c r="C55" s="16">
        <v>42.06</v>
      </c>
      <c r="D55" s="16">
        <v>14.76</v>
      </c>
      <c r="E55" s="17" t="s">
        <v>33</v>
      </c>
      <c r="F55" s="16">
        <v>58.76</v>
      </c>
      <c r="G55" s="16">
        <v>76.87</v>
      </c>
      <c r="H55" s="16">
        <v>-18.11</v>
      </c>
    </row>
    <row r="56">
      <c r="A56" s="15" t="s">
        <v>64</v>
      </c>
      <c r="B56" s="16">
        <v>74.72</v>
      </c>
      <c r="C56" s="16">
        <v>60.55</v>
      </c>
      <c r="D56" s="16">
        <v>14.17</v>
      </c>
      <c r="E56" s="17" t="s">
        <v>44</v>
      </c>
      <c r="F56" s="16">
        <v>63.04</v>
      </c>
      <c r="G56" s="16">
        <v>82.83</v>
      </c>
      <c r="H56" s="16">
        <v>-19.79</v>
      </c>
    </row>
    <row r="57">
      <c r="A57" s="15" t="s">
        <v>76</v>
      </c>
      <c r="B57" s="16">
        <v>64.39</v>
      </c>
      <c r="C57" s="16">
        <v>51.49</v>
      </c>
      <c r="D57" s="16">
        <v>12.9</v>
      </c>
      <c r="E57" s="17" t="s">
        <v>32</v>
      </c>
      <c r="F57" s="16">
        <v>25.68</v>
      </c>
      <c r="G57" s="16">
        <v>50.76</v>
      </c>
      <c r="H57" s="16">
        <v>-25.08</v>
      </c>
    </row>
    <row r="58">
      <c r="A58" s="18" t="s">
        <v>85</v>
      </c>
      <c r="B58" s="19"/>
      <c r="C58" s="19"/>
      <c r="D58" s="19"/>
      <c r="E58" s="20"/>
      <c r="F58" s="19"/>
      <c r="G58" s="19"/>
      <c r="H58" s="19"/>
    </row>
    <row r="59">
      <c r="A59" s="18" t="s">
        <v>86</v>
      </c>
    </row>
    <row r="60">
      <c r="A60" s="18" t="s">
        <v>87</v>
      </c>
      <c r="B60" s="21"/>
      <c r="C60" s="21"/>
    </row>
    <row r="61">
      <c r="A61" s="18" t="s">
        <v>88</v>
      </c>
      <c r="B61" s="21"/>
    </row>
    <row r="62">
      <c r="A62" s="1"/>
      <c r="B62" s="21"/>
    </row>
    <row r="63">
      <c r="A63" s="13" t="s">
        <v>26</v>
      </c>
      <c r="B63" s="14" t="s">
        <v>27</v>
      </c>
      <c r="C63" s="14" t="s">
        <v>28</v>
      </c>
      <c r="D63" s="14" t="s">
        <v>29</v>
      </c>
      <c r="E63" s="14" t="s">
        <v>26</v>
      </c>
      <c r="F63" s="14" t="s">
        <v>27</v>
      </c>
      <c r="G63" s="14" t="s">
        <v>28</v>
      </c>
      <c r="H63" s="14" t="s">
        <v>29</v>
      </c>
    </row>
    <row r="64">
      <c r="A64" s="15" t="s">
        <v>49</v>
      </c>
      <c r="B64" s="22">
        <v>9.8</v>
      </c>
      <c r="C64" s="22">
        <v>4.5</v>
      </c>
      <c r="D64" s="22">
        <v>5.3</v>
      </c>
      <c r="E64" s="17" t="s">
        <v>69</v>
      </c>
      <c r="F64" s="22">
        <v>6.3</v>
      </c>
      <c r="G64" s="22">
        <v>4.6</v>
      </c>
      <c r="H64" s="22">
        <v>1.7</v>
      </c>
    </row>
    <row r="65">
      <c r="A65" s="15" t="s">
        <v>73</v>
      </c>
      <c r="B65" s="22">
        <v>9.5</v>
      </c>
      <c r="C65" s="22">
        <v>4.3</v>
      </c>
      <c r="D65" s="22">
        <v>5.2</v>
      </c>
      <c r="E65" s="17" t="s">
        <v>30</v>
      </c>
      <c r="F65" s="22">
        <v>6.6</v>
      </c>
      <c r="G65" s="22">
        <v>4.9</v>
      </c>
      <c r="H65" s="22">
        <v>1.7</v>
      </c>
    </row>
    <row r="66">
      <c r="A66" s="15" t="s">
        <v>71</v>
      </c>
      <c r="B66" s="22">
        <v>10.7</v>
      </c>
      <c r="C66" s="22">
        <v>5.8</v>
      </c>
      <c r="D66" s="22">
        <v>4.9</v>
      </c>
      <c r="E66" s="17" t="s">
        <v>57</v>
      </c>
      <c r="F66" s="22">
        <v>5.7</v>
      </c>
      <c r="G66" s="22">
        <v>4.1</v>
      </c>
      <c r="H66" s="22">
        <v>1.6</v>
      </c>
    </row>
    <row r="67">
      <c r="A67" s="15" t="s">
        <v>68</v>
      </c>
      <c r="B67" s="22">
        <v>9.1</v>
      </c>
      <c r="C67" s="22">
        <v>4.4</v>
      </c>
      <c r="D67" s="22">
        <v>4.7</v>
      </c>
      <c r="E67" s="17" t="s">
        <v>77</v>
      </c>
      <c r="F67" s="22">
        <v>5.9</v>
      </c>
      <c r="G67" s="22">
        <v>4.4</v>
      </c>
      <c r="H67" s="22">
        <v>1.5</v>
      </c>
    </row>
    <row r="68">
      <c r="A68" s="15" t="s">
        <v>59</v>
      </c>
      <c r="B68" s="22">
        <v>7.6</v>
      </c>
      <c r="C68" s="22">
        <v>3.6</v>
      </c>
      <c r="D68" s="22">
        <v>4.0</v>
      </c>
      <c r="E68" s="17" t="s">
        <v>47</v>
      </c>
      <c r="F68" s="22">
        <v>7.2</v>
      </c>
      <c r="G68" s="22">
        <v>5.8</v>
      </c>
      <c r="H68" s="22">
        <v>1.4</v>
      </c>
    </row>
    <row r="69">
      <c r="A69" s="15" t="s">
        <v>48</v>
      </c>
      <c r="B69" s="22">
        <v>8.1</v>
      </c>
      <c r="C69" s="22">
        <v>4.2</v>
      </c>
      <c r="D69" s="22">
        <v>3.9</v>
      </c>
      <c r="E69" s="17" t="s">
        <v>36</v>
      </c>
      <c r="F69" s="22">
        <v>5.9</v>
      </c>
      <c r="G69" s="22">
        <v>4.6</v>
      </c>
      <c r="H69" s="22">
        <v>1.3</v>
      </c>
    </row>
    <row r="70">
      <c r="A70" s="15" t="s">
        <v>45</v>
      </c>
      <c r="B70" s="22">
        <v>8.3</v>
      </c>
      <c r="C70" s="22">
        <v>4.5</v>
      </c>
      <c r="D70" s="22">
        <v>3.8</v>
      </c>
      <c r="E70" s="17" t="s">
        <v>66</v>
      </c>
      <c r="F70" s="22">
        <v>5.6</v>
      </c>
      <c r="G70" s="22">
        <v>4.6</v>
      </c>
      <c r="H70" s="22">
        <v>1.0</v>
      </c>
    </row>
    <row r="71">
      <c r="A71" s="15" t="s">
        <v>61</v>
      </c>
      <c r="B71" s="22">
        <v>8.1</v>
      </c>
      <c r="C71" s="22">
        <v>4.4</v>
      </c>
      <c r="D71" s="22">
        <v>3.7</v>
      </c>
      <c r="E71" s="17" t="s">
        <v>50</v>
      </c>
      <c r="F71" s="22">
        <v>5.7</v>
      </c>
      <c r="G71" s="22">
        <v>4.9</v>
      </c>
      <c r="H71" s="22">
        <v>0.8</v>
      </c>
    </row>
    <row r="72">
      <c r="A72" s="15" t="s">
        <v>75</v>
      </c>
      <c r="B72" s="22">
        <v>7.8</v>
      </c>
      <c r="C72" s="22">
        <v>4.2</v>
      </c>
      <c r="D72" s="22">
        <v>3.6</v>
      </c>
      <c r="E72" s="17" t="s">
        <v>34</v>
      </c>
      <c r="F72" s="22">
        <v>5.6</v>
      </c>
      <c r="G72" s="22">
        <v>4.9</v>
      </c>
      <c r="H72" s="22">
        <v>0.7</v>
      </c>
    </row>
    <row r="73">
      <c r="A73" s="15" t="s">
        <v>79</v>
      </c>
      <c r="B73" s="22">
        <v>6.2</v>
      </c>
      <c r="C73" s="22">
        <v>2.9</v>
      </c>
      <c r="D73" s="22">
        <v>3.3</v>
      </c>
      <c r="E73" s="17" t="s">
        <v>60</v>
      </c>
      <c r="F73" s="22">
        <v>5.5</v>
      </c>
      <c r="G73" s="22">
        <v>5.0</v>
      </c>
      <c r="H73" s="22">
        <v>0.5</v>
      </c>
    </row>
    <row r="74">
      <c r="A74" s="15" t="s">
        <v>39</v>
      </c>
      <c r="B74" s="22">
        <v>9.3</v>
      </c>
      <c r="C74" s="22">
        <v>6.1</v>
      </c>
      <c r="D74" s="22">
        <v>3.2</v>
      </c>
      <c r="E74" s="17" t="s">
        <v>52</v>
      </c>
      <c r="F74" s="22">
        <v>3.7</v>
      </c>
      <c r="G74" s="22">
        <v>3.2</v>
      </c>
      <c r="H74" s="22">
        <v>0.5</v>
      </c>
    </row>
    <row r="75">
      <c r="A75" s="15" t="s">
        <v>31</v>
      </c>
      <c r="B75" s="22">
        <v>7.7</v>
      </c>
      <c r="C75" s="22">
        <v>4.5</v>
      </c>
      <c r="D75" s="22">
        <v>3.2</v>
      </c>
      <c r="E75" s="17" t="s">
        <v>43</v>
      </c>
      <c r="F75" s="22">
        <v>4.4</v>
      </c>
      <c r="G75" s="22">
        <v>4.1</v>
      </c>
      <c r="H75" s="22">
        <v>0.3</v>
      </c>
    </row>
    <row r="76">
      <c r="A76" s="15" t="s">
        <v>35</v>
      </c>
      <c r="B76" s="22">
        <v>7.8</v>
      </c>
      <c r="C76" s="22">
        <v>4.7</v>
      </c>
      <c r="D76" s="22">
        <v>3.1</v>
      </c>
      <c r="E76" s="17" t="s">
        <v>40</v>
      </c>
      <c r="F76" s="22">
        <v>4.5</v>
      </c>
      <c r="G76" s="22">
        <v>4.3</v>
      </c>
      <c r="H76" s="22">
        <v>0.2</v>
      </c>
    </row>
    <row r="77">
      <c r="A77" s="15" t="s">
        <v>74</v>
      </c>
      <c r="B77" s="22">
        <v>7.2</v>
      </c>
      <c r="C77" s="22">
        <v>4.3</v>
      </c>
      <c r="D77" s="22">
        <v>2.9</v>
      </c>
      <c r="E77" s="17" t="s">
        <v>42</v>
      </c>
      <c r="F77" s="22">
        <v>5.2</v>
      </c>
      <c r="G77" s="22">
        <v>5.1</v>
      </c>
      <c r="H77" s="22">
        <v>0.1</v>
      </c>
    </row>
    <row r="78">
      <c r="A78" s="15" t="s">
        <v>55</v>
      </c>
      <c r="B78" s="22">
        <v>7.6</v>
      </c>
      <c r="C78" s="22">
        <v>4.8</v>
      </c>
      <c r="D78" s="22">
        <v>2.8</v>
      </c>
      <c r="E78" s="17" t="s">
        <v>67</v>
      </c>
      <c r="F78" s="22">
        <v>5.2</v>
      </c>
      <c r="G78" s="22">
        <v>5.1</v>
      </c>
      <c r="H78" s="22">
        <v>0.1</v>
      </c>
    </row>
    <row r="79">
      <c r="A79" s="15" t="s">
        <v>62</v>
      </c>
      <c r="B79" s="22">
        <v>7.0</v>
      </c>
      <c r="C79" s="22">
        <v>4.3</v>
      </c>
      <c r="D79" s="22">
        <v>2.7</v>
      </c>
      <c r="E79" s="17" t="s">
        <v>37</v>
      </c>
      <c r="F79" s="22">
        <v>4.2</v>
      </c>
      <c r="G79" s="22">
        <v>4.3</v>
      </c>
      <c r="H79" s="22">
        <v>-0.1</v>
      </c>
    </row>
    <row r="80">
      <c r="A80" s="15" t="s">
        <v>53</v>
      </c>
      <c r="B80" s="22">
        <v>6.6</v>
      </c>
      <c r="C80" s="22">
        <v>4.1</v>
      </c>
      <c r="D80" s="22">
        <v>2.5</v>
      </c>
      <c r="E80" s="17" t="s">
        <v>51</v>
      </c>
      <c r="F80" s="22">
        <v>7.0</v>
      </c>
      <c r="G80" s="22">
        <v>8.0</v>
      </c>
      <c r="H80" s="22">
        <v>-1.0</v>
      </c>
    </row>
    <row r="81">
      <c r="A81" s="15" t="s">
        <v>72</v>
      </c>
      <c r="B81" s="22">
        <v>7.4</v>
      </c>
      <c r="C81" s="22">
        <v>5.0</v>
      </c>
      <c r="D81" s="22">
        <v>2.4</v>
      </c>
      <c r="E81" s="17" t="s">
        <v>58</v>
      </c>
      <c r="F81" s="22">
        <v>4.2</v>
      </c>
      <c r="G81" s="22">
        <v>5.3</v>
      </c>
      <c r="H81" s="22">
        <v>-1.1</v>
      </c>
    </row>
    <row r="82">
      <c r="A82" s="15" t="s">
        <v>54</v>
      </c>
      <c r="B82" s="22">
        <v>7.8</v>
      </c>
      <c r="C82" s="22">
        <v>5.4</v>
      </c>
      <c r="D82" s="22">
        <v>2.4</v>
      </c>
      <c r="E82" s="17" t="s">
        <v>56</v>
      </c>
      <c r="F82" s="22">
        <v>4.2</v>
      </c>
      <c r="G82" s="22">
        <v>5.3</v>
      </c>
      <c r="H82" s="22">
        <v>-1.1</v>
      </c>
    </row>
    <row r="83">
      <c r="A83" s="15" t="s">
        <v>46</v>
      </c>
      <c r="B83" s="22">
        <v>6.9</v>
      </c>
      <c r="C83" s="22">
        <v>4.6</v>
      </c>
      <c r="D83" s="22">
        <v>2.3</v>
      </c>
      <c r="E83" s="17" t="s">
        <v>41</v>
      </c>
      <c r="F83" s="22">
        <v>2.8</v>
      </c>
      <c r="G83" s="22">
        <v>4.3</v>
      </c>
      <c r="H83" s="22">
        <v>-1.5</v>
      </c>
    </row>
    <row r="84">
      <c r="A84" s="15" t="s">
        <v>63</v>
      </c>
      <c r="B84" s="22">
        <v>7.3</v>
      </c>
      <c r="C84" s="22">
        <v>5.0</v>
      </c>
      <c r="D84" s="22">
        <v>2.3</v>
      </c>
      <c r="E84" s="17" t="s">
        <v>70</v>
      </c>
      <c r="F84" s="22">
        <v>3.0</v>
      </c>
      <c r="G84" s="22">
        <v>4.6</v>
      </c>
      <c r="H84" s="22">
        <v>-1.6</v>
      </c>
    </row>
    <row r="85">
      <c r="A85" s="15" t="s">
        <v>65</v>
      </c>
      <c r="B85" s="22">
        <v>7.9</v>
      </c>
      <c r="C85" s="22">
        <v>5.7</v>
      </c>
      <c r="D85" s="22">
        <v>2.2</v>
      </c>
      <c r="E85" s="17" t="s">
        <v>38</v>
      </c>
      <c r="F85" s="22">
        <v>5.6</v>
      </c>
      <c r="G85" s="22">
        <v>7.2</v>
      </c>
      <c r="H85" s="22">
        <v>-1.6</v>
      </c>
    </row>
    <row r="86">
      <c r="A86" s="15" t="s">
        <v>78</v>
      </c>
      <c r="B86" s="22">
        <v>6.0</v>
      </c>
      <c r="C86" s="22">
        <v>4.0</v>
      </c>
      <c r="D86" s="22">
        <v>2.0</v>
      </c>
      <c r="E86" s="17" t="s">
        <v>33</v>
      </c>
      <c r="F86" s="22">
        <v>3.2</v>
      </c>
      <c r="G86" s="22">
        <v>6.0</v>
      </c>
      <c r="H86" s="22">
        <v>-2.8</v>
      </c>
    </row>
    <row r="87">
      <c r="A87" s="15" t="s">
        <v>64</v>
      </c>
      <c r="B87" s="22">
        <v>7.4</v>
      </c>
      <c r="C87" s="22">
        <v>5.6</v>
      </c>
      <c r="D87" s="22">
        <v>1.8</v>
      </c>
      <c r="E87" s="17" t="s">
        <v>44</v>
      </c>
      <c r="F87" s="22">
        <v>4.2</v>
      </c>
      <c r="G87" s="22">
        <v>7.5</v>
      </c>
      <c r="H87" s="22">
        <v>-3.3</v>
      </c>
    </row>
    <row r="88">
      <c r="A88" s="15" t="s">
        <v>76</v>
      </c>
      <c r="B88" s="22">
        <v>6.1</v>
      </c>
      <c r="C88" s="22">
        <v>4.3</v>
      </c>
      <c r="D88" s="22">
        <v>1.8</v>
      </c>
      <c r="E88" s="17" t="s">
        <v>32</v>
      </c>
      <c r="F88" s="22">
        <v>4.3</v>
      </c>
      <c r="G88" s="22">
        <v>8.3</v>
      </c>
      <c r="H88" s="22">
        <v>-4.0</v>
      </c>
    </row>
    <row r="89">
      <c r="A89" s="23" t="s">
        <v>89</v>
      </c>
      <c r="E89" s="24"/>
      <c r="F89" s="24"/>
      <c r="G89" s="24"/>
      <c r="H89" s="24"/>
    </row>
    <row r="90">
      <c r="A90" s="23" t="s">
        <v>90</v>
      </c>
      <c r="C90" s="25"/>
      <c r="D90" s="25"/>
      <c r="E90" s="26"/>
      <c r="F90" s="27"/>
      <c r="G90" s="27"/>
      <c r="H90" s="27"/>
    </row>
    <row r="91">
      <c r="A91" s="23" t="s">
        <v>91</v>
      </c>
      <c r="D91" s="25"/>
      <c r="E91" s="26"/>
      <c r="F91" s="27"/>
      <c r="G91" s="27"/>
      <c r="H91" s="27"/>
    </row>
    <row r="92">
      <c r="A92" s="23" t="s">
        <v>92</v>
      </c>
      <c r="C92" s="25"/>
      <c r="D92" s="25"/>
      <c r="E92" s="26"/>
      <c r="F92" s="27"/>
      <c r="G92" s="27"/>
      <c r="H92" s="27"/>
    </row>
    <row r="93">
      <c r="A93" s="28"/>
      <c r="B93" s="29"/>
      <c r="C93" s="29"/>
      <c r="D93" s="29"/>
    </row>
    <row r="94">
      <c r="A94" s="30" t="s">
        <v>26</v>
      </c>
      <c r="B94" s="14" t="s">
        <v>93</v>
      </c>
      <c r="C94" s="14" t="s">
        <v>94</v>
      </c>
      <c r="D94" s="14" t="s">
        <v>95</v>
      </c>
      <c r="E94" s="31" t="s">
        <v>26</v>
      </c>
      <c r="F94" s="14" t="s">
        <v>93</v>
      </c>
      <c r="G94" s="14" t="s">
        <v>94</v>
      </c>
      <c r="H94" s="14" t="s">
        <v>95</v>
      </c>
    </row>
    <row r="95">
      <c r="A95" s="15" t="s">
        <v>48</v>
      </c>
      <c r="B95" s="16">
        <v>10.8</v>
      </c>
      <c r="C95" s="16">
        <v>5.8</v>
      </c>
      <c r="D95" s="16">
        <v>5.0</v>
      </c>
      <c r="E95" s="17" t="s">
        <v>53</v>
      </c>
      <c r="F95" s="16">
        <v>8.1</v>
      </c>
      <c r="G95" s="16">
        <v>7.9</v>
      </c>
      <c r="H95" s="16">
        <v>0.2</v>
      </c>
    </row>
    <row r="96">
      <c r="A96" s="15" t="s">
        <v>52</v>
      </c>
      <c r="B96" s="16">
        <v>10.3</v>
      </c>
      <c r="C96" s="16">
        <v>5.8</v>
      </c>
      <c r="D96" s="16">
        <v>4.5</v>
      </c>
      <c r="E96" s="17" t="s">
        <v>58</v>
      </c>
      <c r="F96" s="16">
        <v>8.2</v>
      </c>
      <c r="G96" s="16">
        <v>8.0</v>
      </c>
      <c r="H96" s="16">
        <v>0.2</v>
      </c>
    </row>
    <row r="97">
      <c r="A97" s="15" t="s">
        <v>78</v>
      </c>
      <c r="B97" s="16">
        <v>8.4</v>
      </c>
      <c r="C97" s="16">
        <v>4.4</v>
      </c>
      <c r="D97" s="16">
        <v>4.0</v>
      </c>
      <c r="E97" s="17" t="s">
        <v>56</v>
      </c>
      <c r="F97" s="16">
        <v>9.3</v>
      </c>
      <c r="G97" s="16">
        <v>9.2</v>
      </c>
      <c r="H97" s="16">
        <v>0.1</v>
      </c>
    </row>
    <row r="98">
      <c r="A98" s="15" t="s">
        <v>40</v>
      </c>
      <c r="B98" s="16">
        <v>10.6</v>
      </c>
      <c r="C98" s="16">
        <v>6.8</v>
      </c>
      <c r="D98" s="16">
        <v>3.8</v>
      </c>
      <c r="E98" s="17" t="s">
        <v>65</v>
      </c>
      <c r="F98" s="16">
        <v>5.8</v>
      </c>
      <c r="G98" s="16">
        <v>5.8</v>
      </c>
      <c r="H98" s="16">
        <v>0.0</v>
      </c>
    </row>
    <row r="99">
      <c r="A99" s="15" t="s">
        <v>54</v>
      </c>
      <c r="B99" s="16">
        <v>10.3</v>
      </c>
      <c r="C99" s="16">
        <v>6.6</v>
      </c>
      <c r="D99" s="16">
        <v>3.7</v>
      </c>
      <c r="E99" s="17" t="s">
        <v>42</v>
      </c>
      <c r="F99" s="16">
        <v>9.1</v>
      </c>
      <c r="G99" s="16">
        <v>9.1</v>
      </c>
      <c r="H99" s="16">
        <v>0.0</v>
      </c>
    </row>
    <row r="100">
      <c r="A100" s="15" t="s">
        <v>77</v>
      </c>
      <c r="B100" s="16">
        <v>8.1</v>
      </c>
      <c r="C100" s="16">
        <v>4.4</v>
      </c>
      <c r="D100" s="16">
        <v>3.7</v>
      </c>
      <c r="E100" s="17" t="s">
        <v>63</v>
      </c>
      <c r="F100" s="16">
        <v>6.5</v>
      </c>
      <c r="G100" s="16">
        <v>6.5</v>
      </c>
      <c r="H100" s="16">
        <v>0.0</v>
      </c>
    </row>
    <row r="101">
      <c r="A101" s="15" t="s">
        <v>37</v>
      </c>
      <c r="B101" s="16">
        <v>11.1</v>
      </c>
      <c r="C101" s="16">
        <v>8.1</v>
      </c>
      <c r="D101" s="16">
        <v>3.0</v>
      </c>
      <c r="E101" s="17" t="s">
        <v>50</v>
      </c>
      <c r="F101" s="16">
        <v>7.3</v>
      </c>
      <c r="G101" s="16">
        <v>7.4</v>
      </c>
      <c r="H101" s="16">
        <v>-0.1</v>
      </c>
    </row>
    <row r="102">
      <c r="A102" s="15" t="s">
        <v>38</v>
      </c>
      <c r="B102" s="16">
        <v>8.3</v>
      </c>
      <c r="C102" s="16">
        <v>5.6</v>
      </c>
      <c r="D102" s="16">
        <v>2.7</v>
      </c>
      <c r="E102" s="17" t="s">
        <v>49</v>
      </c>
      <c r="F102" s="16">
        <v>7.5</v>
      </c>
      <c r="G102" s="16">
        <v>8.1</v>
      </c>
      <c r="H102" s="16">
        <v>-0.6</v>
      </c>
    </row>
    <row r="103">
      <c r="A103" s="15" t="s">
        <v>43</v>
      </c>
      <c r="B103" s="16">
        <v>9.8</v>
      </c>
      <c r="C103" s="16">
        <v>7.4</v>
      </c>
      <c r="D103" s="16">
        <v>2.4</v>
      </c>
      <c r="E103" s="17" t="s">
        <v>44</v>
      </c>
      <c r="F103" s="16">
        <v>6.2</v>
      </c>
      <c r="G103" s="16">
        <v>6.9</v>
      </c>
      <c r="H103" s="16">
        <v>-0.7</v>
      </c>
    </row>
    <row r="104">
      <c r="A104" s="15" t="s">
        <v>31</v>
      </c>
      <c r="B104" s="16">
        <v>8.6</v>
      </c>
      <c r="C104" s="16">
        <v>6.4</v>
      </c>
      <c r="D104" s="16">
        <v>2.2</v>
      </c>
      <c r="E104" s="17" t="s">
        <v>67</v>
      </c>
      <c r="F104" s="16">
        <v>6.9</v>
      </c>
      <c r="G104" s="16">
        <v>7.7</v>
      </c>
      <c r="H104" s="16">
        <v>-0.8</v>
      </c>
    </row>
    <row r="105">
      <c r="A105" s="15" t="s">
        <v>32</v>
      </c>
      <c r="B105" s="16">
        <v>7.6</v>
      </c>
      <c r="C105" s="16">
        <v>5.4</v>
      </c>
      <c r="D105" s="16">
        <v>2.2</v>
      </c>
      <c r="E105" s="17" t="s">
        <v>68</v>
      </c>
      <c r="F105" s="16">
        <v>6.5</v>
      </c>
      <c r="G105" s="16">
        <v>7.3</v>
      </c>
      <c r="H105" s="16">
        <v>-0.8</v>
      </c>
    </row>
    <row r="106">
      <c r="A106" s="15" t="s">
        <v>36</v>
      </c>
      <c r="B106" s="16">
        <v>9.2</v>
      </c>
      <c r="C106" s="16">
        <v>7.3</v>
      </c>
      <c r="D106" s="16">
        <v>1.9</v>
      </c>
      <c r="E106" s="17" t="s">
        <v>75</v>
      </c>
      <c r="F106" s="16">
        <v>7.5</v>
      </c>
      <c r="G106" s="16">
        <v>8.3</v>
      </c>
      <c r="H106" s="16">
        <v>-0.8</v>
      </c>
    </row>
    <row r="107">
      <c r="A107" s="15" t="s">
        <v>59</v>
      </c>
      <c r="B107" s="16">
        <v>8.8</v>
      </c>
      <c r="C107" s="16">
        <v>7.1</v>
      </c>
      <c r="D107" s="16">
        <v>1.7</v>
      </c>
      <c r="E107" s="17" t="s">
        <v>45</v>
      </c>
      <c r="F107" s="16">
        <v>7.4</v>
      </c>
      <c r="G107" s="16">
        <v>8.5</v>
      </c>
      <c r="H107" s="16">
        <v>-1.1</v>
      </c>
    </row>
    <row r="108">
      <c r="A108" s="15" t="s">
        <v>30</v>
      </c>
      <c r="B108" s="16">
        <v>9.2</v>
      </c>
      <c r="C108" s="16">
        <v>7.5</v>
      </c>
      <c r="D108" s="16">
        <v>1.7</v>
      </c>
      <c r="E108" s="17" t="s">
        <v>71</v>
      </c>
      <c r="F108" s="16">
        <v>6.6</v>
      </c>
      <c r="G108" s="16">
        <v>7.8</v>
      </c>
      <c r="H108" s="16">
        <v>-1.2</v>
      </c>
    </row>
    <row r="109">
      <c r="A109" s="15" t="s">
        <v>60</v>
      </c>
      <c r="B109" s="16">
        <v>8.8</v>
      </c>
      <c r="C109" s="16">
        <v>7.2</v>
      </c>
      <c r="D109" s="16">
        <v>1.6</v>
      </c>
      <c r="E109" s="17" t="s">
        <v>74</v>
      </c>
      <c r="F109" s="16">
        <v>7.1</v>
      </c>
      <c r="G109" s="16">
        <v>8.5</v>
      </c>
      <c r="H109" s="16">
        <v>-1.4</v>
      </c>
    </row>
    <row r="110">
      <c r="A110" s="15" t="s">
        <v>39</v>
      </c>
      <c r="B110" s="16">
        <v>6.8</v>
      </c>
      <c r="C110" s="16">
        <v>5.2</v>
      </c>
      <c r="D110" s="16">
        <v>1.6</v>
      </c>
      <c r="E110" s="17" t="s">
        <v>66</v>
      </c>
      <c r="F110" s="16">
        <v>5.5</v>
      </c>
      <c r="G110" s="16">
        <v>6.9</v>
      </c>
      <c r="H110" s="16">
        <v>-1.4</v>
      </c>
    </row>
    <row r="111">
      <c r="A111" s="15" t="s">
        <v>47</v>
      </c>
      <c r="B111" s="16">
        <v>8.6</v>
      </c>
      <c r="C111" s="16">
        <v>7.3</v>
      </c>
      <c r="D111" s="16">
        <v>1.3</v>
      </c>
      <c r="E111" s="17" t="s">
        <v>73</v>
      </c>
      <c r="F111" s="16">
        <v>4.5</v>
      </c>
      <c r="G111" s="16">
        <v>6.1</v>
      </c>
      <c r="H111" s="16">
        <v>-1.6</v>
      </c>
    </row>
    <row r="112">
      <c r="A112" s="15" t="s">
        <v>57</v>
      </c>
      <c r="B112" s="16">
        <v>7.9</v>
      </c>
      <c r="C112" s="16">
        <v>6.7</v>
      </c>
      <c r="D112" s="16">
        <v>1.2</v>
      </c>
      <c r="E112" s="17" t="s">
        <v>72</v>
      </c>
      <c r="F112" s="16">
        <v>6.8</v>
      </c>
      <c r="G112" s="16">
        <v>8.6</v>
      </c>
      <c r="H112" s="16">
        <v>-1.8</v>
      </c>
    </row>
    <row r="113">
      <c r="A113" s="15" t="s">
        <v>62</v>
      </c>
      <c r="B113" s="16">
        <v>5.6</v>
      </c>
      <c r="C113" s="16">
        <v>4.6</v>
      </c>
      <c r="D113" s="16">
        <v>1.0</v>
      </c>
      <c r="E113" s="17" t="s">
        <v>34</v>
      </c>
      <c r="F113" s="16">
        <v>6.6</v>
      </c>
      <c r="G113" s="16">
        <v>8.5</v>
      </c>
      <c r="H113" s="16">
        <v>-1.9</v>
      </c>
    </row>
    <row r="114">
      <c r="A114" s="15" t="s">
        <v>55</v>
      </c>
      <c r="B114" s="16">
        <v>7.7</v>
      </c>
      <c r="C114" s="16">
        <v>7.0</v>
      </c>
      <c r="D114" s="16">
        <v>0.7</v>
      </c>
      <c r="E114" s="17" t="s">
        <v>41</v>
      </c>
      <c r="F114" s="16">
        <v>6.6</v>
      </c>
      <c r="G114" s="16">
        <v>7.5</v>
      </c>
      <c r="H114" s="16">
        <v>-1.9</v>
      </c>
    </row>
    <row r="115">
      <c r="A115" s="15" t="s">
        <v>33</v>
      </c>
      <c r="B115" s="16">
        <v>6.8</v>
      </c>
      <c r="C115" s="16">
        <v>6.3</v>
      </c>
      <c r="D115" s="16">
        <v>0.5</v>
      </c>
      <c r="E115" s="17" t="s">
        <v>61</v>
      </c>
      <c r="F115" s="16">
        <v>6.5</v>
      </c>
      <c r="G115" s="16">
        <v>8.8</v>
      </c>
      <c r="H115" s="16">
        <v>-2.3</v>
      </c>
    </row>
    <row r="116">
      <c r="A116" s="15" t="s">
        <v>35</v>
      </c>
      <c r="B116" s="16">
        <v>6.6</v>
      </c>
      <c r="C116" s="16">
        <v>6.2</v>
      </c>
      <c r="D116" s="16">
        <v>0.4</v>
      </c>
      <c r="E116" s="17" t="s">
        <v>51</v>
      </c>
      <c r="F116" s="16">
        <v>5.6</v>
      </c>
      <c r="G116" s="16">
        <v>7.9</v>
      </c>
      <c r="H116" s="16">
        <v>-2.3</v>
      </c>
    </row>
    <row r="117">
      <c r="A117" s="15" t="s">
        <v>69</v>
      </c>
      <c r="B117" s="16">
        <v>6.3</v>
      </c>
      <c r="C117" s="16">
        <v>5.9</v>
      </c>
      <c r="D117" s="16">
        <v>0.4</v>
      </c>
      <c r="E117" s="17" t="s">
        <v>46</v>
      </c>
      <c r="F117" s="16">
        <v>5.5</v>
      </c>
      <c r="G117" s="16">
        <v>8.6</v>
      </c>
      <c r="H117" s="16">
        <v>-3.1</v>
      </c>
    </row>
    <row r="118">
      <c r="A118" s="15" t="s">
        <v>76</v>
      </c>
      <c r="B118" s="16">
        <v>8.6</v>
      </c>
      <c r="C118" s="16">
        <v>8.3</v>
      </c>
      <c r="D118" s="16">
        <v>0.3</v>
      </c>
      <c r="E118" s="17" t="s">
        <v>70</v>
      </c>
      <c r="F118" s="16">
        <v>6.2</v>
      </c>
      <c r="G118" s="16">
        <v>9.7</v>
      </c>
      <c r="H118" s="16">
        <v>-3.5</v>
      </c>
    </row>
    <row r="119">
      <c r="A119" s="15" t="s">
        <v>79</v>
      </c>
      <c r="B119" s="16">
        <v>7.7</v>
      </c>
      <c r="C119" s="16">
        <v>7.5</v>
      </c>
      <c r="D119" s="16">
        <v>0.2</v>
      </c>
      <c r="E119" s="17" t="s">
        <v>64</v>
      </c>
      <c r="F119" s="16">
        <v>5.0</v>
      </c>
      <c r="G119" s="16">
        <v>8.9</v>
      </c>
      <c r="H119" s="16">
        <v>-3.9</v>
      </c>
    </row>
    <row r="120">
      <c r="A120" s="18" t="s">
        <v>96</v>
      </c>
      <c r="E120" s="27"/>
      <c r="F120" s="27"/>
      <c r="G120" s="27"/>
      <c r="H120" s="27"/>
    </row>
    <row r="121">
      <c r="A121" s="18" t="s">
        <v>97</v>
      </c>
      <c r="B121" s="18" t="s">
        <v>98</v>
      </c>
      <c r="C121" s="32"/>
      <c r="D121" s="32"/>
      <c r="E121" s="27"/>
      <c r="F121" s="27"/>
      <c r="G121" s="27"/>
      <c r="H121" s="27"/>
    </row>
    <row r="122">
      <c r="A122" s="18" t="s">
        <v>99</v>
      </c>
      <c r="B122" s="18" t="s">
        <v>100</v>
      </c>
      <c r="C122" s="32"/>
      <c r="D122" s="32"/>
      <c r="E122" s="27"/>
      <c r="F122" s="27"/>
      <c r="G122" s="27"/>
      <c r="H122" s="27"/>
    </row>
    <row r="123">
      <c r="A123" s="18" t="s">
        <v>101</v>
      </c>
      <c r="B123" s="18" t="s">
        <v>102</v>
      </c>
      <c r="C123" s="32"/>
      <c r="D123" s="32"/>
      <c r="E123" s="27"/>
      <c r="F123" s="27"/>
      <c r="G123" s="27"/>
      <c r="H123" s="27"/>
    </row>
    <row r="124">
      <c r="A124" s="33"/>
      <c r="B124" s="34"/>
      <c r="C124" s="34"/>
      <c r="D124" s="34"/>
    </row>
    <row r="125">
      <c r="A125" s="33"/>
      <c r="B125" s="34"/>
      <c r="C125" s="34"/>
      <c r="D125" s="34"/>
    </row>
    <row r="126">
      <c r="A126" s="33"/>
      <c r="B126" s="34"/>
      <c r="C126" s="34"/>
      <c r="D126" s="34"/>
    </row>
    <row r="127">
      <c r="A127" s="33"/>
      <c r="B127" s="34"/>
      <c r="C127" s="34"/>
      <c r="D127" s="34"/>
    </row>
    <row r="128">
      <c r="A128" s="33"/>
      <c r="B128" s="34"/>
      <c r="C128" s="34"/>
      <c r="D128" s="34"/>
    </row>
    <row r="129">
      <c r="A129" s="33"/>
      <c r="B129" s="34"/>
      <c r="C129" s="34"/>
      <c r="D129" s="34"/>
    </row>
    <row r="130">
      <c r="A130" s="33"/>
      <c r="B130" s="34"/>
      <c r="C130" s="34"/>
      <c r="D130" s="34"/>
    </row>
    <row r="131">
      <c r="A131" s="33"/>
      <c r="B131" s="34"/>
      <c r="C131" s="34"/>
      <c r="D131" s="34"/>
    </row>
    <row r="132">
      <c r="A132" s="33"/>
      <c r="B132" s="34"/>
      <c r="C132" s="34"/>
      <c r="D132" s="34"/>
    </row>
    <row r="133">
      <c r="A133" s="33"/>
      <c r="B133" s="34"/>
      <c r="C133" s="34"/>
      <c r="D133" s="34"/>
    </row>
    <row r="134">
      <c r="A134" s="33"/>
      <c r="B134" s="34"/>
      <c r="C134" s="34"/>
      <c r="D134" s="34"/>
    </row>
    <row r="135">
      <c r="A135" s="33"/>
      <c r="B135" s="34"/>
      <c r="C135" s="34"/>
      <c r="D135" s="34"/>
    </row>
    <row r="136">
      <c r="A136" s="33"/>
      <c r="B136" s="34"/>
      <c r="C136" s="34"/>
      <c r="D136" s="34"/>
    </row>
    <row r="137">
      <c r="A137" s="33"/>
      <c r="B137" s="34"/>
      <c r="C137" s="34"/>
      <c r="D137" s="34"/>
    </row>
    <row r="138">
      <c r="A138" s="33"/>
      <c r="B138" s="34"/>
      <c r="C138" s="34"/>
      <c r="D138" s="34"/>
    </row>
    <row r="139">
      <c r="A139" s="33"/>
      <c r="B139" s="34"/>
      <c r="C139" s="34"/>
      <c r="D139" s="34"/>
    </row>
    <row r="140">
      <c r="A140" s="33"/>
      <c r="B140" s="34"/>
      <c r="C140" s="34"/>
      <c r="D140" s="34"/>
    </row>
    <row r="141">
      <c r="A141" s="33"/>
      <c r="B141" s="34"/>
      <c r="C141" s="34"/>
      <c r="D141" s="34"/>
    </row>
    <row r="142">
      <c r="A142" s="33"/>
      <c r="B142" s="34"/>
      <c r="C142" s="34"/>
      <c r="D142" s="34"/>
    </row>
    <row r="143">
      <c r="A143" s="33"/>
      <c r="B143" s="34"/>
      <c r="C143" s="34"/>
      <c r="D143" s="34"/>
    </row>
    <row r="144">
      <c r="A144" s="33"/>
      <c r="B144" s="34"/>
      <c r="C144" s="34"/>
      <c r="D144" s="34"/>
    </row>
    <row r="145">
      <c r="A145" s="33"/>
      <c r="B145" s="34"/>
      <c r="C145" s="34"/>
      <c r="D145" s="34"/>
    </row>
    <row r="146">
      <c r="A146" s="33"/>
      <c r="B146" s="34"/>
      <c r="C146" s="34"/>
      <c r="D146" s="34"/>
    </row>
    <row r="147">
      <c r="A147" s="33"/>
      <c r="B147" s="34"/>
      <c r="C147" s="34"/>
      <c r="D147" s="34"/>
    </row>
    <row r="148">
      <c r="A148" s="33"/>
      <c r="B148" s="34"/>
      <c r="C148" s="34"/>
      <c r="D148" s="34"/>
    </row>
    <row r="149">
      <c r="A149" s="33"/>
      <c r="B149" s="34"/>
      <c r="C149" s="34"/>
      <c r="D149" s="34"/>
    </row>
    <row r="150">
      <c r="A150" s="33"/>
      <c r="B150" s="34"/>
      <c r="C150" s="34"/>
      <c r="D150" s="34"/>
    </row>
    <row r="151">
      <c r="A151" s="33"/>
      <c r="B151" s="34"/>
      <c r="C151" s="34"/>
      <c r="D151" s="34"/>
    </row>
    <row r="152">
      <c r="A152" s="33"/>
      <c r="B152" s="34"/>
      <c r="C152" s="34"/>
      <c r="D152" s="34"/>
    </row>
    <row r="153">
      <c r="A153" s="33"/>
      <c r="B153" s="34"/>
      <c r="C153" s="34"/>
      <c r="D153" s="34"/>
    </row>
    <row r="154">
      <c r="A154" s="33"/>
      <c r="B154" s="34"/>
      <c r="C154" s="34"/>
      <c r="D154" s="34"/>
    </row>
    <row r="155">
      <c r="A155" s="33"/>
      <c r="B155" s="34"/>
      <c r="C155" s="34"/>
      <c r="D155" s="34"/>
    </row>
    <row r="156">
      <c r="A156" s="33"/>
      <c r="B156" s="34"/>
      <c r="C156" s="34"/>
      <c r="D156" s="34"/>
    </row>
    <row r="157">
      <c r="A157" s="33"/>
      <c r="B157" s="34"/>
      <c r="C157" s="34"/>
      <c r="D157" s="34"/>
    </row>
    <row r="158">
      <c r="A158" s="33"/>
      <c r="B158" s="34"/>
      <c r="C158" s="34"/>
      <c r="D158" s="34"/>
    </row>
    <row r="159">
      <c r="A159" s="33"/>
      <c r="B159" s="34"/>
      <c r="C159" s="34"/>
      <c r="D159" s="34"/>
    </row>
    <row r="160">
      <c r="A160" s="33"/>
      <c r="B160" s="34"/>
      <c r="C160" s="34"/>
      <c r="D160" s="34"/>
    </row>
    <row r="161">
      <c r="A161" s="33"/>
      <c r="B161" s="34"/>
      <c r="C161" s="34"/>
      <c r="D161" s="34"/>
    </row>
    <row r="162">
      <c r="A162" s="33"/>
      <c r="B162" s="34"/>
      <c r="C162" s="34"/>
      <c r="D162" s="34"/>
    </row>
    <row r="163">
      <c r="A163" s="33"/>
      <c r="B163" s="34"/>
      <c r="C163" s="34"/>
      <c r="D163" s="34"/>
    </row>
    <row r="164">
      <c r="A164" s="33"/>
      <c r="B164" s="34"/>
      <c r="C164" s="34"/>
      <c r="D164" s="34"/>
    </row>
    <row r="165">
      <c r="A165" s="33"/>
      <c r="B165" s="34"/>
      <c r="C165" s="34"/>
      <c r="D165" s="34"/>
    </row>
    <row r="166">
      <c r="A166" s="33"/>
      <c r="B166" s="34"/>
      <c r="C166" s="34"/>
      <c r="D166" s="34"/>
    </row>
    <row r="167">
      <c r="A167" s="33"/>
      <c r="B167" s="34"/>
      <c r="C167" s="34"/>
      <c r="D167" s="34"/>
    </row>
    <row r="168">
      <c r="A168" s="33"/>
      <c r="B168" s="34"/>
      <c r="C168" s="34"/>
      <c r="D168" s="34"/>
    </row>
    <row r="169">
      <c r="A169" s="33"/>
      <c r="B169" s="34"/>
      <c r="C169" s="34"/>
      <c r="D169" s="34"/>
    </row>
    <row r="170">
      <c r="A170" s="33"/>
      <c r="B170" s="34"/>
      <c r="C170" s="34"/>
      <c r="D170" s="34"/>
    </row>
    <row r="171">
      <c r="A171" s="33"/>
      <c r="B171" s="34"/>
      <c r="C171" s="34"/>
      <c r="D171" s="34"/>
    </row>
    <row r="178">
      <c r="A178" s="1"/>
    </row>
    <row r="180">
      <c r="A180" s="35"/>
      <c r="B180" s="36"/>
      <c r="C180" s="36"/>
      <c r="D180" s="36"/>
      <c r="E180" s="35"/>
      <c r="F180" s="36"/>
      <c r="G180" s="36"/>
      <c r="H180" s="36"/>
    </row>
    <row r="181">
      <c r="A181" s="20"/>
      <c r="B181" s="19"/>
      <c r="C181" s="37"/>
      <c r="D181" s="19"/>
      <c r="E181" s="20"/>
      <c r="F181" s="19"/>
      <c r="G181" s="19"/>
      <c r="H181" s="19"/>
    </row>
    <row r="182">
      <c r="A182" s="20"/>
      <c r="B182" s="19"/>
      <c r="C182" s="19"/>
      <c r="D182" s="19"/>
      <c r="E182" s="20"/>
      <c r="F182" s="19"/>
      <c r="G182" s="19"/>
      <c r="H182" s="19"/>
    </row>
    <row r="183">
      <c r="A183" s="20"/>
      <c r="B183" s="19"/>
      <c r="C183" s="19"/>
      <c r="D183" s="19"/>
      <c r="E183" s="20"/>
      <c r="F183" s="19"/>
      <c r="G183" s="19"/>
      <c r="H183" s="19"/>
    </row>
    <row r="184">
      <c r="A184" s="20"/>
      <c r="B184" s="19"/>
      <c r="C184" s="19"/>
      <c r="D184" s="19"/>
      <c r="E184" s="20"/>
      <c r="F184" s="19"/>
      <c r="G184" s="19"/>
      <c r="H184" s="19"/>
    </row>
    <row r="185">
      <c r="A185" s="20"/>
      <c r="B185" s="19"/>
      <c r="C185" s="19"/>
      <c r="D185" s="19"/>
      <c r="E185" s="20"/>
      <c r="F185" s="19"/>
      <c r="G185" s="19"/>
      <c r="H185" s="19"/>
    </row>
    <row r="186">
      <c r="A186" s="20"/>
      <c r="B186" s="19"/>
      <c r="C186" s="19"/>
      <c r="D186" s="19"/>
      <c r="E186" s="20"/>
      <c r="F186" s="19"/>
      <c r="G186" s="19"/>
      <c r="H186" s="19"/>
    </row>
    <row r="187">
      <c r="A187" s="20"/>
      <c r="B187" s="19"/>
      <c r="C187" s="19"/>
      <c r="D187" s="19"/>
      <c r="E187" s="20"/>
      <c r="F187" s="19"/>
      <c r="G187" s="19"/>
      <c r="H187" s="19"/>
    </row>
    <row r="188">
      <c r="A188" s="20"/>
      <c r="B188" s="19"/>
      <c r="C188" s="19"/>
      <c r="D188" s="19"/>
      <c r="E188" s="20"/>
      <c r="F188" s="19"/>
      <c r="G188" s="19"/>
      <c r="H188" s="19"/>
    </row>
    <row r="189">
      <c r="A189" s="20"/>
      <c r="B189" s="19"/>
      <c r="C189" s="19"/>
      <c r="D189" s="19"/>
      <c r="E189" s="20"/>
      <c r="F189" s="19"/>
      <c r="G189" s="19"/>
      <c r="H189" s="19"/>
    </row>
    <row r="190">
      <c r="A190" s="20"/>
      <c r="B190" s="19"/>
      <c r="C190" s="19"/>
      <c r="D190" s="19"/>
      <c r="E190" s="20"/>
      <c r="F190" s="19"/>
      <c r="G190" s="19"/>
      <c r="H190" s="19"/>
    </row>
    <row r="191">
      <c r="A191" s="20"/>
      <c r="B191" s="19"/>
      <c r="C191" s="19"/>
      <c r="D191" s="19"/>
      <c r="E191" s="20"/>
      <c r="F191" s="19"/>
      <c r="G191" s="19"/>
      <c r="H191" s="19"/>
    </row>
    <row r="192">
      <c r="A192" s="20"/>
      <c r="B192" s="19"/>
      <c r="C192" s="19"/>
      <c r="D192" s="19"/>
      <c r="E192" s="20"/>
      <c r="F192" s="19"/>
      <c r="G192" s="19"/>
      <c r="H192" s="19"/>
    </row>
    <row r="193">
      <c r="A193" s="20"/>
      <c r="B193" s="19"/>
      <c r="C193" s="19"/>
      <c r="D193" s="19"/>
      <c r="E193" s="20"/>
      <c r="F193" s="19"/>
      <c r="G193" s="19"/>
      <c r="H193" s="19"/>
    </row>
    <row r="194">
      <c r="A194" s="20"/>
      <c r="B194" s="19"/>
      <c r="C194" s="19"/>
      <c r="D194" s="19"/>
      <c r="E194" s="20"/>
      <c r="F194" s="19"/>
      <c r="G194" s="19"/>
      <c r="H194" s="19"/>
    </row>
    <row r="195">
      <c r="A195" s="20"/>
      <c r="B195" s="19"/>
      <c r="C195" s="19"/>
      <c r="D195" s="19"/>
      <c r="E195" s="20"/>
      <c r="F195" s="19"/>
      <c r="G195" s="19"/>
      <c r="H195" s="19"/>
    </row>
    <row r="196">
      <c r="A196" s="20"/>
      <c r="B196" s="19"/>
      <c r="C196" s="19"/>
      <c r="D196" s="19"/>
      <c r="E196" s="20"/>
      <c r="F196" s="19"/>
      <c r="G196" s="19"/>
      <c r="H196" s="19"/>
    </row>
    <row r="197">
      <c r="A197" s="20"/>
      <c r="B197" s="19"/>
      <c r="C197" s="19"/>
      <c r="D197" s="19"/>
      <c r="E197" s="20"/>
      <c r="F197" s="19"/>
      <c r="G197" s="19"/>
      <c r="H197" s="19"/>
    </row>
    <row r="198">
      <c r="A198" s="20"/>
      <c r="B198" s="19"/>
      <c r="C198" s="19"/>
      <c r="D198" s="19"/>
      <c r="E198" s="20"/>
      <c r="F198" s="19"/>
      <c r="G198" s="19"/>
      <c r="H198" s="19"/>
    </row>
    <row r="199">
      <c r="A199" s="20"/>
      <c r="B199" s="19"/>
      <c r="C199" s="19"/>
      <c r="D199" s="19"/>
      <c r="E199" s="20"/>
      <c r="F199" s="19"/>
      <c r="G199" s="19"/>
      <c r="H199" s="19"/>
    </row>
    <row r="200">
      <c r="A200" s="20"/>
      <c r="B200" s="19"/>
      <c r="C200" s="19"/>
      <c r="D200" s="19"/>
      <c r="E200" s="20"/>
      <c r="F200" s="19"/>
      <c r="G200" s="19"/>
      <c r="H200" s="19"/>
    </row>
    <row r="201">
      <c r="A201" s="20"/>
      <c r="B201" s="19"/>
      <c r="C201" s="19"/>
      <c r="D201" s="19"/>
      <c r="E201" s="20"/>
      <c r="F201" s="19"/>
      <c r="G201" s="19"/>
      <c r="H201" s="19"/>
    </row>
    <row r="202">
      <c r="A202" s="20"/>
      <c r="B202" s="19"/>
      <c r="C202" s="19"/>
      <c r="D202" s="19"/>
      <c r="E202" s="20"/>
      <c r="F202" s="19"/>
      <c r="G202" s="19"/>
      <c r="H202" s="19"/>
    </row>
    <row r="203">
      <c r="A203" s="20"/>
      <c r="B203" s="19"/>
      <c r="C203" s="19"/>
      <c r="D203" s="19"/>
      <c r="E203" s="20"/>
      <c r="F203" s="19"/>
      <c r="G203" s="19"/>
      <c r="H203" s="19"/>
    </row>
    <row r="204">
      <c r="A204" s="20"/>
      <c r="B204" s="19"/>
      <c r="C204" s="19"/>
      <c r="D204" s="19"/>
      <c r="E204" s="20"/>
      <c r="F204" s="19"/>
      <c r="G204" s="19"/>
      <c r="H204" s="19"/>
    </row>
    <row r="205">
      <c r="A205" s="20"/>
      <c r="B205" s="19"/>
      <c r="C205" s="19"/>
      <c r="D205" s="19"/>
      <c r="E205" s="20"/>
      <c r="F205" s="19"/>
      <c r="G205" s="19"/>
      <c r="H205" s="19"/>
    </row>
    <row r="206">
      <c r="A206" s="38"/>
      <c r="B206" s="38"/>
      <c r="C206" s="38"/>
      <c r="D206" s="20"/>
      <c r="F206" s="38"/>
      <c r="G206" s="38"/>
    </row>
    <row r="207">
      <c r="A207" s="38"/>
      <c r="B207" s="38"/>
      <c r="C207" s="20"/>
      <c r="E207" s="39"/>
      <c r="F207" s="38"/>
      <c r="G207" s="38"/>
    </row>
    <row r="208">
      <c r="A208" s="38"/>
      <c r="B208" s="38"/>
      <c r="C208" s="20"/>
      <c r="E208" s="39"/>
      <c r="F208" s="38"/>
      <c r="G208" s="38"/>
    </row>
    <row r="209">
      <c r="A209" s="38"/>
      <c r="B209" s="38"/>
      <c r="C209" s="20"/>
      <c r="E209" s="39"/>
      <c r="F209" s="38"/>
      <c r="G209" s="38"/>
    </row>
  </sheetData>
  <mergeCells count="9">
    <mergeCell ref="C208:D208"/>
    <mergeCell ref="C209:D209"/>
    <mergeCell ref="A89:D89"/>
    <mergeCell ref="A90:B90"/>
    <mergeCell ref="A91:C91"/>
    <mergeCell ref="A92:B92"/>
    <mergeCell ref="A120:D120"/>
    <mergeCell ref="D206:E206"/>
    <mergeCell ref="C207:D207"/>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75"/>
  <cols>
    <col customWidth="1" min="1" max="1" width="4.75"/>
    <col customWidth="1" min="2" max="2" width="4.38"/>
    <col customWidth="1" min="3" max="3" width="3.88"/>
    <col customWidth="1" min="4" max="5" width="4.63"/>
    <col customWidth="1" min="6" max="6" width="4.13"/>
    <col customWidth="1" min="7" max="7" width="9.38"/>
    <col customWidth="1" min="8" max="8" width="5.25"/>
    <col customWidth="1" min="9" max="10" width="4.88"/>
    <col customWidth="1" min="11" max="11" width="5.25"/>
    <col customWidth="1" min="12" max="12" width="4.5"/>
    <col customWidth="1" min="13" max="13" width="6.25"/>
    <col customWidth="1" min="14" max="14" width="9.38"/>
    <col customWidth="1" min="15" max="16" width="5.13"/>
    <col customWidth="1" min="17" max="17" width="4.63"/>
    <col customWidth="1" min="18" max="18" width="5.25"/>
    <col customWidth="1" min="19" max="19" width="5.0"/>
    <col customWidth="1" min="20" max="20" width="6.63"/>
    <col customWidth="1" min="21" max="21" width="9.38"/>
    <col customWidth="1" min="22" max="22" width="4.5"/>
    <col customWidth="1" min="23" max="23" width="5.25"/>
    <col customWidth="1" min="24" max="24" width="4.63"/>
    <col customWidth="1" min="25" max="25" width="5.5"/>
    <col customWidth="1" min="26" max="26" width="5.13"/>
    <col customWidth="1" min="27" max="27" width="5.25"/>
    <col customWidth="1" min="28" max="28" width="9.38"/>
    <col customWidth="1" min="29" max="30" width="5.13"/>
    <col customWidth="1" min="31" max="31" width="6.13"/>
    <col customWidth="1" min="32" max="32" width="5.0"/>
    <col customWidth="1" min="33" max="33" width="5.5"/>
    <col customWidth="1" min="34" max="34" width="6.13"/>
    <col customWidth="1" min="35" max="35" width="9.38"/>
    <col customWidth="1" min="36" max="36" width="5.38"/>
    <col customWidth="1" min="37" max="37" width="5.5"/>
    <col customWidth="1" min="38" max="38" width="4.63"/>
    <col customWidth="1" min="39" max="39" width="5.38"/>
    <col customWidth="1" min="40" max="40" width="5.63"/>
    <col customWidth="1" min="41" max="41" width="6.63"/>
    <col customWidth="1" min="42" max="42" width="9.38"/>
    <col customWidth="1" min="43" max="43" width="4.63"/>
    <col customWidth="1" min="44" max="44" width="6.25"/>
    <col customWidth="1" min="45" max="45" width="4.63"/>
    <col customWidth="1" min="46" max="46" width="5.13"/>
    <col customWidth="1" min="47" max="47" width="6.38"/>
    <col customWidth="1" min="48" max="48" width="8.38"/>
  </cols>
  <sheetData>
    <row r="1">
      <c r="A1" s="40" t="s">
        <v>103</v>
      </c>
      <c r="B1" s="40"/>
      <c r="C1" s="40"/>
      <c r="D1" s="40"/>
      <c r="E1" s="40"/>
      <c r="F1" s="40"/>
      <c r="G1" s="40"/>
      <c r="H1" s="40" t="s">
        <v>104</v>
      </c>
      <c r="I1" s="40"/>
      <c r="J1" s="40"/>
      <c r="K1" s="40"/>
      <c r="O1" s="40" t="s">
        <v>105</v>
      </c>
      <c r="P1" s="40"/>
      <c r="Q1" s="40"/>
      <c r="R1" s="40"/>
      <c r="V1" s="40" t="s">
        <v>106</v>
      </c>
      <c r="W1" s="40"/>
      <c r="X1" s="40"/>
      <c r="Y1" s="40"/>
      <c r="Z1" s="40"/>
      <c r="AA1" s="40"/>
      <c r="AB1" s="40"/>
      <c r="AC1" s="40" t="s">
        <v>107</v>
      </c>
      <c r="AD1" s="40"/>
      <c r="AE1" s="40"/>
      <c r="AF1" s="40"/>
      <c r="AJ1" s="40" t="s">
        <v>108</v>
      </c>
      <c r="AK1" s="40"/>
      <c r="AL1" s="40"/>
      <c r="AM1" s="40"/>
      <c r="AQ1" s="40" t="s">
        <v>109</v>
      </c>
      <c r="AR1" s="40"/>
      <c r="AS1" s="40"/>
      <c r="AT1" s="40"/>
    </row>
    <row r="2">
      <c r="A2" s="41" t="s">
        <v>110</v>
      </c>
      <c r="B2" s="41" t="s">
        <v>111</v>
      </c>
      <c r="C2" s="41" t="s">
        <v>112</v>
      </c>
      <c r="D2" s="41" t="s">
        <v>113</v>
      </c>
      <c r="E2" s="41" t="s">
        <v>114</v>
      </c>
      <c r="F2" s="40"/>
      <c r="G2" s="40"/>
      <c r="H2" s="41" t="s">
        <v>110</v>
      </c>
      <c r="I2" s="41" t="s">
        <v>111</v>
      </c>
      <c r="J2" s="41" t="s">
        <v>112</v>
      </c>
      <c r="K2" s="41" t="s">
        <v>113</v>
      </c>
      <c r="L2" s="41" t="s">
        <v>114</v>
      </c>
      <c r="O2" s="40" t="s">
        <v>110</v>
      </c>
      <c r="P2" s="40" t="s">
        <v>111</v>
      </c>
      <c r="Q2" s="40" t="s">
        <v>112</v>
      </c>
      <c r="R2" s="40" t="s">
        <v>113</v>
      </c>
      <c r="S2" s="40" t="s">
        <v>114</v>
      </c>
      <c r="V2" s="40" t="s">
        <v>110</v>
      </c>
      <c r="W2" s="40" t="s">
        <v>111</v>
      </c>
      <c r="X2" s="40" t="s">
        <v>112</v>
      </c>
      <c r="Y2" s="40" t="s">
        <v>113</v>
      </c>
      <c r="Z2" s="40" t="s">
        <v>114</v>
      </c>
      <c r="AA2" s="40"/>
      <c r="AB2" s="40"/>
      <c r="AC2" s="40" t="s">
        <v>110</v>
      </c>
      <c r="AD2" s="40" t="s">
        <v>111</v>
      </c>
      <c r="AE2" s="40" t="s">
        <v>112</v>
      </c>
      <c r="AF2" s="40" t="s">
        <v>113</v>
      </c>
      <c r="AG2" s="40" t="s">
        <v>114</v>
      </c>
      <c r="AJ2" s="40" t="s">
        <v>110</v>
      </c>
      <c r="AK2" s="40" t="s">
        <v>111</v>
      </c>
      <c r="AL2" s="40" t="s">
        <v>112</v>
      </c>
      <c r="AM2" s="40" t="s">
        <v>113</v>
      </c>
      <c r="AN2" s="40" t="s">
        <v>114</v>
      </c>
      <c r="AQ2" s="40" t="s">
        <v>110</v>
      </c>
      <c r="AR2" s="40" t="s">
        <v>111</v>
      </c>
      <c r="AS2" s="40" t="s">
        <v>112</v>
      </c>
      <c r="AT2" s="40" t="s">
        <v>113</v>
      </c>
      <c r="AU2" s="40" t="s">
        <v>114</v>
      </c>
    </row>
    <row r="3">
      <c r="A3" s="42">
        <v>0.0</v>
      </c>
      <c r="B3" s="42">
        <v>0.0</v>
      </c>
      <c r="C3" s="42">
        <v>0.0</v>
      </c>
      <c r="D3" s="42">
        <v>0.0</v>
      </c>
      <c r="E3" s="42">
        <v>0.0</v>
      </c>
      <c r="H3" s="42">
        <v>2.0</v>
      </c>
      <c r="I3" s="42">
        <v>0.0</v>
      </c>
      <c r="J3" s="42">
        <v>1.0</v>
      </c>
      <c r="K3" s="42">
        <v>0.0</v>
      </c>
      <c r="L3" s="42">
        <v>1.5</v>
      </c>
      <c r="O3" s="43">
        <v>6.0</v>
      </c>
      <c r="P3" s="43">
        <v>3.0</v>
      </c>
      <c r="Q3" s="43">
        <v>4.0</v>
      </c>
      <c r="R3" s="44">
        <v>0.0</v>
      </c>
      <c r="S3" s="43">
        <v>4.0</v>
      </c>
      <c r="V3" s="43">
        <v>9.0</v>
      </c>
      <c r="W3" s="43">
        <v>8.0</v>
      </c>
      <c r="X3" s="43">
        <v>8.0</v>
      </c>
      <c r="Y3" s="43">
        <v>0.0</v>
      </c>
      <c r="Z3" s="43">
        <v>6.0</v>
      </c>
      <c r="AC3" s="43">
        <v>16.0</v>
      </c>
      <c r="AD3" s="43">
        <v>15.0</v>
      </c>
      <c r="AE3" s="43">
        <v>15.0</v>
      </c>
      <c r="AF3" s="43">
        <v>0.0</v>
      </c>
      <c r="AG3" s="43">
        <v>10.0</v>
      </c>
      <c r="AJ3" s="43">
        <v>21.0</v>
      </c>
      <c r="AK3" s="43">
        <v>23.0</v>
      </c>
      <c r="AL3" s="43">
        <v>23.0</v>
      </c>
      <c r="AM3" s="43">
        <v>0.0</v>
      </c>
      <c r="AN3" s="43">
        <v>15.0</v>
      </c>
      <c r="AQ3" s="43">
        <v>35.0</v>
      </c>
      <c r="AR3" s="43">
        <v>35.0</v>
      </c>
      <c r="AS3" s="43">
        <v>55.0</v>
      </c>
      <c r="AT3" s="43">
        <v>0.0</v>
      </c>
      <c r="AU3" s="43">
        <v>36.0</v>
      </c>
    </row>
    <row r="4">
      <c r="A4" s="42">
        <v>0.0</v>
      </c>
      <c r="B4" s="42">
        <v>0.0</v>
      </c>
      <c r="C4" s="45">
        <v>0.2</v>
      </c>
      <c r="D4" s="42">
        <v>0.0</v>
      </c>
      <c r="E4" s="42">
        <v>0.0</v>
      </c>
      <c r="H4" s="42">
        <v>0.0</v>
      </c>
      <c r="I4" s="42">
        <v>0.0</v>
      </c>
      <c r="J4" s="42">
        <v>0.0</v>
      </c>
      <c r="K4" s="42">
        <v>0.0</v>
      </c>
      <c r="L4" s="46">
        <v>0.0</v>
      </c>
      <c r="O4" s="43">
        <v>0.0</v>
      </c>
      <c r="P4" s="43">
        <v>0.0</v>
      </c>
      <c r="Q4" s="43">
        <v>2.0</v>
      </c>
      <c r="R4" s="43">
        <v>0.0</v>
      </c>
      <c r="S4" s="43">
        <v>4.0</v>
      </c>
      <c r="V4" s="43">
        <v>0.0</v>
      </c>
      <c r="W4" s="43">
        <v>4.0</v>
      </c>
      <c r="X4" s="43">
        <v>5.0</v>
      </c>
      <c r="Y4" s="44">
        <v>6.5</v>
      </c>
      <c r="Z4" s="43">
        <v>9.0</v>
      </c>
      <c r="AC4" s="43">
        <v>0.0</v>
      </c>
      <c r="AD4" s="43">
        <v>11.0</v>
      </c>
      <c r="AE4" s="43">
        <v>9.0</v>
      </c>
      <c r="AF4" s="43">
        <v>12.0</v>
      </c>
      <c r="AG4" s="43">
        <v>16.0</v>
      </c>
      <c r="AJ4" s="43">
        <v>0.0</v>
      </c>
      <c r="AK4" s="43">
        <v>17.0</v>
      </c>
      <c r="AL4" s="43">
        <v>14.0</v>
      </c>
      <c r="AM4" s="43">
        <v>18.0</v>
      </c>
      <c r="AN4" s="43">
        <v>24.0</v>
      </c>
      <c r="AQ4" s="43">
        <v>0.0</v>
      </c>
      <c r="AR4" s="47">
        <v>32.0</v>
      </c>
      <c r="AS4" s="47">
        <v>34.0</v>
      </c>
      <c r="AT4" s="47">
        <v>34.0</v>
      </c>
      <c r="AU4" s="47">
        <v>45.0</v>
      </c>
    </row>
    <row r="5">
      <c r="A5" s="42">
        <v>0.0</v>
      </c>
      <c r="B5" s="42">
        <v>0.0</v>
      </c>
      <c r="C5" s="42">
        <v>0.0</v>
      </c>
      <c r="D5" s="42">
        <v>0.0</v>
      </c>
      <c r="E5" s="42">
        <v>0.0</v>
      </c>
      <c r="H5" s="42">
        <v>0.0</v>
      </c>
      <c r="I5" s="42">
        <v>0.0</v>
      </c>
      <c r="J5" s="42">
        <v>0.0</v>
      </c>
      <c r="K5" s="42">
        <v>0.0</v>
      </c>
      <c r="L5" s="42">
        <v>0.0</v>
      </c>
      <c r="O5" s="44">
        <v>0.0</v>
      </c>
      <c r="P5" s="43">
        <v>0.0</v>
      </c>
      <c r="Q5" s="43">
        <v>0.0</v>
      </c>
      <c r="R5" s="43">
        <v>0.0</v>
      </c>
      <c r="S5" s="43">
        <v>0.0</v>
      </c>
      <c r="V5" s="43">
        <v>6.0</v>
      </c>
      <c r="W5" s="44">
        <v>0.0</v>
      </c>
      <c r="X5" s="44">
        <v>0.0</v>
      </c>
      <c r="Y5" s="43">
        <v>4.5</v>
      </c>
      <c r="Z5" s="43">
        <v>0.0</v>
      </c>
      <c r="AC5" s="43">
        <v>12.0</v>
      </c>
      <c r="AD5" s="43">
        <v>6.0</v>
      </c>
      <c r="AE5" s="43">
        <v>6.0</v>
      </c>
      <c r="AF5" s="43">
        <v>9.0</v>
      </c>
      <c r="AG5" s="43">
        <v>0.0</v>
      </c>
      <c r="AJ5" s="43">
        <v>18.0</v>
      </c>
      <c r="AK5" s="43">
        <v>12.0</v>
      </c>
      <c r="AL5" s="43">
        <v>15.0</v>
      </c>
      <c r="AM5" s="43">
        <v>14.0</v>
      </c>
      <c r="AN5" s="43">
        <v>0.0</v>
      </c>
      <c r="AQ5" s="43">
        <v>36.0</v>
      </c>
      <c r="AR5" s="47">
        <v>27.0</v>
      </c>
      <c r="AS5" s="47">
        <v>20.0</v>
      </c>
      <c r="AT5" s="47">
        <v>36.0</v>
      </c>
      <c r="AU5" s="47">
        <v>0.0</v>
      </c>
    </row>
    <row r="6">
      <c r="A6" s="42">
        <v>0.0</v>
      </c>
      <c r="B6" s="42">
        <v>0.0</v>
      </c>
      <c r="C6" s="42">
        <v>0.0</v>
      </c>
      <c r="D6" s="42">
        <v>0.0</v>
      </c>
      <c r="E6" s="42">
        <v>0.0</v>
      </c>
      <c r="H6" s="42">
        <v>1.5</v>
      </c>
      <c r="I6" s="42">
        <v>2.0</v>
      </c>
      <c r="J6" s="42">
        <v>0.0</v>
      </c>
      <c r="K6" s="42">
        <v>0.0</v>
      </c>
      <c r="L6" s="42">
        <v>0.0</v>
      </c>
      <c r="O6" s="43">
        <v>3.0</v>
      </c>
      <c r="P6" s="43">
        <v>4.0</v>
      </c>
      <c r="Q6" s="43">
        <v>3.0</v>
      </c>
      <c r="R6" s="43">
        <v>3.0</v>
      </c>
      <c r="S6" s="44">
        <v>5.0</v>
      </c>
      <c r="V6" s="43">
        <v>6.5</v>
      </c>
      <c r="W6" s="43">
        <v>11.0</v>
      </c>
      <c r="X6" s="43">
        <v>8.0</v>
      </c>
      <c r="Y6" s="43">
        <v>6.0</v>
      </c>
      <c r="Z6" s="43">
        <v>9.0</v>
      </c>
      <c r="AC6" s="43">
        <v>13.0</v>
      </c>
      <c r="AD6" s="43">
        <v>17.0</v>
      </c>
      <c r="AE6" s="43">
        <v>14.0</v>
      </c>
      <c r="AF6" s="43">
        <v>13.0</v>
      </c>
      <c r="AG6" s="43">
        <v>15.0</v>
      </c>
      <c r="AJ6" s="43">
        <v>19.0</v>
      </c>
      <c r="AK6" s="43">
        <v>23.0</v>
      </c>
      <c r="AL6" s="43">
        <v>21.0</v>
      </c>
      <c r="AM6" s="43">
        <v>21.0</v>
      </c>
      <c r="AN6" s="43">
        <v>20.0</v>
      </c>
      <c r="AQ6" s="43">
        <v>38.0</v>
      </c>
      <c r="AR6" s="47">
        <v>45.0</v>
      </c>
      <c r="AS6" s="47">
        <v>48.0</v>
      </c>
      <c r="AT6" s="47">
        <v>38.0</v>
      </c>
      <c r="AU6" s="47">
        <v>42.0</v>
      </c>
    </row>
    <row r="7">
      <c r="A7" s="42">
        <v>0.0</v>
      </c>
      <c r="B7" s="42">
        <v>0.0</v>
      </c>
      <c r="C7" s="42">
        <v>0.0</v>
      </c>
      <c r="D7" s="42">
        <v>0.0</v>
      </c>
      <c r="E7" s="42">
        <v>0.0</v>
      </c>
      <c r="H7" s="42">
        <v>0.0</v>
      </c>
      <c r="I7" s="42">
        <v>0.0</v>
      </c>
      <c r="J7" s="42">
        <v>0.0</v>
      </c>
      <c r="K7" s="42">
        <v>2.0</v>
      </c>
      <c r="L7" s="42">
        <v>2.0</v>
      </c>
      <c r="O7" s="43">
        <v>2.0</v>
      </c>
      <c r="P7" s="44">
        <v>3.0</v>
      </c>
      <c r="Q7" s="43">
        <v>0.0</v>
      </c>
      <c r="R7" s="43">
        <v>4.0</v>
      </c>
      <c r="S7" s="44">
        <v>0.0</v>
      </c>
      <c r="V7" s="43">
        <v>7.0</v>
      </c>
      <c r="W7" s="44">
        <v>8.0</v>
      </c>
      <c r="X7" s="43">
        <v>5.0</v>
      </c>
      <c r="Y7" s="43">
        <v>10.0</v>
      </c>
      <c r="Z7" s="43">
        <v>0.0</v>
      </c>
      <c r="AC7" s="43">
        <v>12.0</v>
      </c>
      <c r="AD7" s="43">
        <v>15.0</v>
      </c>
      <c r="AE7" s="43">
        <v>13.0</v>
      </c>
      <c r="AF7" s="43">
        <v>17.0</v>
      </c>
      <c r="AG7" s="43">
        <v>0.0</v>
      </c>
      <c r="AJ7" s="43">
        <v>18.0</v>
      </c>
      <c r="AK7" s="43">
        <v>23.0</v>
      </c>
      <c r="AL7" s="43">
        <v>18.0</v>
      </c>
      <c r="AM7" s="43">
        <v>22.0</v>
      </c>
      <c r="AN7" s="43">
        <v>0.0</v>
      </c>
      <c r="AQ7" s="43">
        <v>34.0</v>
      </c>
      <c r="AR7" s="47">
        <v>36.0</v>
      </c>
      <c r="AS7" s="47">
        <v>39.0</v>
      </c>
      <c r="AT7" s="47">
        <v>40.0</v>
      </c>
      <c r="AU7" s="47">
        <v>0.0</v>
      </c>
    </row>
    <row r="8">
      <c r="A8" s="42">
        <v>0.0</v>
      </c>
      <c r="B8" s="42">
        <v>0.0</v>
      </c>
      <c r="C8" s="42">
        <v>0.0</v>
      </c>
      <c r="D8" s="42">
        <v>0.0</v>
      </c>
      <c r="E8" s="42">
        <v>0.0</v>
      </c>
      <c r="H8" s="42">
        <v>0.0</v>
      </c>
      <c r="I8" s="42">
        <v>0.0</v>
      </c>
      <c r="J8" s="42">
        <v>2.0</v>
      </c>
      <c r="K8" s="42">
        <v>0.0</v>
      </c>
      <c r="L8" s="42">
        <v>0.0</v>
      </c>
      <c r="O8" s="43">
        <v>3.0</v>
      </c>
      <c r="P8" s="43">
        <v>3.0</v>
      </c>
      <c r="Q8" s="43">
        <v>3.0</v>
      </c>
      <c r="R8" s="43">
        <v>3.0</v>
      </c>
      <c r="S8" s="43">
        <v>0.0</v>
      </c>
      <c r="V8" s="43">
        <v>9.0</v>
      </c>
      <c r="W8" s="43">
        <v>7.0</v>
      </c>
      <c r="X8" s="43">
        <v>8.0</v>
      </c>
      <c r="Y8" s="43">
        <v>7.5</v>
      </c>
      <c r="Z8" s="43">
        <v>5.0</v>
      </c>
      <c r="AC8" s="43">
        <v>14.0</v>
      </c>
      <c r="AD8" s="43">
        <v>14.0</v>
      </c>
      <c r="AE8" s="43">
        <v>15.0</v>
      </c>
      <c r="AF8" s="43">
        <v>13.0</v>
      </c>
      <c r="AG8" s="43">
        <v>12.0</v>
      </c>
      <c r="AJ8" s="43">
        <v>20.0</v>
      </c>
      <c r="AK8" s="43">
        <v>19.0</v>
      </c>
      <c r="AL8" s="43">
        <v>21.0</v>
      </c>
      <c r="AM8" s="43">
        <v>18.0</v>
      </c>
      <c r="AN8" s="43">
        <v>19.0</v>
      </c>
      <c r="AQ8" s="43">
        <v>45.0</v>
      </c>
      <c r="AR8" s="47">
        <v>46.0</v>
      </c>
      <c r="AS8" s="47">
        <v>41.0</v>
      </c>
      <c r="AT8" s="47">
        <v>45.0</v>
      </c>
      <c r="AU8" s="47">
        <v>38.0</v>
      </c>
    </row>
    <row r="9">
      <c r="A9" s="40">
        <f>(A3+A4+A5+A6+A7+A8)/5</f>
        <v>0</v>
      </c>
      <c r="B9" s="40">
        <f t="shared" ref="B9:C9" si="1">(B3+B4+B5+B6+B7+B8)/6</f>
        <v>0</v>
      </c>
      <c r="C9" s="40">
        <f t="shared" si="1"/>
        <v>0.03333333333</v>
      </c>
      <c r="D9" s="40">
        <f>(D3+D4+D5+D6+D7+D8)/5</f>
        <v>0</v>
      </c>
      <c r="E9" s="40"/>
      <c r="F9" s="40">
        <f>(A9+B9+C9+D9+E9)/5</f>
        <v>0.006666666667</v>
      </c>
      <c r="G9" s="40"/>
      <c r="H9" s="40">
        <f>(H3+H4+H5+H6+H7+H8)/2</f>
        <v>1.75</v>
      </c>
      <c r="I9" s="40">
        <f>(I3+I4+I5+I6+I7+I8)/1</f>
        <v>2</v>
      </c>
      <c r="J9" s="40">
        <f>(J3+J4+J5+J6+J7+J8)/2</f>
        <v>1.5</v>
      </c>
      <c r="K9" s="40">
        <f>(K3+K4+K5+K6+K7+K8)/1</f>
        <v>2</v>
      </c>
      <c r="L9" s="48">
        <f>(L3+L4+L5+L6+L7+L8)/2</f>
        <v>1.75</v>
      </c>
      <c r="M9" s="40">
        <f>(H9+I9+J9+K9+L9)/5</f>
        <v>1.8</v>
      </c>
      <c r="O9" s="49">
        <f t="shared" ref="O9:Q9" si="2">(O3+O4+O5+O6+O7+O8)/4</f>
        <v>3.5</v>
      </c>
      <c r="P9" s="40">
        <f t="shared" si="2"/>
        <v>3.25</v>
      </c>
      <c r="Q9" s="40">
        <f t="shared" si="2"/>
        <v>3</v>
      </c>
      <c r="R9" s="40">
        <f>(R3+R4+R5+R6+R7+R8)/3</f>
        <v>3.333333333</v>
      </c>
      <c r="S9" s="49">
        <f>(S3+S4+S5+S6+S7+S8)/4</f>
        <v>3.25</v>
      </c>
      <c r="T9" s="40">
        <f>(O9+P9+Q9+R9+S9)/5</f>
        <v>3.266666667</v>
      </c>
      <c r="V9" s="40">
        <f t="shared" ref="V9:Y9" si="3">(V3+V4+V5+V6+V7+V8)/5</f>
        <v>7.5</v>
      </c>
      <c r="W9" s="49">
        <f t="shared" si="3"/>
        <v>7.6</v>
      </c>
      <c r="X9" s="40">
        <f t="shared" si="3"/>
        <v>6.8</v>
      </c>
      <c r="Y9" s="49">
        <f t="shared" si="3"/>
        <v>6.9</v>
      </c>
      <c r="Z9" s="40">
        <f>(Z3+Z4+Z5+Z6+Z7+Z8)/4</f>
        <v>7.25</v>
      </c>
      <c r="AA9" s="40">
        <f>(V9+W9+X9+Y9+Z9)/5</f>
        <v>7.21</v>
      </c>
      <c r="AB9" s="40"/>
      <c r="AC9" s="49">
        <f>(AC3+AC4+AC5+AC6+AC7+AC8)/5</f>
        <v>13.4</v>
      </c>
      <c r="AD9" s="49">
        <f t="shared" ref="AD9:AE9" si="4">(AD3+AD4+AD5+AD6+AD7+AD8)/6</f>
        <v>13</v>
      </c>
      <c r="AE9" s="49">
        <f t="shared" si="4"/>
        <v>12</v>
      </c>
      <c r="AF9" s="49">
        <f>(AF3+AF4+AF5+AF6+AF7+AF8)/5</f>
        <v>12.8</v>
      </c>
      <c r="AG9" s="49">
        <f>(AG3+AG4+AG5+AG6+AG7+AG8)/4</f>
        <v>13.25</v>
      </c>
      <c r="AH9" s="40">
        <f>(AC9+AD9+AE9+AF9+AG9)/5</f>
        <v>12.89</v>
      </c>
      <c r="AJ9" s="49">
        <f>(AJ3+AJ4+AJ5+AJ6+AJ7+AJ8)/5</f>
        <v>19.2</v>
      </c>
      <c r="AK9" s="49">
        <f t="shared" ref="AK9:AL9" si="5">(AK3+AK4+AK5+AK6+AK7+AK8)/6</f>
        <v>19.5</v>
      </c>
      <c r="AL9" s="49">
        <f t="shared" si="5"/>
        <v>18.66666667</v>
      </c>
      <c r="AM9" s="49">
        <f>(AM3+AM4+AM5+AM6+AM7+AM8)/5</f>
        <v>18.6</v>
      </c>
      <c r="AN9" s="49">
        <f>(AN3+AN4+AN5+AN6+AN7+AN8)/4</f>
        <v>19.5</v>
      </c>
      <c r="AO9" s="40">
        <f>(AJ9+AK9+AL9+AM9+AN9)/5</f>
        <v>19.09333333</v>
      </c>
      <c r="AQ9" s="40">
        <f>(AQ3+AQ4+AQ5+AQ6+AQ7+AQ8)/5</f>
        <v>37.6</v>
      </c>
      <c r="AR9" s="40">
        <f t="shared" ref="AR9:AS9" si="6">(AR3+AR4+AR5+AR6+AR7+AR8)/6</f>
        <v>36.83333333</v>
      </c>
      <c r="AS9" s="40">
        <f t="shared" si="6"/>
        <v>39.5</v>
      </c>
      <c r="AT9" s="49">
        <f>(AT3+AT4+AT5+AT6+AT7+AT8)/5</f>
        <v>38.6</v>
      </c>
      <c r="AU9" s="49">
        <f>(AU3+AU4+AU5+AU6+AU7+AU8)/4</f>
        <v>40.25</v>
      </c>
      <c r="AV9" s="40">
        <f>(AQ9+AR9+AS9+AT9+AU9)/5</f>
        <v>38.55666667</v>
      </c>
    </row>
    <row r="10">
      <c r="A10" s="50" t="s">
        <v>115</v>
      </c>
      <c r="L10" s="51">
        <v>33.3</v>
      </c>
      <c r="O10" s="51">
        <v>66.666</v>
      </c>
      <c r="P10" s="51">
        <v>66.6</v>
      </c>
      <c r="S10" s="51">
        <v>50.0</v>
      </c>
      <c r="W10" s="51">
        <v>83.3</v>
      </c>
      <c r="X10" s="51">
        <v>83.333</v>
      </c>
    </row>
    <row r="11">
      <c r="A11" s="40" t="s">
        <v>116</v>
      </c>
      <c r="B11" s="40"/>
      <c r="C11" s="40"/>
      <c r="D11" s="40"/>
      <c r="E11" s="40"/>
      <c r="F11" s="40"/>
      <c r="G11" s="40"/>
      <c r="H11" s="40" t="s">
        <v>117</v>
      </c>
      <c r="I11" s="40"/>
      <c r="J11" s="40"/>
      <c r="O11" s="40" t="s">
        <v>118</v>
      </c>
      <c r="P11" s="40"/>
      <c r="Q11" s="40"/>
      <c r="V11" s="40" t="s">
        <v>119</v>
      </c>
      <c r="W11" s="40"/>
      <c r="X11" s="40"/>
      <c r="Y11" s="40"/>
      <c r="Z11" s="40"/>
      <c r="AA11" s="40"/>
      <c r="AB11" s="40"/>
      <c r="AC11" s="40" t="s">
        <v>120</v>
      </c>
      <c r="AD11" s="40"/>
      <c r="AE11" s="40"/>
      <c r="AJ11" s="40" t="s">
        <v>121</v>
      </c>
      <c r="AK11" s="40"/>
      <c r="AL11" s="40"/>
      <c r="AQ11" s="40" t="s">
        <v>122</v>
      </c>
      <c r="AR11" s="40"/>
      <c r="AS11" s="40"/>
    </row>
    <row r="12">
      <c r="A12" s="41" t="s">
        <v>110</v>
      </c>
      <c r="B12" s="41" t="s">
        <v>111</v>
      </c>
      <c r="C12" s="41" t="s">
        <v>112</v>
      </c>
      <c r="D12" s="41" t="s">
        <v>113</v>
      </c>
      <c r="E12" s="41" t="s">
        <v>114</v>
      </c>
      <c r="F12" s="40"/>
      <c r="G12" s="40"/>
      <c r="H12" s="41" t="s">
        <v>110</v>
      </c>
      <c r="I12" s="41" t="s">
        <v>111</v>
      </c>
      <c r="J12" s="41" t="s">
        <v>112</v>
      </c>
      <c r="K12" s="41" t="s">
        <v>113</v>
      </c>
      <c r="L12" s="41" t="s">
        <v>114</v>
      </c>
      <c r="O12" s="40" t="s">
        <v>110</v>
      </c>
      <c r="P12" s="40" t="s">
        <v>111</v>
      </c>
      <c r="Q12" s="40" t="s">
        <v>112</v>
      </c>
      <c r="R12" s="40" t="s">
        <v>113</v>
      </c>
      <c r="S12" s="40" t="s">
        <v>114</v>
      </c>
      <c r="V12" s="40" t="s">
        <v>110</v>
      </c>
      <c r="W12" s="40" t="s">
        <v>111</v>
      </c>
      <c r="X12" s="40" t="s">
        <v>112</v>
      </c>
      <c r="Y12" s="40" t="s">
        <v>113</v>
      </c>
      <c r="Z12" s="40" t="s">
        <v>114</v>
      </c>
      <c r="AA12" s="40"/>
      <c r="AB12" s="40"/>
      <c r="AC12" s="40" t="s">
        <v>110</v>
      </c>
      <c r="AD12" s="40" t="s">
        <v>111</v>
      </c>
      <c r="AE12" s="40" t="s">
        <v>112</v>
      </c>
      <c r="AF12" s="40" t="s">
        <v>113</v>
      </c>
      <c r="AG12" s="40" t="s">
        <v>114</v>
      </c>
      <c r="AJ12" s="40" t="s">
        <v>110</v>
      </c>
      <c r="AK12" s="40" t="s">
        <v>111</v>
      </c>
      <c r="AL12" s="40" t="s">
        <v>112</v>
      </c>
      <c r="AM12" s="40" t="s">
        <v>113</v>
      </c>
      <c r="AN12" s="40" t="s">
        <v>114</v>
      </c>
      <c r="AQ12" s="40" t="s">
        <v>110</v>
      </c>
      <c r="AR12" s="40" t="s">
        <v>111</v>
      </c>
      <c r="AS12" s="40" t="s">
        <v>112</v>
      </c>
      <c r="AT12" s="40" t="s">
        <v>113</v>
      </c>
      <c r="AU12" s="40" t="s">
        <v>114</v>
      </c>
    </row>
    <row r="13">
      <c r="A13" s="42">
        <v>0.0</v>
      </c>
      <c r="B13" s="42">
        <v>0.0</v>
      </c>
      <c r="C13" s="42">
        <v>0.0</v>
      </c>
      <c r="D13" s="42">
        <v>0.0</v>
      </c>
      <c r="E13" s="42">
        <v>0.0</v>
      </c>
      <c r="H13" s="42">
        <v>0.0</v>
      </c>
      <c r="I13" s="42">
        <v>0.0</v>
      </c>
      <c r="J13" s="42">
        <v>0.0</v>
      </c>
      <c r="K13" s="42">
        <v>0.0</v>
      </c>
      <c r="L13" s="42">
        <v>0.0</v>
      </c>
      <c r="O13" s="43">
        <v>0.0</v>
      </c>
      <c r="P13" s="43">
        <v>0.0</v>
      </c>
      <c r="Q13" s="43">
        <v>1.0</v>
      </c>
      <c r="R13" s="43">
        <v>0.0</v>
      </c>
      <c r="S13" s="43">
        <v>0.0</v>
      </c>
      <c r="V13" s="43">
        <v>0.0</v>
      </c>
      <c r="W13" s="43">
        <v>5.0</v>
      </c>
      <c r="X13" s="43">
        <v>3.5</v>
      </c>
      <c r="Y13" s="43">
        <v>0.0</v>
      </c>
      <c r="Z13" s="43">
        <v>3.0</v>
      </c>
      <c r="AC13" s="43">
        <v>0.0</v>
      </c>
      <c r="AD13" s="43">
        <v>10.0</v>
      </c>
      <c r="AE13" s="43">
        <v>8.0</v>
      </c>
      <c r="AF13" s="43">
        <v>0.0</v>
      </c>
      <c r="AG13" s="43">
        <v>6.0</v>
      </c>
      <c r="AJ13" s="43">
        <v>0.0</v>
      </c>
      <c r="AK13" s="43">
        <v>15.0</v>
      </c>
      <c r="AL13" s="43">
        <v>13.0</v>
      </c>
      <c r="AM13" s="43">
        <v>0.0</v>
      </c>
      <c r="AN13" s="43">
        <v>9.0</v>
      </c>
      <c r="AQ13" s="43">
        <v>0.0</v>
      </c>
      <c r="AR13" s="43">
        <v>25.0</v>
      </c>
      <c r="AS13" s="43">
        <v>20.0</v>
      </c>
      <c r="AT13" s="43">
        <v>0.0</v>
      </c>
      <c r="AU13" s="43">
        <v>15.0</v>
      </c>
    </row>
    <row r="14">
      <c r="A14" s="42">
        <v>0.0</v>
      </c>
      <c r="B14" s="42">
        <v>0.0</v>
      </c>
      <c r="C14" s="42">
        <v>0.0</v>
      </c>
      <c r="D14" s="42">
        <v>0.0</v>
      </c>
      <c r="E14" s="42">
        <v>0.0</v>
      </c>
      <c r="H14" s="42">
        <v>0.0</v>
      </c>
      <c r="I14" s="42">
        <v>0.0</v>
      </c>
      <c r="J14" s="42">
        <v>0.0</v>
      </c>
      <c r="K14" s="42">
        <v>0.0</v>
      </c>
      <c r="L14" s="42">
        <v>0.0</v>
      </c>
      <c r="O14" s="43">
        <v>0.0</v>
      </c>
      <c r="P14" s="43">
        <v>1.0</v>
      </c>
      <c r="Q14" s="43">
        <v>0.0</v>
      </c>
      <c r="R14" s="43">
        <v>0.5</v>
      </c>
      <c r="S14" s="43">
        <v>0.0</v>
      </c>
      <c r="V14" s="43">
        <v>0.0</v>
      </c>
      <c r="W14" s="43">
        <v>4.5</v>
      </c>
      <c r="X14" s="43">
        <v>0.0</v>
      </c>
      <c r="Y14" s="43">
        <v>4.0</v>
      </c>
      <c r="Z14" s="43">
        <v>0.0</v>
      </c>
      <c r="AC14" s="43">
        <v>0.0</v>
      </c>
      <c r="AD14" s="43">
        <v>8.5</v>
      </c>
      <c r="AE14" s="43">
        <v>0.0</v>
      </c>
      <c r="AF14" s="43">
        <v>7.0</v>
      </c>
      <c r="AG14" s="43">
        <v>0.0</v>
      </c>
      <c r="AJ14" s="43">
        <v>0.0</v>
      </c>
      <c r="AK14" s="43">
        <v>16.0</v>
      </c>
      <c r="AL14" s="43">
        <v>0.0</v>
      </c>
      <c r="AM14" s="43">
        <v>12.0</v>
      </c>
      <c r="AN14" s="43">
        <v>0.0</v>
      </c>
      <c r="AQ14" s="43">
        <v>0.0</v>
      </c>
      <c r="AR14" s="43">
        <v>26.0</v>
      </c>
      <c r="AS14" s="43">
        <v>0.0</v>
      </c>
      <c r="AT14" s="43">
        <v>21.0</v>
      </c>
      <c r="AU14" s="43">
        <v>0.0</v>
      </c>
    </row>
    <row r="15">
      <c r="A15" s="42">
        <v>0.0</v>
      </c>
      <c r="B15" s="42">
        <v>0.0</v>
      </c>
      <c r="C15" s="42">
        <v>0.0</v>
      </c>
      <c r="D15" s="42">
        <v>0.0</v>
      </c>
      <c r="E15" s="42">
        <v>0.0</v>
      </c>
      <c r="H15" s="42">
        <v>0.0</v>
      </c>
      <c r="I15" s="42">
        <v>0.0</v>
      </c>
      <c r="J15" s="42">
        <v>0.0</v>
      </c>
      <c r="K15" s="42">
        <v>0.0</v>
      </c>
      <c r="L15" s="42">
        <v>0.0</v>
      </c>
      <c r="O15" s="43">
        <v>0.0</v>
      </c>
      <c r="P15" s="43">
        <v>0.0</v>
      </c>
      <c r="Q15" s="43">
        <v>0.0</v>
      </c>
      <c r="R15" s="43">
        <v>0.0</v>
      </c>
      <c r="S15" s="43">
        <v>0.0</v>
      </c>
      <c r="V15" s="43">
        <v>0.0</v>
      </c>
      <c r="W15" s="43">
        <v>0.0</v>
      </c>
      <c r="X15" s="43">
        <v>0.0</v>
      </c>
      <c r="Y15" s="43">
        <v>3.0</v>
      </c>
      <c r="Z15" s="43">
        <v>2.5</v>
      </c>
      <c r="AC15" s="43">
        <v>0.0</v>
      </c>
      <c r="AD15" s="43">
        <v>0.0</v>
      </c>
      <c r="AE15" s="43">
        <v>4.0</v>
      </c>
      <c r="AF15" s="43">
        <v>7.0</v>
      </c>
      <c r="AG15" s="43">
        <v>5.0</v>
      </c>
      <c r="AJ15" s="43">
        <v>0.0</v>
      </c>
      <c r="AK15" s="43">
        <v>0.0</v>
      </c>
      <c r="AL15" s="43">
        <v>8.0</v>
      </c>
      <c r="AM15" s="43">
        <v>11.5</v>
      </c>
      <c r="AN15" s="43">
        <v>8.0</v>
      </c>
      <c r="AQ15" s="43">
        <v>0.0</v>
      </c>
      <c r="AR15" s="43">
        <v>0.0</v>
      </c>
      <c r="AS15" s="43">
        <v>16.0</v>
      </c>
      <c r="AT15" s="43">
        <v>19.0</v>
      </c>
      <c r="AU15" s="43">
        <v>14.0</v>
      </c>
    </row>
    <row r="16">
      <c r="A16" s="42">
        <v>0.0</v>
      </c>
      <c r="B16" s="42">
        <v>0.0</v>
      </c>
      <c r="C16" s="42">
        <v>0.0</v>
      </c>
      <c r="D16" s="42">
        <v>0.0</v>
      </c>
      <c r="E16" s="42">
        <v>0.0</v>
      </c>
      <c r="H16" s="42">
        <v>0.0</v>
      </c>
      <c r="I16" s="42">
        <v>0.0</v>
      </c>
      <c r="J16" s="42">
        <v>0.0</v>
      </c>
      <c r="K16" s="42">
        <v>0.0</v>
      </c>
      <c r="L16" s="46">
        <v>0.0</v>
      </c>
      <c r="O16" s="43">
        <v>0.5</v>
      </c>
      <c r="P16" s="43">
        <v>0.0</v>
      </c>
      <c r="Q16" s="43">
        <v>0.0</v>
      </c>
      <c r="R16" s="43">
        <v>0.0</v>
      </c>
      <c r="S16" s="43">
        <v>1.0</v>
      </c>
      <c r="V16" s="43">
        <v>4.0</v>
      </c>
      <c r="W16" s="43">
        <v>3.0</v>
      </c>
      <c r="X16" s="43">
        <v>0.0</v>
      </c>
      <c r="Y16" s="43">
        <v>0.0</v>
      </c>
      <c r="Z16" s="43">
        <v>7.0</v>
      </c>
      <c r="AC16" s="43">
        <v>7.0</v>
      </c>
      <c r="AD16" s="43">
        <v>6.0</v>
      </c>
      <c r="AE16" s="43">
        <v>0.0</v>
      </c>
      <c r="AF16" s="43">
        <v>0.0</v>
      </c>
      <c r="AG16" s="43">
        <v>9.5</v>
      </c>
      <c r="AJ16" s="43">
        <v>13.0</v>
      </c>
      <c r="AK16" s="43">
        <v>10.0</v>
      </c>
      <c r="AL16" s="43">
        <v>0.0</v>
      </c>
      <c r="AM16" s="47">
        <v>0.0</v>
      </c>
      <c r="AN16" s="47">
        <v>17.0</v>
      </c>
      <c r="AQ16" s="43">
        <v>24.0</v>
      </c>
      <c r="AR16" s="43">
        <v>20.0</v>
      </c>
      <c r="AS16" s="43">
        <v>0.0</v>
      </c>
      <c r="AT16" s="43">
        <v>0.0</v>
      </c>
      <c r="AU16" s="43">
        <v>33.0</v>
      </c>
    </row>
    <row r="17">
      <c r="A17" s="42">
        <v>0.0</v>
      </c>
      <c r="B17" s="42">
        <v>0.0</v>
      </c>
      <c r="C17" s="42">
        <v>0.0</v>
      </c>
      <c r="D17" s="42">
        <v>0.0</v>
      </c>
      <c r="E17" s="42">
        <v>0.0</v>
      </c>
      <c r="H17" s="42">
        <v>0.0</v>
      </c>
      <c r="I17" s="42">
        <v>0.0</v>
      </c>
      <c r="J17" s="42">
        <v>0.0</v>
      </c>
      <c r="K17" s="42">
        <v>0.0</v>
      </c>
      <c r="L17" s="42">
        <v>0.0</v>
      </c>
      <c r="O17" s="43">
        <v>0.0</v>
      </c>
      <c r="P17" s="43">
        <v>0.0</v>
      </c>
      <c r="Q17" s="43">
        <v>1.0</v>
      </c>
      <c r="R17" s="43">
        <v>0.0</v>
      </c>
      <c r="S17" s="43">
        <v>0.0</v>
      </c>
      <c r="V17" s="43">
        <v>0.0</v>
      </c>
      <c r="W17" s="43">
        <v>0.0</v>
      </c>
      <c r="X17" s="43">
        <v>3.5</v>
      </c>
      <c r="Y17" s="43">
        <v>0.0</v>
      </c>
      <c r="Z17" s="43">
        <v>0.0</v>
      </c>
      <c r="AC17" s="43">
        <v>3.5</v>
      </c>
      <c r="AD17" s="43">
        <v>0.0</v>
      </c>
      <c r="AE17" s="43">
        <v>5.0</v>
      </c>
      <c r="AF17" s="43">
        <v>4.0</v>
      </c>
      <c r="AG17" s="43">
        <v>0.0</v>
      </c>
      <c r="AJ17" s="43">
        <v>10.0</v>
      </c>
      <c r="AK17" s="43">
        <v>0.0</v>
      </c>
      <c r="AL17" s="43">
        <v>9.0</v>
      </c>
      <c r="AM17" s="47">
        <v>10.0</v>
      </c>
      <c r="AN17" s="47">
        <v>0.0</v>
      </c>
      <c r="AQ17" s="43">
        <v>21.0</v>
      </c>
      <c r="AR17" s="43">
        <v>0.0</v>
      </c>
      <c r="AS17" s="43">
        <v>19.0</v>
      </c>
      <c r="AT17" s="43">
        <v>19.0</v>
      </c>
      <c r="AU17" s="43">
        <v>0.0</v>
      </c>
    </row>
    <row r="18">
      <c r="A18" s="42">
        <v>0.0</v>
      </c>
      <c r="B18" s="42">
        <v>0.0</v>
      </c>
      <c r="C18" s="42">
        <v>0.0</v>
      </c>
      <c r="D18" s="42">
        <v>0.0</v>
      </c>
      <c r="E18" s="42">
        <v>0.0</v>
      </c>
      <c r="H18" s="42">
        <v>0.0</v>
      </c>
      <c r="I18" s="42">
        <v>0.0</v>
      </c>
      <c r="J18" s="42">
        <v>0.0</v>
      </c>
      <c r="K18" s="42">
        <v>0.0</v>
      </c>
      <c r="L18" s="42">
        <v>0.0</v>
      </c>
      <c r="O18" s="43">
        <v>0.0</v>
      </c>
      <c r="P18" s="43">
        <v>0.0</v>
      </c>
      <c r="Q18" s="43">
        <v>0.0</v>
      </c>
      <c r="R18" s="43">
        <v>0.0</v>
      </c>
      <c r="S18" s="43">
        <v>0.0</v>
      </c>
      <c r="V18" s="43">
        <v>2.5</v>
      </c>
      <c r="W18" s="43">
        <v>0.0</v>
      </c>
      <c r="X18" s="43">
        <v>0.0</v>
      </c>
      <c r="Y18" s="43">
        <v>0.0</v>
      </c>
      <c r="Z18" s="43">
        <v>0.0</v>
      </c>
      <c r="AC18" s="43">
        <v>6.0</v>
      </c>
      <c r="AD18" s="43">
        <v>3.0</v>
      </c>
      <c r="AE18" s="43">
        <v>0.0</v>
      </c>
      <c r="AF18" s="43">
        <v>0.0</v>
      </c>
      <c r="AG18" s="43">
        <v>0.0</v>
      </c>
      <c r="AJ18" s="43">
        <v>13.0</v>
      </c>
      <c r="AK18" s="43">
        <v>6.0</v>
      </c>
      <c r="AL18" s="43">
        <v>0.0</v>
      </c>
      <c r="AM18" s="47">
        <v>0.0</v>
      </c>
      <c r="AN18" s="47">
        <v>0.0</v>
      </c>
      <c r="AQ18" s="47">
        <v>17.0</v>
      </c>
      <c r="AR18" s="43">
        <v>13.0</v>
      </c>
      <c r="AS18" s="43">
        <v>0.0</v>
      </c>
      <c r="AT18" s="43">
        <v>0.0</v>
      </c>
      <c r="AU18" s="43">
        <v>0.0</v>
      </c>
    </row>
    <row r="19">
      <c r="A19" s="40">
        <f>(A13+A14+A15+A16+A17+A18)/1</f>
        <v>0</v>
      </c>
      <c r="B19" s="40">
        <f>(B13+B14+B15+B16+B17+B18)/3</f>
        <v>0</v>
      </c>
      <c r="C19" s="40">
        <f>(C13+C14+C15+C16+C17+C18)/2</f>
        <v>0</v>
      </c>
      <c r="D19" s="40">
        <f>(D13+D14+D15+D16+D17+D18)/6</f>
        <v>0</v>
      </c>
      <c r="E19" s="40">
        <f>(E13+E14+E15+E16+E17+E18)/3</f>
        <v>0</v>
      </c>
      <c r="F19" s="40">
        <f>(A19+B19+C19+D19+E19)/5</f>
        <v>0</v>
      </c>
      <c r="G19" s="40"/>
      <c r="H19" s="40">
        <f>(H13+H14+H15+H16+H17+H18)/2</f>
        <v>0</v>
      </c>
      <c r="I19" s="40">
        <f>(I13+I14+I15+I16+I17+I18)/5</f>
        <v>0</v>
      </c>
      <c r="J19" s="40">
        <f>(J13+J14+J15+J16+J17+J18)/3</f>
        <v>0</v>
      </c>
      <c r="K19" s="40">
        <f>(K13+K14+K15+K16+K17+K18)/2</f>
        <v>0</v>
      </c>
      <c r="L19" s="48">
        <f>(L13+L14+L15+L16+L17+L18)/1</f>
        <v>0</v>
      </c>
      <c r="M19" s="40">
        <f>(H19+I19+J19+K19+L19)/5</f>
        <v>0</v>
      </c>
      <c r="O19" s="49">
        <f t="shared" ref="O19:P19" si="7">(O13+O14+O15+O16+O17+O18)/1</f>
        <v>0.5</v>
      </c>
      <c r="P19" s="49">
        <f t="shared" si="7"/>
        <v>1</v>
      </c>
      <c r="Q19" s="49">
        <f>(Q13+Q14+Q15+Q16+Q17+Q18)/2</f>
        <v>1</v>
      </c>
      <c r="R19" s="49">
        <f t="shared" ref="R19:S19" si="8">(R13+R14+R15+R16+R17+R18)/1</f>
        <v>0.5</v>
      </c>
      <c r="S19" s="49">
        <f t="shared" si="8"/>
        <v>1</v>
      </c>
      <c r="T19" s="40">
        <f>(O19+P19+Q19+R19+S19)/5</f>
        <v>0.8</v>
      </c>
      <c r="V19" s="49">
        <f>(V13+V14+V15+V16+V17+V18)/2</f>
        <v>3.25</v>
      </c>
      <c r="W19" s="40">
        <f>(W13+W14+W15+W16+W17+W18)/3</f>
        <v>4.166666667</v>
      </c>
      <c r="X19" s="40">
        <f t="shared" ref="X19:Y19" si="9">(X13+X14+X15+X16+X17+X18)/2</f>
        <v>3.5</v>
      </c>
      <c r="Y19" s="49">
        <f t="shared" si="9"/>
        <v>3.5</v>
      </c>
      <c r="Z19" s="40">
        <f>(Z13+Z14+Z15+Z16+Z17+Z18)/3</f>
        <v>4.166666667</v>
      </c>
      <c r="AA19" s="40">
        <f>(V19+W19+X19+Y19+Z19)/5</f>
        <v>3.716666667</v>
      </c>
      <c r="AB19" s="40"/>
      <c r="AC19" s="49">
        <f>(AC13+AC14+AC15+AC16+AC17+AC18)/3</f>
        <v>5.5</v>
      </c>
      <c r="AD19" s="40">
        <f>(AD13+AD14+AD15+AD16+AD17+AD18)/4</f>
        <v>6.875</v>
      </c>
      <c r="AE19" s="40">
        <f t="shared" ref="AE19:AG19" si="10">(AE13+AE14+AE15+AE16+AE17+AE18)/3</f>
        <v>5.666666667</v>
      </c>
      <c r="AF19" s="49">
        <f t="shared" si="10"/>
        <v>6</v>
      </c>
      <c r="AG19" s="49">
        <f t="shared" si="10"/>
        <v>6.833333333</v>
      </c>
      <c r="AH19" s="40">
        <f>(AC19+AD19+AE19+AF19+AG19)/5</f>
        <v>6.175</v>
      </c>
      <c r="AJ19" s="49">
        <f>(AJ13+AJ14+AJ15+AJ16+AJ17+AJ18)/3</f>
        <v>12</v>
      </c>
      <c r="AK19" s="40">
        <f>(AK13+AK14+AK15+AK16+AK17+AK18)/4</f>
        <v>11.75</v>
      </c>
      <c r="AL19" s="40">
        <f t="shared" ref="AL19:AN19" si="11">(AL13+AL14+AL15+AL16+AL17+AL18)/3</f>
        <v>10</v>
      </c>
      <c r="AM19" s="40">
        <f t="shared" si="11"/>
        <v>11.16666667</v>
      </c>
      <c r="AN19" s="40">
        <f t="shared" si="11"/>
        <v>11.33333333</v>
      </c>
      <c r="AO19" s="40">
        <f>(AJ19+AK19+AL19+AM19+AN19)/5</f>
        <v>11.25</v>
      </c>
      <c r="AQ19" s="40">
        <f>(AQ13+AQ14+AQ15+AQ16+AQ17+AQ18)/3</f>
        <v>20.66666667</v>
      </c>
      <c r="AR19" s="40">
        <f>(AR13+AR14+AR15+AR16+AR17+AR18)/4</f>
        <v>21</v>
      </c>
      <c r="AS19" s="40">
        <f t="shared" ref="AS19:AU19" si="12">(AS13+AS14+AS15+AS16+AS17+AS18)/3</f>
        <v>18.33333333</v>
      </c>
      <c r="AT19" s="40">
        <f t="shared" si="12"/>
        <v>19.66666667</v>
      </c>
      <c r="AU19" s="40">
        <f t="shared" si="12"/>
        <v>20.66666667</v>
      </c>
      <c r="AV19" s="40">
        <f>(AQ19+AR19+AS19+AT19+AU19)/5</f>
        <v>20.06666667</v>
      </c>
    </row>
    <row r="20">
      <c r="L20" s="51">
        <v>0.0</v>
      </c>
      <c r="O20" s="51">
        <v>16.666</v>
      </c>
      <c r="P20" s="51">
        <v>16.666</v>
      </c>
      <c r="Q20" s="43">
        <v>16.666</v>
      </c>
      <c r="R20" s="43">
        <v>16.666</v>
      </c>
      <c r="S20" s="43">
        <v>16.666</v>
      </c>
      <c r="V20" s="51">
        <v>33.333</v>
      </c>
    </row>
    <row r="21">
      <c r="A21" s="40" t="s">
        <v>123</v>
      </c>
      <c r="B21" s="40"/>
      <c r="C21" s="40"/>
      <c r="D21" s="40"/>
      <c r="E21" s="40"/>
      <c r="F21" s="40"/>
      <c r="G21" s="40"/>
      <c r="H21" s="40" t="s">
        <v>124</v>
      </c>
      <c r="I21" s="40"/>
      <c r="J21" s="40"/>
      <c r="O21" s="40" t="s">
        <v>125</v>
      </c>
      <c r="P21" s="40"/>
      <c r="Q21" s="40"/>
      <c r="V21" s="40" t="s">
        <v>126</v>
      </c>
      <c r="W21" s="40"/>
      <c r="X21" s="40"/>
      <c r="Y21" s="40"/>
      <c r="Z21" s="40"/>
      <c r="AA21" s="40"/>
      <c r="AB21" s="40"/>
      <c r="AC21" s="40" t="s">
        <v>127</v>
      </c>
      <c r="AD21" s="40"/>
      <c r="AE21" s="40"/>
      <c r="AJ21" s="40" t="s">
        <v>128</v>
      </c>
      <c r="AK21" s="40"/>
      <c r="AL21" s="40"/>
      <c r="AQ21" s="40" t="s">
        <v>129</v>
      </c>
      <c r="AR21" s="40"/>
      <c r="AS21" s="40"/>
    </row>
    <row r="22">
      <c r="A22" s="40" t="s">
        <v>110</v>
      </c>
      <c r="B22" s="40" t="s">
        <v>111</v>
      </c>
      <c r="C22" s="40" t="s">
        <v>112</v>
      </c>
      <c r="D22" s="40" t="s">
        <v>113</v>
      </c>
      <c r="E22" s="40" t="s">
        <v>114</v>
      </c>
      <c r="F22" s="40"/>
      <c r="G22" s="40"/>
      <c r="H22" s="40" t="s">
        <v>110</v>
      </c>
      <c r="I22" s="40" t="s">
        <v>111</v>
      </c>
      <c r="J22" s="40" t="s">
        <v>112</v>
      </c>
      <c r="K22" s="40" t="s">
        <v>113</v>
      </c>
      <c r="L22" s="40" t="s">
        <v>114</v>
      </c>
      <c r="O22" s="40" t="s">
        <v>110</v>
      </c>
      <c r="P22" s="40" t="s">
        <v>111</v>
      </c>
      <c r="Q22" s="40" t="s">
        <v>112</v>
      </c>
      <c r="R22" s="40" t="s">
        <v>113</v>
      </c>
      <c r="S22" s="40" t="s">
        <v>114</v>
      </c>
      <c r="V22" s="40" t="s">
        <v>110</v>
      </c>
      <c r="W22" s="40" t="s">
        <v>111</v>
      </c>
      <c r="X22" s="40" t="s">
        <v>112</v>
      </c>
      <c r="Y22" s="40" t="s">
        <v>113</v>
      </c>
      <c r="Z22" s="40" t="s">
        <v>114</v>
      </c>
      <c r="AA22" s="40"/>
      <c r="AB22" s="40"/>
      <c r="AC22" s="40" t="s">
        <v>110</v>
      </c>
      <c r="AD22" s="40" t="s">
        <v>111</v>
      </c>
      <c r="AE22" s="40" t="s">
        <v>112</v>
      </c>
      <c r="AF22" s="40" t="s">
        <v>113</v>
      </c>
      <c r="AG22" s="40" t="s">
        <v>114</v>
      </c>
      <c r="AJ22" s="40" t="s">
        <v>110</v>
      </c>
      <c r="AK22" s="40" t="s">
        <v>111</v>
      </c>
      <c r="AL22" s="40" t="s">
        <v>112</v>
      </c>
      <c r="AM22" s="40" t="s">
        <v>113</v>
      </c>
      <c r="AN22" s="40" t="s">
        <v>114</v>
      </c>
      <c r="AQ22" s="40" t="s">
        <v>110</v>
      </c>
      <c r="AR22" s="40" t="s">
        <v>111</v>
      </c>
      <c r="AS22" s="40" t="s">
        <v>112</v>
      </c>
      <c r="AT22" s="40" t="s">
        <v>113</v>
      </c>
      <c r="AU22" s="40" t="s">
        <v>114</v>
      </c>
    </row>
    <row r="23">
      <c r="A23" s="43">
        <v>0.0</v>
      </c>
      <c r="B23" s="43">
        <v>0.0</v>
      </c>
      <c r="C23" s="43">
        <v>0.0</v>
      </c>
      <c r="D23" s="43">
        <v>0.0</v>
      </c>
      <c r="E23" s="43">
        <v>0.0</v>
      </c>
      <c r="H23" s="43">
        <v>0.0</v>
      </c>
      <c r="I23" s="43">
        <v>0.0</v>
      </c>
      <c r="J23" s="43">
        <v>0.0</v>
      </c>
      <c r="K23" s="43">
        <v>0.0</v>
      </c>
      <c r="L23" s="43">
        <v>2.0</v>
      </c>
      <c r="O23" s="43">
        <v>3.0</v>
      </c>
      <c r="P23" s="44">
        <v>0.0</v>
      </c>
      <c r="Q23" s="43">
        <v>3.0</v>
      </c>
      <c r="R23" s="43">
        <v>0.0</v>
      </c>
      <c r="S23" s="43">
        <v>6.0</v>
      </c>
      <c r="V23" s="43">
        <v>6.0</v>
      </c>
      <c r="W23" s="43">
        <v>5.0</v>
      </c>
      <c r="X23" s="43">
        <v>6.0</v>
      </c>
      <c r="Y23" s="43">
        <v>0.0</v>
      </c>
      <c r="Z23" s="43">
        <v>10.0</v>
      </c>
      <c r="AC23" s="43">
        <v>18.0</v>
      </c>
      <c r="AD23" s="43">
        <v>12.0</v>
      </c>
      <c r="AE23" s="43">
        <v>12.0</v>
      </c>
      <c r="AF23" s="43">
        <v>0.0</v>
      </c>
      <c r="AG23" s="43">
        <v>17.0</v>
      </c>
      <c r="AJ23" s="43">
        <v>27.0</v>
      </c>
      <c r="AK23" s="43">
        <v>23.0</v>
      </c>
      <c r="AL23" s="43">
        <v>25.0</v>
      </c>
      <c r="AM23" s="43">
        <v>0.0</v>
      </c>
      <c r="AN23" s="43">
        <v>28.0</v>
      </c>
      <c r="AQ23" s="43">
        <v>43.0</v>
      </c>
      <c r="AR23" s="40">
        <v>44.0</v>
      </c>
      <c r="AS23" s="43">
        <v>43.0</v>
      </c>
      <c r="AT23" s="43">
        <v>0.0</v>
      </c>
      <c r="AU23" s="43">
        <v>55.0</v>
      </c>
    </row>
    <row r="24">
      <c r="A24" s="43">
        <v>0.0</v>
      </c>
      <c r="B24" s="43">
        <v>0.0</v>
      </c>
      <c r="C24" s="43">
        <v>0.0</v>
      </c>
      <c r="D24" s="43">
        <v>0.0</v>
      </c>
      <c r="E24" s="43">
        <v>0.0</v>
      </c>
      <c r="H24" s="43">
        <v>4.0</v>
      </c>
      <c r="I24" s="43">
        <v>2.0</v>
      </c>
      <c r="J24" s="43">
        <v>2.0</v>
      </c>
      <c r="K24" s="43">
        <v>0.0</v>
      </c>
      <c r="L24" s="43">
        <v>0.0</v>
      </c>
      <c r="O24" s="43">
        <v>8.0</v>
      </c>
      <c r="P24" s="43">
        <v>6.0</v>
      </c>
      <c r="Q24" s="43">
        <v>5.0</v>
      </c>
      <c r="R24" s="43">
        <v>2.0</v>
      </c>
      <c r="S24" s="43">
        <v>0.0</v>
      </c>
      <c r="V24" s="43">
        <v>15.0</v>
      </c>
      <c r="W24" s="43">
        <v>19.0</v>
      </c>
      <c r="X24" s="43">
        <v>9.0</v>
      </c>
      <c r="Y24" s="43">
        <v>5.0</v>
      </c>
      <c r="Z24" s="43">
        <v>0.0</v>
      </c>
      <c r="AC24" s="43">
        <v>24.0</v>
      </c>
      <c r="AD24" s="43">
        <v>30.0</v>
      </c>
      <c r="AE24" s="43">
        <v>14.0</v>
      </c>
      <c r="AF24" s="43">
        <v>12.0</v>
      </c>
      <c r="AG24" s="43">
        <v>0.0</v>
      </c>
      <c r="AJ24" s="43">
        <v>33.0</v>
      </c>
      <c r="AK24" s="43">
        <v>42.0</v>
      </c>
      <c r="AL24" s="43">
        <v>23.0</v>
      </c>
      <c r="AM24" s="47">
        <v>22.0</v>
      </c>
      <c r="AN24" s="47">
        <v>0.0</v>
      </c>
      <c r="AQ24" s="43">
        <v>51.0</v>
      </c>
      <c r="AR24" s="40">
        <v>65.0</v>
      </c>
      <c r="AS24" s="43">
        <v>47.0</v>
      </c>
      <c r="AT24" s="47">
        <v>41.0</v>
      </c>
      <c r="AU24" s="47">
        <v>0.0</v>
      </c>
    </row>
    <row r="25">
      <c r="A25" s="43">
        <v>0.0</v>
      </c>
      <c r="B25" s="43">
        <v>0.0</v>
      </c>
      <c r="C25" s="43">
        <v>0.0</v>
      </c>
      <c r="D25" s="43">
        <v>0.0</v>
      </c>
      <c r="E25" s="43">
        <v>0.0</v>
      </c>
      <c r="H25" s="43">
        <v>2.0</v>
      </c>
      <c r="I25" s="43">
        <v>0.0</v>
      </c>
      <c r="J25" s="43">
        <v>0.0</v>
      </c>
      <c r="K25" s="43">
        <v>0.0</v>
      </c>
      <c r="L25" s="43">
        <v>3.0</v>
      </c>
      <c r="O25" s="43">
        <v>6.0</v>
      </c>
      <c r="P25" s="43">
        <v>4.0</v>
      </c>
      <c r="Q25" s="43">
        <v>0.0</v>
      </c>
      <c r="R25" s="43">
        <v>3.0</v>
      </c>
      <c r="S25" s="43">
        <v>7.0</v>
      </c>
      <c r="V25" s="43">
        <v>11.0</v>
      </c>
      <c r="W25" s="43">
        <v>8.0</v>
      </c>
      <c r="X25" s="43">
        <v>5.0</v>
      </c>
      <c r="Y25" s="43">
        <v>6.0</v>
      </c>
      <c r="Z25" s="43">
        <v>13.0</v>
      </c>
      <c r="AC25" s="43">
        <v>20.0</v>
      </c>
      <c r="AD25" s="43">
        <v>11.0</v>
      </c>
      <c r="AE25" s="43">
        <v>13.0</v>
      </c>
      <c r="AF25" s="43">
        <v>13.0</v>
      </c>
      <c r="AG25" s="43">
        <v>24.0</v>
      </c>
      <c r="AJ25" s="43">
        <v>32.0</v>
      </c>
      <c r="AK25" s="43">
        <v>21.0</v>
      </c>
      <c r="AL25" s="43">
        <v>21.0</v>
      </c>
      <c r="AM25" s="47">
        <v>24.0</v>
      </c>
      <c r="AN25" s="47">
        <v>35.0</v>
      </c>
      <c r="AQ25" s="43">
        <v>47.0</v>
      </c>
      <c r="AR25" s="40">
        <v>42.0</v>
      </c>
      <c r="AS25" s="43">
        <v>44.0</v>
      </c>
      <c r="AT25" s="47">
        <v>45.0</v>
      </c>
      <c r="AU25" s="47">
        <v>55.0</v>
      </c>
    </row>
    <row r="26">
      <c r="A26" s="43">
        <v>0.0</v>
      </c>
      <c r="B26" s="43">
        <v>0.0</v>
      </c>
      <c r="C26" s="43">
        <v>0.0</v>
      </c>
      <c r="D26" s="43">
        <v>0.0</v>
      </c>
      <c r="E26" s="43">
        <v>0.0</v>
      </c>
      <c r="H26" s="43">
        <v>0.0</v>
      </c>
      <c r="I26" s="43">
        <v>3.0</v>
      </c>
      <c r="J26" s="43">
        <v>3.5</v>
      </c>
      <c r="K26" s="43">
        <v>0.0</v>
      </c>
      <c r="L26" s="44">
        <v>0.0</v>
      </c>
      <c r="O26" s="43">
        <v>3.0</v>
      </c>
      <c r="P26" s="43">
        <v>6.0</v>
      </c>
      <c r="Q26" s="43">
        <v>8.0</v>
      </c>
      <c r="R26" s="43">
        <v>0.0</v>
      </c>
      <c r="S26" s="43">
        <v>4.0</v>
      </c>
      <c r="V26" s="43">
        <v>7.0</v>
      </c>
      <c r="W26" s="43">
        <v>11.0</v>
      </c>
      <c r="X26" s="43">
        <v>15.0</v>
      </c>
      <c r="Y26" s="43">
        <v>5.0</v>
      </c>
      <c r="Z26" s="43">
        <v>9.0</v>
      </c>
      <c r="AC26" s="43">
        <v>13.0</v>
      </c>
      <c r="AD26" s="43">
        <v>23.0</v>
      </c>
      <c r="AE26" s="43">
        <v>25.0</v>
      </c>
      <c r="AF26" s="43">
        <v>10.0</v>
      </c>
      <c r="AG26" s="43">
        <v>13.0</v>
      </c>
      <c r="AJ26" s="43">
        <v>21.0</v>
      </c>
      <c r="AK26" s="43">
        <v>31.0</v>
      </c>
      <c r="AL26" s="43">
        <v>33.0</v>
      </c>
      <c r="AM26" s="47">
        <v>20.0</v>
      </c>
      <c r="AN26" s="47">
        <v>24.0</v>
      </c>
      <c r="AQ26" s="43">
        <v>46.0</v>
      </c>
      <c r="AR26" s="40">
        <v>49.0</v>
      </c>
      <c r="AS26" s="43">
        <v>50.0</v>
      </c>
      <c r="AT26" s="47">
        <v>40.0</v>
      </c>
      <c r="AU26" s="47">
        <v>44.0</v>
      </c>
    </row>
    <row r="27">
      <c r="A27" s="43">
        <v>0.0</v>
      </c>
      <c r="B27" s="43">
        <v>0.0</v>
      </c>
      <c r="C27" s="43">
        <v>0.0</v>
      </c>
      <c r="D27" s="43">
        <v>0.0</v>
      </c>
      <c r="E27" s="43">
        <v>0.0</v>
      </c>
      <c r="H27" s="43">
        <v>2.0</v>
      </c>
      <c r="I27" s="43">
        <v>3.0</v>
      </c>
      <c r="J27" s="43">
        <v>0.0</v>
      </c>
      <c r="K27" s="43">
        <v>3.0</v>
      </c>
      <c r="L27" s="43">
        <v>3.0</v>
      </c>
      <c r="O27" s="43">
        <v>4.0</v>
      </c>
      <c r="P27" s="43">
        <v>7.0</v>
      </c>
      <c r="Q27" s="43">
        <v>3.0</v>
      </c>
      <c r="R27" s="43">
        <v>8.0</v>
      </c>
      <c r="S27" s="43">
        <v>5.0</v>
      </c>
      <c r="V27" s="43">
        <v>9.0</v>
      </c>
      <c r="W27" s="43">
        <v>17.0</v>
      </c>
      <c r="X27" s="43">
        <v>8.0</v>
      </c>
      <c r="Y27" s="43">
        <v>15.0</v>
      </c>
      <c r="Z27" s="43">
        <v>9.0</v>
      </c>
      <c r="AC27" s="43">
        <v>21.0</v>
      </c>
      <c r="AD27" s="43">
        <v>25.0</v>
      </c>
      <c r="AE27" s="43">
        <v>15.0</v>
      </c>
      <c r="AF27" s="43">
        <v>26.0</v>
      </c>
      <c r="AG27" s="43">
        <v>19.0</v>
      </c>
      <c r="AJ27" s="43">
        <v>33.0</v>
      </c>
      <c r="AK27" s="43">
        <v>36.0</v>
      </c>
      <c r="AL27" s="43">
        <v>26.0</v>
      </c>
      <c r="AM27" s="47">
        <v>35.0</v>
      </c>
      <c r="AN27" s="47">
        <v>28.0</v>
      </c>
      <c r="AQ27" s="43">
        <v>55.0</v>
      </c>
      <c r="AR27" s="40">
        <v>53.0</v>
      </c>
      <c r="AS27" s="43">
        <v>46.0</v>
      </c>
      <c r="AT27" s="47">
        <v>52.0</v>
      </c>
      <c r="AU27" s="47">
        <v>50.0</v>
      </c>
    </row>
    <row r="28">
      <c r="A28" s="43">
        <v>0.0</v>
      </c>
      <c r="B28" s="43">
        <v>0.0</v>
      </c>
      <c r="C28" s="43">
        <v>0.0</v>
      </c>
      <c r="D28" s="43">
        <v>0.0</v>
      </c>
      <c r="E28" s="43">
        <v>0.0</v>
      </c>
      <c r="H28" s="43">
        <v>0.0</v>
      </c>
      <c r="I28" s="43">
        <v>0.0</v>
      </c>
      <c r="J28" s="43">
        <v>3.0</v>
      </c>
      <c r="K28" s="43">
        <v>3.0</v>
      </c>
      <c r="L28" s="43">
        <v>0.0</v>
      </c>
      <c r="O28" s="43">
        <v>0.0</v>
      </c>
      <c r="P28" s="43">
        <v>3.0</v>
      </c>
      <c r="Q28" s="43">
        <v>6.0</v>
      </c>
      <c r="R28" s="43">
        <v>6.0</v>
      </c>
      <c r="S28" s="43">
        <v>3.0</v>
      </c>
      <c r="V28" s="43">
        <v>5.0</v>
      </c>
      <c r="W28" s="43">
        <v>8.0</v>
      </c>
      <c r="X28" s="43">
        <v>10.0</v>
      </c>
      <c r="Y28" s="43">
        <v>12.0</v>
      </c>
      <c r="Z28" s="43">
        <v>8.0</v>
      </c>
      <c r="AC28" s="43">
        <v>12.0</v>
      </c>
      <c r="AD28" s="43">
        <v>18.0</v>
      </c>
      <c r="AE28" s="43">
        <v>30.0</v>
      </c>
      <c r="AF28" s="43">
        <v>26.0</v>
      </c>
      <c r="AG28" s="43">
        <v>13.0</v>
      </c>
      <c r="AJ28" s="43">
        <v>20.0</v>
      </c>
      <c r="AK28" s="43">
        <v>27.0</v>
      </c>
      <c r="AL28" s="43">
        <v>40.0</v>
      </c>
      <c r="AM28" s="47">
        <v>35.0</v>
      </c>
      <c r="AN28" s="47">
        <v>22.0</v>
      </c>
      <c r="AQ28" s="43">
        <v>37.0</v>
      </c>
      <c r="AR28" s="40">
        <v>46.0</v>
      </c>
      <c r="AS28" s="43">
        <v>67.0</v>
      </c>
      <c r="AT28" s="47">
        <v>55.0</v>
      </c>
      <c r="AU28" s="47">
        <v>35.0</v>
      </c>
    </row>
    <row r="29">
      <c r="A29" s="40">
        <f t="shared" ref="A29:C29" si="13">(A23+A24+A25+A26+A27+A28)/6</f>
        <v>0</v>
      </c>
      <c r="B29" s="40">
        <f t="shared" si="13"/>
        <v>0</v>
      </c>
      <c r="C29" s="40">
        <f t="shared" si="13"/>
        <v>0</v>
      </c>
      <c r="D29" s="40">
        <f t="shared" ref="D29:E29" si="14">(D23+D24+D25+D26+D27+D28)/5</f>
        <v>0</v>
      </c>
      <c r="E29" s="40">
        <f t="shared" si="14"/>
        <v>0</v>
      </c>
      <c r="F29" s="40">
        <f>(A29+B29+C29+D29+E29)/5</f>
        <v>0</v>
      </c>
      <c r="G29" s="40"/>
      <c r="H29" s="40">
        <f t="shared" ref="H29:J29" si="15">(H23+H24+H25+H26+H27+H28)/3</f>
        <v>2.666666667</v>
      </c>
      <c r="I29" s="40">
        <f t="shared" si="15"/>
        <v>2.666666667</v>
      </c>
      <c r="J29" s="40">
        <f t="shared" si="15"/>
        <v>2.833333333</v>
      </c>
      <c r="K29" s="40">
        <f>(K23+K24+K25+K26+K27+K28)/2</f>
        <v>3</v>
      </c>
      <c r="L29" s="49">
        <f>(L23+L24+L25+L26+L27+L28)/3</f>
        <v>2.666666667</v>
      </c>
      <c r="M29" s="40">
        <f>(H29+I29+J29+K29+L29)/5</f>
        <v>2.766666667</v>
      </c>
      <c r="O29" s="40">
        <f t="shared" ref="O29:Q29" si="16">(O23+O24+O25+O26+O27+O28)/5</f>
        <v>4.8</v>
      </c>
      <c r="P29" s="49">
        <f t="shared" si="16"/>
        <v>5.2</v>
      </c>
      <c r="Q29" s="40">
        <f t="shared" si="16"/>
        <v>5</v>
      </c>
      <c r="R29" s="40">
        <f>(R23+R24+R25+R26+R27+R28)/4</f>
        <v>4.75</v>
      </c>
      <c r="S29" s="40">
        <f>(S23+S24+S25+S26+S27+S28)/5</f>
        <v>5</v>
      </c>
      <c r="T29" s="40">
        <f>(O29+P29+Q29+R29+S29)/5</f>
        <v>4.95</v>
      </c>
      <c r="V29" s="40">
        <f t="shared" ref="V29:X29" si="17">(V23+V24+V25+V26+V27+V28)/6</f>
        <v>8.833333333</v>
      </c>
      <c r="W29" s="40">
        <f t="shared" si="17"/>
        <v>11.33333333</v>
      </c>
      <c r="X29" s="40">
        <f t="shared" si="17"/>
        <v>8.833333333</v>
      </c>
      <c r="Y29" s="40">
        <f t="shared" ref="Y29:Z29" si="18">(Y23+Y24+Y25+Y26+Y27+Y28)/5</f>
        <v>8.6</v>
      </c>
      <c r="Z29" s="40">
        <f t="shared" si="18"/>
        <v>9.8</v>
      </c>
      <c r="AA29" s="40">
        <f>(V29+W29+X29+Y29+Z29)/5</f>
        <v>9.48</v>
      </c>
      <c r="AB29" s="40"/>
      <c r="AC29" s="40">
        <f t="shared" ref="AC29:AE29" si="19">(AC23+AC24+AC25+AC26+AC27+AC28)/6</f>
        <v>18</v>
      </c>
      <c r="AD29" s="40">
        <f t="shared" si="19"/>
        <v>19.83333333</v>
      </c>
      <c r="AE29" s="40">
        <f t="shared" si="19"/>
        <v>18.16666667</v>
      </c>
      <c r="AF29" s="40">
        <f t="shared" ref="AF29:AG29" si="20">(AF23+AF24+AF25+AF26+AF27+AF28)/5</f>
        <v>17.4</v>
      </c>
      <c r="AG29" s="40">
        <f t="shared" si="20"/>
        <v>17.2</v>
      </c>
      <c r="AH29" s="40">
        <f>(AC29+AD29+AE29+AF29+AG29)/5</f>
        <v>18.12</v>
      </c>
      <c r="AJ29" s="40">
        <f t="shared" ref="AJ29:AL29" si="21">(AJ23+AJ24+AJ25+AJ26+AJ27+AJ28)/6</f>
        <v>27.66666667</v>
      </c>
      <c r="AK29" s="49">
        <f t="shared" si="21"/>
        <v>30</v>
      </c>
      <c r="AL29" s="40">
        <f t="shared" si="21"/>
        <v>28</v>
      </c>
      <c r="AM29" s="40">
        <f t="shared" ref="AM29:AN29" si="22">(AM23+AM24+AM25+AM26+AM27+AM28)/5</f>
        <v>27.2</v>
      </c>
      <c r="AN29" s="49">
        <f t="shared" si="22"/>
        <v>27.4</v>
      </c>
      <c r="AO29" s="40">
        <f>(AJ29+AK29+AL29+AM29+AN29)/5</f>
        <v>28.05333333</v>
      </c>
      <c r="AQ29" s="49">
        <f t="shared" ref="AQ29:AS29" si="23">(AQ23+AQ24+AQ25+AQ26+AQ27+AQ28)/6</f>
        <v>46.5</v>
      </c>
      <c r="AR29" s="49">
        <f t="shared" si="23"/>
        <v>49.83333333</v>
      </c>
      <c r="AS29" s="40">
        <f t="shared" si="23"/>
        <v>49.5</v>
      </c>
      <c r="AT29" s="49">
        <f t="shared" ref="AT29:AU29" si="24">(AT23+AT24+AT25+AT26+AT27+AT28)/5</f>
        <v>46.6</v>
      </c>
      <c r="AU29" s="40">
        <f t="shared" si="24"/>
        <v>47.8</v>
      </c>
      <c r="AV29" s="40">
        <f>(AQ29+AR29+AS29+AT29+AU29)/5</f>
        <v>48.04666667</v>
      </c>
    </row>
    <row r="30">
      <c r="L30" s="51">
        <v>50.0</v>
      </c>
      <c r="P30" s="51">
        <v>83.333</v>
      </c>
    </row>
    <row r="31">
      <c r="A31" s="40" t="s">
        <v>130</v>
      </c>
      <c r="B31" s="40"/>
      <c r="C31" s="40"/>
      <c r="D31" s="40"/>
      <c r="E31" s="40"/>
      <c r="F31" s="40"/>
      <c r="G31" s="40"/>
      <c r="H31" s="40" t="s">
        <v>131</v>
      </c>
      <c r="I31" s="40"/>
      <c r="J31" s="40"/>
      <c r="O31" s="40" t="s">
        <v>132</v>
      </c>
      <c r="P31" s="40"/>
      <c r="Q31" s="40"/>
      <c r="V31" s="40" t="s">
        <v>133</v>
      </c>
      <c r="W31" s="40"/>
      <c r="X31" s="40"/>
      <c r="Y31" s="40"/>
      <c r="Z31" s="40"/>
      <c r="AA31" s="40"/>
      <c r="AB31" s="40"/>
      <c r="AC31" s="40" t="s">
        <v>134</v>
      </c>
      <c r="AD31" s="40"/>
      <c r="AE31" s="40"/>
      <c r="AJ31" s="40" t="s">
        <v>135</v>
      </c>
      <c r="AK31" s="40"/>
      <c r="AL31" s="40"/>
      <c r="AQ31" s="40" t="s">
        <v>136</v>
      </c>
      <c r="AR31" s="40"/>
      <c r="AS31" s="40"/>
    </row>
    <row r="32">
      <c r="A32" s="40" t="s">
        <v>110</v>
      </c>
      <c r="B32" s="40" t="s">
        <v>111</v>
      </c>
      <c r="C32" s="40" t="s">
        <v>112</v>
      </c>
      <c r="D32" s="40" t="s">
        <v>113</v>
      </c>
      <c r="E32" s="40" t="s">
        <v>114</v>
      </c>
      <c r="F32" s="40"/>
      <c r="G32" s="40"/>
      <c r="H32" s="40" t="s">
        <v>110</v>
      </c>
      <c r="I32" s="40" t="s">
        <v>111</v>
      </c>
      <c r="J32" s="40" t="s">
        <v>112</v>
      </c>
      <c r="K32" s="40" t="s">
        <v>113</v>
      </c>
      <c r="L32" s="40" t="s">
        <v>114</v>
      </c>
      <c r="O32" s="40" t="s">
        <v>110</v>
      </c>
      <c r="P32" s="40" t="s">
        <v>111</v>
      </c>
      <c r="Q32" s="40" t="s">
        <v>112</v>
      </c>
      <c r="R32" s="40" t="s">
        <v>113</v>
      </c>
      <c r="S32" s="40" t="s">
        <v>114</v>
      </c>
      <c r="V32" s="40" t="s">
        <v>110</v>
      </c>
      <c r="W32" s="40" t="s">
        <v>111</v>
      </c>
      <c r="X32" s="40" t="s">
        <v>112</v>
      </c>
      <c r="Y32" s="40" t="s">
        <v>113</v>
      </c>
      <c r="Z32" s="40" t="s">
        <v>114</v>
      </c>
      <c r="AA32" s="40"/>
      <c r="AB32" s="40"/>
      <c r="AC32" s="40" t="s">
        <v>110</v>
      </c>
      <c r="AD32" s="40" t="s">
        <v>111</v>
      </c>
      <c r="AE32" s="40" t="s">
        <v>112</v>
      </c>
      <c r="AF32" s="40" t="s">
        <v>113</v>
      </c>
      <c r="AG32" s="40" t="s">
        <v>114</v>
      </c>
      <c r="AJ32" s="40" t="s">
        <v>110</v>
      </c>
      <c r="AK32" s="40" t="s">
        <v>111</v>
      </c>
      <c r="AL32" s="40" t="s">
        <v>112</v>
      </c>
      <c r="AM32" s="40" t="s">
        <v>113</v>
      </c>
      <c r="AN32" s="40" t="s">
        <v>114</v>
      </c>
      <c r="AQ32" s="40" t="s">
        <v>110</v>
      </c>
      <c r="AR32" s="40" t="s">
        <v>111</v>
      </c>
      <c r="AS32" s="40" t="s">
        <v>112</v>
      </c>
      <c r="AT32" s="40" t="s">
        <v>113</v>
      </c>
      <c r="AU32" s="40" t="s">
        <v>114</v>
      </c>
    </row>
    <row r="33">
      <c r="A33" s="43">
        <v>0.0</v>
      </c>
      <c r="B33" s="43">
        <v>0.0</v>
      </c>
      <c r="C33" s="43">
        <v>0.0</v>
      </c>
      <c r="D33" s="43">
        <v>0.0</v>
      </c>
      <c r="E33" s="43">
        <v>0.0</v>
      </c>
      <c r="H33" s="43">
        <v>0.0</v>
      </c>
      <c r="I33" s="43">
        <v>0.0</v>
      </c>
      <c r="J33" s="43">
        <v>0.0</v>
      </c>
      <c r="K33" s="43">
        <v>2.5</v>
      </c>
      <c r="L33" s="43">
        <v>0.0</v>
      </c>
      <c r="O33" s="43">
        <v>2.0</v>
      </c>
      <c r="P33" s="43">
        <v>3.0</v>
      </c>
      <c r="Q33" s="43">
        <v>3.0</v>
      </c>
      <c r="R33" s="43">
        <v>6.0</v>
      </c>
      <c r="S33" s="43">
        <v>4.0</v>
      </c>
      <c r="V33" s="43">
        <v>4.0</v>
      </c>
      <c r="W33" s="43">
        <v>6.0</v>
      </c>
      <c r="X33" s="43">
        <v>5.0</v>
      </c>
      <c r="Y33" s="43">
        <v>11.0</v>
      </c>
      <c r="Z33" s="43">
        <v>8.0</v>
      </c>
      <c r="AC33" s="43">
        <v>11.0</v>
      </c>
      <c r="AD33" s="43">
        <v>12.0</v>
      </c>
      <c r="AE33" s="43">
        <v>10.0</v>
      </c>
      <c r="AF33" s="43">
        <v>22.0</v>
      </c>
      <c r="AG33" s="43">
        <v>14.0</v>
      </c>
      <c r="AJ33" s="43">
        <v>24.0</v>
      </c>
      <c r="AK33" s="43">
        <v>15.0</v>
      </c>
      <c r="AL33" s="43">
        <v>15.0</v>
      </c>
      <c r="AM33" s="43">
        <v>26.0</v>
      </c>
      <c r="AN33" s="43">
        <v>20.0</v>
      </c>
      <c r="AQ33" s="43">
        <v>39.0</v>
      </c>
      <c r="AR33" s="43">
        <v>26.0</v>
      </c>
      <c r="AS33" s="43">
        <v>27.0</v>
      </c>
      <c r="AT33" s="43">
        <v>40.0</v>
      </c>
      <c r="AU33" s="43">
        <v>35.0</v>
      </c>
    </row>
    <row r="34">
      <c r="A34" s="43">
        <v>0.0</v>
      </c>
      <c r="B34" s="43">
        <v>0.0</v>
      </c>
      <c r="C34" s="43">
        <v>0.0</v>
      </c>
      <c r="D34" s="43">
        <v>0.0</v>
      </c>
      <c r="E34" s="43">
        <v>0.0</v>
      </c>
      <c r="H34" s="43">
        <v>0.0</v>
      </c>
      <c r="I34" s="43">
        <v>0.0</v>
      </c>
      <c r="J34" s="43">
        <v>0.0</v>
      </c>
      <c r="K34" s="43">
        <v>0.0</v>
      </c>
      <c r="L34" s="43">
        <v>0.0</v>
      </c>
      <c r="O34" s="43">
        <v>0.0</v>
      </c>
      <c r="P34" s="44">
        <v>0.0</v>
      </c>
      <c r="Q34" s="44">
        <v>0.0</v>
      </c>
      <c r="R34" s="43">
        <v>3.0</v>
      </c>
      <c r="S34" s="43">
        <v>0.0</v>
      </c>
      <c r="V34" s="43">
        <v>0.0</v>
      </c>
      <c r="W34" s="44">
        <v>0.0</v>
      </c>
      <c r="X34" s="44">
        <v>0.0</v>
      </c>
      <c r="Y34" s="43">
        <v>7.0</v>
      </c>
      <c r="Z34" s="43">
        <v>0.0</v>
      </c>
      <c r="AC34" s="43">
        <v>0.0</v>
      </c>
      <c r="AD34" s="43">
        <v>7.0</v>
      </c>
      <c r="AE34" s="43">
        <v>0.0</v>
      </c>
      <c r="AF34" s="43">
        <v>15.0</v>
      </c>
      <c r="AG34" s="43">
        <v>6.0</v>
      </c>
      <c r="AJ34" s="43">
        <v>0.0</v>
      </c>
      <c r="AK34" s="43">
        <v>17.0</v>
      </c>
      <c r="AL34" s="47">
        <v>0.0</v>
      </c>
      <c r="AM34" s="47">
        <v>23.0</v>
      </c>
      <c r="AN34" s="47">
        <v>12.0</v>
      </c>
      <c r="AQ34" s="43">
        <v>0.0</v>
      </c>
      <c r="AR34" s="43">
        <v>31.0</v>
      </c>
      <c r="AS34" s="43">
        <v>0.0</v>
      </c>
      <c r="AT34" s="43">
        <v>35.0</v>
      </c>
      <c r="AU34" s="43">
        <v>27.0</v>
      </c>
    </row>
    <row r="35">
      <c r="A35" s="43">
        <v>0.0</v>
      </c>
      <c r="B35" s="43">
        <v>0.0</v>
      </c>
      <c r="C35" s="43">
        <v>0.0</v>
      </c>
      <c r="D35" s="43">
        <v>0.0</v>
      </c>
      <c r="E35" s="43">
        <v>0.0</v>
      </c>
      <c r="H35" s="43">
        <v>2.0</v>
      </c>
      <c r="I35" s="43">
        <v>2.0</v>
      </c>
      <c r="J35" s="43">
        <v>0.0</v>
      </c>
      <c r="K35" s="43">
        <v>2.0</v>
      </c>
      <c r="L35" s="43">
        <v>0.0</v>
      </c>
      <c r="O35" s="43">
        <v>6.0</v>
      </c>
      <c r="P35" s="43">
        <v>4.0</v>
      </c>
      <c r="Q35" s="43">
        <v>3.0</v>
      </c>
      <c r="R35" s="43">
        <v>3.0</v>
      </c>
      <c r="S35" s="43">
        <v>3.0</v>
      </c>
      <c r="V35" s="43">
        <v>10.0</v>
      </c>
      <c r="W35" s="43">
        <v>9.0</v>
      </c>
      <c r="X35" s="43">
        <v>6.0</v>
      </c>
      <c r="Y35" s="43">
        <v>6.0</v>
      </c>
      <c r="Z35" s="43">
        <v>6.0</v>
      </c>
      <c r="AC35" s="43">
        <v>17.0</v>
      </c>
      <c r="AD35" s="43">
        <v>15.0</v>
      </c>
      <c r="AE35" s="43">
        <v>10.0</v>
      </c>
      <c r="AF35" s="43">
        <v>11.0</v>
      </c>
      <c r="AG35" s="43">
        <v>11.0</v>
      </c>
      <c r="AJ35" s="43">
        <v>25.0</v>
      </c>
      <c r="AK35" s="43">
        <v>24.0</v>
      </c>
      <c r="AL35" s="52">
        <v>18.0</v>
      </c>
      <c r="AM35" s="47">
        <v>16.0</v>
      </c>
      <c r="AN35" s="52">
        <v>17.0</v>
      </c>
      <c r="AQ35" s="43">
        <v>42.0</v>
      </c>
      <c r="AR35" s="43">
        <v>30.0</v>
      </c>
      <c r="AS35" s="43">
        <v>26.0</v>
      </c>
      <c r="AT35" s="43">
        <v>34.0</v>
      </c>
      <c r="AU35" s="43">
        <v>29.0</v>
      </c>
    </row>
    <row r="36">
      <c r="A36" s="43">
        <v>0.0</v>
      </c>
      <c r="B36" s="43">
        <v>0.0</v>
      </c>
      <c r="C36" s="43">
        <v>0.0</v>
      </c>
      <c r="D36" s="43">
        <v>0.0</v>
      </c>
      <c r="E36" s="43">
        <v>0.0</v>
      </c>
      <c r="H36" s="43">
        <v>0.0</v>
      </c>
      <c r="I36" s="43">
        <v>0.0</v>
      </c>
      <c r="J36" s="43">
        <v>0.0</v>
      </c>
      <c r="K36" s="43">
        <v>0.0</v>
      </c>
      <c r="L36" s="43">
        <v>0.0</v>
      </c>
      <c r="O36" s="43">
        <v>3.0</v>
      </c>
      <c r="P36" s="43">
        <v>0.0</v>
      </c>
      <c r="Q36" s="43">
        <v>0.0</v>
      </c>
      <c r="R36" s="43">
        <v>0.0</v>
      </c>
      <c r="S36" s="43">
        <v>0.0</v>
      </c>
      <c r="V36" s="43">
        <v>6.0</v>
      </c>
      <c r="W36" s="43">
        <v>0.0</v>
      </c>
      <c r="X36" s="43">
        <v>0.0</v>
      </c>
      <c r="Y36" s="43">
        <v>0.0</v>
      </c>
      <c r="Z36" s="43">
        <v>0.0</v>
      </c>
      <c r="AC36" s="43">
        <v>12.0</v>
      </c>
      <c r="AD36" s="43">
        <v>0.0</v>
      </c>
      <c r="AE36" s="43">
        <v>5.0</v>
      </c>
      <c r="AF36" s="43">
        <v>0.0</v>
      </c>
      <c r="AG36" s="43">
        <v>0.0</v>
      </c>
      <c r="AJ36" s="43">
        <v>20.0</v>
      </c>
      <c r="AK36" s="43">
        <v>0.0</v>
      </c>
      <c r="AL36" s="47">
        <v>12.0</v>
      </c>
      <c r="AM36" s="47">
        <v>0.0</v>
      </c>
      <c r="AN36" s="47">
        <v>0.0</v>
      </c>
      <c r="AQ36" s="43">
        <v>30.0</v>
      </c>
      <c r="AR36" s="43">
        <v>0.0</v>
      </c>
      <c r="AS36" s="43">
        <v>23.0</v>
      </c>
      <c r="AT36" s="47">
        <v>0.0</v>
      </c>
      <c r="AU36" s="43">
        <v>0.0</v>
      </c>
    </row>
    <row r="37">
      <c r="A37" s="43">
        <v>0.0</v>
      </c>
      <c r="B37" s="43">
        <v>0.0</v>
      </c>
      <c r="C37" s="43">
        <v>0.0</v>
      </c>
      <c r="D37" s="43">
        <v>0.0</v>
      </c>
      <c r="E37" s="43">
        <v>0.0</v>
      </c>
      <c r="H37" s="43">
        <v>0.0</v>
      </c>
      <c r="I37" s="43">
        <v>0.0</v>
      </c>
      <c r="J37" s="43">
        <v>0.0</v>
      </c>
      <c r="K37" s="43">
        <v>0.0</v>
      </c>
      <c r="L37" s="43">
        <v>2.0</v>
      </c>
      <c r="O37" s="43">
        <v>0.0</v>
      </c>
      <c r="P37" s="43">
        <v>0.0</v>
      </c>
      <c r="Q37" s="43">
        <v>0.0</v>
      </c>
      <c r="R37" s="43">
        <v>0.0</v>
      </c>
      <c r="S37" s="43">
        <v>4.5</v>
      </c>
      <c r="V37" s="43">
        <v>0.0</v>
      </c>
      <c r="W37" s="43">
        <v>4.0</v>
      </c>
      <c r="X37" s="43">
        <v>0.0</v>
      </c>
      <c r="Y37" s="44">
        <v>0.0</v>
      </c>
      <c r="Z37" s="43">
        <v>8.0</v>
      </c>
      <c r="AC37" s="43">
        <v>5.0</v>
      </c>
      <c r="AD37" s="43">
        <v>10.0</v>
      </c>
      <c r="AE37" s="43">
        <v>0.0</v>
      </c>
      <c r="AF37" s="43">
        <v>9.0</v>
      </c>
      <c r="AG37" s="43">
        <v>15.0</v>
      </c>
      <c r="AJ37" s="43">
        <v>15.0</v>
      </c>
      <c r="AK37" s="43">
        <v>19.0</v>
      </c>
      <c r="AL37" s="43">
        <v>0.0</v>
      </c>
      <c r="AM37" s="43">
        <v>15.0</v>
      </c>
      <c r="AN37" s="43">
        <v>19.0</v>
      </c>
      <c r="AQ37" s="43">
        <v>27.0</v>
      </c>
      <c r="AR37" s="43">
        <v>37.0</v>
      </c>
      <c r="AS37" s="43">
        <v>0.0</v>
      </c>
      <c r="AT37" s="43">
        <v>24.0</v>
      </c>
      <c r="AU37" s="43">
        <v>37.0</v>
      </c>
    </row>
    <row r="38">
      <c r="A38" s="43">
        <v>0.0</v>
      </c>
      <c r="B38" s="43">
        <v>0.0</v>
      </c>
      <c r="C38" s="43">
        <v>0.0</v>
      </c>
      <c r="D38" s="43">
        <v>0.0</v>
      </c>
      <c r="E38" s="43">
        <v>0.0</v>
      </c>
      <c r="H38" s="43">
        <v>0.0</v>
      </c>
      <c r="I38" s="43">
        <v>2.5</v>
      </c>
      <c r="J38" s="43">
        <v>2.0</v>
      </c>
      <c r="K38" s="43">
        <v>0.0</v>
      </c>
      <c r="L38" s="43">
        <v>0.0</v>
      </c>
      <c r="O38" s="43">
        <v>0.0</v>
      </c>
      <c r="P38" s="43">
        <v>5.5</v>
      </c>
      <c r="Q38" s="43">
        <v>6.0</v>
      </c>
      <c r="R38" s="43">
        <v>3.0</v>
      </c>
      <c r="S38" s="43">
        <v>0.0</v>
      </c>
      <c r="V38" s="43">
        <v>0.0</v>
      </c>
      <c r="W38" s="43">
        <v>12.0</v>
      </c>
      <c r="X38" s="43">
        <v>11.0</v>
      </c>
      <c r="Y38" s="43">
        <v>6.0</v>
      </c>
      <c r="Z38" s="43">
        <v>0.0</v>
      </c>
      <c r="AC38" s="43">
        <v>0.0</v>
      </c>
      <c r="AD38" s="43">
        <v>23.0</v>
      </c>
      <c r="AE38" s="43">
        <v>25.0</v>
      </c>
      <c r="AF38" s="43">
        <v>12.0</v>
      </c>
      <c r="AG38" s="43">
        <v>0.0</v>
      </c>
      <c r="AJ38" s="43">
        <v>0.0</v>
      </c>
      <c r="AK38" s="43">
        <v>33.0</v>
      </c>
      <c r="AL38" s="43">
        <v>36.0</v>
      </c>
      <c r="AM38" s="43">
        <v>21.0</v>
      </c>
      <c r="AN38" s="43">
        <v>0.0</v>
      </c>
      <c r="AQ38" s="43">
        <v>0.0</v>
      </c>
      <c r="AR38" s="43">
        <v>47.0</v>
      </c>
      <c r="AS38" s="43">
        <v>51.0</v>
      </c>
      <c r="AT38" s="43">
        <v>31.0</v>
      </c>
      <c r="AU38" s="43">
        <v>0.0</v>
      </c>
    </row>
    <row r="39">
      <c r="A39" s="40">
        <f>(A33+A34+A35+A36+A37+A38)/3</f>
        <v>0</v>
      </c>
      <c r="B39" s="40">
        <f>(B33+B34+B35+B36+B37+B38)/5</f>
        <v>0</v>
      </c>
      <c r="C39" s="40">
        <f>(C33+C34+C35+C36+C37+C38)/2</f>
        <v>0</v>
      </c>
      <c r="D39" s="40">
        <f>(D33+D34+D35+D36+D37+D38)/5</f>
        <v>0</v>
      </c>
      <c r="E39" s="40">
        <f>(E33+E34+E35+E36+E37+E38)/3</f>
        <v>0</v>
      </c>
      <c r="F39" s="40">
        <f>(A39+B39+C39+D39+E39)/5</f>
        <v>0</v>
      </c>
      <c r="G39" s="40"/>
      <c r="H39" s="40">
        <f>(H33+H34+H35+H36+H37+H38)/1</f>
        <v>2</v>
      </c>
      <c r="I39" s="40">
        <f>(I33+I34+I35+I36+I37+I38)/2</f>
        <v>2.25</v>
      </c>
      <c r="J39" s="40">
        <f>(J33+J34+J35+J36+J37+J38)/1</f>
        <v>2</v>
      </c>
      <c r="K39" s="40">
        <f>(K33+K34+K35+K36+K37+K38)/2</f>
        <v>2.25</v>
      </c>
      <c r="L39" s="40">
        <f>(L33+L34+L35+L36+L37+L38)/1</f>
        <v>2</v>
      </c>
      <c r="M39" s="40">
        <f>(H39+I39+J39+K39+L39)/5</f>
        <v>2.1</v>
      </c>
      <c r="O39" s="40">
        <f t="shared" ref="O39:Q39" si="25">(O33+O34+O35+O36+O37+O38)/3</f>
        <v>3.666666667</v>
      </c>
      <c r="P39" s="49">
        <f t="shared" si="25"/>
        <v>4.166666667</v>
      </c>
      <c r="Q39" s="49">
        <f t="shared" si="25"/>
        <v>4</v>
      </c>
      <c r="R39" s="40">
        <f>(R33+R34+R35+R36+R37+R38)/4</f>
        <v>3.75</v>
      </c>
      <c r="S39" s="40">
        <f>(S33+S34+S35+S36+S37+S38)/3</f>
        <v>3.833333333</v>
      </c>
      <c r="T39" s="40">
        <f>(O39+P39+Q39+R39+S39)/5</f>
        <v>3.883333333</v>
      </c>
      <c r="V39" s="40">
        <f>(V33+V34+V35+V36+V37+V38)/3</f>
        <v>6.666666667</v>
      </c>
      <c r="W39" s="49">
        <f>(W33+W34+W35+W36+W37+W38)/4</f>
        <v>7.75</v>
      </c>
      <c r="X39" s="49">
        <f>(X33+X34+X35+X36+X37+X38)/3</f>
        <v>7.333333333</v>
      </c>
      <c r="Y39" s="49">
        <f>(Y33+Y34+Y35+Y36+Y37+Y38)/4</f>
        <v>7.5</v>
      </c>
      <c r="Z39" s="49">
        <f>(Z33+Z34+Z35+Z36+Z37+Z38)/3</f>
        <v>7.333333333</v>
      </c>
      <c r="AA39" s="40">
        <f>(V39+W39+X39+Y39+Z39)/5</f>
        <v>7.316666667</v>
      </c>
      <c r="AB39" s="40"/>
      <c r="AC39" s="40">
        <f>(AC33+AC34+AC35+AC36+AC37+AC38)/4</f>
        <v>11.25</v>
      </c>
      <c r="AD39" s="49">
        <f>(AD33+AD34+AD35+AD36+AD37+AD38)/5</f>
        <v>13.4</v>
      </c>
      <c r="AE39" s="49">
        <f>(AE33+AE34+AE35+AE36+AE37+AE38)/4</f>
        <v>12.5</v>
      </c>
      <c r="AF39" s="40">
        <f>(AF33+AF34+AF35+AF36+AF37+AF38)/5</f>
        <v>13.8</v>
      </c>
      <c r="AG39" s="40">
        <f>(AG33+AG34+AG35+AG36+AG37+AG38)/4</f>
        <v>11.5</v>
      </c>
      <c r="AH39" s="40">
        <f>(AC39+AD39+AE39+AF39+AG39)/5</f>
        <v>12.49</v>
      </c>
      <c r="AJ39" s="40">
        <f>(AJ33+AJ34+AJ35+AJ36+AJ37+AJ38)/4</f>
        <v>21</v>
      </c>
      <c r="AK39" s="40">
        <f>(AK33+AK34+AK35+AK36+AK37+AK38)/5</f>
        <v>21.6</v>
      </c>
      <c r="AL39" s="49">
        <f>(AL33+AL34+AL35+AL36+AL37+AL38)/4</f>
        <v>20.25</v>
      </c>
      <c r="AM39" s="40">
        <f>(AM33+AM34+AM35+AM36+AM37+AM38)/5</f>
        <v>20.2</v>
      </c>
      <c r="AN39" s="49">
        <f>(AN33+AN34+AN35+AN36+AN37+AN38)/3</f>
        <v>22.66666667</v>
      </c>
      <c r="AO39" s="40">
        <f>(AJ39+AK39+AL39+AM39+AN39)/5</f>
        <v>21.14333333</v>
      </c>
      <c r="AQ39" s="40">
        <f>(AQ33+AQ34+AQ35+AQ36+AQ37+AQ38)/4</f>
        <v>34.5</v>
      </c>
      <c r="AR39" s="40">
        <f>(AR33+AR34+AR35+AR36+AR37+AR38)/5</f>
        <v>34.2</v>
      </c>
      <c r="AS39" s="40">
        <f>(AS33+AS34+AS35+AS36+AS37+AS38)/4</f>
        <v>31.75</v>
      </c>
      <c r="AT39" s="40">
        <f>(AT33+AT34+AT35+AT36+AT37+AT38)/5</f>
        <v>32.8</v>
      </c>
      <c r="AU39" s="40">
        <f>(AU33+AU34+AU35+AU36+AU37+AU38)/4</f>
        <v>32</v>
      </c>
      <c r="AV39" s="40">
        <f>(AQ39+AR39+AS39+AT39+AU39)/5</f>
        <v>33.05</v>
      </c>
    </row>
    <row r="40">
      <c r="P40" s="51">
        <v>50.0</v>
      </c>
      <c r="Q40" s="51">
        <v>50.0</v>
      </c>
      <c r="W40" s="51">
        <v>66.666</v>
      </c>
      <c r="X40" s="51">
        <v>66.666</v>
      </c>
      <c r="Y40" s="51">
        <v>66.666</v>
      </c>
    </row>
  </sheetData>
  <printOptions/>
  <pageMargins bottom="0.7480314960629921" footer="0.0" header="0.0" left="0.7086614173228347" right="0.7086614173228347" top="0.7480314960629921"/>
  <pageSetup paperSize="9" scale="80"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88"/>
    <col customWidth="1" min="3" max="3" width="23.88"/>
  </cols>
  <sheetData>
    <row r="3">
      <c r="B3" s="2" t="s">
        <v>137</v>
      </c>
      <c r="C3" s="2" t="s">
        <v>138</v>
      </c>
    </row>
    <row r="4">
      <c r="B4" s="2" t="s">
        <v>139</v>
      </c>
      <c r="C4" s="2" t="s">
        <v>140</v>
      </c>
    </row>
    <row r="5">
      <c r="B5" s="2" t="s">
        <v>141</v>
      </c>
      <c r="C5" s="2" t="s">
        <v>142</v>
      </c>
    </row>
    <row r="6">
      <c r="B6" s="2" t="s">
        <v>143</v>
      </c>
    </row>
    <row r="9">
      <c r="I9" s="53"/>
    </row>
    <row r="10">
      <c r="B10" s="45" t="s">
        <v>144</v>
      </c>
      <c r="C10" s="45" t="s">
        <v>110</v>
      </c>
      <c r="D10" s="45" t="s">
        <v>111</v>
      </c>
      <c r="E10" s="45" t="s">
        <v>112</v>
      </c>
      <c r="F10" s="45" t="s">
        <v>113</v>
      </c>
      <c r="G10" s="45" t="s">
        <v>114</v>
      </c>
      <c r="H10" s="45" t="s">
        <v>145</v>
      </c>
    </row>
    <row r="11">
      <c r="B11" s="54">
        <v>45393.0</v>
      </c>
      <c r="C11" s="42">
        <v>0.0</v>
      </c>
      <c r="D11" s="42">
        <v>0.0</v>
      </c>
      <c r="E11" s="42">
        <v>0.0</v>
      </c>
      <c r="F11" s="42">
        <v>0.0</v>
      </c>
      <c r="G11" s="42">
        <v>0.0</v>
      </c>
      <c r="H11" s="42"/>
    </row>
    <row r="12">
      <c r="B12" s="55"/>
      <c r="C12" s="42">
        <v>0.0</v>
      </c>
      <c r="D12" s="42">
        <v>0.0</v>
      </c>
      <c r="E12" s="45">
        <v>0.2</v>
      </c>
      <c r="F12" s="42">
        <v>0.0</v>
      </c>
      <c r="G12" s="42">
        <v>0.0</v>
      </c>
      <c r="H12" s="42"/>
    </row>
    <row r="13">
      <c r="B13" s="55"/>
      <c r="C13" s="42">
        <v>0.0</v>
      </c>
      <c r="D13" s="42">
        <v>0.0</v>
      </c>
      <c r="E13" s="42">
        <v>0.0</v>
      </c>
      <c r="F13" s="42">
        <v>0.0</v>
      </c>
      <c r="G13" s="42">
        <v>0.0</v>
      </c>
      <c r="H13" s="42"/>
    </row>
    <row r="14">
      <c r="B14" s="55"/>
      <c r="C14" s="42">
        <v>0.0</v>
      </c>
      <c r="D14" s="42">
        <v>0.0</v>
      </c>
      <c r="E14" s="42">
        <v>0.0</v>
      </c>
      <c r="F14" s="42">
        <v>0.0</v>
      </c>
      <c r="G14" s="42">
        <v>0.0</v>
      </c>
      <c r="H14" s="42"/>
    </row>
    <row r="15">
      <c r="B15" s="55"/>
      <c r="C15" s="42">
        <v>0.0</v>
      </c>
      <c r="D15" s="42">
        <v>0.0</v>
      </c>
      <c r="E15" s="42">
        <v>0.0</v>
      </c>
      <c r="F15" s="42">
        <v>0.0</v>
      </c>
      <c r="G15" s="42">
        <v>0.0</v>
      </c>
      <c r="H15" s="42"/>
    </row>
    <row r="16">
      <c r="B16" s="56"/>
      <c r="C16" s="42">
        <v>0.0</v>
      </c>
      <c r="D16" s="42">
        <v>0.0</v>
      </c>
      <c r="E16" s="42">
        <v>0.0</v>
      </c>
      <c r="F16" s="42">
        <v>0.0</v>
      </c>
      <c r="G16" s="42">
        <v>0.0</v>
      </c>
      <c r="H16" s="42"/>
    </row>
    <row r="17">
      <c r="B17" s="54">
        <v>45401.0</v>
      </c>
      <c r="C17" s="42">
        <v>2.0</v>
      </c>
      <c r="D17" s="42">
        <v>0.0</v>
      </c>
      <c r="E17" s="42">
        <v>1.0</v>
      </c>
      <c r="F17" s="42">
        <v>0.0</v>
      </c>
      <c r="G17" s="42">
        <v>1.5</v>
      </c>
      <c r="H17" s="42"/>
    </row>
    <row r="18">
      <c r="B18" s="55"/>
      <c r="C18" s="42">
        <v>0.0</v>
      </c>
      <c r="D18" s="42">
        <v>0.0</v>
      </c>
      <c r="E18" s="42">
        <v>0.0</v>
      </c>
      <c r="F18" s="42">
        <v>0.0</v>
      </c>
      <c r="G18" s="46">
        <v>0.0</v>
      </c>
      <c r="H18" s="42"/>
    </row>
    <row r="19">
      <c r="B19" s="55"/>
      <c r="C19" s="42">
        <v>0.0</v>
      </c>
      <c r="D19" s="42">
        <v>0.0</v>
      </c>
      <c r="E19" s="42">
        <v>0.0</v>
      </c>
      <c r="F19" s="42">
        <v>0.0</v>
      </c>
      <c r="G19" s="42">
        <v>0.0</v>
      </c>
      <c r="H19" s="42"/>
    </row>
    <row r="20">
      <c r="B20" s="55"/>
      <c r="C20" s="42">
        <v>1.5</v>
      </c>
      <c r="D20" s="42">
        <v>2.0</v>
      </c>
      <c r="E20" s="42">
        <v>0.0</v>
      </c>
      <c r="F20" s="42">
        <v>0.0</v>
      </c>
      <c r="G20" s="42">
        <v>0.0</v>
      </c>
      <c r="H20" s="42"/>
    </row>
    <row r="21">
      <c r="B21" s="55"/>
      <c r="C21" s="42">
        <v>0.0</v>
      </c>
      <c r="D21" s="42">
        <v>0.0</v>
      </c>
      <c r="E21" s="42">
        <v>0.0</v>
      </c>
      <c r="F21" s="42">
        <v>2.0</v>
      </c>
      <c r="G21" s="42">
        <v>2.0</v>
      </c>
      <c r="H21" s="42"/>
    </row>
    <row r="22">
      <c r="B22" s="56"/>
      <c r="C22" s="42">
        <v>0.0</v>
      </c>
      <c r="D22" s="42">
        <v>0.0</v>
      </c>
      <c r="E22" s="42">
        <v>2.0</v>
      </c>
      <c r="F22" s="42">
        <v>0.0</v>
      </c>
      <c r="G22" s="42">
        <v>0.0</v>
      </c>
      <c r="H22" s="42"/>
    </row>
    <row r="23">
      <c r="B23" s="54">
        <v>45408.0</v>
      </c>
      <c r="C23" s="42">
        <v>6.0</v>
      </c>
      <c r="D23" s="42">
        <v>3.0</v>
      </c>
      <c r="E23" s="42">
        <v>4.0</v>
      </c>
      <c r="F23" s="46">
        <v>0.0</v>
      </c>
      <c r="G23" s="42">
        <v>4.0</v>
      </c>
      <c r="H23" s="42"/>
    </row>
    <row r="24">
      <c r="B24" s="55"/>
      <c r="C24" s="42">
        <v>0.0</v>
      </c>
      <c r="D24" s="42">
        <v>0.0</v>
      </c>
      <c r="E24" s="42">
        <v>2.0</v>
      </c>
      <c r="F24" s="42">
        <v>0.0</v>
      </c>
      <c r="G24" s="42">
        <v>4.0</v>
      </c>
      <c r="H24" s="42"/>
    </row>
    <row r="25">
      <c r="B25" s="55"/>
      <c r="C25" s="46">
        <v>0.0</v>
      </c>
      <c r="D25" s="42">
        <v>0.0</v>
      </c>
      <c r="E25" s="42">
        <v>0.0</v>
      </c>
      <c r="F25" s="42">
        <v>0.0</v>
      </c>
      <c r="G25" s="42">
        <v>0.0</v>
      </c>
      <c r="H25" s="42"/>
    </row>
    <row r="26">
      <c r="B26" s="55"/>
      <c r="C26" s="42">
        <v>3.0</v>
      </c>
      <c r="D26" s="42">
        <v>4.0</v>
      </c>
      <c r="E26" s="42">
        <v>3.0</v>
      </c>
      <c r="F26" s="42">
        <v>3.0</v>
      </c>
      <c r="G26" s="46">
        <v>5.0</v>
      </c>
      <c r="H26" s="42"/>
    </row>
    <row r="27">
      <c r="B27" s="55"/>
      <c r="C27" s="42">
        <v>2.0</v>
      </c>
      <c r="D27" s="46">
        <v>3.0</v>
      </c>
      <c r="E27" s="42">
        <v>0.0</v>
      </c>
      <c r="F27" s="42">
        <v>4.0</v>
      </c>
      <c r="G27" s="46">
        <v>0.0</v>
      </c>
      <c r="H27" s="42"/>
    </row>
    <row r="28">
      <c r="B28" s="56"/>
      <c r="C28" s="42">
        <v>3.0</v>
      </c>
      <c r="D28" s="42">
        <v>3.0</v>
      </c>
      <c r="E28" s="42">
        <v>3.0</v>
      </c>
      <c r="F28" s="42">
        <v>3.0</v>
      </c>
      <c r="G28" s="42">
        <v>0.0</v>
      </c>
      <c r="H28" s="42"/>
    </row>
    <row r="29">
      <c r="B29" s="54">
        <v>45415.0</v>
      </c>
      <c r="C29" s="42"/>
      <c r="D29" s="42"/>
      <c r="E29" s="42"/>
      <c r="F29" s="42"/>
      <c r="G29" s="42"/>
      <c r="H29" s="42"/>
    </row>
    <row r="30">
      <c r="B30" s="55"/>
      <c r="C30" s="42"/>
      <c r="D30" s="42"/>
      <c r="E30" s="42"/>
      <c r="F30" s="42"/>
      <c r="G30" s="42"/>
      <c r="H30" s="42"/>
    </row>
    <row r="31">
      <c r="B31" s="55"/>
      <c r="C31" s="42"/>
      <c r="D31" s="42"/>
      <c r="E31" s="42"/>
      <c r="F31" s="42"/>
      <c r="G31" s="42"/>
      <c r="H31" s="42"/>
    </row>
    <row r="32">
      <c r="B32" s="55"/>
      <c r="C32" s="42"/>
      <c r="D32" s="42"/>
      <c r="E32" s="42"/>
      <c r="F32" s="42"/>
      <c r="G32" s="42"/>
      <c r="H32" s="42"/>
    </row>
    <row r="33">
      <c r="B33" s="55"/>
      <c r="C33" s="42"/>
      <c r="D33" s="42"/>
      <c r="E33" s="42"/>
      <c r="F33" s="42"/>
      <c r="G33" s="42"/>
      <c r="H33" s="42"/>
    </row>
    <row r="34">
      <c r="B34" s="56"/>
      <c r="C34" s="42"/>
      <c r="D34" s="42"/>
      <c r="E34" s="42"/>
      <c r="F34" s="42"/>
      <c r="G34" s="42"/>
      <c r="H34" s="42"/>
    </row>
    <row r="35">
      <c r="B35" s="54">
        <v>45424.0</v>
      </c>
      <c r="C35" s="42"/>
      <c r="D35" s="42"/>
      <c r="E35" s="42"/>
      <c r="F35" s="42"/>
      <c r="G35" s="42"/>
      <c r="H35" s="42"/>
    </row>
    <row r="36">
      <c r="B36" s="55"/>
      <c r="C36" s="42"/>
      <c r="D36" s="42"/>
      <c r="E36" s="42"/>
      <c r="F36" s="42"/>
      <c r="G36" s="42"/>
      <c r="H36" s="42"/>
    </row>
    <row r="37">
      <c r="B37" s="55"/>
      <c r="C37" s="42"/>
      <c r="D37" s="42"/>
      <c r="E37" s="42"/>
      <c r="F37" s="42"/>
      <c r="G37" s="42"/>
      <c r="H37" s="42"/>
    </row>
    <row r="38">
      <c r="B38" s="55"/>
      <c r="C38" s="42"/>
      <c r="D38" s="42"/>
      <c r="E38" s="42"/>
      <c r="F38" s="42"/>
      <c r="G38" s="42"/>
      <c r="H38" s="42"/>
    </row>
    <row r="39">
      <c r="B39" s="55"/>
      <c r="C39" s="42"/>
      <c r="D39" s="42"/>
      <c r="E39" s="42"/>
      <c r="F39" s="42"/>
      <c r="G39" s="42"/>
      <c r="H39" s="42"/>
    </row>
    <row r="40">
      <c r="B40" s="56"/>
      <c r="C40" s="42"/>
      <c r="D40" s="42"/>
      <c r="E40" s="42"/>
      <c r="F40" s="42"/>
      <c r="G40" s="42"/>
      <c r="H40" s="42"/>
    </row>
    <row r="41">
      <c r="B41" s="54">
        <v>45433.0</v>
      </c>
      <c r="C41" s="42"/>
      <c r="D41" s="42"/>
      <c r="E41" s="42"/>
      <c r="F41" s="42"/>
      <c r="G41" s="42"/>
      <c r="H41" s="42"/>
    </row>
    <row r="42">
      <c r="B42" s="55"/>
      <c r="C42" s="42"/>
      <c r="D42" s="42"/>
      <c r="E42" s="42"/>
      <c r="F42" s="42"/>
      <c r="G42" s="42"/>
      <c r="H42" s="42"/>
    </row>
    <row r="43">
      <c r="B43" s="55"/>
      <c r="C43" s="42"/>
      <c r="D43" s="42"/>
      <c r="E43" s="42"/>
      <c r="F43" s="42"/>
      <c r="G43" s="42"/>
      <c r="H43" s="42"/>
    </row>
    <row r="44">
      <c r="B44" s="55"/>
      <c r="C44" s="42"/>
      <c r="D44" s="42"/>
      <c r="E44" s="42"/>
      <c r="F44" s="42"/>
      <c r="G44" s="42"/>
      <c r="H44" s="42"/>
    </row>
    <row r="45">
      <c r="B45" s="55"/>
      <c r="C45" s="45"/>
      <c r="D45" s="42"/>
      <c r="E45" s="42"/>
      <c r="F45" s="42"/>
      <c r="G45" s="42"/>
      <c r="H45" s="42"/>
    </row>
    <row r="46">
      <c r="B46" s="56"/>
      <c r="C46" s="42"/>
      <c r="D46" s="42"/>
      <c r="E46" s="42"/>
      <c r="F46" s="42"/>
      <c r="G46" s="42"/>
      <c r="H46" s="42"/>
    </row>
    <row r="47">
      <c r="B47" s="54">
        <v>45450.0</v>
      </c>
      <c r="C47" s="42">
        <v>35.0</v>
      </c>
      <c r="D47" s="42">
        <v>35.0</v>
      </c>
      <c r="E47" s="42">
        <v>55.0</v>
      </c>
      <c r="F47" s="42">
        <v>0.0</v>
      </c>
      <c r="G47" s="42">
        <v>36.0</v>
      </c>
      <c r="H47" s="42"/>
    </row>
    <row r="48">
      <c r="B48" s="55"/>
      <c r="C48" s="42">
        <v>0.0</v>
      </c>
      <c r="D48" s="57">
        <v>32.0</v>
      </c>
      <c r="E48" s="57">
        <v>34.0</v>
      </c>
      <c r="F48" s="57">
        <v>34.0</v>
      </c>
      <c r="G48" s="57">
        <v>45.0</v>
      </c>
      <c r="H48" s="42"/>
    </row>
    <row r="49">
      <c r="B49" s="55"/>
      <c r="C49" s="42">
        <v>36.0</v>
      </c>
      <c r="D49" s="57">
        <v>27.0</v>
      </c>
      <c r="E49" s="57">
        <v>20.0</v>
      </c>
      <c r="F49" s="57">
        <v>36.0</v>
      </c>
      <c r="G49" s="57">
        <v>0.0</v>
      </c>
      <c r="H49" s="42"/>
    </row>
    <row r="50">
      <c r="B50" s="55"/>
      <c r="C50" s="42">
        <v>38.0</v>
      </c>
      <c r="D50" s="57">
        <v>45.0</v>
      </c>
      <c r="E50" s="57">
        <v>48.0</v>
      </c>
      <c r="F50" s="57">
        <v>38.0</v>
      </c>
      <c r="G50" s="57">
        <v>42.0</v>
      </c>
      <c r="H50" s="42"/>
    </row>
    <row r="51">
      <c r="B51" s="55"/>
      <c r="C51" s="42">
        <v>34.0</v>
      </c>
      <c r="D51" s="57">
        <v>36.0</v>
      </c>
      <c r="E51" s="57">
        <v>39.0</v>
      </c>
      <c r="F51" s="57">
        <v>40.0</v>
      </c>
      <c r="G51" s="57">
        <v>0.0</v>
      </c>
      <c r="H51" s="42"/>
    </row>
    <row r="52">
      <c r="B52" s="56"/>
      <c r="C52" s="42">
        <v>45.0</v>
      </c>
      <c r="D52" s="57">
        <v>46.0</v>
      </c>
      <c r="E52" s="57">
        <v>41.0</v>
      </c>
      <c r="F52" s="57">
        <v>45.0</v>
      </c>
      <c r="G52" s="57">
        <v>38.0</v>
      </c>
      <c r="H52" s="42"/>
    </row>
  </sheetData>
  <mergeCells count="7">
    <mergeCell ref="B11:B16"/>
    <mergeCell ref="B17:B22"/>
    <mergeCell ref="B23:B28"/>
    <mergeCell ref="B29:B34"/>
    <mergeCell ref="B35:B40"/>
    <mergeCell ref="B41:B46"/>
    <mergeCell ref="B47:B5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