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etrei-Admin\Documents\!Local Only\pers\FAO project\My Docs\data analysis\"/>
    </mc:Choice>
  </mc:AlternateContent>
  <bookViews>
    <workbookView xWindow="0" yWindow="0" windowWidth="20490" windowHeight="7905"/>
  </bookViews>
  <sheets>
    <sheet name="FAOSTAT_data_10-27-2021 RL - La" sheetId="1" r:id="rId1"/>
  </sheets>
  <definedNames>
    <definedName name="_xlnm._FilterDatabase" localSheetId="0" hidden="1">'FAOSTAT_data_10-27-2021 RL - La'!$A$1:$O$279</definedName>
  </definedNames>
  <calcPr calcId="0"/>
</workbook>
</file>

<file path=xl/calcChain.xml><?xml version="1.0" encoding="utf-8"?>
<calcChain xmlns="http://schemas.openxmlformats.org/spreadsheetml/2006/main">
  <c r="V131" i="1" l="1"/>
  <c r="V171" i="1"/>
  <c r="V161" i="1"/>
  <c r="W161" i="1" s="1"/>
  <c r="V51" i="1"/>
  <c r="V41" i="1"/>
  <c r="V31" i="1"/>
  <c r="V21" i="1"/>
  <c r="V61" i="1"/>
  <c r="V271" i="1"/>
  <c r="V261" i="1"/>
  <c r="V211" i="1"/>
  <c r="V151" i="1"/>
  <c r="V141" i="1"/>
  <c r="V111" i="1"/>
  <c r="V101" i="1"/>
  <c r="V91" i="1"/>
  <c r="V81" i="1"/>
  <c r="V71" i="1"/>
  <c r="V11" i="1"/>
  <c r="U11" i="1"/>
  <c r="U21" i="1"/>
  <c r="U61" i="1"/>
  <c r="U41" i="1"/>
  <c r="U131" i="1"/>
  <c r="U51" i="1"/>
</calcChain>
</file>

<file path=xl/sharedStrings.xml><?xml version="1.0" encoding="utf-8"?>
<sst xmlns="http://schemas.openxmlformats.org/spreadsheetml/2006/main" count="2257" uniqueCount="63">
  <si>
    <t>Domain Code</t>
  </si>
  <si>
    <t>Domain</t>
  </si>
  <si>
    <t>Area Code (FAO)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</si>
  <si>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</si>
  <si>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</si>
  <si>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</si>
  <si>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</si>
  <si>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</si>
  <si>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</si>
  <si>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</si>
  <si>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</si>
  <si>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</si>
  <si>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</si>
  <si>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</si>
  <si>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RL</t>
  </si>
  <si>
    <t>Land Use</t>
  </si>
  <si>
    <t>Romania</t>
  </si>
  <si>
    <t>Country area</t>
  </si>
  <si>
    <t>1000 ha</t>
  </si>
  <si>
    <t>Q</t>
  </si>
  <si>
    <t>Official data reported on FAO Questionnaires from countries</t>
  </si>
  <si>
    <t>Land area</t>
  </si>
  <si>
    <t>Agriculture</t>
  </si>
  <si>
    <t>Fc</t>
  </si>
  <si>
    <t>Calculated data</t>
  </si>
  <si>
    <t>Agricultural land</t>
  </si>
  <si>
    <t>Cropland</t>
  </si>
  <si>
    <t>Arable land</t>
  </si>
  <si>
    <t>Land under temporary crops</t>
  </si>
  <si>
    <t>Land under temp. meadows and pastures</t>
  </si>
  <si>
    <t>Land with temporary fallow</t>
  </si>
  <si>
    <t>Land under permanent crops</t>
  </si>
  <si>
    <t>Land under perm. meadows and pastures</t>
  </si>
  <si>
    <t>Perm. meadows &amp; pastures - Cultivated</t>
  </si>
  <si>
    <t>Perm. meadows &amp; pastures - Nat. growing</t>
  </si>
  <si>
    <t>Forest land</t>
  </si>
  <si>
    <t>Fm</t>
  </si>
  <si>
    <t>Manual Estimation</t>
  </si>
  <si>
    <t>Naturally regenerating forest</t>
  </si>
  <si>
    <t>Planted Forest</t>
  </si>
  <si>
    <t>Other land</t>
  </si>
  <si>
    <t>Inland waters</t>
  </si>
  <si>
    <t>Land area equipped for irrigation</t>
  </si>
  <si>
    <t>Agriculture area actually irrigated</t>
  </si>
  <si>
    <t>Cropland area actually irrigated</t>
  </si>
  <si>
    <t>Perm. meadows &amp; pastures area actually irrig.</t>
  </si>
  <si>
    <t>Agriculture area under organic agric.</t>
  </si>
  <si>
    <t>Agriculture area certified organic</t>
  </si>
  <si>
    <t>Cropland area under organic agric.</t>
  </si>
  <si>
    <t>Cropland area certified organic</t>
  </si>
  <si>
    <t>Perm. meadows &amp; pastures area under organic agric.</t>
  </si>
  <si>
    <t>Perm. meadows &amp; pastures area certified organic</t>
  </si>
  <si>
    <t>Primary Forest</t>
  </si>
  <si>
    <t>Hierarchy of categories:</t>
  </si>
  <si>
    <t>Arable</t>
  </si>
  <si>
    <t>Temporary crops</t>
  </si>
  <si>
    <t>Temp meadows and pastures</t>
  </si>
  <si>
    <t>Temp fallow</t>
  </si>
  <si>
    <t>Permanent pastures and meadows</t>
  </si>
  <si>
    <t>Cultivated</t>
  </si>
  <si>
    <t>Nat Growing</t>
  </si>
  <si>
    <t>Planted</t>
  </si>
  <si>
    <t>As reported by Romania, agricultural land seems to be the sum of SAU and wooded area (but without buildings and without waters inside the agricultural holding)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</si>
</sst>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2" fontId="0" fillId="0" borderId="0" xfId="0" applyNumberFormat="1"/>
    <xf numFmtId="165" fontId="0" fillId="0" borderId="0" xfId="0" applyNumberFormat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93"/>
  <sheetViews>
    <sheetView tabSelected="1" topLeftCell="E1" workbookViewId="0">
      <selection activeCell="M41" sqref="M41"/>
    </sheetView>
  </sheetViews>
  <sheetFormatPr defaultRowHeight="15" x14ac:dyDescent="0.25"/>
  <cols>
    <col min="6" max="6" width="12.85546875" customWidth="1"/>
    <col min="7" max="7" width="13.7109375" customWidth="1"/>
    <col min="9" max="9" width="42.28515625" customWidth="1"/>
    <col min="10" max="10" width="20.28515625" customWidth="1"/>
    <col min="13" max="13" width="14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2" hidden="1" x14ac:dyDescent="0.25">
      <c r="A2" t="s">
        <v>14</v>
      </c>
      <c r="B2" t="s">
        <v>15</v>
      </c>
      <c r="C2">
        <v>183</v>
      </c>
      <c r="D2" t="s">
        <v>16</v>
      </c>
      <c r="E2">
        <v>5110</v>
      </c>
      <c r="G2" t="s">
        <v>3</v>
      </c>
      <c r="H2">
        <v>6600</v>
      </c>
      <c r="I2" t="s">
        <v>17</v>
      </c>
      <c r="J2">
        <v>2010</v>
      </c>
      <c r="K2">
        <v>2010</v>
      </c>
      <c r="L2" t="s">
        <v>18</v>
      </c>
      <c r="M2">
        <v>23839</v>
      </c>
      <c r="N2" t="s">
        <v>19</v>
      </c>
      <c r="O2" t="s">
        <v>20</v>
      </c>
    </row>
    <row r="3" spans="1:22" hidden="1" x14ac:dyDescent="0.25">
      <c r="A3" t="s">
        <v>14</v>
      </c>
      <c r="B3" t="s">
        <v>15</v>
      </c>
      <c r="C3">
        <v>183</v>
      </c>
      <c r="D3" t="s">
        <v>16</v>
      </c>
      <c r="E3">
        <v>5110</v>
      </c>
      <c r="G3" t="s">
        <v>3</v>
      </c>
      <c r="H3">
        <v>6600</v>
      </c>
      <c r="I3" t="s">
        <v>17</v>
      </c>
      <c r="J3">
        <v>2011</v>
      </c>
      <c r="K3">
        <v>2011</v>
      </c>
      <c r="L3" t="s">
        <v>18</v>
      </c>
      <c r="M3">
        <v>23839</v>
      </c>
      <c r="N3" t="s">
        <v>19</v>
      </c>
      <c r="O3" t="s">
        <v>20</v>
      </c>
    </row>
    <row r="4" spans="1:22" hidden="1" x14ac:dyDescent="0.25">
      <c r="A4" t="s">
        <v>14</v>
      </c>
      <c r="B4" t="s">
        <v>15</v>
      </c>
      <c r="C4">
        <v>183</v>
      </c>
      <c r="D4" t="s">
        <v>16</v>
      </c>
      <c r="E4">
        <v>5110</v>
      </c>
      <c r="G4" t="s">
        <v>3</v>
      </c>
      <c r="H4">
        <v>6600</v>
      </c>
      <c r="I4" t="s">
        <v>17</v>
      </c>
      <c r="J4">
        <v>2012</v>
      </c>
      <c r="K4">
        <v>2012</v>
      </c>
      <c r="L4" t="s">
        <v>18</v>
      </c>
      <c r="M4">
        <v>23839</v>
      </c>
      <c r="N4" t="s">
        <v>19</v>
      </c>
      <c r="O4" t="s">
        <v>20</v>
      </c>
    </row>
    <row r="5" spans="1:22" hidden="1" x14ac:dyDescent="0.25">
      <c r="A5" t="s">
        <v>14</v>
      </c>
      <c r="B5" t="s">
        <v>15</v>
      </c>
      <c r="C5">
        <v>183</v>
      </c>
      <c r="D5" t="s">
        <v>16</v>
      </c>
      <c r="E5">
        <v>5110</v>
      </c>
      <c r="G5" t="s">
        <v>3</v>
      </c>
      <c r="H5">
        <v>6600</v>
      </c>
      <c r="I5" t="s">
        <v>17</v>
      </c>
      <c r="J5">
        <v>2013</v>
      </c>
      <c r="K5">
        <v>2013</v>
      </c>
      <c r="L5" t="s">
        <v>18</v>
      </c>
      <c r="M5">
        <v>23840</v>
      </c>
      <c r="N5" t="s">
        <v>19</v>
      </c>
      <c r="O5" t="s">
        <v>20</v>
      </c>
    </row>
    <row r="6" spans="1:22" hidden="1" x14ac:dyDescent="0.25">
      <c r="A6" t="s">
        <v>14</v>
      </c>
      <c r="B6" t="s">
        <v>15</v>
      </c>
      <c r="C6">
        <v>183</v>
      </c>
      <c r="D6" t="s">
        <v>16</v>
      </c>
      <c r="E6">
        <v>5110</v>
      </c>
      <c r="G6" t="s">
        <v>3</v>
      </c>
      <c r="H6">
        <v>6600</v>
      </c>
      <c r="I6" t="s">
        <v>17</v>
      </c>
      <c r="J6">
        <v>2014</v>
      </c>
      <c r="K6">
        <v>2014</v>
      </c>
      <c r="L6" t="s">
        <v>18</v>
      </c>
      <c r="M6">
        <v>23840</v>
      </c>
      <c r="N6" t="s">
        <v>19</v>
      </c>
      <c r="O6" t="s">
        <v>20</v>
      </c>
    </row>
    <row r="7" spans="1:22" hidden="1" x14ac:dyDescent="0.25">
      <c r="A7" t="s">
        <v>14</v>
      </c>
      <c r="B7" t="s">
        <v>15</v>
      </c>
      <c r="C7">
        <v>183</v>
      </c>
      <c r="D7" t="s">
        <v>16</v>
      </c>
      <c r="E7">
        <v>5110</v>
      </c>
      <c r="G7" t="s">
        <v>3</v>
      </c>
      <c r="H7">
        <v>6600</v>
      </c>
      <c r="I7" t="s">
        <v>17</v>
      </c>
      <c r="J7">
        <v>2015</v>
      </c>
      <c r="K7">
        <v>2015</v>
      </c>
      <c r="L7" t="s">
        <v>18</v>
      </c>
      <c r="M7">
        <v>23840</v>
      </c>
      <c r="N7" t="s">
        <v>19</v>
      </c>
      <c r="O7" t="s">
        <v>20</v>
      </c>
    </row>
    <row r="8" spans="1:22" hidden="1" x14ac:dyDescent="0.25">
      <c r="A8" t="s">
        <v>14</v>
      </c>
      <c r="B8" t="s">
        <v>15</v>
      </c>
      <c r="C8">
        <v>183</v>
      </c>
      <c r="D8" t="s">
        <v>16</v>
      </c>
      <c r="E8">
        <v>5110</v>
      </c>
      <c r="G8" t="s">
        <v>3</v>
      </c>
      <c r="H8">
        <v>6600</v>
      </c>
      <c r="I8" t="s">
        <v>17</v>
      </c>
      <c r="J8">
        <v>2016</v>
      </c>
      <c r="K8">
        <v>2016</v>
      </c>
      <c r="L8" t="s">
        <v>18</v>
      </c>
      <c r="M8">
        <v>23840</v>
      </c>
      <c r="N8" t="s">
        <v>19</v>
      </c>
      <c r="O8" t="s">
        <v>20</v>
      </c>
    </row>
    <row r="9" spans="1:22" hidden="1" x14ac:dyDescent="0.25">
      <c r="A9" t="s">
        <v>14</v>
      </c>
      <c r="B9" t="s">
        <v>15</v>
      </c>
      <c r="C9">
        <v>183</v>
      </c>
      <c r="D9" t="s">
        <v>16</v>
      </c>
      <c r="E9">
        <v>5110</v>
      </c>
      <c r="G9" t="s">
        <v>3</v>
      </c>
      <c r="H9">
        <v>6600</v>
      </c>
      <c r="I9" t="s">
        <v>17</v>
      </c>
      <c r="J9">
        <v>2017</v>
      </c>
      <c r="K9">
        <v>2017</v>
      </c>
      <c r="L9" t="s">
        <v>18</v>
      </c>
      <c r="M9">
        <v>23840</v>
      </c>
      <c r="N9" t="s">
        <v>19</v>
      </c>
      <c r="O9" t="s">
        <v>20</v>
      </c>
    </row>
    <row r="10" spans="1:22" hidden="1" x14ac:dyDescent="0.25">
      <c r="A10" t="s">
        <v>14</v>
      </c>
      <c r="B10" t="s">
        <v>15</v>
      </c>
      <c r="C10">
        <v>183</v>
      </c>
      <c r="D10" t="s">
        <v>16</v>
      </c>
      <c r="E10">
        <v>5110</v>
      </c>
      <c r="G10" t="s">
        <v>3</v>
      </c>
      <c r="H10">
        <v>6600</v>
      </c>
      <c r="I10" t="s">
        <v>17</v>
      </c>
      <c r="J10">
        <v>2018</v>
      </c>
      <c r="K10">
        <v>2018</v>
      </c>
      <c r="L10" t="s">
        <v>18</v>
      </c>
      <c r="M10">
        <v>23840</v>
      </c>
      <c r="N10" t="s">
        <v>19</v>
      </c>
      <c r="O10" t="s">
        <v>20</v>
      </c>
    </row>
    <row r="11" spans="1:22" x14ac:dyDescent="0.25">
      <c r="A11" t="s">
        <v>14</v>
      </c>
      <c r="B11" t="s">
        <v>15</v>
      </c>
      <c r="C11">
        <v>183</v>
      </c>
      <c r="D11" t="s">
        <v>16</v>
      </c>
      <c r="E11">
        <v>5110</v>
      </c>
      <c r="G11" t="s">
        <v>3</v>
      </c>
      <c r="H11">
        <v>6600</v>
      </c>
      <c r="I11" t="s">
        <v>17</v>
      </c>
      <c r="J11">
        <v>2019</v>
      </c>
      <c r="K11">
        <v>2019</v>
      </c>
      <c r="L11" t="s">
        <v>18</v>
      </c>
      <c r="M11">
        <v>23840</v>
      </c>
      <c r="N11" t="s">
        <v>19</v>
      </c>
      <c r="O11" t="s">
        <v>20</v>
      </c>
      <c r="U11">
        <f>M41+M131+M161+M171</f>
        <v>23840</v>
      </c>
      <c r="V11">
        <f>M11/$M$11</f>
        <v>1</v>
      </c>
    </row>
    <row r="12" spans="1:22" hidden="1" x14ac:dyDescent="0.25">
      <c r="A12" t="s">
        <v>14</v>
      </c>
      <c r="B12" t="s">
        <v>15</v>
      </c>
      <c r="C12">
        <v>183</v>
      </c>
      <c r="D12" t="s">
        <v>16</v>
      </c>
      <c r="E12">
        <v>5110</v>
      </c>
      <c r="G12" t="s">
        <v>3</v>
      </c>
      <c r="H12">
        <v>6601</v>
      </c>
      <c r="I12" t="s">
        <v>21</v>
      </c>
      <c r="J12">
        <v>2010</v>
      </c>
      <c r="K12">
        <v>2010</v>
      </c>
      <c r="L12" t="s">
        <v>18</v>
      </c>
      <c r="M12">
        <v>23005</v>
      </c>
      <c r="N12" t="s">
        <v>19</v>
      </c>
      <c r="O12" t="s">
        <v>20</v>
      </c>
    </row>
    <row r="13" spans="1:22" hidden="1" x14ac:dyDescent="0.25">
      <c r="A13" t="s">
        <v>14</v>
      </c>
      <c r="B13" t="s">
        <v>15</v>
      </c>
      <c r="C13">
        <v>183</v>
      </c>
      <c r="D13" t="s">
        <v>16</v>
      </c>
      <c r="E13">
        <v>5110</v>
      </c>
      <c r="G13" t="s">
        <v>3</v>
      </c>
      <c r="H13">
        <v>6601</v>
      </c>
      <c r="I13" t="s">
        <v>21</v>
      </c>
      <c r="J13">
        <v>2011</v>
      </c>
      <c r="K13">
        <v>2011</v>
      </c>
      <c r="L13" t="s">
        <v>18</v>
      </c>
      <c r="M13">
        <v>23017</v>
      </c>
      <c r="N13" t="s">
        <v>19</v>
      </c>
      <c r="O13" t="s">
        <v>20</v>
      </c>
    </row>
    <row r="14" spans="1:22" hidden="1" x14ac:dyDescent="0.25">
      <c r="A14" t="s">
        <v>14</v>
      </c>
      <c r="B14" t="s">
        <v>15</v>
      </c>
      <c r="C14">
        <v>183</v>
      </c>
      <c r="D14" t="s">
        <v>16</v>
      </c>
      <c r="E14">
        <v>5110</v>
      </c>
      <c r="G14" t="s">
        <v>3</v>
      </c>
      <c r="H14">
        <v>6601</v>
      </c>
      <c r="I14" t="s">
        <v>21</v>
      </c>
      <c r="J14">
        <v>2012</v>
      </c>
      <c r="K14">
        <v>2012</v>
      </c>
      <c r="L14" t="s">
        <v>18</v>
      </c>
      <c r="M14">
        <v>23002</v>
      </c>
      <c r="N14" t="s">
        <v>19</v>
      </c>
      <c r="O14" t="s">
        <v>20</v>
      </c>
    </row>
    <row r="15" spans="1:22" hidden="1" x14ac:dyDescent="0.25">
      <c r="A15" t="s">
        <v>14</v>
      </c>
      <c r="B15" t="s">
        <v>15</v>
      </c>
      <c r="C15">
        <v>183</v>
      </c>
      <c r="D15" t="s">
        <v>16</v>
      </c>
      <c r="E15">
        <v>5110</v>
      </c>
      <c r="G15" t="s">
        <v>3</v>
      </c>
      <c r="H15">
        <v>6601</v>
      </c>
      <c r="I15" t="s">
        <v>21</v>
      </c>
      <c r="J15">
        <v>2013</v>
      </c>
      <c r="K15">
        <v>2013</v>
      </c>
      <c r="L15" t="s">
        <v>18</v>
      </c>
      <c r="M15">
        <v>23003</v>
      </c>
      <c r="N15" t="s">
        <v>19</v>
      </c>
      <c r="O15" t="s">
        <v>20</v>
      </c>
    </row>
    <row r="16" spans="1:22" hidden="1" x14ac:dyDescent="0.25">
      <c r="A16" t="s">
        <v>14</v>
      </c>
      <c r="B16" t="s">
        <v>15</v>
      </c>
      <c r="C16">
        <v>183</v>
      </c>
      <c r="D16" t="s">
        <v>16</v>
      </c>
      <c r="E16">
        <v>5110</v>
      </c>
      <c r="G16" t="s">
        <v>3</v>
      </c>
      <c r="H16">
        <v>6601</v>
      </c>
      <c r="I16" t="s">
        <v>21</v>
      </c>
      <c r="J16">
        <v>2014</v>
      </c>
      <c r="K16">
        <v>2014</v>
      </c>
      <c r="L16" t="s">
        <v>18</v>
      </c>
      <c r="M16">
        <v>23008</v>
      </c>
      <c r="N16" t="s">
        <v>19</v>
      </c>
      <c r="O16" t="s">
        <v>20</v>
      </c>
    </row>
    <row r="17" spans="1:22" hidden="1" x14ac:dyDescent="0.25">
      <c r="A17" t="s">
        <v>14</v>
      </c>
      <c r="B17" t="s">
        <v>15</v>
      </c>
      <c r="C17">
        <v>183</v>
      </c>
      <c r="D17" t="s">
        <v>16</v>
      </c>
      <c r="E17">
        <v>5110</v>
      </c>
      <c r="G17" t="s">
        <v>3</v>
      </c>
      <c r="H17">
        <v>6601</v>
      </c>
      <c r="I17" t="s">
        <v>21</v>
      </c>
      <c r="J17">
        <v>2015</v>
      </c>
      <c r="K17">
        <v>2015</v>
      </c>
      <c r="L17" t="s">
        <v>18</v>
      </c>
      <c r="M17">
        <v>23008</v>
      </c>
      <c r="N17" t="s">
        <v>19</v>
      </c>
      <c r="O17" t="s">
        <v>20</v>
      </c>
    </row>
    <row r="18" spans="1:22" hidden="1" x14ac:dyDescent="0.25">
      <c r="A18" t="s">
        <v>14</v>
      </c>
      <c r="B18" t="s">
        <v>15</v>
      </c>
      <c r="C18">
        <v>183</v>
      </c>
      <c r="D18" t="s">
        <v>16</v>
      </c>
      <c r="E18">
        <v>5110</v>
      </c>
      <c r="G18" t="s">
        <v>3</v>
      </c>
      <c r="H18">
        <v>6601</v>
      </c>
      <c r="I18" t="s">
        <v>21</v>
      </c>
      <c r="J18">
        <v>2016</v>
      </c>
      <c r="K18">
        <v>2016</v>
      </c>
      <c r="L18" t="s">
        <v>18</v>
      </c>
      <c r="M18">
        <v>23008</v>
      </c>
      <c r="N18" t="s">
        <v>19</v>
      </c>
      <c r="O18" t="s">
        <v>20</v>
      </c>
    </row>
    <row r="19" spans="1:22" hidden="1" x14ac:dyDescent="0.25">
      <c r="A19" t="s">
        <v>14</v>
      </c>
      <c r="B19" t="s">
        <v>15</v>
      </c>
      <c r="C19">
        <v>183</v>
      </c>
      <c r="D19" t="s">
        <v>16</v>
      </c>
      <c r="E19">
        <v>5110</v>
      </c>
      <c r="G19" t="s">
        <v>3</v>
      </c>
      <c r="H19">
        <v>6601</v>
      </c>
      <c r="I19" t="s">
        <v>21</v>
      </c>
      <c r="J19">
        <v>2017</v>
      </c>
      <c r="K19">
        <v>2017</v>
      </c>
      <c r="L19" t="s">
        <v>18</v>
      </c>
      <c r="M19">
        <v>23008</v>
      </c>
      <c r="N19" t="s">
        <v>19</v>
      </c>
      <c r="O19" t="s">
        <v>20</v>
      </c>
    </row>
    <row r="20" spans="1:22" hidden="1" x14ac:dyDescent="0.25">
      <c r="A20" t="s">
        <v>14</v>
      </c>
      <c r="B20" t="s">
        <v>15</v>
      </c>
      <c r="C20">
        <v>183</v>
      </c>
      <c r="D20" t="s">
        <v>16</v>
      </c>
      <c r="E20">
        <v>5110</v>
      </c>
      <c r="G20" t="s">
        <v>3</v>
      </c>
      <c r="H20">
        <v>6601</v>
      </c>
      <c r="I20" t="s">
        <v>21</v>
      </c>
      <c r="J20">
        <v>2018</v>
      </c>
      <c r="K20">
        <v>2018</v>
      </c>
      <c r="L20" t="s">
        <v>18</v>
      </c>
      <c r="M20">
        <v>23008</v>
      </c>
      <c r="N20" t="s">
        <v>19</v>
      </c>
      <c r="O20" t="s">
        <v>20</v>
      </c>
    </row>
    <row r="21" spans="1:22" x14ac:dyDescent="0.25">
      <c r="A21" t="s">
        <v>14</v>
      </c>
      <c r="B21" t="s">
        <v>15</v>
      </c>
      <c r="C21">
        <v>183</v>
      </c>
      <c r="D21" t="s">
        <v>16</v>
      </c>
      <c r="E21">
        <v>5110</v>
      </c>
      <c r="G21" t="s">
        <v>3</v>
      </c>
      <c r="H21">
        <v>6601</v>
      </c>
      <c r="I21" s="2" t="s">
        <v>21</v>
      </c>
      <c r="J21">
        <v>2019</v>
      </c>
      <c r="K21">
        <v>2019</v>
      </c>
      <c r="L21" t="s">
        <v>18</v>
      </c>
      <c r="M21">
        <v>23008</v>
      </c>
      <c r="N21" t="s">
        <v>19</v>
      </c>
      <c r="O21" t="s">
        <v>20</v>
      </c>
      <c r="U21">
        <f>M41+M161+M131</f>
        <v>23008</v>
      </c>
      <c r="V21">
        <f>M21/$M$11</f>
        <v>0.96510067114093956</v>
      </c>
    </row>
    <row r="22" spans="1:22" hidden="1" x14ac:dyDescent="0.25">
      <c r="A22" t="s">
        <v>14</v>
      </c>
      <c r="B22" t="s">
        <v>15</v>
      </c>
      <c r="C22">
        <v>183</v>
      </c>
      <c r="D22" t="s">
        <v>16</v>
      </c>
      <c r="E22">
        <v>5110</v>
      </c>
      <c r="G22" t="s">
        <v>3</v>
      </c>
      <c r="H22">
        <v>6602</v>
      </c>
      <c r="I22" t="s">
        <v>22</v>
      </c>
      <c r="J22">
        <v>2010</v>
      </c>
      <c r="K22">
        <v>2010</v>
      </c>
      <c r="L22" t="s">
        <v>18</v>
      </c>
      <c r="M22">
        <v>14156</v>
      </c>
      <c r="N22" t="s">
        <v>23</v>
      </c>
      <c r="O22" t="s">
        <v>24</v>
      </c>
    </row>
    <row r="23" spans="1:22" hidden="1" x14ac:dyDescent="0.25">
      <c r="A23" t="s">
        <v>14</v>
      </c>
      <c r="B23" t="s">
        <v>15</v>
      </c>
      <c r="C23">
        <v>183</v>
      </c>
      <c r="D23" t="s">
        <v>16</v>
      </c>
      <c r="E23">
        <v>5110</v>
      </c>
      <c r="G23" t="s">
        <v>3</v>
      </c>
      <c r="H23">
        <v>6602</v>
      </c>
      <c r="I23" t="s">
        <v>22</v>
      </c>
      <c r="J23">
        <v>2011</v>
      </c>
      <c r="K23">
        <v>2011</v>
      </c>
      <c r="L23" t="s">
        <v>18</v>
      </c>
      <c r="M23">
        <v>13982</v>
      </c>
      <c r="N23" t="s">
        <v>23</v>
      </c>
      <c r="O23" t="s">
        <v>24</v>
      </c>
    </row>
    <row r="24" spans="1:22" hidden="1" x14ac:dyDescent="0.25">
      <c r="A24" t="s">
        <v>14</v>
      </c>
      <c r="B24" t="s">
        <v>15</v>
      </c>
      <c r="C24">
        <v>183</v>
      </c>
      <c r="D24" t="s">
        <v>16</v>
      </c>
      <c r="E24">
        <v>5110</v>
      </c>
      <c r="G24" t="s">
        <v>3</v>
      </c>
      <c r="H24">
        <v>6602</v>
      </c>
      <c r="I24" t="s">
        <v>22</v>
      </c>
      <c r="J24">
        <v>2012</v>
      </c>
      <c r="K24">
        <v>2012</v>
      </c>
      <c r="L24" t="s">
        <v>18</v>
      </c>
      <c r="M24">
        <v>13733</v>
      </c>
      <c r="N24" t="s">
        <v>23</v>
      </c>
      <c r="O24" t="s">
        <v>24</v>
      </c>
    </row>
    <row r="25" spans="1:22" hidden="1" x14ac:dyDescent="0.25">
      <c r="A25" t="s">
        <v>14</v>
      </c>
      <c r="B25" t="s">
        <v>15</v>
      </c>
      <c r="C25">
        <v>183</v>
      </c>
      <c r="D25" t="s">
        <v>16</v>
      </c>
      <c r="E25">
        <v>5110</v>
      </c>
      <c r="G25" t="s">
        <v>3</v>
      </c>
      <c r="H25">
        <v>6602</v>
      </c>
      <c r="I25" t="s">
        <v>22</v>
      </c>
      <c r="J25">
        <v>2013</v>
      </c>
      <c r="K25">
        <v>2013</v>
      </c>
      <c r="L25" t="s">
        <v>18</v>
      </c>
      <c r="M25">
        <v>13905</v>
      </c>
      <c r="N25" t="s">
        <v>23</v>
      </c>
      <c r="O25" t="s">
        <v>24</v>
      </c>
    </row>
    <row r="26" spans="1:22" hidden="1" x14ac:dyDescent="0.25">
      <c r="A26" t="s">
        <v>14</v>
      </c>
      <c r="B26" t="s">
        <v>15</v>
      </c>
      <c r="C26">
        <v>183</v>
      </c>
      <c r="D26" t="s">
        <v>16</v>
      </c>
      <c r="E26">
        <v>5110</v>
      </c>
      <c r="G26" t="s">
        <v>3</v>
      </c>
      <c r="H26">
        <v>6602</v>
      </c>
      <c r="I26" t="s">
        <v>22</v>
      </c>
      <c r="J26">
        <v>2014</v>
      </c>
      <c r="K26">
        <v>2014</v>
      </c>
      <c r="L26" t="s">
        <v>18</v>
      </c>
      <c r="M26">
        <v>13830</v>
      </c>
      <c r="N26" t="s">
        <v>23</v>
      </c>
      <c r="O26" t="s">
        <v>24</v>
      </c>
    </row>
    <row r="27" spans="1:22" hidden="1" x14ac:dyDescent="0.25">
      <c r="A27" t="s">
        <v>14</v>
      </c>
      <c r="B27" t="s">
        <v>15</v>
      </c>
      <c r="C27">
        <v>183</v>
      </c>
      <c r="D27" t="s">
        <v>16</v>
      </c>
      <c r="E27">
        <v>5110</v>
      </c>
      <c r="G27" t="s">
        <v>3</v>
      </c>
      <c r="H27">
        <v>6602</v>
      </c>
      <c r="I27" t="s">
        <v>22</v>
      </c>
      <c r="J27">
        <v>2015</v>
      </c>
      <c r="K27">
        <v>2015</v>
      </c>
      <c r="L27" t="s">
        <v>18</v>
      </c>
      <c r="M27">
        <v>13858</v>
      </c>
      <c r="N27" t="s">
        <v>23</v>
      </c>
      <c r="O27" t="s">
        <v>24</v>
      </c>
    </row>
    <row r="28" spans="1:22" hidden="1" x14ac:dyDescent="0.25">
      <c r="A28" t="s">
        <v>14</v>
      </c>
      <c r="B28" t="s">
        <v>15</v>
      </c>
      <c r="C28">
        <v>183</v>
      </c>
      <c r="D28" t="s">
        <v>16</v>
      </c>
      <c r="E28">
        <v>5110</v>
      </c>
      <c r="G28" t="s">
        <v>3</v>
      </c>
      <c r="H28">
        <v>6602</v>
      </c>
      <c r="I28" t="s">
        <v>22</v>
      </c>
      <c r="J28">
        <v>2016</v>
      </c>
      <c r="K28">
        <v>2016</v>
      </c>
      <c r="L28" t="s">
        <v>18</v>
      </c>
      <c r="M28">
        <v>13521</v>
      </c>
      <c r="N28" t="s">
        <v>23</v>
      </c>
      <c r="O28" t="s">
        <v>24</v>
      </c>
    </row>
    <row r="29" spans="1:22" hidden="1" x14ac:dyDescent="0.25">
      <c r="A29" t="s">
        <v>14</v>
      </c>
      <c r="B29" t="s">
        <v>15</v>
      </c>
      <c r="C29">
        <v>183</v>
      </c>
      <c r="D29" t="s">
        <v>16</v>
      </c>
      <c r="E29">
        <v>5110</v>
      </c>
      <c r="G29" t="s">
        <v>3</v>
      </c>
      <c r="H29">
        <v>6602</v>
      </c>
      <c r="I29" t="s">
        <v>22</v>
      </c>
      <c r="J29">
        <v>2017</v>
      </c>
      <c r="K29">
        <v>2017</v>
      </c>
      <c r="L29" t="s">
        <v>18</v>
      </c>
      <c r="M29">
        <v>13378</v>
      </c>
      <c r="N29" t="s">
        <v>23</v>
      </c>
      <c r="O29" t="s">
        <v>24</v>
      </c>
    </row>
    <row r="30" spans="1:22" hidden="1" x14ac:dyDescent="0.25">
      <c r="A30" t="s">
        <v>14</v>
      </c>
      <c r="B30" t="s">
        <v>15</v>
      </c>
      <c r="C30">
        <v>183</v>
      </c>
      <c r="D30" t="s">
        <v>16</v>
      </c>
      <c r="E30">
        <v>5110</v>
      </c>
      <c r="G30" t="s">
        <v>3</v>
      </c>
      <c r="H30">
        <v>6602</v>
      </c>
      <c r="I30" t="s">
        <v>22</v>
      </c>
      <c r="J30">
        <v>2018</v>
      </c>
      <c r="K30">
        <v>2018</v>
      </c>
      <c r="L30" t="s">
        <v>18</v>
      </c>
      <c r="M30">
        <v>13414</v>
      </c>
      <c r="N30" t="s">
        <v>23</v>
      </c>
      <c r="O30" t="s">
        <v>24</v>
      </c>
    </row>
    <row r="31" spans="1:22" s="1" customFormat="1" x14ac:dyDescent="0.25">
      <c r="A31" s="1" t="s">
        <v>14</v>
      </c>
      <c r="B31" s="1" t="s">
        <v>15</v>
      </c>
      <c r="C31" s="1">
        <v>183</v>
      </c>
      <c r="D31" s="1" t="s">
        <v>16</v>
      </c>
      <c r="E31" s="1">
        <v>5110</v>
      </c>
      <c r="G31" s="1" t="s">
        <v>3</v>
      </c>
      <c r="H31" s="1">
        <v>6602</v>
      </c>
      <c r="I31" s="1" t="s">
        <v>22</v>
      </c>
      <c r="J31" s="1">
        <v>2019</v>
      </c>
      <c r="K31" s="1">
        <v>2019</v>
      </c>
      <c r="L31" s="1" t="s">
        <v>18</v>
      </c>
      <c r="M31" s="1">
        <v>13826</v>
      </c>
      <c r="N31" s="1" t="s">
        <v>23</v>
      </c>
      <c r="O31" s="1" t="s">
        <v>24</v>
      </c>
      <c r="V31">
        <f>M31/$M$11</f>
        <v>0.57994966442953022</v>
      </c>
    </row>
    <row r="32" spans="1:22" hidden="1" x14ac:dyDescent="0.25">
      <c r="A32" t="s">
        <v>14</v>
      </c>
      <c r="B32" t="s">
        <v>15</v>
      </c>
      <c r="C32">
        <v>183</v>
      </c>
      <c r="D32" t="s">
        <v>16</v>
      </c>
      <c r="E32">
        <v>5110</v>
      </c>
      <c r="G32" t="s">
        <v>3</v>
      </c>
      <c r="H32">
        <v>6610</v>
      </c>
      <c r="I32" t="s">
        <v>25</v>
      </c>
      <c r="J32">
        <v>2010</v>
      </c>
      <c r="K32">
        <v>2010</v>
      </c>
      <c r="L32" t="s">
        <v>18</v>
      </c>
      <c r="M32">
        <v>14156</v>
      </c>
      <c r="N32" t="s">
        <v>19</v>
      </c>
      <c r="O32" t="s">
        <v>20</v>
      </c>
    </row>
    <row r="33" spans="1:22" hidden="1" x14ac:dyDescent="0.25">
      <c r="A33" t="s">
        <v>14</v>
      </c>
      <c r="B33" t="s">
        <v>15</v>
      </c>
      <c r="C33">
        <v>183</v>
      </c>
      <c r="D33" t="s">
        <v>16</v>
      </c>
      <c r="E33">
        <v>5110</v>
      </c>
      <c r="G33" t="s">
        <v>3</v>
      </c>
      <c r="H33">
        <v>6610</v>
      </c>
      <c r="I33" t="s">
        <v>25</v>
      </c>
      <c r="J33">
        <v>2011</v>
      </c>
      <c r="K33">
        <v>2011</v>
      </c>
      <c r="L33" t="s">
        <v>18</v>
      </c>
      <c r="M33">
        <v>13982</v>
      </c>
      <c r="N33" t="s">
        <v>19</v>
      </c>
      <c r="O33" t="s">
        <v>20</v>
      </c>
    </row>
    <row r="34" spans="1:22" hidden="1" x14ac:dyDescent="0.25">
      <c r="A34" t="s">
        <v>14</v>
      </c>
      <c r="B34" t="s">
        <v>15</v>
      </c>
      <c r="C34">
        <v>183</v>
      </c>
      <c r="D34" t="s">
        <v>16</v>
      </c>
      <c r="E34">
        <v>5110</v>
      </c>
      <c r="G34" t="s">
        <v>3</v>
      </c>
      <c r="H34">
        <v>6610</v>
      </c>
      <c r="I34" t="s">
        <v>25</v>
      </c>
      <c r="J34">
        <v>2012</v>
      </c>
      <c r="K34">
        <v>2012</v>
      </c>
      <c r="L34" t="s">
        <v>18</v>
      </c>
      <c r="M34">
        <v>13733</v>
      </c>
      <c r="N34" t="s">
        <v>19</v>
      </c>
      <c r="O34" t="s">
        <v>20</v>
      </c>
    </row>
    <row r="35" spans="1:22" hidden="1" x14ac:dyDescent="0.25">
      <c r="A35" t="s">
        <v>14</v>
      </c>
      <c r="B35" t="s">
        <v>15</v>
      </c>
      <c r="C35">
        <v>183</v>
      </c>
      <c r="D35" t="s">
        <v>16</v>
      </c>
      <c r="E35">
        <v>5110</v>
      </c>
      <c r="G35" t="s">
        <v>3</v>
      </c>
      <c r="H35">
        <v>6610</v>
      </c>
      <c r="I35" t="s">
        <v>25</v>
      </c>
      <c r="J35">
        <v>2013</v>
      </c>
      <c r="K35">
        <v>2013</v>
      </c>
      <c r="L35" t="s">
        <v>18</v>
      </c>
      <c r="M35">
        <v>13905</v>
      </c>
      <c r="N35" t="s">
        <v>19</v>
      </c>
      <c r="O35" t="s">
        <v>20</v>
      </c>
    </row>
    <row r="36" spans="1:22" hidden="1" x14ac:dyDescent="0.25">
      <c r="A36" t="s">
        <v>14</v>
      </c>
      <c r="B36" t="s">
        <v>15</v>
      </c>
      <c r="C36">
        <v>183</v>
      </c>
      <c r="D36" t="s">
        <v>16</v>
      </c>
      <c r="E36">
        <v>5110</v>
      </c>
      <c r="G36" t="s">
        <v>3</v>
      </c>
      <c r="H36">
        <v>6610</v>
      </c>
      <c r="I36" t="s">
        <v>25</v>
      </c>
      <c r="J36">
        <v>2014</v>
      </c>
      <c r="K36">
        <v>2014</v>
      </c>
      <c r="L36" t="s">
        <v>18</v>
      </c>
      <c r="M36">
        <v>13830</v>
      </c>
      <c r="N36" t="s">
        <v>19</v>
      </c>
      <c r="O36" t="s">
        <v>20</v>
      </c>
    </row>
    <row r="37" spans="1:22" hidden="1" x14ac:dyDescent="0.25">
      <c r="A37" t="s">
        <v>14</v>
      </c>
      <c r="B37" t="s">
        <v>15</v>
      </c>
      <c r="C37">
        <v>183</v>
      </c>
      <c r="D37" t="s">
        <v>16</v>
      </c>
      <c r="E37">
        <v>5110</v>
      </c>
      <c r="G37" t="s">
        <v>3</v>
      </c>
      <c r="H37">
        <v>6610</v>
      </c>
      <c r="I37" t="s">
        <v>25</v>
      </c>
      <c r="J37">
        <v>2015</v>
      </c>
      <c r="K37">
        <v>2015</v>
      </c>
      <c r="L37" t="s">
        <v>18</v>
      </c>
      <c r="M37">
        <v>13858</v>
      </c>
      <c r="N37" t="s">
        <v>19</v>
      </c>
      <c r="O37" t="s">
        <v>20</v>
      </c>
    </row>
    <row r="38" spans="1:22" hidden="1" x14ac:dyDescent="0.25">
      <c r="A38" t="s">
        <v>14</v>
      </c>
      <c r="B38" t="s">
        <v>15</v>
      </c>
      <c r="C38">
        <v>183</v>
      </c>
      <c r="D38" t="s">
        <v>16</v>
      </c>
      <c r="E38">
        <v>5110</v>
      </c>
      <c r="G38" t="s">
        <v>3</v>
      </c>
      <c r="H38">
        <v>6610</v>
      </c>
      <c r="I38" t="s">
        <v>25</v>
      </c>
      <c r="J38">
        <v>2016</v>
      </c>
      <c r="K38">
        <v>2016</v>
      </c>
      <c r="L38" t="s">
        <v>18</v>
      </c>
      <c r="M38">
        <v>13521</v>
      </c>
      <c r="N38" t="s">
        <v>19</v>
      </c>
      <c r="O38" t="s">
        <v>20</v>
      </c>
    </row>
    <row r="39" spans="1:22" hidden="1" x14ac:dyDescent="0.25">
      <c r="A39" t="s">
        <v>14</v>
      </c>
      <c r="B39" t="s">
        <v>15</v>
      </c>
      <c r="C39">
        <v>183</v>
      </c>
      <c r="D39" t="s">
        <v>16</v>
      </c>
      <c r="E39">
        <v>5110</v>
      </c>
      <c r="G39" t="s">
        <v>3</v>
      </c>
      <c r="H39">
        <v>6610</v>
      </c>
      <c r="I39" t="s">
        <v>25</v>
      </c>
      <c r="J39">
        <v>2017</v>
      </c>
      <c r="K39">
        <v>2017</v>
      </c>
      <c r="L39" t="s">
        <v>18</v>
      </c>
      <c r="M39">
        <v>13378</v>
      </c>
      <c r="N39" t="s">
        <v>19</v>
      </c>
      <c r="O39" t="s">
        <v>20</v>
      </c>
    </row>
    <row r="40" spans="1:22" hidden="1" x14ac:dyDescent="0.25">
      <c r="A40" t="s">
        <v>14</v>
      </c>
      <c r="B40" t="s">
        <v>15</v>
      </c>
      <c r="C40">
        <v>183</v>
      </c>
      <c r="D40" t="s">
        <v>16</v>
      </c>
      <c r="E40">
        <v>5110</v>
      </c>
      <c r="G40" t="s">
        <v>3</v>
      </c>
      <c r="H40">
        <v>6610</v>
      </c>
      <c r="I40" t="s">
        <v>25</v>
      </c>
      <c r="J40">
        <v>2018</v>
      </c>
      <c r="K40">
        <v>2018</v>
      </c>
      <c r="L40" t="s">
        <v>18</v>
      </c>
      <c r="M40">
        <v>13414</v>
      </c>
      <c r="N40" t="s">
        <v>19</v>
      </c>
      <c r="O40" t="s">
        <v>20</v>
      </c>
    </row>
    <row r="41" spans="1:22" s="1" customFormat="1" x14ac:dyDescent="0.25">
      <c r="A41" s="1" t="s">
        <v>14</v>
      </c>
      <c r="B41" s="1" t="s">
        <v>15</v>
      </c>
      <c r="C41" s="1">
        <v>183</v>
      </c>
      <c r="D41" s="1" t="s">
        <v>16</v>
      </c>
      <c r="E41" s="1">
        <v>5110</v>
      </c>
      <c r="G41" s="1" t="s">
        <v>3</v>
      </c>
      <c r="H41" s="9">
        <v>6610</v>
      </c>
      <c r="I41" s="1" t="s">
        <v>25</v>
      </c>
      <c r="J41" s="8">
        <v>2019</v>
      </c>
      <c r="K41" s="1">
        <v>2019</v>
      </c>
      <c r="L41" s="1" t="s">
        <v>18</v>
      </c>
      <c r="M41" s="1">
        <v>13826</v>
      </c>
      <c r="N41" s="1" t="s">
        <v>19</v>
      </c>
      <c r="O41" s="1" t="s">
        <v>20</v>
      </c>
      <c r="U41" s="1">
        <f>U51+M111</f>
        <v>13826</v>
      </c>
      <c r="V41">
        <f>M41/$M$11</f>
        <v>0.57994966442953022</v>
      </c>
    </row>
    <row r="42" spans="1:22" hidden="1" x14ac:dyDescent="0.25">
      <c r="A42" t="s">
        <v>14</v>
      </c>
      <c r="B42" t="s">
        <v>15</v>
      </c>
      <c r="C42">
        <v>183</v>
      </c>
      <c r="D42" t="s">
        <v>16</v>
      </c>
      <c r="E42">
        <v>5110</v>
      </c>
      <c r="G42" t="s">
        <v>3</v>
      </c>
      <c r="H42">
        <v>6620</v>
      </c>
      <c r="I42" t="s">
        <v>26</v>
      </c>
      <c r="J42">
        <v>2010</v>
      </c>
      <c r="K42">
        <v>2010</v>
      </c>
      <c r="L42" t="s">
        <v>18</v>
      </c>
      <c r="M42">
        <v>9609</v>
      </c>
      <c r="N42" t="s">
        <v>19</v>
      </c>
      <c r="O42" t="s">
        <v>20</v>
      </c>
    </row>
    <row r="43" spans="1:22" hidden="1" x14ac:dyDescent="0.25">
      <c r="A43" t="s">
        <v>14</v>
      </c>
      <c r="B43" t="s">
        <v>15</v>
      </c>
      <c r="C43">
        <v>183</v>
      </c>
      <c r="D43" t="s">
        <v>16</v>
      </c>
      <c r="E43">
        <v>5110</v>
      </c>
      <c r="G43" t="s">
        <v>3</v>
      </c>
      <c r="H43">
        <v>6620</v>
      </c>
      <c r="I43" t="s">
        <v>26</v>
      </c>
      <c r="J43">
        <v>2011</v>
      </c>
      <c r="K43">
        <v>2011</v>
      </c>
      <c r="L43" t="s">
        <v>18</v>
      </c>
      <c r="M43">
        <v>9439</v>
      </c>
      <c r="N43" t="s">
        <v>19</v>
      </c>
      <c r="O43" t="s">
        <v>20</v>
      </c>
    </row>
    <row r="44" spans="1:22" hidden="1" x14ac:dyDescent="0.25">
      <c r="A44" t="s">
        <v>14</v>
      </c>
      <c r="B44" t="s">
        <v>15</v>
      </c>
      <c r="C44">
        <v>183</v>
      </c>
      <c r="D44" t="s">
        <v>16</v>
      </c>
      <c r="E44">
        <v>5110</v>
      </c>
      <c r="G44" t="s">
        <v>3</v>
      </c>
      <c r="H44">
        <v>6620</v>
      </c>
      <c r="I44" t="s">
        <v>26</v>
      </c>
      <c r="J44">
        <v>2012</v>
      </c>
      <c r="K44">
        <v>2012</v>
      </c>
      <c r="L44" t="s">
        <v>18</v>
      </c>
      <c r="M44">
        <v>9244</v>
      </c>
      <c r="N44" t="s">
        <v>19</v>
      </c>
      <c r="O44" t="s">
        <v>20</v>
      </c>
    </row>
    <row r="45" spans="1:22" hidden="1" x14ac:dyDescent="0.25">
      <c r="A45" t="s">
        <v>14</v>
      </c>
      <c r="B45" t="s">
        <v>15</v>
      </c>
      <c r="C45">
        <v>183</v>
      </c>
      <c r="D45" t="s">
        <v>16</v>
      </c>
      <c r="E45">
        <v>5110</v>
      </c>
      <c r="G45" t="s">
        <v>3</v>
      </c>
      <c r="H45">
        <v>6620</v>
      </c>
      <c r="I45" t="s">
        <v>26</v>
      </c>
      <c r="J45">
        <v>2013</v>
      </c>
      <c r="K45">
        <v>2013</v>
      </c>
      <c r="L45" t="s">
        <v>18</v>
      </c>
      <c r="M45">
        <v>9188</v>
      </c>
      <c r="N45" t="s">
        <v>19</v>
      </c>
      <c r="O45" t="s">
        <v>20</v>
      </c>
    </row>
    <row r="46" spans="1:22" hidden="1" x14ac:dyDescent="0.25">
      <c r="A46" t="s">
        <v>14</v>
      </c>
      <c r="B46" t="s">
        <v>15</v>
      </c>
      <c r="C46">
        <v>183</v>
      </c>
      <c r="D46" t="s">
        <v>16</v>
      </c>
      <c r="E46">
        <v>5110</v>
      </c>
      <c r="G46" t="s">
        <v>3</v>
      </c>
      <c r="H46">
        <v>6620</v>
      </c>
      <c r="I46" t="s">
        <v>26</v>
      </c>
      <c r="J46">
        <v>2014</v>
      </c>
      <c r="K46">
        <v>2014</v>
      </c>
      <c r="L46" t="s">
        <v>18</v>
      </c>
      <c r="M46">
        <v>9203</v>
      </c>
      <c r="N46" t="s">
        <v>19</v>
      </c>
      <c r="O46" t="s">
        <v>20</v>
      </c>
    </row>
    <row r="47" spans="1:22" hidden="1" x14ac:dyDescent="0.25">
      <c r="A47" t="s">
        <v>14</v>
      </c>
      <c r="B47" t="s">
        <v>15</v>
      </c>
      <c r="C47">
        <v>183</v>
      </c>
      <c r="D47" t="s">
        <v>16</v>
      </c>
      <c r="E47">
        <v>5110</v>
      </c>
      <c r="G47" t="s">
        <v>3</v>
      </c>
      <c r="H47">
        <v>6620</v>
      </c>
      <c r="I47" t="s">
        <v>26</v>
      </c>
      <c r="J47">
        <v>2015</v>
      </c>
      <c r="K47">
        <v>2015</v>
      </c>
      <c r="L47" t="s">
        <v>18</v>
      </c>
      <c r="M47">
        <v>9203</v>
      </c>
      <c r="N47" t="s">
        <v>19</v>
      </c>
      <c r="O47" t="s">
        <v>20</v>
      </c>
    </row>
    <row r="48" spans="1:22" hidden="1" x14ac:dyDescent="0.25">
      <c r="A48" t="s">
        <v>14</v>
      </c>
      <c r="B48" t="s">
        <v>15</v>
      </c>
      <c r="C48">
        <v>183</v>
      </c>
      <c r="D48" t="s">
        <v>16</v>
      </c>
      <c r="E48">
        <v>5110</v>
      </c>
      <c r="G48" t="s">
        <v>3</v>
      </c>
      <c r="H48">
        <v>6620</v>
      </c>
      <c r="I48" t="s">
        <v>26</v>
      </c>
      <c r="J48">
        <v>2016</v>
      </c>
      <c r="K48">
        <v>2016</v>
      </c>
      <c r="L48" t="s">
        <v>18</v>
      </c>
      <c r="M48">
        <v>9000</v>
      </c>
      <c r="N48" t="s">
        <v>19</v>
      </c>
      <c r="O48" t="s">
        <v>20</v>
      </c>
    </row>
    <row r="49" spans="1:22" hidden="1" x14ac:dyDescent="0.25">
      <c r="A49" t="s">
        <v>14</v>
      </c>
      <c r="B49" t="s">
        <v>15</v>
      </c>
      <c r="C49">
        <v>183</v>
      </c>
      <c r="D49" t="s">
        <v>16</v>
      </c>
      <c r="E49">
        <v>5110</v>
      </c>
      <c r="G49" t="s">
        <v>3</v>
      </c>
      <c r="H49">
        <v>6620</v>
      </c>
      <c r="I49" t="s">
        <v>26</v>
      </c>
      <c r="J49">
        <v>2017</v>
      </c>
      <c r="K49">
        <v>2017</v>
      </c>
      <c r="L49" t="s">
        <v>18</v>
      </c>
      <c r="M49">
        <v>8958</v>
      </c>
      <c r="N49" t="s">
        <v>19</v>
      </c>
      <c r="O49" t="s">
        <v>20</v>
      </c>
    </row>
    <row r="50" spans="1:22" hidden="1" x14ac:dyDescent="0.25">
      <c r="A50" t="s">
        <v>14</v>
      </c>
      <c r="B50" t="s">
        <v>15</v>
      </c>
      <c r="C50">
        <v>183</v>
      </c>
      <c r="D50" t="s">
        <v>16</v>
      </c>
      <c r="E50">
        <v>5110</v>
      </c>
      <c r="G50" t="s">
        <v>3</v>
      </c>
      <c r="H50">
        <v>6620</v>
      </c>
      <c r="I50" t="s">
        <v>26</v>
      </c>
      <c r="J50">
        <v>2018</v>
      </c>
      <c r="K50">
        <v>2018</v>
      </c>
      <c r="L50" t="s">
        <v>18</v>
      </c>
      <c r="M50">
        <v>9126</v>
      </c>
      <c r="N50" t="s">
        <v>19</v>
      </c>
      <c r="O50" t="s">
        <v>20</v>
      </c>
    </row>
    <row r="51" spans="1:22" x14ac:dyDescent="0.25">
      <c r="A51" t="s">
        <v>14</v>
      </c>
      <c r="B51" t="s">
        <v>15</v>
      </c>
      <c r="C51">
        <v>183</v>
      </c>
      <c r="D51" t="s">
        <v>16</v>
      </c>
      <c r="E51">
        <v>5110</v>
      </c>
      <c r="G51" t="s">
        <v>3</v>
      </c>
      <c r="H51">
        <v>6620</v>
      </c>
      <c r="I51" s="5" t="s">
        <v>26</v>
      </c>
      <c r="J51" s="7">
        <v>2019</v>
      </c>
      <c r="K51">
        <v>2019</v>
      </c>
      <c r="L51" t="s">
        <v>18</v>
      </c>
      <c r="M51" s="3">
        <v>9378</v>
      </c>
      <c r="N51" t="s">
        <v>19</v>
      </c>
      <c r="O51" t="s">
        <v>20</v>
      </c>
      <c r="U51">
        <f>M61+M101</f>
        <v>9378</v>
      </c>
      <c r="V51">
        <f>M51/$M$11</f>
        <v>0.3933724832214765</v>
      </c>
    </row>
    <row r="52" spans="1:22" hidden="1" x14ac:dyDescent="0.25">
      <c r="A52" t="s">
        <v>14</v>
      </c>
      <c r="B52" t="s">
        <v>15</v>
      </c>
      <c r="C52">
        <v>183</v>
      </c>
      <c r="D52" t="s">
        <v>16</v>
      </c>
      <c r="E52">
        <v>5110</v>
      </c>
      <c r="G52" t="s">
        <v>3</v>
      </c>
      <c r="H52">
        <v>6621</v>
      </c>
      <c r="I52" t="s">
        <v>27</v>
      </c>
      <c r="J52">
        <v>2010</v>
      </c>
      <c r="K52">
        <v>2010</v>
      </c>
      <c r="L52" t="s">
        <v>18</v>
      </c>
      <c r="M52">
        <v>9146</v>
      </c>
      <c r="N52" t="s">
        <v>19</v>
      </c>
      <c r="O52" t="s">
        <v>20</v>
      </c>
    </row>
    <row r="53" spans="1:22" hidden="1" x14ac:dyDescent="0.25">
      <c r="A53" t="s">
        <v>14</v>
      </c>
      <c r="B53" t="s">
        <v>15</v>
      </c>
      <c r="C53">
        <v>183</v>
      </c>
      <c r="D53" t="s">
        <v>16</v>
      </c>
      <c r="E53">
        <v>5110</v>
      </c>
      <c r="G53" t="s">
        <v>3</v>
      </c>
      <c r="H53">
        <v>6621</v>
      </c>
      <c r="I53" t="s">
        <v>27</v>
      </c>
      <c r="J53">
        <v>2011</v>
      </c>
      <c r="K53">
        <v>2011</v>
      </c>
      <c r="L53" t="s">
        <v>18</v>
      </c>
      <c r="M53">
        <v>8995</v>
      </c>
      <c r="N53" t="s">
        <v>19</v>
      </c>
      <c r="O53" t="s">
        <v>20</v>
      </c>
    </row>
    <row r="54" spans="1:22" hidden="1" x14ac:dyDescent="0.25">
      <c r="A54" t="s">
        <v>14</v>
      </c>
      <c r="B54" t="s">
        <v>15</v>
      </c>
      <c r="C54">
        <v>183</v>
      </c>
      <c r="D54" t="s">
        <v>16</v>
      </c>
      <c r="E54">
        <v>5110</v>
      </c>
      <c r="G54" t="s">
        <v>3</v>
      </c>
      <c r="H54">
        <v>6621</v>
      </c>
      <c r="I54" t="s">
        <v>27</v>
      </c>
      <c r="J54">
        <v>2012</v>
      </c>
      <c r="K54">
        <v>2012</v>
      </c>
      <c r="L54" t="s">
        <v>18</v>
      </c>
      <c r="M54">
        <v>8798</v>
      </c>
      <c r="N54" t="s">
        <v>19</v>
      </c>
      <c r="O54" t="s">
        <v>20</v>
      </c>
    </row>
    <row r="55" spans="1:22" hidden="1" x14ac:dyDescent="0.25">
      <c r="A55" t="s">
        <v>14</v>
      </c>
      <c r="B55" t="s">
        <v>15</v>
      </c>
      <c r="C55">
        <v>183</v>
      </c>
      <c r="D55" t="s">
        <v>16</v>
      </c>
      <c r="E55">
        <v>5110</v>
      </c>
      <c r="G55" t="s">
        <v>3</v>
      </c>
      <c r="H55">
        <v>6621</v>
      </c>
      <c r="I55" t="s">
        <v>27</v>
      </c>
      <c r="J55">
        <v>2013</v>
      </c>
      <c r="K55">
        <v>2013</v>
      </c>
      <c r="L55" t="s">
        <v>18</v>
      </c>
      <c r="M55">
        <v>8746</v>
      </c>
      <c r="N55" t="s">
        <v>19</v>
      </c>
      <c r="O55" t="s">
        <v>20</v>
      </c>
    </row>
    <row r="56" spans="1:22" hidden="1" x14ac:dyDescent="0.25">
      <c r="A56" t="s">
        <v>14</v>
      </c>
      <c r="B56" t="s">
        <v>15</v>
      </c>
      <c r="C56">
        <v>183</v>
      </c>
      <c r="D56" t="s">
        <v>16</v>
      </c>
      <c r="E56">
        <v>5110</v>
      </c>
      <c r="G56" t="s">
        <v>3</v>
      </c>
      <c r="H56">
        <v>6621</v>
      </c>
      <c r="I56" t="s">
        <v>27</v>
      </c>
      <c r="J56">
        <v>2014</v>
      </c>
      <c r="K56">
        <v>2014</v>
      </c>
      <c r="L56" t="s">
        <v>18</v>
      </c>
      <c r="M56">
        <v>8778</v>
      </c>
      <c r="N56" t="s">
        <v>19</v>
      </c>
      <c r="O56" t="s">
        <v>20</v>
      </c>
    </row>
    <row r="57" spans="1:22" hidden="1" x14ac:dyDescent="0.25">
      <c r="A57" t="s">
        <v>14</v>
      </c>
      <c r="B57" t="s">
        <v>15</v>
      </c>
      <c r="C57">
        <v>183</v>
      </c>
      <c r="D57" t="s">
        <v>16</v>
      </c>
      <c r="E57">
        <v>5110</v>
      </c>
      <c r="G57" t="s">
        <v>3</v>
      </c>
      <c r="H57">
        <v>6621</v>
      </c>
      <c r="I57" t="s">
        <v>27</v>
      </c>
      <c r="J57">
        <v>2015</v>
      </c>
      <c r="K57">
        <v>2015</v>
      </c>
      <c r="L57" t="s">
        <v>18</v>
      </c>
      <c r="M57">
        <v>8778</v>
      </c>
      <c r="N57" t="s">
        <v>19</v>
      </c>
      <c r="O57" t="s">
        <v>20</v>
      </c>
    </row>
    <row r="58" spans="1:22" hidden="1" x14ac:dyDescent="0.25">
      <c r="A58" t="s">
        <v>14</v>
      </c>
      <c r="B58" t="s">
        <v>15</v>
      </c>
      <c r="C58">
        <v>183</v>
      </c>
      <c r="D58" t="s">
        <v>16</v>
      </c>
      <c r="E58">
        <v>5110</v>
      </c>
      <c r="G58" t="s">
        <v>3</v>
      </c>
      <c r="H58">
        <v>6621</v>
      </c>
      <c r="I58" t="s">
        <v>27</v>
      </c>
      <c r="J58">
        <v>2016</v>
      </c>
      <c r="K58">
        <v>2016</v>
      </c>
      <c r="L58" t="s">
        <v>18</v>
      </c>
      <c r="M58">
        <v>8582</v>
      </c>
      <c r="N58" t="s">
        <v>19</v>
      </c>
      <c r="O58" t="s">
        <v>20</v>
      </c>
    </row>
    <row r="59" spans="1:22" hidden="1" x14ac:dyDescent="0.25">
      <c r="A59" t="s">
        <v>14</v>
      </c>
      <c r="B59" t="s">
        <v>15</v>
      </c>
      <c r="C59">
        <v>183</v>
      </c>
      <c r="D59" t="s">
        <v>16</v>
      </c>
      <c r="E59">
        <v>5110</v>
      </c>
      <c r="G59" t="s">
        <v>3</v>
      </c>
      <c r="H59">
        <v>6621</v>
      </c>
      <c r="I59" t="s">
        <v>27</v>
      </c>
      <c r="J59">
        <v>2017</v>
      </c>
      <c r="K59">
        <v>2017</v>
      </c>
      <c r="L59" t="s">
        <v>18</v>
      </c>
      <c r="M59">
        <v>8543</v>
      </c>
      <c r="N59" t="s">
        <v>19</v>
      </c>
      <c r="O59" t="s">
        <v>20</v>
      </c>
    </row>
    <row r="60" spans="1:22" hidden="1" x14ac:dyDescent="0.25">
      <c r="A60" t="s">
        <v>14</v>
      </c>
      <c r="B60" t="s">
        <v>15</v>
      </c>
      <c r="C60">
        <v>183</v>
      </c>
      <c r="D60" t="s">
        <v>16</v>
      </c>
      <c r="E60">
        <v>5110</v>
      </c>
      <c r="G60" t="s">
        <v>3</v>
      </c>
      <c r="H60">
        <v>6621</v>
      </c>
      <c r="I60" t="s">
        <v>27</v>
      </c>
      <c r="J60">
        <v>2018</v>
      </c>
      <c r="K60">
        <v>2018</v>
      </c>
      <c r="L60" t="s">
        <v>18</v>
      </c>
      <c r="M60">
        <v>8686</v>
      </c>
      <c r="N60" t="s">
        <v>19</v>
      </c>
      <c r="O60" t="s">
        <v>20</v>
      </c>
    </row>
    <row r="61" spans="1:22" s="4" customFormat="1" x14ac:dyDescent="0.25">
      <c r="A61" s="4" t="s">
        <v>14</v>
      </c>
      <c r="B61" s="4" t="s">
        <v>15</v>
      </c>
      <c r="C61" s="4">
        <v>183</v>
      </c>
      <c r="D61" s="4" t="s">
        <v>16</v>
      </c>
      <c r="E61" s="4">
        <v>5110</v>
      </c>
      <c r="G61" s="4" t="s">
        <v>3</v>
      </c>
      <c r="H61" s="4">
        <v>6621</v>
      </c>
      <c r="I61" s="4" t="s">
        <v>27</v>
      </c>
      <c r="J61" s="4">
        <v>2019</v>
      </c>
      <c r="K61" s="4">
        <v>2019</v>
      </c>
      <c r="L61" s="4" t="s">
        <v>18</v>
      </c>
      <c r="M61" s="4">
        <v>8966</v>
      </c>
      <c r="N61" s="4" t="s">
        <v>19</v>
      </c>
      <c r="O61" s="4" t="s">
        <v>20</v>
      </c>
      <c r="U61" s="4">
        <f>M71+M81+M91</f>
        <v>8966</v>
      </c>
      <c r="V61">
        <f>M61/$M$11</f>
        <v>0.37609060402684563</v>
      </c>
    </row>
    <row r="62" spans="1:22" hidden="1" x14ac:dyDescent="0.25">
      <c r="A62" t="s">
        <v>14</v>
      </c>
      <c r="B62" t="s">
        <v>15</v>
      </c>
      <c r="C62">
        <v>183</v>
      </c>
      <c r="D62" t="s">
        <v>16</v>
      </c>
      <c r="E62">
        <v>5110</v>
      </c>
      <c r="G62" t="s">
        <v>3</v>
      </c>
      <c r="H62">
        <v>6630</v>
      </c>
      <c r="I62" t="s">
        <v>28</v>
      </c>
      <c r="J62">
        <v>2010</v>
      </c>
      <c r="K62">
        <v>2010</v>
      </c>
      <c r="L62" t="s">
        <v>18</v>
      </c>
      <c r="M62">
        <v>6956</v>
      </c>
      <c r="N62" t="s">
        <v>19</v>
      </c>
      <c r="O62" t="s">
        <v>20</v>
      </c>
    </row>
    <row r="63" spans="1:22" hidden="1" x14ac:dyDescent="0.25">
      <c r="A63" t="s">
        <v>14</v>
      </c>
      <c r="B63" t="s">
        <v>15</v>
      </c>
      <c r="C63">
        <v>183</v>
      </c>
      <c r="D63" t="s">
        <v>16</v>
      </c>
      <c r="E63">
        <v>5110</v>
      </c>
      <c r="G63" t="s">
        <v>3</v>
      </c>
      <c r="H63">
        <v>6630</v>
      </c>
      <c r="I63" t="s">
        <v>28</v>
      </c>
      <c r="J63">
        <v>2011</v>
      </c>
      <c r="K63">
        <v>2011</v>
      </c>
      <c r="L63" t="s">
        <v>18</v>
      </c>
      <c r="M63">
        <v>7205</v>
      </c>
      <c r="N63" t="s">
        <v>19</v>
      </c>
      <c r="O63" t="s">
        <v>20</v>
      </c>
    </row>
    <row r="64" spans="1:22" hidden="1" x14ac:dyDescent="0.25">
      <c r="A64" t="s">
        <v>14</v>
      </c>
      <c r="B64" t="s">
        <v>15</v>
      </c>
      <c r="C64">
        <v>183</v>
      </c>
      <c r="D64" t="s">
        <v>16</v>
      </c>
      <c r="E64">
        <v>5110</v>
      </c>
      <c r="G64" t="s">
        <v>3</v>
      </c>
      <c r="H64">
        <v>6630</v>
      </c>
      <c r="I64" t="s">
        <v>28</v>
      </c>
      <c r="J64">
        <v>2012</v>
      </c>
      <c r="K64">
        <v>2012</v>
      </c>
      <c r="L64" t="s">
        <v>18</v>
      </c>
      <c r="M64">
        <v>7186</v>
      </c>
      <c r="N64" t="s">
        <v>19</v>
      </c>
      <c r="O64" t="s">
        <v>20</v>
      </c>
    </row>
    <row r="65" spans="1:22" hidden="1" x14ac:dyDescent="0.25">
      <c r="A65" t="s">
        <v>14</v>
      </c>
      <c r="B65" t="s">
        <v>15</v>
      </c>
      <c r="C65">
        <v>183</v>
      </c>
      <c r="D65" t="s">
        <v>16</v>
      </c>
      <c r="E65">
        <v>5110</v>
      </c>
      <c r="G65" t="s">
        <v>3</v>
      </c>
      <c r="H65">
        <v>6630</v>
      </c>
      <c r="I65" t="s">
        <v>28</v>
      </c>
      <c r="J65">
        <v>2013</v>
      </c>
      <c r="K65">
        <v>2013</v>
      </c>
      <c r="L65" t="s">
        <v>18</v>
      </c>
      <c r="M65">
        <v>7307</v>
      </c>
      <c r="N65" t="s">
        <v>19</v>
      </c>
      <c r="O65" t="s">
        <v>20</v>
      </c>
    </row>
    <row r="66" spans="1:22" hidden="1" x14ac:dyDescent="0.25">
      <c r="A66" t="s">
        <v>14</v>
      </c>
      <c r="B66" t="s">
        <v>15</v>
      </c>
      <c r="C66">
        <v>183</v>
      </c>
      <c r="D66" t="s">
        <v>16</v>
      </c>
      <c r="E66">
        <v>5110</v>
      </c>
      <c r="G66" t="s">
        <v>3</v>
      </c>
      <c r="H66">
        <v>6630</v>
      </c>
      <c r="I66" t="s">
        <v>28</v>
      </c>
      <c r="J66">
        <v>2014</v>
      </c>
      <c r="K66">
        <v>2014</v>
      </c>
      <c r="L66" t="s">
        <v>18</v>
      </c>
      <c r="M66">
        <v>7377</v>
      </c>
      <c r="N66" t="s">
        <v>19</v>
      </c>
      <c r="O66" t="s">
        <v>20</v>
      </c>
    </row>
    <row r="67" spans="1:22" hidden="1" x14ac:dyDescent="0.25">
      <c r="A67" t="s">
        <v>14</v>
      </c>
      <c r="B67" t="s">
        <v>15</v>
      </c>
      <c r="C67">
        <v>183</v>
      </c>
      <c r="D67" t="s">
        <v>16</v>
      </c>
      <c r="E67">
        <v>5110</v>
      </c>
      <c r="G67" t="s">
        <v>3</v>
      </c>
      <c r="H67">
        <v>6630</v>
      </c>
      <c r="I67" t="s">
        <v>28</v>
      </c>
      <c r="J67">
        <v>2015</v>
      </c>
      <c r="K67">
        <v>2015</v>
      </c>
      <c r="L67" t="s">
        <v>18</v>
      </c>
      <c r="M67">
        <v>7412</v>
      </c>
      <c r="N67" t="s">
        <v>19</v>
      </c>
      <c r="O67" t="s">
        <v>20</v>
      </c>
    </row>
    <row r="68" spans="1:22" hidden="1" x14ac:dyDescent="0.25">
      <c r="A68" t="s">
        <v>14</v>
      </c>
      <c r="B68" t="s">
        <v>15</v>
      </c>
      <c r="C68">
        <v>183</v>
      </c>
      <c r="D68" t="s">
        <v>16</v>
      </c>
      <c r="E68">
        <v>5110</v>
      </c>
      <c r="G68" t="s">
        <v>3</v>
      </c>
      <c r="H68">
        <v>6630</v>
      </c>
      <c r="I68" t="s">
        <v>28</v>
      </c>
      <c r="J68">
        <v>2016</v>
      </c>
      <c r="K68">
        <v>2016</v>
      </c>
      <c r="L68" t="s">
        <v>18</v>
      </c>
      <c r="M68">
        <v>7545</v>
      </c>
      <c r="N68" t="s">
        <v>19</v>
      </c>
      <c r="O68" t="s">
        <v>20</v>
      </c>
    </row>
    <row r="69" spans="1:22" hidden="1" x14ac:dyDescent="0.25">
      <c r="A69" t="s">
        <v>14</v>
      </c>
      <c r="B69" t="s">
        <v>15</v>
      </c>
      <c r="C69">
        <v>183</v>
      </c>
      <c r="D69" t="s">
        <v>16</v>
      </c>
      <c r="E69">
        <v>5110</v>
      </c>
      <c r="G69" t="s">
        <v>3</v>
      </c>
      <c r="H69">
        <v>6630</v>
      </c>
      <c r="I69" t="s">
        <v>28</v>
      </c>
      <c r="J69">
        <v>2017</v>
      </c>
      <c r="K69">
        <v>2017</v>
      </c>
      <c r="L69" t="s">
        <v>18</v>
      </c>
      <c r="M69">
        <v>7432</v>
      </c>
      <c r="N69" t="s">
        <v>19</v>
      </c>
      <c r="O69" t="s">
        <v>20</v>
      </c>
    </row>
    <row r="70" spans="1:22" hidden="1" x14ac:dyDescent="0.25">
      <c r="A70" t="s">
        <v>14</v>
      </c>
      <c r="B70" t="s">
        <v>15</v>
      </c>
      <c r="C70">
        <v>183</v>
      </c>
      <c r="D70" t="s">
        <v>16</v>
      </c>
      <c r="E70">
        <v>5110</v>
      </c>
      <c r="G70" t="s">
        <v>3</v>
      </c>
      <c r="H70">
        <v>6630</v>
      </c>
      <c r="I70" t="s">
        <v>28</v>
      </c>
      <c r="J70">
        <v>2018</v>
      </c>
      <c r="K70">
        <v>2018</v>
      </c>
      <c r="L70" t="s">
        <v>18</v>
      </c>
      <c r="M70">
        <v>7560</v>
      </c>
      <c r="N70" t="s">
        <v>19</v>
      </c>
      <c r="O70" t="s">
        <v>20</v>
      </c>
    </row>
    <row r="71" spans="1:22" x14ac:dyDescent="0.25">
      <c r="A71" t="s">
        <v>14</v>
      </c>
      <c r="B71" t="s">
        <v>15</v>
      </c>
      <c r="C71">
        <v>183</v>
      </c>
      <c r="D71" t="s">
        <v>16</v>
      </c>
      <c r="E71">
        <v>5110</v>
      </c>
      <c r="G71" t="s">
        <v>3</v>
      </c>
      <c r="H71">
        <v>6630</v>
      </c>
      <c r="I71" t="s">
        <v>28</v>
      </c>
      <c r="J71">
        <v>2019</v>
      </c>
      <c r="K71">
        <v>2019</v>
      </c>
      <c r="L71" t="s">
        <v>18</v>
      </c>
      <c r="M71">
        <v>7836</v>
      </c>
      <c r="N71" t="s">
        <v>19</v>
      </c>
      <c r="O71" t="s">
        <v>20</v>
      </c>
      <c r="V71">
        <f>M71/$M$11</f>
        <v>0.32869127516778524</v>
      </c>
    </row>
    <row r="72" spans="1:22" hidden="1" x14ac:dyDescent="0.25">
      <c r="A72" t="s">
        <v>14</v>
      </c>
      <c r="B72" t="s">
        <v>15</v>
      </c>
      <c r="C72">
        <v>183</v>
      </c>
      <c r="D72" t="s">
        <v>16</v>
      </c>
      <c r="E72">
        <v>5110</v>
      </c>
      <c r="G72" t="s">
        <v>3</v>
      </c>
      <c r="H72">
        <v>6633</v>
      </c>
      <c r="I72" t="s">
        <v>29</v>
      </c>
      <c r="J72">
        <v>2010</v>
      </c>
      <c r="K72">
        <v>2010</v>
      </c>
      <c r="L72" t="s">
        <v>18</v>
      </c>
      <c r="M72">
        <v>851</v>
      </c>
      <c r="N72" t="s">
        <v>19</v>
      </c>
      <c r="O72" t="s">
        <v>20</v>
      </c>
    </row>
    <row r="73" spans="1:22" hidden="1" x14ac:dyDescent="0.25">
      <c r="A73" t="s">
        <v>14</v>
      </c>
      <c r="B73" t="s">
        <v>15</v>
      </c>
      <c r="C73">
        <v>183</v>
      </c>
      <c r="D73" t="s">
        <v>16</v>
      </c>
      <c r="E73">
        <v>5110</v>
      </c>
      <c r="G73" t="s">
        <v>3</v>
      </c>
      <c r="H73">
        <v>6633</v>
      </c>
      <c r="I73" t="s">
        <v>29</v>
      </c>
      <c r="J73">
        <v>2011</v>
      </c>
      <c r="K73">
        <v>2011</v>
      </c>
      <c r="L73" t="s">
        <v>18</v>
      </c>
      <c r="M73">
        <v>877</v>
      </c>
      <c r="N73" t="s">
        <v>19</v>
      </c>
      <c r="O73" t="s">
        <v>20</v>
      </c>
    </row>
    <row r="74" spans="1:22" hidden="1" x14ac:dyDescent="0.25">
      <c r="A74" t="s">
        <v>14</v>
      </c>
      <c r="B74" t="s">
        <v>15</v>
      </c>
      <c r="C74">
        <v>183</v>
      </c>
      <c r="D74" t="s">
        <v>16</v>
      </c>
      <c r="E74">
        <v>5110</v>
      </c>
      <c r="G74" t="s">
        <v>3</v>
      </c>
      <c r="H74">
        <v>6633</v>
      </c>
      <c r="I74" t="s">
        <v>29</v>
      </c>
      <c r="J74">
        <v>2012</v>
      </c>
      <c r="K74">
        <v>2012</v>
      </c>
      <c r="L74" t="s">
        <v>18</v>
      </c>
      <c r="M74">
        <v>873</v>
      </c>
      <c r="N74" t="s">
        <v>19</v>
      </c>
      <c r="O74" t="s">
        <v>20</v>
      </c>
    </row>
    <row r="75" spans="1:22" hidden="1" x14ac:dyDescent="0.25">
      <c r="A75" t="s">
        <v>14</v>
      </c>
      <c r="B75" t="s">
        <v>15</v>
      </c>
      <c r="C75">
        <v>183</v>
      </c>
      <c r="D75" t="s">
        <v>16</v>
      </c>
      <c r="E75">
        <v>5110</v>
      </c>
      <c r="G75" t="s">
        <v>3</v>
      </c>
      <c r="H75">
        <v>6633</v>
      </c>
      <c r="I75" t="s">
        <v>29</v>
      </c>
      <c r="J75">
        <v>2013</v>
      </c>
      <c r="K75">
        <v>2013</v>
      </c>
      <c r="L75" t="s">
        <v>18</v>
      </c>
      <c r="M75">
        <v>859</v>
      </c>
      <c r="N75" t="s">
        <v>19</v>
      </c>
      <c r="O75" t="s">
        <v>20</v>
      </c>
    </row>
    <row r="76" spans="1:22" hidden="1" x14ac:dyDescent="0.25">
      <c r="A76" t="s">
        <v>14</v>
      </c>
      <c r="B76" t="s">
        <v>15</v>
      </c>
      <c r="C76">
        <v>183</v>
      </c>
      <c r="D76" t="s">
        <v>16</v>
      </c>
      <c r="E76">
        <v>5110</v>
      </c>
      <c r="G76" t="s">
        <v>3</v>
      </c>
      <c r="H76">
        <v>6633</v>
      </c>
      <c r="I76" t="s">
        <v>29</v>
      </c>
      <c r="J76">
        <v>2014</v>
      </c>
      <c r="K76">
        <v>2014</v>
      </c>
      <c r="L76" t="s">
        <v>18</v>
      </c>
      <c r="M76">
        <v>858</v>
      </c>
      <c r="N76" t="s">
        <v>19</v>
      </c>
      <c r="O76" t="s">
        <v>20</v>
      </c>
    </row>
    <row r="77" spans="1:22" hidden="1" x14ac:dyDescent="0.25">
      <c r="A77" t="s">
        <v>14</v>
      </c>
      <c r="B77" t="s">
        <v>15</v>
      </c>
      <c r="C77">
        <v>183</v>
      </c>
      <c r="D77" t="s">
        <v>16</v>
      </c>
      <c r="E77">
        <v>5110</v>
      </c>
      <c r="G77" t="s">
        <v>3</v>
      </c>
      <c r="H77">
        <v>6633</v>
      </c>
      <c r="I77" t="s">
        <v>29</v>
      </c>
      <c r="J77">
        <v>2015</v>
      </c>
      <c r="K77">
        <v>2015</v>
      </c>
      <c r="L77" t="s">
        <v>18</v>
      </c>
      <c r="M77">
        <v>853</v>
      </c>
      <c r="N77" t="s">
        <v>19</v>
      </c>
      <c r="O77" t="s">
        <v>20</v>
      </c>
    </row>
    <row r="78" spans="1:22" hidden="1" x14ac:dyDescent="0.25">
      <c r="A78" t="s">
        <v>14</v>
      </c>
      <c r="B78" t="s">
        <v>15</v>
      </c>
      <c r="C78">
        <v>183</v>
      </c>
      <c r="D78" t="s">
        <v>16</v>
      </c>
      <c r="E78">
        <v>5110</v>
      </c>
      <c r="G78" t="s">
        <v>3</v>
      </c>
      <c r="H78">
        <v>6633</v>
      </c>
      <c r="I78" t="s">
        <v>29</v>
      </c>
      <c r="J78">
        <v>2016</v>
      </c>
      <c r="K78">
        <v>2016</v>
      </c>
      <c r="L78" t="s">
        <v>18</v>
      </c>
      <c r="M78">
        <v>864</v>
      </c>
      <c r="N78" t="s">
        <v>19</v>
      </c>
      <c r="O78" t="s">
        <v>20</v>
      </c>
    </row>
    <row r="79" spans="1:22" hidden="1" x14ac:dyDescent="0.25">
      <c r="A79" t="s">
        <v>14</v>
      </c>
      <c r="B79" t="s">
        <v>15</v>
      </c>
      <c r="C79">
        <v>183</v>
      </c>
      <c r="D79" t="s">
        <v>16</v>
      </c>
      <c r="E79">
        <v>5110</v>
      </c>
      <c r="G79" t="s">
        <v>3</v>
      </c>
      <c r="H79">
        <v>6633</v>
      </c>
      <c r="I79" t="s">
        <v>29</v>
      </c>
      <c r="J79">
        <v>2017</v>
      </c>
      <c r="K79">
        <v>2017</v>
      </c>
      <c r="L79" t="s">
        <v>18</v>
      </c>
      <c r="M79">
        <v>875</v>
      </c>
      <c r="N79" t="s">
        <v>19</v>
      </c>
      <c r="O79" t="s">
        <v>20</v>
      </c>
    </row>
    <row r="80" spans="1:22" hidden="1" x14ac:dyDescent="0.25">
      <c r="A80" t="s">
        <v>14</v>
      </c>
      <c r="B80" t="s">
        <v>15</v>
      </c>
      <c r="C80">
        <v>183</v>
      </c>
      <c r="D80" t="s">
        <v>16</v>
      </c>
      <c r="E80">
        <v>5110</v>
      </c>
      <c r="G80" t="s">
        <v>3</v>
      </c>
      <c r="H80">
        <v>6633</v>
      </c>
      <c r="I80" t="s">
        <v>29</v>
      </c>
      <c r="J80">
        <v>2018</v>
      </c>
      <c r="K80">
        <v>2018</v>
      </c>
      <c r="L80" t="s">
        <v>18</v>
      </c>
      <c r="M80">
        <v>907</v>
      </c>
      <c r="N80" t="s">
        <v>19</v>
      </c>
      <c r="O80" t="s">
        <v>20</v>
      </c>
    </row>
    <row r="81" spans="1:22" x14ac:dyDescent="0.25">
      <c r="A81" t="s">
        <v>14</v>
      </c>
      <c r="B81" t="s">
        <v>15</v>
      </c>
      <c r="C81">
        <v>183</v>
      </c>
      <c r="D81" t="s">
        <v>16</v>
      </c>
      <c r="E81">
        <v>5110</v>
      </c>
      <c r="G81" t="s">
        <v>3</v>
      </c>
      <c r="H81">
        <v>6633</v>
      </c>
      <c r="I81" t="s">
        <v>29</v>
      </c>
      <c r="J81">
        <v>2019</v>
      </c>
      <c r="K81">
        <v>2019</v>
      </c>
      <c r="L81" t="s">
        <v>18</v>
      </c>
      <c r="M81">
        <v>901</v>
      </c>
      <c r="N81" t="s">
        <v>19</v>
      </c>
      <c r="O81" t="s">
        <v>20</v>
      </c>
      <c r="V81">
        <f>M81/$M$11</f>
        <v>3.7793624161073826E-2</v>
      </c>
    </row>
    <row r="82" spans="1:22" hidden="1" x14ac:dyDescent="0.25">
      <c r="A82" t="s">
        <v>14</v>
      </c>
      <c r="B82" t="s">
        <v>15</v>
      </c>
      <c r="C82">
        <v>183</v>
      </c>
      <c r="D82" t="s">
        <v>16</v>
      </c>
      <c r="E82">
        <v>5110</v>
      </c>
      <c r="G82" t="s">
        <v>3</v>
      </c>
      <c r="H82">
        <v>6640</v>
      </c>
      <c r="I82" t="s">
        <v>30</v>
      </c>
      <c r="J82">
        <v>2010</v>
      </c>
      <c r="K82">
        <v>2010</v>
      </c>
      <c r="L82" t="s">
        <v>18</v>
      </c>
      <c r="M82">
        <v>1339</v>
      </c>
      <c r="N82" t="s">
        <v>19</v>
      </c>
      <c r="O82" t="s">
        <v>20</v>
      </c>
    </row>
    <row r="83" spans="1:22" hidden="1" x14ac:dyDescent="0.25">
      <c r="A83" t="s">
        <v>14</v>
      </c>
      <c r="B83" t="s">
        <v>15</v>
      </c>
      <c r="C83">
        <v>183</v>
      </c>
      <c r="D83" t="s">
        <v>16</v>
      </c>
      <c r="E83">
        <v>5110</v>
      </c>
      <c r="G83" t="s">
        <v>3</v>
      </c>
      <c r="H83">
        <v>6640</v>
      </c>
      <c r="I83" t="s">
        <v>30</v>
      </c>
      <c r="J83">
        <v>2011</v>
      </c>
      <c r="K83">
        <v>2011</v>
      </c>
      <c r="L83" t="s">
        <v>18</v>
      </c>
      <c r="M83">
        <v>913</v>
      </c>
      <c r="N83" t="s">
        <v>19</v>
      </c>
      <c r="O83" t="s">
        <v>20</v>
      </c>
    </row>
    <row r="84" spans="1:22" hidden="1" x14ac:dyDescent="0.25">
      <c r="A84" t="s">
        <v>14</v>
      </c>
      <c r="B84" t="s">
        <v>15</v>
      </c>
      <c r="C84">
        <v>183</v>
      </c>
      <c r="D84" t="s">
        <v>16</v>
      </c>
      <c r="E84">
        <v>5110</v>
      </c>
      <c r="G84" t="s">
        <v>3</v>
      </c>
      <c r="H84">
        <v>6640</v>
      </c>
      <c r="I84" t="s">
        <v>30</v>
      </c>
      <c r="J84">
        <v>2012</v>
      </c>
      <c r="K84">
        <v>2012</v>
      </c>
      <c r="L84" t="s">
        <v>18</v>
      </c>
      <c r="M84">
        <v>739</v>
      </c>
      <c r="N84" t="s">
        <v>19</v>
      </c>
      <c r="O84" t="s">
        <v>20</v>
      </c>
    </row>
    <row r="85" spans="1:22" hidden="1" x14ac:dyDescent="0.25">
      <c r="A85" t="s">
        <v>14</v>
      </c>
      <c r="B85" t="s">
        <v>15</v>
      </c>
      <c r="C85">
        <v>183</v>
      </c>
      <c r="D85" t="s">
        <v>16</v>
      </c>
      <c r="E85">
        <v>5110</v>
      </c>
      <c r="G85" t="s">
        <v>3</v>
      </c>
      <c r="H85">
        <v>6640</v>
      </c>
      <c r="I85" t="s">
        <v>30</v>
      </c>
      <c r="J85">
        <v>2013</v>
      </c>
      <c r="K85">
        <v>2013</v>
      </c>
      <c r="L85" t="s">
        <v>18</v>
      </c>
      <c r="M85">
        <v>580</v>
      </c>
      <c r="N85" t="s">
        <v>19</v>
      </c>
      <c r="O85" t="s">
        <v>20</v>
      </c>
    </row>
    <row r="86" spans="1:22" hidden="1" x14ac:dyDescent="0.25">
      <c r="A86" t="s">
        <v>14</v>
      </c>
      <c r="B86" t="s">
        <v>15</v>
      </c>
      <c r="C86">
        <v>183</v>
      </c>
      <c r="D86" t="s">
        <v>16</v>
      </c>
      <c r="E86">
        <v>5110</v>
      </c>
      <c r="G86" t="s">
        <v>3</v>
      </c>
      <c r="H86">
        <v>6640</v>
      </c>
      <c r="I86" t="s">
        <v>30</v>
      </c>
      <c r="J86">
        <v>2014</v>
      </c>
      <c r="K86">
        <v>2014</v>
      </c>
      <c r="L86" t="s">
        <v>18</v>
      </c>
      <c r="M86">
        <v>543</v>
      </c>
      <c r="N86" t="s">
        <v>19</v>
      </c>
      <c r="O86" t="s">
        <v>20</v>
      </c>
    </row>
    <row r="87" spans="1:22" hidden="1" x14ac:dyDescent="0.25">
      <c r="A87" t="s">
        <v>14</v>
      </c>
      <c r="B87" t="s">
        <v>15</v>
      </c>
      <c r="C87">
        <v>183</v>
      </c>
      <c r="D87" t="s">
        <v>16</v>
      </c>
      <c r="E87">
        <v>5110</v>
      </c>
      <c r="G87" t="s">
        <v>3</v>
      </c>
      <c r="H87">
        <v>6640</v>
      </c>
      <c r="I87" t="s">
        <v>30</v>
      </c>
      <c r="J87">
        <v>2015</v>
      </c>
      <c r="K87">
        <v>2015</v>
      </c>
      <c r="L87" t="s">
        <v>18</v>
      </c>
      <c r="M87">
        <v>513</v>
      </c>
      <c r="N87" t="s">
        <v>19</v>
      </c>
      <c r="O87" t="s">
        <v>20</v>
      </c>
    </row>
    <row r="88" spans="1:22" hidden="1" x14ac:dyDescent="0.25">
      <c r="A88" t="s">
        <v>14</v>
      </c>
      <c r="B88" t="s">
        <v>15</v>
      </c>
      <c r="C88">
        <v>183</v>
      </c>
      <c r="D88" t="s">
        <v>16</v>
      </c>
      <c r="E88">
        <v>5110</v>
      </c>
      <c r="G88" t="s">
        <v>3</v>
      </c>
      <c r="H88">
        <v>6640</v>
      </c>
      <c r="I88" t="s">
        <v>30</v>
      </c>
      <c r="J88">
        <v>2016</v>
      </c>
      <c r="K88">
        <v>2016</v>
      </c>
      <c r="L88" t="s">
        <v>18</v>
      </c>
      <c r="M88">
        <v>173</v>
      </c>
      <c r="N88" t="s">
        <v>19</v>
      </c>
      <c r="O88" t="s">
        <v>20</v>
      </c>
    </row>
    <row r="89" spans="1:22" hidden="1" x14ac:dyDescent="0.25">
      <c r="A89" t="s">
        <v>14</v>
      </c>
      <c r="B89" t="s">
        <v>15</v>
      </c>
      <c r="C89">
        <v>183</v>
      </c>
      <c r="D89" t="s">
        <v>16</v>
      </c>
      <c r="E89">
        <v>5110</v>
      </c>
      <c r="G89" t="s">
        <v>3</v>
      </c>
      <c r="H89">
        <v>6640</v>
      </c>
      <c r="I89" t="s">
        <v>30</v>
      </c>
      <c r="J89">
        <v>2017</v>
      </c>
      <c r="K89">
        <v>2017</v>
      </c>
      <c r="L89" t="s">
        <v>18</v>
      </c>
      <c r="M89">
        <v>236</v>
      </c>
      <c r="N89" t="s">
        <v>19</v>
      </c>
      <c r="O89" t="s">
        <v>20</v>
      </c>
    </row>
    <row r="90" spans="1:22" hidden="1" x14ac:dyDescent="0.25">
      <c r="A90" t="s">
        <v>14</v>
      </c>
      <c r="B90" t="s">
        <v>15</v>
      </c>
      <c r="C90">
        <v>183</v>
      </c>
      <c r="D90" t="s">
        <v>16</v>
      </c>
      <c r="E90">
        <v>5110</v>
      </c>
      <c r="G90" t="s">
        <v>3</v>
      </c>
      <c r="H90">
        <v>6640</v>
      </c>
      <c r="I90" t="s">
        <v>30</v>
      </c>
      <c r="J90">
        <v>2018</v>
      </c>
      <c r="K90">
        <v>2018</v>
      </c>
      <c r="L90" t="s">
        <v>18</v>
      </c>
      <c r="M90">
        <v>219</v>
      </c>
      <c r="N90" t="s">
        <v>19</v>
      </c>
      <c r="O90" t="s">
        <v>20</v>
      </c>
    </row>
    <row r="91" spans="1:22" x14ac:dyDescent="0.25">
      <c r="A91" t="s">
        <v>14</v>
      </c>
      <c r="B91" t="s">
        <v>15</v>
      </c>
      <c r="C91">
        <v>183</v>
      </c>
      <c r="D91" t="s">
        <v>16</v>
      </c>
      <c r="E91">
        <v>5110</v>
      </c>
      <c r="G91" t="s">
        <v>3</v>
      </c>
      <c r="H91">
        <v>6640</v>
      </c>
      <c r="I91" t="s">
        <v>30</v>
      </c>
      <c r="J91">
        <v>2019</v>
      </c>
      <c r="K91">
        <v>2019</v>
      </c>
      <c r="L91" t="s">
        <v>18</v>
      </c>
      <c r="M91">
        <v>229</v>
      </c>
      <c r="N91" t="s">
        <v>19</v>
      </c>
      <c r="O91" t="s">
        <v>20</v>
      </c>
      <c r="V91">
        <f>M91/$M$11</f>
        <v>9.6057046979865779E-3</v>
      </c>
    </row>
    <row r="92" spans="1:22" hidden="1" x14ac:dyDescent="0.25">
      <c r="A92" t="s">
        <v>14</v>
      </c>
      <c r="B92" t="s">
        <v>15</v>
      </c>
      <c r="C92">
        <v>183</v>
      </c>
      <c r="D92" t="s">
        <v>16</v>
      </c>
      <c r="E92">
        <v>5110</v>
      </c>
      <c r="G92" t="s">
        <v>3</v>
      </c>
      <c r="H92">
        <v>6650</v>
      </c>
      <c r="I92" t="s">
        <v>31</v>
      </c>
      <c r="J92">
        <v>2010</v>
      </c>
      <c r="K92">
        <v>2010</v>
      </c>
      <c r="L92" t="s">
        <v>18</v>
      </c>
      <c r="M92">
        <v>463</v>
      </c>
      <c r="N92" t="s">
        <v>19</v>
      </c>
      <c r="O92" t="s">
        <v>20</v>
      </c>
    </row>
    <row r="93" spans="1:22" hidden="1" x14ac:dyDescent="0.25">
      <c r="A93" t="s">
        <v>14</v>
      </c>
      <c r="B93" t="s">
        <v>15</v>
      </c>
      <c r="C93">
        <v>183</v>
      </c>
      <c r="D93" t="s">
        <v>16</v>
      </c>
      <c r="E93">
        <v>5110</v>
      </c>
      <c r="G93" t="s">
        <v>3</v>
      </c>
      <c r="H93">
        <v>6650</v>
      </c>
      <c r="I93" t="s">
        <v>31</v>
      </c>
      <c r="J93">
        <v>2011</v>
      </c>
      <c r="K93">
        <v>2011</v>
      </c>
      <c r="L93" t="s">
        <v>18</v>
      </c>
      <c r="M93">
        <v>444</v>
      </c>
      <c r="N93" t="s">
        <v>19</v>
      </c>
      <c r="O93" t="s">
        <v>20</v>
      </c>
    </row>
    <row r="94" spans="1:22" hidden="1" x14ac:dyDescent="0.25">
      <c r="A94" t="s">
        <v>14</v>
      </c>
      <c r="B94" t="s">
        <v>15</v>
      </c>
      <c r="C94">
        <v>183</v>
      </c>
      <c r="D94" t="s">
        <v>16</v>
      </c>
      <c r="E94">
        <v>5110</v>
      </c>
      <c r="G94" t="s">
        <v>3</v>
      </c>
      <c r="H94">
        <v>6650</v>
      </c>
      <c r="I94" t="s">
        <v>31</v>
      </c>
      <c r="J94">
        <v>2012</v>
      </c>
      <c r="K94">
        <v>2012</v>
      </c>
      <c r="L94" t="s">
        <v>18</v>
      </c>
      <c r="M94">
        <v>446</v>
      </c>
      <c r="N94" t="s">
        <v>19</v>
      </c>
      <c r="O94" t="s">
        <v>20</v>
      </c>
    </row>
    <row r="95" spans="1:22" hidden="1" x14ac:dyDescent="0.25">
      <c r="A95" t="s">
        <v>14</v>
      </c>
      <c r="B95" t="s">
        <v>15</v>
      </c>
      <c r="C95">
        <v>183</v>
      </c>
      <c r="D95" t="s">
        <v>16</v>
      </c>
      <c r="E95">
        <v>5110</v>
      </c>
      <c r="G95" t="s">
        <v>3</v>
      </c>
      <c r="H95">
        <v>6650</v>
      </c>
      <c r="I95" t="s">
        <v>31</v>
      </c>
      <c r="J95">
        <v>2013</v>
      </c>
      <c r="K95">
        <v>2013</v>
      </c>
      <c r="L95" t="s">
        <v>18</v>
      </c>
      <c r="M95">
        <v>442</v>
      </c>
      <c r="N95" t="s">
        <v>19</v>
      </c>
      <c r="O95" t="s">
        <v>20</v>
      </c>
    </row>
    <row r="96" spans="1:22" hidden="1" x14ac:dyDescent="0.25">
      <c r="A96" t="s">
        <v>14</v>
      </c>
      <c r="B96" t="s">
        <v>15</v>
      </c>
      <c r="C96">
        <v>183</v>
      </c>
      <c r="D96" t="s">
        <v>16</v>
      </c>
      <c r="E96">
        <v>5110</v>
      </c>
      <c r="G96" t="s">
        <v>3</v>
      </c>
      <c r="H96">
        <v>6650</v>
      </c>
      <c r="I96" t="s">
        <v>31</v>
      </c>
      <c r="J96">
        <v>2014</v>
      </c>
      <c r="K96">
        <v>2014</v>
      </c>
      <c r="L96" t="s">
        <v>18</v>
      </c>
      <c r="M96">
        <v>425</v>
      </c>
      <c r="N96" t="s">
        <v>19</v>
      </c>
      <c r="O96" t="s">
        <v>20</v>
      </c>
    </row>
    <row r="97" spans="1:22" hidden="1" x14ac:dyDescent="0.25">
      <c r="A97" t="s">
        <v>14</v>
      </c>
      <c r="B97" t="s">
        <v>15</v>
      </c>
      <c r="C97">
        <v>183</v>
      </c>
      <c r="D97" t="s">
        <v>16</v>
      </c>
      <c r="E97">
        <v>5110</v>
      </c>
      <c r="G97" t="s">
        <v>3</v>
      </c>
      <c r="H97">
        <v>6650</v>
      </c>
      <c r="I97" t="s">
        <v>31</v>
      </c>
      <c r="J97">
        <v>2015</v>
      </c>
      <c r="K97">
        <v>2015</v>
      </c>
      <c r="L97" t="s">
        <v>18</v>
      </c>
      <c r="M97">
        <v>425</v>
      </c>
      <c r="N97" t="s">
        <v>19</v>
      </c>
      <c r="O97" t="s">
        <v>20</v>
      </c>
    </row>
    <row r="98" spans="1:22" hidden="1" x14ac:dyDescent="0.25">
      <c r="A98" t="s">
        <v>14</v>
      </c>
      <c r="B98" t="s">
        <v>15</v>
      </c>
      <c r="C98">
        <v>183</v>
      </c>
      <c r="D98" t="s">
        <v>16</v>
      </c>
      <c r="E98">
        <v>5110</v>
      </c>
      <c r="G98" t="s">
        <v>3</v>
      </c>
      <c r="H98">
        <v>6650</v>
      </c>
      <c r="I98" t="s">
        <v>31</v>
      </c>
      <c r="J98">
        <v>2016</v>
      </c>
      <c r="K98">
        <v>2016</v>
      </c>
      <c r="L98" t="s">
        <v>18</v>
      </c>
      <c r="M98">
        <v>418</v>
      </c>
      <c r="N98" t="s">
        <v>19</v>
      </c>
      <c r="O98" t="s">
        <v>20</v>
      </c>
    </row>
    <row r="99" spans="1:22" hidden="1" x14ac:dyDescent="0.25">
      <c r="A99" t="s">
        <v>14</v>
      </c>
      <c r="B99" t="s">
        <v>15</v>
      </c>
      <c r="C99">
        <v>183</v>
      </c>
      <c r="D99" t="s">
        <v>16</v>
      </c>
      <c r="E99">
        <v>5110</v>
      </c>
      <c r="G99" t="s">
        <v>3</v>
      </c>
      <c r="H99">
        <v>6650</v>
      </c>
      <c r="I99" t="s">
        <v>31</v>
      </c>
      <c r="J99">
        <v>2017</v>
      </c>
      <c r="K99">
        <v>2017</v>
      </c>
      <c r="L99" t="s">
        <v>18</v>
      </c>
      <c r="M99">
        <v>415</v>
      </c>
      <c r="N99" t="s">
        <v>19</v>
      </c>
      <c r="O99" t="s">
        <v>20</v>
      </c>
    </row>
    <row r="100" spans="1:22" hidden="1" x14ac:dyDescent="0.25">
      <c r="A100" t="s">
        <v>14</v>
      </c>
      <c r="B100" t="s">
        <v>15</v>
      </c>
      <c r="C100">
        <v>183</v>
      </c>
      <c r="D100" t="s">
        <v>16</v>
      </c>
      <c r="E100">
        <v>5110</v>
      </c>
      <c r="G100" t="s">
        <v>3</v>
      </c>
      <c r="H100">
        <v>6650</v>
      </c>
      <c r="I100" t="s">
        <v>31</v>
      </c>
      <c r="J100">
        <v>2018</v>
      </c>
      <c r="K100">
        <v>2018</v>
      </c>
      <c r="L100" t="s">
        <v>18</v>
      </c>
      <c r="M100">
        <v>440</v>
      </c>
      <c r="N100" t="s">
        <v>19</v>
      </c>
      <c r="O100" t="s">
        <v>20</v>
      </c>
    </row>
    <row r="101" spans="1:22" s="4" customFormat="1" x14ac:dyDescent="0.25">
      <c r="A101" s="4" t="s">
        <v>14</v>
      </c>
      <c r="B101" s="4" t="s">
        <v>15</v>
      </c>
      <c r="C101" s="4">
        <v>183</v>
      </c>
      <c r="D101" s="4" t="s">
        <v>16</v>
      </c>
      <c r="E101" s="4">
        <v>5110</v>
      </c>
      <c r="G101" s="4" t="s">
        <v>3</v>
      </c>
      <c r="H101" s="4">
        <v>6650</v>
      </c>
      <c r="I101" s="4" t="s">
        <v>31</v>
      </c>
      <c r="J101" s="4">
        <v>2019</v>
      </c>
      <c r="K101" s="4">
        <v>2019</v>
      </c>
      <c r="L101" s="4" t="s">
        <v>18</v>
      </c>
      <c r="M101" s="4">
        <v>412</v>
      </c>
      <c r="N101" s="4" t="s">
        <v>19</v>
      </c>
      <c r="O101" s="4" t="s">
        <v>20</v>
      </c>
      <c r="V101">
        <f>M101/$M$11</f>
        <v>1.7281879194630874E-2</v>
      </c>
    </row>
    <row r="102" spans="1:22" hidden="1" x14ac:dyDescent="0.25">
      <c r="A102" t="s">
        <v>14</v>
      </c>
      <c r="B102" t="s">
        <v>15</v>
      </c>
      <c r="C102">
        <v>183</v>
      </c>
      <c r="D102" t="s">
        <v>16</v>
      </c>
      <c r="E102">
        <v>5110</v>
      </c>
      <c r="G102" t="s">
        <v>3</v>
      </c>
      <c r="H102">
        <v>6655</v>
      </c>
      <c r="I102" t="s">
        <v>32</v>
      </c>
      <c r="J102">
        <v>2010</v>
      </c>
      <c r="K102">
        <v>2010</v>
      </c>
      <c r="L102" t="s">
        <v>18</v>
      </c>
      <c r="M102">
        <v>4547</v>
      </c>
      <c r="N102" t="s">
        <v>19</v>
      </c>
      <c r="O102" t="s">
        <v>20</v>
      </c>
    </row>
    <row r="103" spans="1:22" hidden="1" x14ac:dyDescent="0.25">
      <c r="A103" t="s">
        <v>14</v>
      </c>
      <c r="B103" t="s">
        <v>15</v>
      </c>
      <c r="C103">
        <v>183</v>
      </c>
      <c r="D103" t="s">
        <v>16</v>
      </c>
      <c r="E103">
        <v>5110</v>
      </c>
      <c r="G103" t="s">
        <v>3</v>
      </c>
      <c r="H103">
        <v>6655</v>
      </c>
      <c r="I103" t="s">
        <v>32</v>
      </c>
      <c r="J103">
        <v>2011</v>
      </c>
      <c r="K103">
        <v>2011</v>
      </c>
      <c r="L103" t="s">
        <v>18</v>
      </c>
      <c r="M103">
        <v>4543</v>
      </c>
      <c r="N103" t="s">
        <v>19</v>
      </c>
      <c r="O103" t="s">
        <v>20</v>
      </c>
    </row>
    <row r="104" spans="1:22" hidden="1" x14ac:dyDescent="0.25">
      <c r="A104" t="s">
        <v>14</v>
      </c>
      <c r="B104" t="s">
        <v>15</v>
      </c>
      <c r="C104">
        <v>183</v>
      </c>
      <c r="D104" t="s">
        <v>16</v>
      </c>
      <c r="E104">
        <v>5110</v>
      </c>
      <c r="G104" t="s">
        <v>3</v>
      </c>
      <c r="H104">
        <v>6655</v>
      </c>
      <c r="I104" t="s">
        <v>32</v>
      </c>
      <c r="J104">
        <v>2012</v>
      </c>
      <c r="K104">
        <v>2012</v>
      </c>
      <c r="L104" t="s">
        <v>18</v>
      </c>
      <c r="M104">
        <v>4489</v>
      </c>
      <c r="N104" t="s">
        <v>19</v>
      </c>
      <c r="O104" t="s">
        <v>20</v>
      </c>
    </row>
    <row r="105" spans="1:22" hidden="1" x14ac:dyDescent="0.25">
      <c r="A105" t="s">
        <v>14</v>
      </c>
      <c r="B105" t="s">
        <v>15</v>
      </c>
      <c r="C105">
        <v>183</v>
      </c>
      <c r="D105" t="s">
        <v>16</v>
      </c>
      <c r="E105">
        <v>5110</v>
      </c>
      <c r="G105" t="s">
        <v>3</v>
      </c>
      <c r="H105">
        <v>6655</v>
      </c>
      <c r="I105" t="s">
        <v>32</v>
      </c>
      <c r="J105">
        <v>2013</v>
      </c>
      <c r="K105">
        <v>2013</v>
      </c>
      <c r="L105" t="s">
        <v>18</v>
      </c>
      <c r="M105">
        <v>4717</v>
      </c>
      <c r="N105" t="s">
        <v>19</v>
      </c>
      <c r="O105" t="s">
        <v>20</v>
      </c>
    </row>
    <row r="106" spans="1:22" hidden="1" x14ac:dyDescent="0.25">
      <c r="A106" t="s">
        <v>14</v>
      </c>
      <c r="B106" t="s">
        <v>15</v>
      </c>
      <c r="C106">
        <v>183</v>
      </c>
      <c r="D106" t="s">
        <v>16</v>
      </c>
      <c r="E106">
        <v>5110</v>
      </c>
      <c r="G106" t="s">
        <v>3</v>
      </c>
      <c r="H106">
        <v>6655</v>
      </c>
      <c r="I106" t="s">
        <v>32</v>
      </c>
      <c r="J106">
        <v>2014</v>
      </c>
      <c r="K106">
        <v>2014</v>
      </c>
      <c r="L106" t="s">
        <v>18</v>
      </c>
      <c r="M106">
        <v>4627</v>
      </c>
      <c r="N106" t="s">
        <v>19</v>
      </c>
      <c r="O106" t="s">
        <v>20</v>
      </c>
    </row>
    <row r="107" spans="1:22" hidden="1" x14ac:dyDescent="0.25">
      <c r="A107" t="s">
        <v>14</v>
      </c>
      <c r="B107" t="s">
        <v>15</v>
      </c>
      <c r="C107">
        <v>183</v>
      </c>
      <c r="D107" t="s">
        <v>16</v>
      </c>
      <c r="E107">
        <v>5110</v>
      </c>
      <c r="G107" t="s">
        <v>3</v>
      </c>
      <c r="H107">
        <v>6655</v>
      </c>
      <c r="I107" t="s">
        <v>32</v>
      </c>
      <c r="J107">
        <v>2015</v>
      </c>
      <c r="K107">
        <v>2015</v>
      </c>
      <c r="L107" t="s">
        <v>18</v>
      </c>
      <c r="M107">
        <v>4655</v>
      </c>
      <c r="N107" t="s">
        <v>19</v>
      </c>
      <c r="O107" t="s">
        <v>20</v>
      </c>
    </row>
    <row r="108" spans="1:22" hidden="1" x14ac:dyDescent="0.25">
      <c r="A108" t="s">
        <v>14</v>
      </c>
      <c r="B108" t="s">
        <v>15</v>
      </c>
      <c r="C108">
        <v>183</v>
      </c>
      <c r="D108" t="s">
        <v>16</v>
      </c>
      <c r="E108">
        <v>5110</v>
      </c>
      <c r="G108" t="s">
        <v>3</v>
      </c>
      <c r="H108">
        <v>6655</v>
      </c>
      <c r="I108" t="s">
        <v>32</v>
      </c>
      <c r="J108">
        <v>2016</v>
      </c>
      <c r="K108">
        <v>2016</v>
      </c>
      <c r="L108" t="s">
        <v>18</v>
      </c>
      <c r="M108">
        <v>4521</v>
      </c>
      <c r="N108" t="s">
        <v>19</v>
      </c>
      <c r="O108" t="s">
        <v>20</v>
      </c>
    </row>
    <row r="109" spans="1:22" hidden="1" x14ac:dyDescent="0.25">
      <c r="A109" t="s">
        <v>14</v>
      </c>
      <c r="B109" t="s">
        <v>15</v>
      </c>
      <c r="C109">
        <v>183</v>
      </c>
      <c r="D109" t="s">
        <v>16</v>
      </c>
      <c r="E109">
        <v>5110</v>
      </c>
      <c r="G109" t="s">
        <v>3</v>
      </c>
      <c r="H109">
        <v>6655</v>
      </c>
      <c r="I109" t="s">
        <v>32</v>
      </c>
      <c r="J109">
        <v>2017</v>
      </c>
      <c r="K109">
        <v>2017</v>
      </c>
      <c r="L109" t="s">
        <v>18</v>
      </c>
      <c r="M109">
        <v>4420</v>
      </c>
      <c r="N109" t="s">
        <v>19</v>
      </c>
      <c r="O109" t="s">
        <v>20</v>
      </c>
    </row>
    <row r="110" spans="1:22" hidden="1" x14ac:dyDescent="0.25">
      <c r="A110" t="s">
        <v>14</v>
      </c>
      <c r="B110" t="s">
        <v>15</v>
      </c>
      <c r="C110">
        <v>183</v>
      </c>
      <c r="D110" t="s">
        <v>16</v>
      </c>
      <c r="E110">
        <v>5110</v>
      </c>
      <c r="G110" t="s">
        <v>3</v>
      </c>
      <c r="H110">
        <v>6655</v>
      </c>
      <c r="I110" t="s">
        <v>32</v>
      </c>
      <c r="J110">
        <v>2018</v>
      </c>
      <c r="K110">
        <v>2018</v>
      </c>
      <c r="L110" t="s">
        <v>18</v>
      </c>
      <c r="M110">
        <v>4288</v>
      </c>
      <c r="N110" t="s">
        <v>19</v>
      </c>
      <c r="O110" t="s">
        <v>20</v>
      </c>
    </row>
    <row r="111" spans="1:22" x14ac:dyDescent="0.25">
      <c r="A111" t="s">
        <v>14</v>
      </c>
      <c r="B111" t="s">
        <v>15</v>
      </c>
      <c r="C111">
        <v>183</v>
      </c>
      <c r="D111" t="s">
        <v>16</v>
      </c>
      <c r="E111">
        <v>5110</v>
      </c>
      <c r="G111" t="s">
        <v>3</v>
      </c>
      <c r="H111">
        <v>6655</v>
      </c>
      <c r="I111" s="7" t="s">
        <v>32</v>
      </c>
      <c r="J111">
        <v>2019</v>
      </c>
      <c r="K111">
        <v>2019</v>
      </c>
      <c r="L111" t="s">
        <v>18</v>
      </c>
      <c r="M111" s="7">
        <v>4448</v>
      </c>
      <c r="N111" t="s">
        <v>19</v>
      </c>
      <c r="O111" t="s">
        <v>20</v>
      </c>
      <c r="V111">
        <f>M111/$M$11</f>
        <v>0.18657718120805369</v>
      </c>
    </row>
    <row r="112" spans="1:22" hidden="1" x14ac:dyDescent="0.25">
      <c r="A112" t="s">
        <v>14</v>
      </c>
      <c r="B112" t="s">
        <v>15</v>
      </c>
      <c r="C112">
        <v>183</v>
      </c>
      <c r="D112" t="s">
        <v>16</v>
      </c>
      <c r="E112">
        <v>5110</v>
      </c>
      <c r="G112" t="s">
        <v>3</v>
      </c>
      <c r="H112">
        <v>6656</v>
      </c>
      <c r="I112" t="s">
        <v>33</v>
      </c>
      <c r="J112">
        <v>2010</v>
      </c>
      <c r="K112">
        <v>2010</v>
      </c>
      <c r="L112" t="s">
        <v>18</v>
      </c>
      <c r="M112">
        <v>2728</v>
      </c>
      <c r="N112" t="s">
        <v>19</v>
      </c>
      <c r="O112" t="s">
        <v>20</v>
      </c>
    </row>
    <row r="113" spans="1:15" hidden="1" x14ac:dyDescent="0.25">
      <c r="A113" t="s">
        <v>14</v>
      </c>
      <c r="B113" t="s">
        <v>15</v>
      </c>
      <c r="C113">
        <v>183</v>
      </c>
      <c r="D113" t="s">
        <v>16</v>
      </c>
      <c r="E113">
        <v>5110</v>
      </c>
      <c r="G113" t="s">
        <v>3</v>
      </c>
      <c r="H113">
        <v>6656</v>
      </c>
      <c r="I113" t="s">
        <v>33</v>
      </c>
      <c r="J113">
        <v>2011</v>
      </c>
      <c r="K113">
        <v>2011</v>
      </c>
      <c r="L113" t="s">
        <v>18</v>
      </c>
      <c r="M113">
        <v>2726</v>
      </c>
      <c r="N113" t="s">
        <v>19</v>
      </c>
      <c r="O113" t="s">
        <v>20</v>
      </c>
    </row>
    <row r="114" spans="1:15" hidden="1" x14ac:dyDescent="0.25">
      <c r="A114" t="s">
        <v>14</v>
      </c>
      <c r="B114" t="s">
        <v>15</v>
      </c>
      <c r="C114">
        <v>183</v>
      </c>
      <c r="D114" t="s">
        <v>16</v>
      </c>
      <c r="E114">
        <v>5110</v>
      </c>
      <c r="G114" t="s">
        <v>3</v>
      </c>
      <c r="H114">
        <v>6656</v>
      </c>
      <c r="I114" t="s">
        <v>33</v>
      </c>
      <c r="J114">
        <v>2012</v>
      </c>
      <c r="K114">
        <v>2012</v>
      </c>
      <c r="L114" t="s">
        <v>18</v>
      </c>
      <c r="M114">
        <v>2693</v>
      </c>
      <c r="N114" t="s">
        <v>19</v>
      </c>
      <c r="O114" t="s">
        <v>20</v>
      </c>
    </row>
    <row r="115" spans="1:15" hidden="1" x14ac:dyDescent="0.25">
      <c r="A115" t="s">
        <v>14</v>
      </c>
      <c r="B115" t="s">
        <v>15</v>
      </c>
      <c r="C115">
        <v>183</v>
      </c>
      <c r="D115" t="s">
        <v>16</v>
      </c>
      <c r="E115">
        <v>5110</v>
      </c>
      <c r="G115" t="s">
        <v>3</v>
      </c>
      <c r="H115">
        <v>6656</v>
      </c>
      <c r="I115" t="s">
        <v>33</v>
      </c>
      <c r="J115">
        <v>2013</v>
      </c>
      <c r="K115">
        <v>2013</v>
      </c>
      <c r="L115" t="s">
        <v>18</v>
      </c>
      <c r="M115">
        <v>2830</v>
      </c>
      <c r="N115" t="s">
        <v>19</v>
      </c>
      <c r="O115" t="s">
        <v>20</v>
      </c>
    </row>
    <row r="116" spans="1:15" hidden="1" x14ac:dyDescent="0.25">
      <c r="A116" t="s">
        <v>14</v>
      </c>
      <c r="B116" t="s">
        <v>15</v>
      </c>
      <c r="C116">
        <v>183</v>
      </c>
      <c r="D116" t="s">
        <v>16</v>
      </c>
      <c r="E116">
        <v>5110</v>
      </c>
      <c r="G116" t="s">
        <v>3</v>
      </c>
      <c r="H116">
        <v>6656</v>
      </c>
      <c r="I116" t="s">
        <v>33</v>
      </c>
      <c r="J116">
        <v>2014</v>
      </c>
      <c r="K116">
        <v>2014</v>
      </c>
      <c r="L116" t="s">
        <v>18</v>
      </c>
      <c r="M116">
        <v>2776</v>
      </c>
      <c r="N116" t="s">
        <v>19</v>
      </c>
      <c r="O116" t="s">
        <v>20</v>
      </c>
    </row>
    <row r="117" spans="1:15" hidden="1" x14ac:dyDescent="0.25">
      <c r="A117" t="s">
        <v>14</v>
      </c>
      <c r="B117" t="s">
        <v>15</v>
      </c>
      <c r="C117">
        <v>183</v>
      </c>
      <c r="D117" t="s">
        <v>16</v>
      </c>
      <c r="E117">
        <v>5110</v>
      </c>
      <c r="G117" t="s">
        <v>3</v>
      </c>
      <c r="H117">
        <v>6659</v>
      </c>
      <c r="I117" t="s">
        <v>34</v>
      </c>
      <c r="J117">
        <v>2010</v>
      </c>
      <c r="K117">
        <v>2010</v>
      </c>
      <c r="L117" t="s">
        <v>18</v>
      </c>
      <c r="M117">
        <v>1819</v>
      </c>
      <c r="N117" t="s">
        <v>19</v>
      </c>
      <c r="O117" t="s">
        <v>20</v>
      </c>
    </row>
    <row r="118" spans="1:15" hidden="1" x14ac:dyDescent="0.25">
      <c r="A118" t="s">
        <v>14</v>
      </c>
      <c r="B118" t="s">
        <v>15</v>
      </c>
      <c r="C118">
        <v>183</v>
      </c>
      <c r="D118" t="s">
        <v>16</v>
      </c>
      <c r="E118">
        <v>5110</v>
      </c>
      <c r="G118" t="s">
        <v>3</v>
      </c>
      <c r="H118">
        <v>6659</v>
      </c>
      <c r="I118" t="s">
        <v>34</v>
      </c>
      <c r="J118">
        <v>2011</v>
      </c>
      <c r="K118">
        <v>2011</v>
      </c>
      <c r="L118" t="s">
        <v>18</v>
      </c>
      <c r="M118">
        <v>1817</v>
      </c>
      <c r="N118" t="s">
        <v>19</v>
      </c>
      <c r="O118" t="s">
        <v>20</v>
      </c>
    </row>
    <row r="119" spans="1:15" hidden="1" x14ac:dyDescent="0.25">
      <c r="A119" t="s">
        <v>14</v>
      </c>
      <c r="B119" t="s">
        <v>15</v>
      </c>
      <c r="C119">
        <v>183</v>
      </c>
      <c r="D119" t="s">
        <v>16</v>
      </c>
      <c r="E119">
        <v>5110</v>
      </c>
      <c r="G119" t="s">
        <v>3</v>
      </c>
      <c r="H119">
        <v>6659</v>
      </c>
      <c r="I119" t="s">
        <v>34</v>
      </c>
      <c r="J119">
        <v>2012</v>
      </c>
      <c r="K119">
        <v>2012</v>
      </c>
      <c r="L119" t="s">
        <v>18</v>
      </c>
      <c r="M119">
        <v>1796</v>
      </c>
      <c r="N119" t="s">
        <v>19</v>
      </c>
      <c r="O119" t="s">
        <v>20</v>
      </c>
    </row>
    <row r="120" spans="1:15" hidden="1" x14ac:dyDescent="0.25">
      <c r="A120" t="s">
        <v>14</v>
      </c>
      <c r="B120" t="s">
        <v>15</v>
      </c>
      <c r="C120">
        <v>183</v>
      </c>
      <c r="D120" t="s">
        <v>16</v>
      </c>
      <c r="E120">
        <v>5110</v>
      </c>
      <c r="G120" t="s">
        <v>3</v>
      </c>
      <c r="H120">
        <v>6659</v>
      </c>
      <c r="I120" t="s">
        <v>34</v>
      </c>
      <c r="J120">
        <v>2013</v>
      </c>
      <c r="K120">
        <v>2013</v>
      </c>
      <c r="L120" t="s">
        <v>18</v>
      </c>
      <c r="M120">
        <v>1887</v>
      </c>
      <c r="N120" t="s">
        <v>19</v>
      </c>
      <c r="O120" t="s">
        <v>20</v>
      </c>
    </row>
    <row r="121" spans="1:15" hidden="1" x14ac:dyDescent="0.25">
      <c r="A121" t="s">
        <v>14</v>
      </c>
      <c r="B121" t="s">
        <v>15</v>
      </c>
      <c r="C121">
        <v>183</v>
      </c>
      <c r="D121" t="s">
        <v>16</v>
      </c>
      <c r="E121">
        <v>5110</v>
      </c>
      <c r="G121" t="s">
        <v>3</v>
      </c>
      <c r="H121">
        <v>6659</v>
      </c>
      <c r="I121" t="s">
        <v>34</v>
      </c>
      <c r="J121">
        <v>2014</v>
      </c>
      <c r="K121">
        <v>2014</v>
      </c>
      <c r="L121" t="s">
        <v>18</v>
      </c>
      <c r="M121">
        <v>1851</v>
      </c>
      <c r="N121" t="s">
        <v>19</v>
      </c>
      <c r="O121" t="s">
        <v>20</v>
      </c>
    </row>
    <row r="122" spans="1:15" hidden="1" x14ac:dyDescent="0.25">
      <c r="A122" t="s">
        <v>14</v>
      </c>
      <c r="B122" t="s">
        <v>15</v>
      </c>
      <c r="C122">
        <v>183</v>
      </c>
      <c r="D122" t="s">
        <v>16</v>
      </c>
      <c r="E122">
        <v>5110</v>
      </c>
      <c r="G122" t="s">
        <v>3</v>
      </c>
      <c r="H122">
        <v>6646</v>
      </c>
      <c r="I122" t="s">
        <v>35</v>
      </c>
      <c r="J122">
        <v>2010</v>
      </c>
      <c r="K122">
        <v>2010</v>
      </c>
      <c r="L122" t="s">
        <v>18</v>
      </c>
      <c r="M122">
        <v>6515</v>
      </c>
      <c r="N122" t="s">
        <v>19</v>
      </c>
      <c r="O122" t="s">
        <v>20</v>
      </c>
    </row>
    <row r="123" spans="1:15" hidden="1" x14ac:dyDescent="0.25">
      <c r="A123" t="s">
        <v>14</v>
      </c>
      <c r="B123" t="s">
        <v>15</v>
      </c>
      <c r="C123">
        <v>183</v>
      </c>
      <c r="D123" t="s">
        <v>16</v>
      </c>
      <c r="E123">
        <v>5110</v>
      </c>
      <c r="G123" t="s">
        <v>3</v>
      </c>
      <c r="H123">
        <v>6646</v>
      </c>
      <c r="I123" t="s">
        <v>35</v>
      </c>
      <c r="J123">
        <v>2011</v>
      </c>
      <c r="K123">
        <v>2011</v>
      </c>
      <c r="L123" t="s">
        <v>18</v>
      </c>
      <c r="M123">
        <v>6592.192</v>
      </c>
      <c r="N123" t="s">
        <v>36</v>
      </c>
      <c r="O123" t="s">
        <v>37</v>
      </c>
    </row>
    <row r="124" spans="1:15" hidden="1" x14ac:dyDescent="0.25">
      <c r="A124" t="s">
        <v>14</v>
      </c>
      <c r="B124" t="s">
        <v>15</v>
      </c>
      <c r="C124">
        <v>183</v>
      </c>
      <c r="D124" t="s">
        <v>16</v>
      </c>
      <c r="E124">
        <v>5110</v>
      </c>
      <c r="G124" t="s">
        <v>3</v>
      </c>
      <c r="H124">
        <v>6646</v>
      </c>
      <c r="I124" t="s">
        <v>35</v>
      </c>
      <c r="J124">
        <v>2012</v>
      </c>
      <c r="K124">
        <v>2012</v>
      </c>
      <c r="L124" t="s">
        <v>18</v>
      </c>
      <c r="M124">
        <v>6669.384</v>
      </c>
      <c r="N124" t="s">
        <v>36</v>
      </c>
      <c r="O124" t="s">
        <v>37</v>
      </c>
    </row>
    <row r="125" spans="1:15" hidden="1" x14ac:dyDescent="0.25">
      <c r="A125" t="s">
        <v>14</v>
      </c>
      <c r="B125" t="s">
        <v>15</v>
      </c>
      <c r="C125">
        <v>183</v>
      </c>
      <c r="D125" t="s">
        <v>16</v>
      </c>
      <c r="E125">
        <v>5110</v>
      </c>
      <c r="G125" t="s">
        <v>3</v>
      </c>
      <c r="H125">
        <v>6646</v>
      </c>
      <c r="I125" t="s">
        <v>35</v>
      </c>
      <c r="J125">
        <v>2013</v>
      </c>
      <c r="K125">
        <v>2013</v>
      </c>
      <c r="L125" t="s">
        <v>18</v>
      </c>
      <c r="M125">
        <v>6746.576</v>
      </c>
      <c r="N125" t="s">
        <v>36</v>
      </c>
      <c r="O125" t="s">
        <v>37</v>
      </c>
    </row>
    <row r="126" spans="1:15" hidden="1" x14ac:dyDescent="0.25">
      <c r="A126" t="s">
        <v>14</v>
      </c>
      <c r="B126" t="s">
        <v>15</v>
      </c>
      <c r="C126">
        <v>183</v>
      </c>
      <c r="D126" t="s">
        <v>16</v>
      </c>
      <c r="E126">
        <v>5110</v>
      </c>
      <c r="G126" t="s">
        <v>3</v>
      </c>
      <c r="H126">
        <v>6646</v>
      </c>
      <c r="I126" t="s">
        <v>35</v>
      </c>
      <c r="J126">
        <v>2014</v>
      </c>
      <c r="K126">
        <v>2014</v>
      </c>
      <c r="L126" t="s">
        <v>18</v>
      </c>
      <c r="M126">
        <v>6823.768</v>
      </c>
      <c r="N126" t="s">
        <v>36</v>
      </c>
      <c r="O126" t="s">
        <v>37</v>
      </c>
    </row>
    <row r="127" spans="1:15" hidden="1" x14ac:dyDescent="0.25">
      <c r="A127" t="s">
        <v>14</v>
      </c>
      <c r="B127" t="s">
        <v>15</v>
      </c>
      <c r="C127">
        <v>183</v>
      </c>
      <c r="D127" t="s">
        <v>16</v>
      </c>
      <c r="E127">
        <v>5110</v>
      </c>
      <c r="G127" t="s">
        <v>3</v>
      </c>
      <c r="H127">
        <v>6646</v>
      </c>
      <c r="I127" t="s">
        <v>35</v>
      </c>
      <c r="J127">
        <v>2015</v>
      </c>
      <c r="K127">
        <v>2015</v>
      </c>
      <c r="L127" t="s">
        <v>18</v>
      </c>
      <c r="M127">
        <v>6900.96</v>
      </c>
      <c r="N127" t="s">
        <v>19</v>
      </c>
      <c r="O127" t="s">
        <v>20</v>
      </c>
    </row>
    <row r="128" spans="1:15" hidden="1" x14ac:dyDescent="0.25">
      <c r="A128" t="s">
        <v>14</v>
      </c>
      <c r="B128" t="s">
        <v>15</v>
      </c>
      <c r="C128">
        <v>183</v>
      </c>
      <c r="D128" t="s">
        <v>16</v>
      </c>
      <c r="E128">
        <v>5110</v>
      </c>
      <c r="G128" t="s">
        <v>3</v>
      </c>
      <c r="H128">
        <v>6646</v>
      </c>
      <c r="I128" t="s">
        <v>35</v>
      </c>
      <c r="J128">
        <v>2016</v>
      </c>
      <c r="K128">
        <v>2016</v>
      </c>
      <c r="L128" t="s">
        <v>18</v>
      </c>
      <c r="M128">
        <v>6929.05</v>
      </c>
      <c r="N128" t="s">
        <v>19</v>
      </c>
      <c r="O128" t="s">
        <v>20</v>
      </c>
    </row>
    <row r="129" spans="1:22" hidden="1" x14ac:dyDescent="0.25">
      <c r="A129" t="s">
        <v>14</v>
      </c>
      <c r="B129" t="s">
        <v>15</v>
      </c>
      <c r="C129">
        <v>183</v>
      </c>
      <c r="D129" t="s">
        <v>16</v>
      </c>
      <c r="E129">
        <v>5110</v>
      </c>
      <c r="G129" t="s">
        <v>3</v>
      </c>
      <c r="H129">
        <v>6646</v>
      </c>
      <c r="I129" t="s">
        <v>35</v>
      </c>
      <c r="J129">
        <v>2017</v>
      </c>
      <c r="K129">
        <v>2017</v>
      </c>
      <c r="L129" t="s">
        <v>18</v>
      </c>
      <c r="M129">
        <v>6929.05</v>
      </c>
      <c r="N129" t="s">
        <v>19</v>
      </c>
      <c r="O129" t="s">
        <v>20</v>
      </c>
    </row>
    <row r="130" spans="1:22" hidden="1" x14ac:dyDescent="0.25">
      <c r="A130" t="s">
        <v>14</v>
      </c>
      <c r="B130" t="s">
        <v>15</v>
      </c>
      <c r="C130">
        <v>183</v>
      </c>
      <c r="D130" t="s">
        <v>16</v>
      </c>
      <c r="E130">
        <v>5110</v>
      </c>
      <c r="G130" t="s">
        <v>3</v>
      </c>
      <c r="H130">
        <v>6646</v>
      </c>
      <c r="I130" t="s">
        <v>35</v>
      </c>
      <c r="J130">
        <v>2018</v>
      </c>
      <c r="K130">
        <v>2018</v>
      </c>
      <c r="L130" t="s">
        <v>18</v>
      </c>
      <c r="M130">
        <v>6929.05</v>
      </c>
      <c r="N130" t="s">
        <v>19</v>
      </c>
      <c r="O130" t="s">
        <v>20</v>
      </c>
    </row>
    <row r="131" spans="1:22" x14ac:dyDescent="0.25">
      <c r="A131" t="s">
        <v>14</v>
      </c>
      <c r="B131" t="s">
        <v>15</v>
      </c>
      <c r="C131">
        <v>183</v>
      </c>
      <c r="D131" t="s">
        <v>16</v>
      </c>
      <c r="E131">
        <v>5110</v>
      </c>
      <c r="G131" t="s">
        <v>3</v>
      </c>
      <c r="H131" s="9">
        <v>6646</v>
      </c>
      <c r="I131" s="6" t="s">
        <v>35</v>
      </c>
      <c r="J131">
        <v>2019</v>
      </c>
      <c r="K131">
        <v>2019</v>
      </c>
      <c r="L131" t="s">
        <v>18</v>
      </c>
      <c r="M131" s="3">
        <v>6929.05</v>
      </c>
      <c r="N131" t="s">
        <v>19</v>
      </c>
      <c r="O131" t="s">
        <v>20</v>
      </c>
      <c r="U131">
        <f>M141+M151</f>
        <v>6929.0499999999993</v>
      </c>
      <c r="V131" s="11">
        <f>M131/$M$11</f>
        <v>0.29064807046979868</v>
      </c>
    </row>
    <row r="132" spans="1:22" hidden="1" x14ac:dyDescent="0.25">
      <c r="A132" t="s">
        <v>14</v>
      </c>
      <c r="B132" t="s">
        <v>15</v>
      </c>
      <c r="C132">
        <v>183</v>
      </c>
      <c r="D132" t="s">
        <v>16</v>
      </c>
      <c r="E132">
        <v>5110</v>
      </c>
      <c r="G132" t="s">
        <v>3</v>
      </c>
      <c r="H132">
        <v>6717</v>
      </c>
      <c r="I132" t="s">
        <v>38</v>
      </c>
      <c r="J132">
        <v>2010</v>
      </c>
      <c r="K132">
        <v>2010</v>
      </c>
      <c r="L132" t="s">
        <v>18</v>
      </c>
      <c r="M132">
        <v>5975</v>
      </c>
      <c r="N132" t="s">
        <v>19</v>
      </c>
      <c r="O132" t="s">
        <v>20</v>
      </c>
    </row>
    <row r="133" spans="1:22" hidden="1" x14ac:dyDescent="0.25">
      <c r="A133" t="s">
        <v>14</v>
      </c>
      <c r="B133" t="s">
        <v>15</v>
      </c>
      <c r="C133">
        <v>183</v>
      </c>
      <c r="D133" t="s">
        <v>16</v>
      </c>
      <c r="E133">
        <v>5110</v>
      </c>
      <c r="G133" t="s">
        <v>3</v>
      </c>
      <c r="H133">
        <v>6717</v>
      </c>
      <c r="I133" t="s">
        <v>38</v>
      </c>
      <c r="J133">
        <v>2011</v>
      </c>
      <c r="K133">
        <v>2011</v>
      </c>
      <c r="L133" t="s">
        <v>18</v>
      </c>
      <c r="M133">
        <v>5968.8940000000002</v>
      </c>
      <c r="N133" t="s">
        <v>36</v>
      </c>
      <c r="O133" t="s">
        <v>37</v>
      </c>
    </row>
    <row r="134" spans="1:22" hidden="1" x14ac:dyDescent="0.25">
      <c r="A134" t="s">
        <v>14</v>
      </c>
      <c r="B134" t="s">
        <v>15</v>
      </c>
      <c r="C134">
        <v>183</v>
      </c>
      <c r="D134" t="s">
        <v>16</v>
      </c>
      <c r="E134">
        <v>5110</v>
      </c>
      <c r="G134" t="s">
        <v>3</v>
      </c>
      <c r="H134">
        <v>6717</v>
      </c>
      <c r="I134" t="s">
        <v>38</v>
      </c>
      <c r="J134">
        <v>2012</v>
      </c>
      <c r="K134">
        <v>2012</v>
      </c>
      <c r="L134" t="s">
        <v>18</v>
      </c>
      <c r="M134">
        <v>5962.7879999999996</v>
      </c>
      <c r="N134" t="s">
        <v>36</v>
      </c>
      <c r="O134" t="s">
        <v>37</v>
      </c>
    </row>
    <row r="135" spans="1:22" hidden="1" x14ac:dyDescent="0.25">
      <c r="A135" t="s">
        <v>14</v>
      </c>
      <c r="B135" t="s">
        <v>15</v>
      </c>
      <c r="C135">
        <v>183</v>
      </c>
      <c r="D135" t="s">
        <v>16</v>
      </c>
      <c r="E135">
        <v>5110</v>
      </c>
      <c r="G135" t="s">
        <v>3</v>
      </c>
      <c r="H135">
        <v>6717</v>
      </c>
      <c r="I135" t="s">
        <v>38</v>
      </c>
      <c r="J135">
        <v>2013</v>
      </c>
      <c r="K135">
        <v>2013</v>
      </c>
      <c r="L135" t="s">
        <v>18</v>
      </c>
      <c r="M135">
        <v>5956.6819999999998</v>
      </c>
      <c r="N135" t="s">
        <v>36</v>
      </c>
      <c r="O135" t="s">
        <v>37</v>
      </c>
    </row>
    <row r="136" spans="1:22" hidden="1" x14ac:dyDescent="0.25">
      <c r="A136" t="s">
        <v>14</v>
      </c>
      <c r="B136" t="s">
        <v>15</v>
      </c>
      <c r="C136">
        <v>183</v>
      </c>
      <c r="D136" t="s">
        <v>16</v>
      </c>
      <c r="E136">
        <v>5110</v>
      </c>
      <c r="G136" t="s">
        <v>3</v>
      </c>
      <c r="H136">
        <v>6717</v>
      </c>
      <c r="I136" t="s">
        <v>38</v>
      </c>
      <c r="J136">
        <v>2014</v>
      </c>
      <c r="K136">
        <v>2014</v>
      </c>
      <c r="L136" t="s">
        <v>18</v>
      </c>
      <c r="M136">
        <v>5950.576</v>
      </c>
      <c r="N136" t="s">
        <v>36</v>
      </c>
      <c r="O136" t="s">
        <v>37</v>
      </c>
    </row>
    <row r="137" spans="1:22" hidden="1" x14ac:dyDescent="0.25">
      <c r="A137" t="s">
        <v>14</v>
      </c>
      <c r="B137" t="s">
        <v>15</v>
      </c>
      <c r="C137">
        <v>183</v>
      </c>
      <c r="D137" t="s">
        <v>16</v>
      </c>
      <c r="E137">
        <v>5110</v>
      </c>
      <c r="G137" t="s">
        <v>3</v>
      </c>
      <c r="H137">
        <v>6717</v>
      </c>
      <c r="I137" t="s">
        <v>38</v>
      </c>
      <c r="J137">
        <v>2015</v>
      </c>
      <c r="K137">
        <v>2015</v>
      </c>
      <c r="L137" t="s">
        <v>18</v>
      </c>
      <c r="M137">
        <v>5944.47</v>
      </c>
      <c r="N137" t="s">
        <v>19</v>
      </c>
      <c r="O137" t="s">
        <v>20</v>
      </c>
    </row>
    <row r="138" spans="1:22" hidden="1" x14ac:dyDescent="0.25">
      <c r="A138" t="s">
        <v>14</v>
      </c>
      <c r="B138" t="s">
        <v>15</v>
      </c>
      <c r="C138">
        <v>183</v>
      </c>
      <c r="D138" t="s">
        <v>16</v>
      </c>
      <c r="E138">
        <v>5110</v>
      </c>
      <c r="G138" t="s">
        <v>3</v>
      </c>
      <c r="H138">
        <v>6717</v>
      </c>
      <c r="I138" t="s">
        <v>38</v>
      </c>
      <c r="J138">
        <v>2016</v>
      </c>
      <c r="K138">
        <v>2016</v>
      </c>
      <c r="L138" t="s">
        <v>18</v>
      </c>
      <c r="M138">
        <v>6033.98</v>
      </c>
      <c r="N138" t="s">
        <v>19</v>
      </c>
      <c r="O138" t="s">
        <v>20</v>
      </c>
    </row>
    <row r="139" spans="1:22" hidden="1" x14ac:dyDescent="0.25">
      <c r="A139" t="s">
        <v>14</v>
      </c>
      <c r="B139" t="s">
        <v>15</v>
      </c>
      <c r="C139">
        <v>183</v>
      </c>
      <c r="D139" t="s">
        <v>16</v>
      </c>
      <c r="E139">
        <v>5110</v>
      </c>
      <c r="G139" t="s">
        <v>3</v>
      </c>
      <c r="H139">
        <v>6717</v>
      </c>
      <c r="I139" t="s">
        <v>38</v>
      </c>
      <c r="J139">
        <v>2017</v>
      </c>
      <c r="K139">
        <v>2017</v>
      </c>
      <c r="L139" t="s">
        <v>18</v>
      </c>
      <c r="M139">
        <v>6033.98</v>
      </c>
      <c r="N139" t="s">
        <v>19</v>
      </c>
      <c r="O139" t="s">
        <v>20</v>
      </c>
    </row>
    <row r="140" spans="1:22" hidden="1" x14ac:dyDescent="0.25">
      <c r="A140" t="s">
        <v>14</v>
      </c>
      <c r="B140" t="s">
        <v>15</v>
      </c>
      <c r="C140">
        <v>183</v>
      </c>
      <c r="D140" t="s">
        <v>16</v>
      </c>
      <c r="E140">
        <v>5110</v>
      </c>
      <c r="G140" t="s">
        <v>3</v>
      </c>
      <c r="H140">
        <v>6717</v>
      </c>
      <c r="I140" t="s">
        <v>38</v>
      </c>
      <c r="J140">
        <v>2018</v>
      </c>
      <c r="K140">
        <v>2018</v>
      </c>
      <c r="L140" t="s">
        <v>18</v>
      </c>
      <c r="M140">
        <v>6033.98</v>
      </c>
      <c r="N140" t="s">
        <v>19</v>
      </c>
      <c r="O140" t="s">
        <v>20</v>
      </c>
    </row>
    <row r="141" spans="1:22" s="4" customFormat="1" x14ac:dyDescent="0.25">
      <c r="A141" s="4" t="s">
        <v>14</v>
      </c>
      <c r="B141" s="4" t="s">
        <v>15</v>
      </c>
      <c r="C141" s="4">
        <v>183</v>
      </c>
      <c r="D141" s="4" t="s">
        <v>16</v>
      </c>
      <c r="E141" s="4">
        <v>5110</v>
      </c>
      <c r="G141" s="4" t="s">
        <v>3</v>
      </c>
      <c r="H141" s="4">
        <v>6717</v>
      </c>
      <c r="I141" s="4" t="s">
        <v>38</v>
      </c>
      <c r="J141" s="4">
        <v>2019</v>
      </c>
      <c r="K141" s="4">
        <v>2019</v>
      </c>
      <c r="L141" s="4" t="s">
        <v>18</v>
      </c>
      <c r="M141" s="4">
        <v>6033.98</v>
      </c>
      <c r="N141" s="4" t="s">
        <v>19</v>
      </c>
      <c r="O141" s="4" t="s">
        <v>20</v>
      </c>
      <c r="V141">
        <f>M141/$M$11</f>
        <v>0.25310318791946307</v>
      </c>
    </row>
    <row r="142" spans="1:22" hidden="1" x14ac:dyDescent="0.25">
      <c r="A142" t="s">
        <v>14</v>
      </c>
      <c r="B142" t="s">
        <v>15</v>
      </c>
      <c r="C142">
        <v>183</v>
      </c>
      <c r="D142" t="s">
        <v>16</v>
      </c>
      <c r="E142">
        <v>5110</v>
      </c>
      <c r="G142" t="s">
        <v>3</v>
      </c>
      <c r="H142">
        <v>6716</v>
      </c>
      <c r="I142" t="s">
        <v>39</v>
      </c>
      <c r="J142">
        <v>2010</v>
      </c>
      <c r="K142">
        <v>2010</v>
      </c>
      <c r="L142" t="s">
        <v>18</v>
      </c>
      <c r="M142">
        <v>540</v>
      </c>
      <c r="N142" t="s">
        <v>19</v>
      </c>
      <c r="O142" t="s">
        <v>20</v>
      </c>
    </row>
    <row r="143" spans="1:22" hidden="1" x14ac:dyDescent="0.25">
      <c r="A143" t="s">
        <v>14</v>
      </c>
      <c r="B143" t="s">
        <v>15</v>
      </c>
      <c r="C143">
        <v>183</v>
      </c>
      <c r="D143" t="s">
        <v>16</v>
      </c>
      <c r="E143">
        <v>5110</v>
      </c>
      <c r="G143" t="s">
        <v>3</v>
      </c>
      <c r="H143">
        <v>6716</v>
      </c>
      <c r="I143" t="s">
        <v>39</v>
      </c>
      <c r="J143">
        <v>2011</v>
      </c>
      <c r="K143">
        <v>2011</v>
      </c>
      <c r="L143" t="s">
        <v>18</v>
      </c>
      <c r="M143">
        <v>623.298</v>
      </c>
      <c r="N143" t="s">
        <v>36</v>
      </c>
      <c r="O143" t="s">
        <v>37</v>
      </c>
    </row>
    <row r="144" spans="1:22" hidden="1" x14ac:dyDescent="0.25">
      <c r="A144" t="s">
        <v>14</v>
      </c>
      <c r="B144" t="s">
        <v>15</v>
      </c>
      <c r="C144">
        <v>183</v>
      </c>
      <c r="D144" t="s">
        <v>16</v>
      </c>
      <c r="E144">
        <v>5110</v>
      </c>
      <c r="G144" t="s">
        <v>3</v>
      </c>
      <c r="H144">
        <v>6716</v>
      </c>
      <c r="I144" t="s">
        <v>39</v>
      </c>
      <c r="J144">
        <v>2012</v>
      </c>
      <c r="K144">
        <v>2012</v>
      </c>
      <c r="L144" t="s">
        <v>18</v>
      </c>
      <c r="M144">
        <v>706.596</v>
      </c>
      <c r="N144" t="s">
        <v>36</v>
      </c>
      <c r="O144" t="s">
        <v>37</v>
      </c>
    </row>
    <row r="145" spans="1:22" hidden="1" x14ac:dyDescent="0.25">
      <c r="A145" t="s">
        <v>14</v>
      </c>
      <c r="B145" t="s">
        <v>15</v>
      </c>
      <c r="C145">
        <v>183</v>
      </c>
      <c r="D145" t="s">
        <v>16</v>
      </c>
      <c r="E145">
        <v>5110</v>
      </c>
      <c r="G145" t="s">
        <v>3</v>
      </c>
      <c r="H145">
        <v>6716</v>
      </c>
      <c r="I145" t="s">
        <v>39</v>
      </c>
      <c r="J145">
        <v>2013</v>
      </c>
      <c r="K145">
        <v>2013</v>
      </c>
      <c r="L145" t="s">
        <v>18</v>
      </c>
      <c r="M145">
        <v>789.89400000000001</v>
      </c>
      <c r="N145" t="s">
        <v>36</v>
      </c>
      <c r="O145" t="s">
        <v>37</v>
      </c>
    </row>
    <row r="146" spans="1:22" hidden="1" x14ac:dyDescent="0.25">
      <c r="A146" t="s">
        <v>14</v>
      </c>
      <c r="B146" t="s">
        <v>15</v>
      </c>
      <c r="C146">
        <v>183</v>
      </c>
      <c r="D146" t="s">
        <v>16</v>
      </c>
      <c r="E146">
        <v>5110</v>
      </c>
      <c r="G146" t="s">
        <v>3</v>
      </c>
      <c r="H146">
        <v>6716</v>
      </c>
      <c r="I146" t="s">
        <v>39</v>
      </c>
      <c r="J146">
        <v>2014</v>
      </c>
      <c r="K146">
        <v>2014</v>
      </c>
      <c r="L146" t="s">
        <v>18</v>
      </c>
      <c r="M146">
        <v>873.19200000000001</v>
      </c>
      <c r="N146" t="s">
        <v>36</v>
      </c>
      <c r="O146" t="s">
        <v>37</v>
      </c>
    </row>
    <row r="147" spans="1:22" hidden="1" x14ac:dyDescent="0.25">
      <c r="A147" t="s">
        <v>14</v>
      </c>
      <c r="B147" t="s">
        <v>15</v>
      </c>
      <c r="C147">
        <v>183</v>
      </c>
      <c r="D147" t="s">
        <v>16</v>
      </c>
      <c r="E147">
        <v>5110</v>
      </c>
      <c r="G147" t="s">
        <v>3</v>
      </c>
      <c r="H147">
        <v>6716</v>
      </c>
      <c r="I147" t="s">
        <v>39</v>
      </c>
      <c r="J147">
        <v>2015</v>
      </c>
      <c r="K147">
        <v>2015</v>
      </c>
      <c r="L147" t="s">
        <v>18</v>
      </c>
      <c r="M147">
        <v>956.49</v>
      </c>
      <c r="N147" t="s">
        <v>19</v>
      </c>
      <c r="O147" t="s">
        <v>20</v>
      </c>
    </row>
    <row r="148" spans="1:22" hidden="1" x14ac:dyDescent="0.25">
      <c r="A148" t="s">
        <v>14</v>
      </c>
      <c r="B148" t="s">
        <v>15</v>
      </c>
      <c r="C148">
        <v>183</v>
      </c>
      <c r="D148" t="s">
        <v>16</v>
      </c>
      <c r="E148">
        <v>5110</v>
      </c>
      <c r="G148" t="s">
        <v>3</v>
      </c>
      <c r="H148">
        <v>6716</v>
      </c>
      <c r="I148" t="s">
        <v>39</v>
      </c>
      <c r="J148">
        <v>2016</v>
      </c>
      <c r="K148">
        <v>2016</v>
      </c>
      <c r="L148" t="s">
        <v>18</v>
      </c>
      <c r="M148">
        <v>895.07</v>
      </c>
      <c r="N148" t="s">
        <v>19</v>
      </c>
      <c r="O148" t="s">
        <v>20</v>
      </c>
    </row>
    <row r="149" spans="1:22" hidden="1" x14ac:dyDescent="0.25">
      <c r="A149" t="s">
        <v>14</v>
      </c>
      <c r="B149" t="s">
        <v>15</v>
      </c>
      <c r="C149">
        <v>183</v>
      </c>
      <c r="D149" t="s">
        <v>16</v>
      </c>
      <c r="E149">
        <v>5110</v>
      </c>
      <c r="G149" t="s">
        <v>3</v>
      </c>
      <c r="H149">
        <v>6716</v>
      </c>
      <c r="I149" t="s">
        <v>39</v>
      </c>
      <c r="J149">
        <v>2017</v>
      </c>
      <c r="K149">
        <v>2017</v>
      </c>
      <c r="L149" t="s">
        <v>18</v>
      </c>
      <c r="M149">
        <v>895.07</v>
      </c>
      <c r="N149" t="s">
        <v>19</v>
      </c>
      <c r="O149" t="s">
        <v>20</v>
      </c>
    </row>
    <row r="150" spans="1:22" hidden="1" x14ac:dyDescent="0.25">
      <c r="A150" t="s">
        <v>14</v>
      </c>
      <c r="B150" t="s">
        <v>15</v>
      </c>
      <c r="C150">
        <v>183</v>
      </c>
      <c r="D150" t="s">
        <v>16</v>
      </c>
      <c r="E150">
        <v>5110</v>
      </c>
      <c r="G150" t="s">
        <v>3</v>
      </c>
      <c r="H150">
        <v>6716</v>
      </c>
      <c r="I150" t="s">
        <v>39</v>
      </c>
      <c r="J150">
        <v>2018</v>
      </c>
      <c r="K150">
        <v>2018</v>
      </c>
      <c r="L150" t="s">
        <v>18</v>
      </c>
      <c r="M150">
        <v>895.07</v>
      </c>
      <c r="N150" t="s">
        <v>19</v>
      </c>
      <c r="O150" t="s">
        <v>20</v>
      </c>
    </row>
    <row r="151" spans="1:22" s="4" customFormat="1" x14ac:dyDescent="0.25">
      <c r="A151" s="4" t="s">
        <v>14</v>
      </c>
      <c r="B151" s="4" t="s">
        <v>15</v>
      </c>
      <c r="C151" s="4">
        <v>183</v>
      </c>
      <c r="D151" s="4" t="s">
        <v>16</v>
      </c>
      <c r="E151" s="4">
        <v>5110</v>
      </c>
      <c r="G151" s="4" t="s">
        <v>3</v>
      </c>
      <c r="H151" s="4">
        <v>6716</v>
      </c>
      <c r="I151" s="4" t="s">
        <v>39</v>
      </c>
      <c r="J151" s="4">
        <v>2019</v>
      </c>
      <c r="K151" s="4">
        <v>2019</v>
      </c>
      <c r="L151" s="4" t="s">
        <v>18</v>
      </c>
      <c r="M151" s="4">
        <v>895.07</v>
      </c>
      <c r="N151" s="4" t="s">
        <v>19</v>
      </c>
      <c r="O151" s="4" t="s">
        <v>20</v>
      </c>
      <c r="V151">
        <f>M151/$M$11</f>
        <v>3.754488255033557E-2</v>
      </c>
    </row>
    <row r="152" spans="1:22" hidden="1" x14ac:dyDescent="0.25">
      <c r="A152" t="s">
        <v>14</v>
      </c>
      <c r="B152" t="s">
        <v>15</v>
      </c>
      <c r="C152">
        <v>183</v>
      </c>
      <c r="D152" t="s">
        <v>16</v>
      </c>
      <c r="E152">
        <v>5110</v>
      </c>
      <c r="G152" t="s">
        <v>3</v>
      </c>
      <c r="H152">
        <v>6670</v>
      </c>
      <c r="I152" t="s">
        <v>40</v>
      </c>
      <c r="J152">
        <v>2010</v>
      </c>
      <c r="K152">
        <v>2010</v>
      </c>
      <c r="L152" t="s">
        <v>18</v>
      </c>
      <c r="M152">
        <v>2334</v>
      </c>
      <c r="N152" t="s">
        <v>23</v>
      </c>
      <c r="O152" t="s">
        <v>24</v>
      </c>
    </row>
    <row r="153" spans="1:22" hidden="1" x14ac:dyDescent="0.25">
      <c r="A153" t="s">
        <v>14</v>
      </c>
      <c r="B153" t="s">
        <v>15</v>
      </c>
      <c r="C153">
        <v>183</v>
      </c>
      <c r="D153" t="s">
        <v>16</v>
      </c>
      <c r="E153">
        <v>5110</v>
      </c>
      <c r="G153" t="s">
        <v>3</v>
      </c>
      <c r="H153">
        <v>6670</v>
      </c>
      <c r="I153" t="s">
        <v>40</v>
      </c>
      <c r="J153">
        <v>2011</v>
      </c>
      <c r="K153">
        <v>2011</v>
      </c>
      <c r="L153" t="s">
        <v>18</v>
      </c>
      <c r="M153">
        <v>2442.808</v>
      </c>
      <c r="N153" t="s">
        <v>23</v>
      </c>
      <c r="O153" t="s">
        <v>24</v>
      </c>
    </row>
    <row r="154" spans="1:22" hidden="1" x14ac:dyDescent="0.25">
      <c r="A154" t="s">
        <v>14</v>
      </c>
      <c r="B154" t="s">
        <v>15</v>
      </c>
      <c r="C154">
        <v>183</v>
      </c>
      <c r="D154" t="s">
        <v>16</v>
      </c>
      <c r="E154">
        <v>5110</v>
      </c>
      <c r="G154" t="s">
        <v>3</v>
      </c>
      <c r="H154">
        <v>6670</v>
      </c>
      <c r="I154" t="s">
        <v>40</v>
      </c>
      <c r="J154">
        <v>2012</v>
      </c>
      <c r="K154">
        <v>2012</v>
      </c>
      <c r="L154" t="s">
        <v>18</v>
      </c>
      <c r="M154">
        <v>2599.616</v>
      </c>
      <c r="N154" t="s">
        <v>23</v>
      </c>
      <c r="O154" t="s">
        <v>24</v>
      </c>
    </row>
    <row r="155" spans="1:22" hidden="1" x14ac:dyDescent="0.25">
      <c r="A155" t="s">
        <v>14</v>
      </c>
      <c r="B155" t="s">
        <v>15</v>
      </c>
      <c r="C155">
        <v>183</v>
      </c>
      <c r="D155" t="s">
        <v>16</v>
      </c>
      <c r="E155">
        <v>5110</v>
      </c>
      <c r="G155" t="s">
        <v>3</v>
      </c>
      <c r="H155">
        <v>6670</v>
      </c>
      <c r="I155" t="s">
        <v>40</v>
      </c>
      <c r="J155">
        <v>2013</v>
      </c>
      <c r="K155">
        <v>2013</v>
      </c>
      <c r="L155" t="s">
        <v>18</v>
      </c>
      <c r="M155">
        <v>2351.424</v>
      </c>
      <c r="N155" t="s">
        <v>23</v>
      </c>
      <c r="O155" t="s">
        <v>24</v>
      </c>
    </row>
    <row r="156" spans="1:22" hidden="1" x14ac:dyDescent="0.25">
      <c r="A156" t="s">
        <v>14</v>
      </c>
      <c r="B156" t="s">
        <v>15</v>
      </c>
      <c r="C156">
        <v>183</v>
      </c>
      <c r="D156" t="s">
        <v>16</v>
      </c>
      <c r="E156">
        <v>5110</v>
      </c>
      <c r="G156" t="s">
        <v>3</v>
      </c>
      <c r="H156">
        <v>6670</v>
      </c>
      <c r="I156" t="s">
        <v>40</v>
      </c>
      <c r="J156">
        <v>2014</v>
      </c>
      <c r="K156">
        <v>2014</v>
      </c>
      <c r="L156" t="s">
        <v>18</v>
      </c>
      <c r="M156">
        <v>2354.232</v>
      </c>
      <c r="N156" t="s">
        <v>23</v>
      </c>
      <c r="O156" t="s">
        <v>24</v>
      </c>
    </row>
    <row r="157" spans="1:22" hidden="1" x14ac:dyDescent="0.25">
      <c r="A157" t="s">
        <v>14</v>
      </c>
      <c r="B157" t="s">
        <v>15</v>
      </c>
      <c r="C157">
        <v>183</v>
      </c>
      <c r="D157" t="s">
        <v>16</v>
      </c>
      <c r="E157">
        <v>5110</v>
      </c>
      <c r="G157" t="s">
        <v>3</v>
      </c>
      <c r="H157">
        <v>6670</v>
      </c>
      <c r="I157" t="s">
        <v>40</v>
      </c>
      <c r="J157">
        <v>2015</v>
      </c>
      <c r="K157">
        <v>2015</v>
      </c>
      <c r="L157" t="s">
        <v>18</v>
      </c>
      <c r="M157">
        <v>2249.04</v>
      </c>
      <c r="N157" t="s">
        <v>23</v>
      </c>
      <c r="O157" t="s">
        <v>24</v>
      </c>
    </row>
    <row r="158" spans="1:22" hidden="1" x14ac:dyDescent="0.25">
      <c r="A158" t="s">
        <v>14</v>
      </c>
      <c r="B158" t="s">
        <v>15</v>
      </c>
      <c r="C158">
        <v>183</v>
      </c>
      <c r="D158" t="s">
        <v>16</v>
      </c>
      <c r="E158">
        <v>5110</v>
      </c>
      <c r="G158" t="s">
        <v>3</v>
      </c>
      <c r="H158">
        <v>6670</v>
      </c>
      <c r="I158" t="s">
        <v>40</v>
      </c>
      <c r="J158">
        <v>2016</v>
      </c>
      <c r="K158">
        <v>2016</v>
      </c>
      <c r="L158" t="s">
        <v>18</v>
      </c>
      <c r="M158">
        <v>2557.9499999999998</v>
      </c>
      <c r="N158" t="s">
        <v>23</v>
      </c>
      <c r="O158" t="s">
        <v>24</v>
      </c>
    </row>
    <row r="159" spans="1:22" hidden="1" x14ac:dyDescent="0.25">
      <c r="A159" t="s">
        <v>14</v>
      </c>
      <c r="B159" t="s">
        <v>15</v>
      </c>
      <c r="C159">
        <v>183</v>
      </c>
      <c r="D159" t="s">
        <v>16</v>
      </c>
      <c r="E159">
        <v>5110</v>
      </c>
      <c r="G159" t="s">
        <v>3</v>
      </c>
      <c r="H159">
        <v>6670</v>
      </c>
      <c r="I159" t="s">
        <v>40</v>
      </c>
      <c r="J159">
        <v>2017</v>
      </c>
      <c r="K159">
        <v>2017</v>
      </c>
      <c r="L159" t="s">
        <v>18</v>
      </c>
      <c r="M159">
        <v>2700.95</v>
      </c>
      <c r="N159" t="s">
        <v>23</v>
      </c>
      <c r="O159" t="s">
        <v>24</v>
      </c>
    </row>
    <row r="160" spans="1:22" hidden="1" x14ac:dyDescent="0.25">
      <c r="A160" t="s">
        <v>14</v>
      </c>
      <c r="B160" t="s">
        <v>15</v>
      </c>
      <c r="C160">
        <v>183</v>
      </c>
      <c r="D160" t="s">
        <v>16</v>
      </c>
      <c r="E160">
        <v>5110</v>
      </c>
      <c r="G160" t="s">
        <v>3</v>
      </c>
      <c r="H160">
        <v>6670</v>
      </c>
      <c r="I160" t="s">
        <v>40</v>
      </c>
      <c r="J160">
        <v>2018</v>
      </c>
      <c r="K160">
        <v>2018</v>
      </c>
      <c r="L160" t="s">
        <v>18</v>
      </c>
      <c r="M160">
        <v>2664.95</v>
      </c>
      <c r="N160" t="s">
        <v>23</v>
      </c>
      <c r="O160" t="s">
        <v>24</v>
      </c>
    </row>
    <row r="161" spans="1:23" x14ac:dyDescent="0.25">
      <c r="A161" t="s">
        <v>14</v>
      </c>
      <c r="B161" t="s">
        <v>15</v>
      </c>
      <c r="C161">
        <v>183</v>
      </c>
      <c r="D161" t="s">
        <v>16</v>
      </c>
      <c r="E161">
        <v>5110</v>
      </c>
      <c r="G161" t="s">
        <v>3</v>
      </c>
      <c r="H161" s="9">
        <v>6670</v>
      </c>
      <c r="I161" t="s">
        <v>40</v>
      </c>
      <c r="J161">
        <v>2019</v>
      </c>
      <c r="K161">
        <v>2019</v>
      </c>
      <c r="L161" t="s">
        <v>18</v>
      </c>
      <c r="M161">
        <v>2252.9499999999998</v>
      </c>
      <c r="N161" t="s">
        <v>23</v>
      </c>
      <c r="O161" t="s">
        <v>24</v>
      </c>
      <c r="V161" s="11">
        <f>M161/$M$11</f>
        <v>9.4502936241610727E-2</v>
      </c>
      <c r="W161" s="10">
        <f>V161+V171+V41+V131</f>
        <v>1</v>
      </c>
    </row>
    <row r="162" spans="1:23" hidden="1" x14ac:dyDescent="0.25">
      <c r="A162" t="s">
        <v>14</v>
      </c>
      <c r="B162" t="s">
        <v>15</v>
      </c>
      <c r="C162">
        <v>183</v>
      </c>
      <c r="D162" t="s">
        <v>16</v>
      </c>
      <c r="E162">
        <v>5110</v>
      </c>
      <c r="G162" t="s">
        <v>3</v>
      </c>
      <c r="H162">
        <v>6680</v>
      </c>
      <c r="I162" t="s">
        <v>41</v>
      </c>
      <c r="J162">
        <v>2010</v>
      </c>
      <c r="K162">
        <v>2010</v>
      </c>
      <c r="L162" t="s">
        <v>18</v>
      </c>
      <c r="M162">
        <v>834</v>
      </c>
      <c r="N162" t="s">
        <v>19</v>
      </c>
      <c r="O162" t="s">
        <v>20</v>
      </c>
    </row>
    <row r="163" spans="1:23" hidden="1" x14ac:dyDescent="0.25">
      <c r="A163" t="s">
        <v>14</v>
      </c>
      <c r="B163" t="s">
        <v>15</v>
      </c>
      <c r="C163">
        <v>183</v>
      </c>
      <c r="D163" t="s">
        <v>16</v>
      </c>
      <c r="E163">
        <v>5110</v>
      </c>
      <c r="G163" t="s">
        <v>3</v>
      </c>
      <c r="H163">
        <v>6680</v>
      </c>
      <c r="I163" t="s">
        <v>41</v>
      </c>
      <c r="J163">
        <v>2011</v>
      </c>
      <c r="K163">
        <v>2011</v>
      </c>
      <c r="L163" t="s">
        <v>18</v>
      </c>
      <c r="M163">
        <v>822</v>
      </c>
      <c r="N163" t="s">
        <v>19</v>
      </c>
      <c r="O163" t="s">
        <v>20</v>
      </c>
    </row>
    <row r="164" spans="1:23" hidden="1" x14ac:dyDescent="0.25">
      <c r="A164" t="s">
        <v>14</v>
      </c>
      <c r="B164" t="s">
        <v>15</v>
      </c>
      <c r="C164">
        <v>183</v>
      </c>
      <c r="D164" t="s">
        <v>16</v>
      </c>
      <c r="E164">
        <v>5110</v>
      </c>
      <c r="G164" t="s">
        <v>3</v>
      </c>
      <c r="H164">
        <v>6680</v>
      </c>
      <c r="I164" t="s">
        <v>41</v>
      </c>
      <c r="J164">
        <v>2012</v>
      </c>
      <c r="K164">
        <v>2012</v>
      </c>
      <c r="L164" t="s">
        <v>18</v>
      </c>
      <c r="M164">
        <v>837</v>
      </c>
      <c r="N164" t="s">
        <v>19</v>
      </c>
      <c r="O164" t="s">
        <v>20</v>
      </c>
    </row>
    <row r="165" spans="1:23" hidden="1" x14ac:dyDescent="0.25">
      <c r="A165" t="s">
        <v>14</v>
      </c>
      <c r="B165" t="s">
        <v>15</v>
      </c>
      <c r="C165">
        <v>183</v>
      </c>
      <c r="D165" t="s">
        <v>16</v>
      </c>
      <c r="E165">
        <v>5110</v>
      </c>
      <c r="G165" t="s">
        <v>3</v>
      </c>
      <c r="H165">
        <v>6680</v>
      </c>
      <c r="I165" t="s">
        <v>41</v>
      </c>
      <c r="J165">
        <v>2013</v>
      </c>
      <c r="K165">
        <v>2013</v>
      </c>
      <c r="L165" t="s">
        <v>18</v>
      </c>
      <c r="M165">
        <v>836</v>
      </c>
      <c r="N165" t="s">
        <v>19</v>
      </c>
      <c r="O165" t="s">
        <v>20</v>
      </c>
    </row>
    <row r="166" spans="1:23" hidden="1" x14ac:dyDescent="0.25">
      <c r="A166" t="s">
        <v>14</v>
      </c>
      <c r="B166" t="s">
        <v>15</v>
      </c>
      <c r="C166">
        <v>183</v>
      </c>
      <c r="D166" t="s">
        <v>16</v>
      </c>
      <c r="E166">
        <v>5110</v>
      </c>
      <c r="G166" t="s">
        <v>3</v>
      </c>
      <c r="H166">
        <v>6680</v>
      </c>
      <c r="I166" t="s">
        <v>41</v>
      </c>
      <c r="J166">
        <v>2014</v>
      </c>
      <c r="K166">
        <v>2014</v>
      </c>
      <c r="L166" t="s">
        <v>18</v>
      </c>
      <c r="M166">
        <v>831</v>
      </c>
      <c r="N166" t="s">
        <v>19</v>
      </c>
      <c r="O166" t="s">
        <v>20</v>
      </c>
    </row>
    <row r="167" spans="1:23" hidden="1" x14ac:dyDescent="0.25">
      <c r="A167" t="s">
        <v>14</v>
      </c>
      <c r="B167" t="s">
        <v>15</v>
      </c>
      <c r="C167">
        <v>183</v>
      </c>
      <c r="D167" t="s">
        <v>16</v>
      </c>
      <c r="E167">
        <v>5110</v>
      </c>
      <c r="G167" t="s">
        <v>3</v>
      </c>
      <c r="H167">
        <v>6680</v>
      </c>
      <c r="I167" t="s">
        <v>41</v>
      </c>
      <c r="J167">
        <v>2015</v>
      </c>
      <c r="K167">
        <v>2015</v>
      </c>
      <c r="L167" t="s">
        <v>18</v>
      </c>
      <c r="M167">
        <v>831</v>
      </c>
      <c r="N167" t="s">
        <v>19</v>
      </c>
      <c r="O167" t="s">
        <v>20</v>
      </c>
    </row>
    <row r="168" spans="1:23" hidden="1" x14ac:dyDescent="0.25">
      <c r="A168" t="s">
        <v>14</v>
      </c>
      <c r="B168" t="s">
        <v>15</v>
      </c>
      <c r="C168">
        <v>183</v>
      </c>
      <c r="D168" t="s">
        <v>16</v>
      </c>
      <c r="E168">
        <v>5110</v>
      </c>
      <c r="G168" t="s">
        <v>3</v>
      </c>
      <c r="H168">
        <v>6680</v>
      </c>
      <c r="I168" t="s">
        <v>41</v>
      </c>
      <c r="J168">
        <v>2016</v>
      </c>
      <c r="K168">
        <v>2016</v>
      </c>
      <c r="L168" t="s">
        <v>18</v>
      </c>
      <c r="M168">
        <v>832</v>
      </c>
      <c r="N168" t="s">
        <v>19</v>
      </c>
      <c r="O168" t="s">
        <v>20</v>
      </c>
    </row>
    <row r="169" spans="1:23" hidden="1" x14ac:dyDescent="0.25">
      <c r="A169" t="s">
        <v>14</v>
      </c>
      <c r="B169" t="s">
        <v>15</v>
      </c>
      <c r="C169">
        <v>183</v>
      </c>
      <c r="D169" t="s">
        <v>16</v>
      </c>
      <c r="E169">
        <v>5110</v>
      </c>
      <c r="G169" t="s">
        <v>3</v>
      </c>
      <c r="H169">
        <v>6680</v>
      </c>
      <c r="I169" t="s">
        <v>41</v>
      </c>
      <c r="J169">
        <v>2017</v>
      </c>
      <c r="K169">
        <v>2017</v>
      </c>
      <c r="L169" t="s">
        <v>18</v>
      </c>
      <c r="M169">
        <v>832</v>
      </c>
      <c r="N169" t="s">
        <v>19</v>
      </c>
      <c r="O169" t="s">
        <v>20</v>
      </c>
    </row>
    <row r="170" spans="1:23" hidden="1" x14ac:dyDescent="0.25">
      <c r="A170" t="s">
        <v>14</v>
      </c>
      <c r="B170" t="s">
        <v>15</v>
      </c>
      <c r="C170">
        <v>183</v>
      </c>
      <c r="D170" t="s">
        <v>16</v>
      </c>
      <c r="E170">
        <v>5110</v>
      </c>
      <c r="G170" t="s">
        <v>3</v>
      </c>
      <c r="H170">
        <v>6680</v>
      </c>
      <c r="I170" t="s">
        <v>41</v>
      </c>
      <c r="J170">
        <v>2018</v>
      </c>
      <c r="K170">
        <v>2018</v>
      </c>
      <c r="L170" t="s">
        <v>18</v>
      </c>
      <c r="M170">
        <v>832</v>
      </c>
      <c r="N170" t="s">
        <v>19</v>
      </c>
      <c r="O170" t="s">
        <v>20</v>
      </c>
    </row>
    <row r="171" spans="1:23" x14ac:dyDescent="0.25">
      <c r="A171" t="s">
        <v>14</v>
      </c>
      <c r="B171" t="s">
        <v>15</v>
      </c>
      <c r="C171">
        <v>183</v>
      </c>
      <c r="D171" t="s">
        <v>16</v>
      </c>
      <c r="E171">
        <v>5110</v>
      </c>
      <c r="G171" t="s">
        <v>3</v>
      </c>
      <c r="H171">
        <v>6680</v>
      </c>
      <c r="I171" t="s">
        <v>41</v>
      </c>
      <c r="J171">
        <v>2019</v>
      </c>
      <c r="K171">
        <v>2019</v>
      </c>
      <c r="L171" t="s">
        <v>18</v>
      </c>
      <c r="M171">
        <v>832</v>
      </c>
      <c r="N171" t="s">
        <v>19</v>
      </c>
      <c r="O171" t="s">
        <v>20</v>
      </c>
      <c r="V171" s="11">
        <f>M171/$M$11</f>
        <v>3.4899328859060399E-2</v>
      </c>
    </row>
    <row r="172" spans="1:23" hidden="1" x14ac:dyDescent="0.25">
      <c r="A172" t="s">
        <v>14</v>
      </c>
      <c r="B172" t="s">
        <v>15</v>
      </c>
      <c r="C172">
        <v>183</v>
      </c>
      <c r="D172" t="s">
        <v>16</v>
      </c>
      <c r="E172">
        <v>5110</v>
      </c>
      <c r="G172" t="s">
        <v>3</v>
      </c>
      <c r="H172">
        <v>6690</v>
      </c>
      <c r="I172" t="s">
        <v>42</v>
      </c>
      <c r="J172">
        <v>2010</v>
      </c>
      <c r="K172">
        <v>2010</v>
      </c>
      <c r="L172" t="s">
        <v>18</v>
      </c>
      <c r="M172">
        <v>3154</v>
      </c>
      <c r="N172" t="s">
        <v>19</v>
      </c>
      <c r="O172" t="s">
        <v>20</v>
      </c>
    </row>
    <row r="173" spans="1:23" hidden="1" x14ac:dyDescent="0.25">
      <c r="A173" t="s">
        <v>14</v>
      </c>
      <c r="B173" t="s">
        <v>15</v>
      </c>
      <c r="C173">
        <v>183</v>
      </c>
      <c r="D173" t="s">
        <v>16</v>
      </c>
      <c r="E173">
        <v>5110</v>
      </c>
      <c r="G173" t="s">
        <v>3</v>
      </c>
      <c r="H173">
        <v>6690</v>
      </c>
      <c r="I173" t="s">
        <v>42</v>
      </c>
      <c r="J173">
        <v>2011</v>
      </c>
      <c r="K173">
        <v>2011</v>
      </c>
      <c r="L173" t="s">
        <v>18</v>
      </c>
      <c r="M173">
        <v>3149</v>
      </c>
      <c r="N173" t="s">
        <v>19</v>
      </c>
      <c r="O173" t="s">
        <v>20</v>
      </c>
    </row>
    <row r="174" spans="1:23" hidden="1" x14ac:dyDescent="0.25">
      <c r="A174" t="s">
        <v>14</v>
      </c>
      <c r="B174" t="s">
        <v>15</v>
      </c>
      <c r="C174">
        <v>183</v>
      </c>
      <c r="D174" t="s">
        <v>16</v>
      </c>
      <c r="E174">
        <v>5110</v>
      </c>
      <c r="G174" t="s">
        <v>3</v>
      </c>
      <c r="H174">
        <v>6690</v>
      </c>
      <c r="I174" t="s">
        <v>42</v>
      </c>
      <c r="J174">
        <v>2012</v>
      </c>
      <c r="K174">
        <v>2012</v>
      </c>
      <c r="L174" t="s">
        <v>18</v>
      </c>
      <c r="M174">
        <v>3149</v>
      </c>
      <c r="N174" t="s">
        <v>19</v>
      </c>
      <c r="O174" t="s">
        <v>20</v>
      </c>
    </row>
    <row r="175" spans="1:23" hidden="1" x14ac:dyDescent="0.25">
      <c r="A175" t="s">
        <v>14</v>
      </c>
      <c r="B175" t="s">
        <v>15</v>
      </c>
      <c r="C175">
        <v>183</v>
      </c>
      <c r="D175" t="s">
        <v>16</v>
      </c>
      <c r="E175">
        <v>5110</v>
      </c>
      <c r="G175" t="s">
        <v>3</v>
      </c>
      <c r="H175">
        <v>6690</v>
      </c>
      <c r="I175" t="s">
        <v>42</v>
      </c>
      <c r="J175">
        <v>2013</v>
      </c>
      <c r="K175">
        <v>2013</v>
      </c>
      <c r="L175" t="s">
        <v>18</v>
      </c>
      <c r="M175">
        <v>3149</v>
      </c>
      <c r="N175" t="s">
        <v>19</v>
      </c>
      <c r="O175" t="s">
        <v>20</v>
      </c>
    </row>
    <row r="176" spans="1:23" hidden="1" x14ac:dyDescent="0.25">
      <c r="A176" t="s">
        <v>14</v>
      </c>
      <c r="B176" t="s">
        <v>15</v>
      </c>
      <c r="C176">
        <v>183</v>
      </c>
      <c r="D176" t="s">
        <v>16</v>
      </c>
      <c r="E176">
        <v>5110</v>
      </c>
      <c r="G176" t="s">
        <v>3</v>
      </c>
      <c r="H176">
        <v>6690</v>
      </c>
      <c r="I176" t="s">
        <v>42</v>
      </c>
      <c r="J176">
        <v>2014</v>
      </c>
      <c r="K176">
        <v>2014</v>
      </c>
      <c r="L176" t="s">
        <v>18</v>
      </c>
      <c r="M176">
        <v>3149</v>
      </c>
      <c r="N176" t="s">
        <v>19</v>
      </c>
      <c r="O176" t="s">
        <v>20</v>
      </c>
    </row>
    <row r="177" spans="1:15" hidden="1" x14ac:dyDescent="0.25">
      <c r="A177" t="s">
        <v>14</v>
      </c>
      <c r="B177" t="s">
        <v>15</v>
      </c>
      <c r="C177">
        <v>183</v>
      </c>
      <c r="D177" t="s">
        <v>16</v>
      </c>
      <c r="E177">
        <v>5110</v>
      </c>
      <c r="G177" t="s">
        <v>3</v>
      </c>
      <c r="H177">
        <v>6690</v>
      </c>
      <c r="I177" t="s">
        <v>42</v>
      </c>
      <c r="J177">
        <v>2015</v>
      </c>
      <c r="K177">
        <v>2015</v>
      </c>
      <c r="L177" t="s">
        <v>18</v>
      </c>
      <c r="M177">
        <v>3149</v>
      </c>
      <c r="N177" t="s">
        <v>19</v>
      </c>
      <c r="O177" t="s">
        <v>20</v>
      </c>
    </row>
    <row r="178" spans="1:15" hidden="1" x14ac:dyDescent="0.25">
      <c r="A178" t="s">
        <v>14</v>
      </c>
      <c r="B178" t="s">
        <v>15</v>
      </c>
      <c r="C178">
        <v>183</v>
      </c>
      <c r="D178" t="s">
        <v>16</v>
      </c>
      <c r="E178">
        <v>5110</v>
      </c>
      <c r="G178" t="s">
        <v>3</v>
      </c>
      <c r="H178">
        <v>6690</v>
      </c>
      <c r="I178" t="s">
        <v>42</v>
      </c>
      <c r="J178">
        <v>2016</v>
      </c>
      <c r="K178">
        <v>2016</v>
      </c>
      <c r="L178" t="s">
        <v>18</v>
      </c>
      <c r="M178">
        <v>3149</v>
      </c>
      <c r="N178" t="s">
        <v>19</v>
      </c>
      <c r="O178" t="s">
        <v>20</v>
      </c>
    </row>
    <row r="179" spans="1:15" hidden="1" x14ac:dyDescent="0.25">
      <c r="A179" t="s">
        <v>14</v>
      </c>
      <c r="B179" t="s">
        <v>15</v>
      </c>
      <c r="C179">
        <v>183</v>
      </c>
      <c r="D179" t="s">
        <v>16</v>
      </c>
      <c r="E179">
        <v>5110</v>
      </c>
      <c r="G179" t="s">
        <v>3</v>
      </c>
      <c r="H179">
        <v>6690</v>
      </c>
      <c r="I179" t="s">
        <v>42</v>
      </c>
      <c r="J179">
        <v>2017</v>
      </c>
      <c r="K179">
        <v>2017</v>
      </c>
      <c r="L179" t="s">
        <v>18</v>
      </c>
      <c r="M179">
        <v>3149</v>
      </c>
      <c r="N179" t="s">
        <v>19</v>
      </c>
      <c r="O179" t="s">
        <v>20</v>
      </c>
    </row>
    <row r="180" spans="1:15" hidden="1" x14ac:dyDescent="0.25">
      <c r="A180" t="s">
        <v>14</v>
      </c>
      <c r="B180" t="s">
        <v>15</v>
      </c>
      <c r="C180">
        <v>183</v>
      </c>
      <c r="D180" t="s">
        <v>16</v>
      </c>
      <c r="E180">
        <v>5110</v>
      </c>
      <c r="G180" t="s">
        <v>3</v>
      </c>
      <c r="H180">
        <v>6690</v>
      </c>
      <c r="I180" t="s">
        <v>42</v>
      </c>
      <c r="J180">
        <v>2018</v>
      </c>
      <c r="K180">
        <v>2018</v>
      </c>
      <c r="L180" t="s">
        <v>18</v>
      </c>
      <c r="M180">
        <v>3149</v>
      </c>
      <c r="N180" t="s">
        <v>19</v>
      </c>
      <c r="O180" t="s">
        <v>20</v>
      </c>
    </row>
    <row r="181" spans="1:15" hidden="1" x14ac:dyDescent="0.25">
      <c r="A181" t="s">
        <v>14</v>
      </c>
      <c r="B181" t="s">
        <v>15</v>
      </c>
      <c r="C181">
        <v>183</v>
      </c>
      <c r="D181" t="s">
        <v>16</v>
      </c>
      <c r="E181">
        <v>5110</v>
      </c>
      <c r="G181" t="s">
        <v>3</v>
      </c>
      <c r="H181">
        <v>6690</v>
      </c>
      <c r="I181" t="s">
        <v>42</v>
      </c>
      <c r="J181">
        <v>2019</v>
      </c>
      <c r="K181">
        <v>2019</v>
      </c>
      <c r="L181" t="s">
        <v>18</v>
      </c>
      <c r="M181">
        <v>3152</v>
      </c>
      <c r="N181" t="s">
        <v>19</v>
      </c>
      <c r="O181" t="s">
        <v>20</v>
      </c>
    </row>
    <row r="182" spans="1:15" hidden="1" x14ac:dyDescent="0.25">
      <c r="A182" t="s">
        <v>14</v>
      </c>
      <c r="B182" t="s">
        <v>15</v>
      </c>
      <c r="C182">
        <v>183</v>
      </c>
      <c r="D182" t="s">
        <v>16</v>
      </c>
      <c r="E182">
        <v>5110</v>
      </c>
      <c r="G182" t="s">
        <v>3</v>
      </c>
      <c r="H182">
        <v>6611</v>
      </c>
      <c r="I182" t="s">
        <v>43</v>
      </c>
      <c r="J182">
        <v>2010</v>
      </c>
      <c r="K182">
        <v>2010</v>
      </c>
      <c r="L182" t="s">
        <v>18</v>
      </c>
      <c r="M182">
        <v>83.3</v>
      </c>
      <c r="N182" t="s">
        <v>19</v>
      </c>
      <c r="O182" t="s">
        <v>20</v>
      </c>
    </row>
    <row r="183" spans="1:15" hidden="1" x14ac:dyDescent="0.25">
      <c r="A183" t="s">
        <v>14</v>
      </c>
      <c r="B183" t="s">
        <v>15</v>
      </c>
      <c r="C183">
        <v>183</v>
      </c>
      <c r="D183" t="s">
        <v>16</v>
      </c>
      <c r="E183">
        <v>5110</v>
      </c>
      <c r="G183" t="s">
        <v>3</v>
      </c>
      <c r="H183">
        <v>6611</v>
      </c>
      <c r="I183" t="s">
        <v>43</v>
      </c>
      <c r="J183">
        <v>2011</v>
      </c>
      <c r="K183">
        <v>2011</v>
      </c>
      <c r="L183" t="s">
        <v>18</v>
      </c>
      <c r="M183">
        <v>103.5</v>
      </c>
      <c r="N183" t="s">
        <v>19</v>
      </c>
      <c r="O183" t="s">
        <v>20</v>
      </c>
    </row>
    <row r="184" spans="1:15" hidden="1" x14ac:dyDescent="0.25">
      <c r="A184" t="s">
        <v>14</v>
      </c>
      <c r="B184" t="s">
        <v>15</v>
      </c>
      <c r="C184">
        <v>183</v>
      </c>
      <c r="D184" t="s">
        <v>16</v>
      </c>
      <c r="E184">
        <v>5110</v>
      </c>
      <c r="G184" t="s">
        <v>3</v>
      </c>
      <c r="H184">
        <v>6611</v>
      </c>
      <c r="I184" t="s">
        <v>43</v>
      </c>
      <c r="J184">
        <v>2012</v>
      </c>
      <c r="K184">
        <v>2012</v>
      </c>
      <c r="L184" t="s">
        <v>18</v>
      </c>
      <c r="M184">
        <v>165.9</v>
      </c>
      <c r="N184" t="s">
        <v>19</v>
      </c>
      <c r="O184" t="s">
        <v>20</v>
      </c>
    </row>
    <row r="185" spans="1:15" hidden="1" x14ac:dyDescent="0.25">
      <c r="A185" t="s">
        <v>14</v>
      </c>
      <c r="B185" t="s">
        <v>15</v>
      </c>
      <c r="C185">
        <v>183</v>
      </c>
      <c r="D185" t="s">
        <v>16</v>
      </c>
      <c r="E185">
        <v>5110</v>
      </c>
      <c r="G185" t="s">
        <v>3</v>
      </c>
      <c r="H185">
        <v>6611</v>
      </c>
      <c r="I185" t="s">
        <v>43</v>
      </c>
      <c r="J185">
        <v>2013</v>
      </c>
      <c r="K185">
        <v>2013</v>
      </c>
      <c r="L185" t="s">
        <v>18</v>
      </c>
      <c r="M185">
        <v>180.9</v>
      </c>
      <c r="N185" t="s">
        <v>19</v>
      </c>
      <c r="O185" t="s">
        <v>20</v>
      </c>
    </row>
    <row r="186" spans="1:15" hidden="1" x14ac:dyDescent="0.25">
      <c r="A186" t="s">
        <v>14</v>
      </c>
      <c r="B186" t="s">
        <v>15</v>
      </c>
      <c r="C186">
        <v>183</v>
      </c>
      <c r="D186" t="s">
        <v>16</v>
      </c>
      <c r="E186">
        <v>5110</v>
      </c>
      <c r="G186" t="s">
        <v>3</v>
      </c>
      <c r="H186">
        <v>6611</v>
      </c>
      <c r="I186" t="s">
        <v>43</v>
      </c>
      <c r="J186">
        <v>2014</v>
      </c>
      <c r="K186">
        <v>2014</v>
      </c>
      <c r="L186" t="s">
        <v>18</v>
      </c>
      <c r="M186">
        <v>145</v>
      </c>
      <c r="N186" t="s">
        <v>19</v>
      </c>
      <c r="O186" t="s">
        <v>20</v>
      </c>
    </row>
    <row r="187" spans="1:15" hidden="1" x14ac:dyDescent="0.25">
      <c r="A187" t="s">
        <v>14</v>
      </c>
      <c r="B187" t="s">
        <v>15</v>
      </c>
      <c r="C187">
        <v>183</v>
      </c>
      <c r="D187" t="s">
        <v>16</v>
      </c>
      <c r="E187">
        <v>5110</v>
      </c>
      <c r="G187" t="s">
        <v>3</v>
      </c>
      <c r="H187">
        <v>6611</v>
      </c>
      <c r="I187" t="s">
        <v>43</v>
      </c>
      <c r="J187">
        <v>2015</v>
      </c>
      <c r="K187">
        <v>2015</v>
      </c>
      <c r="L187" t="s">
        <v>18</v>
      </c>
      <c r="M187">
        <v>173</v>
      </c>
      <c r="N187" t="s">
        <v>19</v>
      </c>
      <c r="O187" t="s">
        <v>20</v>
      </c>
    </row>
    <row r="188" spans="1:15" hidden="1" x14ac:dyDescent="0.25">
      <c r="A188" t="s">
        <v>14</v>
      </c>
      <c r="B188" t="s">
        <v>15</v>
      </c>
      <c r="C188">
        <v>183</v>
      </c>
      <c r="D188" t="s">
        <v>16</v>
      </c>
      <c r="E188">
        <v>5110</v>
      </c>
      <c r="G188" t="s">
        <v>3</v>
      </c>
      <c r="H188">
        <v>6611</v>
      </c>
      <c r="I188" t="s">
        <v>43</v>
      </c>
      <c r="J188">
        <v>2016</v>
      </c>
      <c r="K188">
        <v>2016</v>
      </c>
      <c r="L188" t="s">
        <v>18</v>
      </c>
      <c r="M188">
        <v>153</v>
      </c>
      <c r="N188" t="s">
        <v>19</v>
      </c>
      <c r="O188" t="s">
        <v>20</v>
      </c>
    </row>
    <row r="189" spans="1:15" hidden="1" x14ac:dyDescent="0.25">
      <c r="A189" t="s">
        <v>14</v>
      </c>
      <c r="B189" t="s">
        <v>15</v>
      </c>
      <c r="C189">
        <v>183</v>
      </c>
      <c r="D189" t="s">
        <v>16</v>
      </c>
      <c r="E189">
        <v>5110</v>
      </c>
      <c r="G189" t="s">
        <v>3</v>
      </c>
      <c r="H189">
        <v>6611</v>
      </c>
      <c r="I189" t="s">
        <v>43</v>
      </c>
      <c r="J189">
        <v>2017</v>
      </c>
      <c r="K189">
        <v>2017</v>
      </c>
      <c r="L189" t="s">
        <v>18</v>
      </c>
      <c r="M189">
        <v>212</v>
      </c>
      <c r="N189" t="s">
        <v>19</v>
      </c>
      <c r="O189" t="s">
        <v>20</v>
      </c>
    </row>
    <row r="190" spans="1:15" hidden="1" x14ac:dyDescent="0.25">
      <c r="A190" t="s">
        <v>14</v>
      </c>
      <c r="B190" t="s">
        <v>15</v>
      </c>
      <c r="C190">
        <v>183</v>
      </c>
      <c r="D190" t="s">
        <v>16</v>
      </c>
      <c r="E190">
        <v>5110</v>
      </c>
      <c r="G190" t="s">
        <v>3</v>
      </c>
      <c r="H190">
        <v>6611</v>
      </c>
      <c r="I190" t="s">
        <v>43</v>
      </c>
      <c r="J190">
        <v>2018</v>
      </c>
      <c r="K190">
        <v>2018</v>
      </c>
      <c r="L190" t="s">
        <v>18</v>
      </c>
      <c r="M190">
        <v>267</v>
      </c>
      <c r="N190" t="s">
        <v>19</v>
      </c>
      <c r="O190" t="s">
        <v>20</v>
      </c>
    </row>
    <row r="191" spans="1:15" hidden="1" x14ac:dyDescent="0.25">
      <c r="A191" t="s">
        <v>14</v>
      </c>
      <c r="B191" t="s">
        <v>15</v>
      </c>
      <c r="C191">
        <v>183</v>
      </c>
      <c r="D191" t="s">
        <v>16</v>
      </c>
      <c r="E191">
        <v>5110</v>
      </c>
      <c r="G191" t="s">
        <v>3</v>
      </c>
      <c r="H191">
        <v>6611</v>
      </c>
      <c r="I191" t="s">
        <v>43</v>
      </c>
      <c r="J191">
        <v>2019</v>
      </c>
      <c r="K191">
        <v>2019</v>
      </c>
      <c r="L191" t="s">
        <v>18</v>
      </c>
      <c r="M191">
        <v>287</v>
      </c>
      <c r="N191" t="s">
        <v>19</v>
      </c>
      <c r="O191" t="s">
        <v>20</v>
      </c>
    </row>
    <row r="192" spans="1:15" hidden="1" x14ac:dyDescent="0.25">
      <c r="A192" t="s">
        <v>14</v>
      </c>
      <c r="B192" t="s">
        <v>15</v>
      </c>
      <c r="C192">
        <v>183</v>
      </c>
      <c r="D192" t="s">
        <v>16</v>
      </c>
      <c r="E192">
        <v>5110</v>
      </c>
      <c r="G192" t="s">
        <v>3</v>
      </c>
      <c r="H192">
        <v>6694</v>
      </c>
      <c r="I192" t="s">
        <v>44</v>
      </c>
      <c r="J192">
        <v>2010</v>
      </c>
      <c r="K192">
        <v>2010</v>
      </c>
      <c r="L192" t="s">
        <v>18</v>
      </c>
      <c r="M192">
        <v>83.3</v>
      </c>
      <c r="N192" t="s">
        <v>23</v>
      </c>
      <c r="O192" t="s">
        <v>24</v>
      </c>
    </row>
    <row r="193" spans="1:15" hidden="1" x14ac:dyDescent="0.25">
      <c r="A193" t="s">
        <v>14</v>
      </c>
      <c r="B193" t="s">
        <v>15</v>
      </c>
      <c r="C193">
        <v>183</v>
      </c>
      <c r="D193" t="s">
        <v>16</v>
      </c>
      <c r="E193">
        <v>5110</v>
      </c>
      <c r="G193" t="s">
        <v>3</v>
      </c>
      <c r="H193">
        <v>6694</v>
      </c>
      <c r="I193" t="s">
        <v>44</v>
      </c>
      <c r="J193">
        <v>2011</v>
      </c>
      <c r="K193">
        <v>2011</v>
      </c>
      <c r="L193" t="s">
        <v>18</v>
      </c>
      <c r="M193">
        <v>103.4</v>
      </c>
      <c r="N193" t="s">
        <v>23</v>
      </c>
      <c r="O193" t="s">
        <v>24</v>
      </c>
    </row>
    <row r="194" spans="1:15" hidden="1" x14ac:dyDescent="0.25">
      <c r="A194" t="s">
        <v>14</v>
      </c>
      <c r="B194" t="s">
        <v>15</v>
      </c>
      <c r="C194">
        <v>183</v>
      </c>
      <c r="D194" t="s">
        <v>16</v>
      </c>
      <c r="E194">
        <v>5110</v>
      </c>
      <c r="G194" t="s">
        <v>3</v>
      </c>
      <c r="H194">
        <v>6694</v>
      </c>
      <c r="I194" t="s">
        <v>44</v>
      </c>
      <c r="J194">
        <v>2012</v>
      </c>
      <c r="K194">
        <v>2012</v>
      </c>
      <c r="L194" t="s">
        <v>18</v>
      </c>
      <c r="M194">
        <v>165.6</v>
      </c>
      <c r="N194" t="s">
        <v>23</v>
      </c>
      <c r="O194" t="s">
        <v>24</v>
      </c>
    </row>
    <row r="195" spans="1:15" hidden="1" x14ac:dyDescent="0.25">
      <c r="A195" t="s">
        <v>14</v>
      </c>
      <c r="B195" t="s">
        <v>15</v>
      </c>
      <c r="C195">
        <v>183</v>
      </c>
      <c r="D195" t="s">
        <v>16</v>
      </c>
      <c r="E195">
        <v>5110</v>
      </c>
      <c r="G195" t="s">
        <v>3</v>
      </c>
      <c r="H195">
        <v>6694</v>
      </c>
      <c r="I195" t="s">
        <v>44</v>
      </c>
      <c r="J195">
        <v>2013</v>
      </c>
      <c r="K195">
        <v>2013</v>
      </c>
      <c r="L195" t="s">
        <v>18</v>
      </c>
      <c r="M195">
        <v>180.8</v>
      </c>
      <c r="N195" t="s">
        <v>23</v>
      </c>
      <c r="O195" t="s">
        <v>24</v>
      </c>
    </row>
    <row r="196" spans="1:15" hidden="1" x14ac:dyDescent="0.25">
      <c r="A196" t="s">
        <v>14</v>
      </c>
      <c r="B196" t="s">
        <v>15</v>
      </c>
      <c r="C196">
        <v>183</v>
      </c>
      <c r="D196" t="s">
        <v>16</v>
      </c>
      <c r="E196">
        <v>5110</v>
      </c>
      <c r="G196" t="s">
        <v>3</v>
      </c>
      <c r="H196">
        <v>6694</v>
      </c>
      <c r="I196" t="s">
        <v>44</v>
      </c>
      <c r="J196">
        <v>2014</v>
      </c>
      <c r="K196">
        <v>2014</v>
      </c>
      <c r="L196" t="s">
        <v>18</v>
      </c>
      <c r="M196">
        <v>145</v>
      </c>
      <c r="N196" t="s">
        <v>23</v>
      </c>
      <c r="O196" t="s">
        <v>24</v>
      </c>
    </row>
    <row r="197" spans="1:15" hidden="1" x14ac:dyDescent="0.25">
      <c r="A197" t="s">
        <v>14</v>
      </c>
      <c r="B197" t="s">
        <v>15</v>
      </c>
      <c r="C197">
        <v>183</v>
      </c>
      <c r="D197" t="s">
        <v>16</v>
      </c>
      <c r="E197">
        <v>5110</v>
      </c>
      <c r="G197" t="s">
        <v>3</v>
      </c>
      <c r="H197">
        <v>6694</v>
      </c>
      <c r="I197" t="s">
        <v>44</v>
      </c>
      <c r="J197">
        <v>2015</v>
      </c>
      <c r="K197">
        <v>2015</v>
      </c>
      <c r="L197" t="s">
        <v>18</v>
      </c>
      <c r="M197">
        <v>173</v>
      </c>
      <c r="N197" t="s">
        <v>19</v>
      </c>
      <c r="O197" t="s">
        <v>20</v>
      </c>
    </row>
    <row r="198" spans="1:15" hidden="1" x14ac:dyDescent="0.25">
      <c r="A198" t="s">
        <v>14</v>
      </c>
      <c r="B198" t="s">
        <v>15</v>
      </c>
      <c r="C198">
        <v>183</v>
      </c>
      <c r="D198" t="s">
        <v>16</v>
      </c>
      <c r="E198">
        <v>5110</v>
      </c>
      <c r="G198" t="s">
        <v>3</v>
      </c>
      <c r="H198">
        <v>6694</v>
      </c>
      <c r="I198" t="s">
        <v>44</v>
      </c>
      <c r="J198">
        <v>2016</v>
      </c>
      <c r="K198">
        <v>2016</v>
      </c>
      <c r="L198" t="s">
        <v>18</v>
      </c>
      <c r="M198">
        <v>153</v>
      </c>
      <c r="N198" t="s">
        <v>19</v>
      </c>
      <c r="O198" t="s">
        <v>20</v>
      </c>
    </row>
    <row r="199" spans="1:15" hidden="1" x14ac:dyDescent="0.25">
      <c r="A199" t="s">
        <v>14</v>
      </c>
      <c r="B199" t="s">
        <v>15</v>
      </c>
      <c r="C199">
        <v>183</v>
      </c>
      <c r="D199" t="s">
        <v>16</v>
      </c>
      <c r="E199">
        <v>5110</v>
      </c>
      <c r="G199" t="s">
        <v>3</v>
      </c>
      <c r="H199">
        <v>6694</v>
      </c>
      <c r="I199" t="s">
        <v>44</v>
      </c>
      <c r="J199">
        <v>2017</v>
      </c>
      <c r="K199">
        <v>2017</v>
      </c>
      <c r="L199" t="s">
        <v>18</v>
      </c>
      <c r="M199">
        <v>210.5</v>
      </c>
      <c r="N199" t="s">
        <v>19</v>
      </c>
      <c r="O199" t="s">
        <v>20</v>
      </c>
    </row>
    <row r="200" spans="1:15" hidden="1" x14ac:dyDescent="0.25">
      <c r="A200" t="s">
        <v>14</v>
      </c>
      <c r="B200" t="s">
        <v>15</v>
      </c>
      <c r="C200">
        <v>183</v>
      </c>
      <c r="D200" t="s">
        <v>16</v>
      </c>
      <c r="E200">
        <v>5110</v>
      </c>
      <c r="G200" t="s">
        <v>3</v>
      </c>
      <c r="H200">
        <v>6694</v>
      </c>
      <c r="I200" t="s">
        <v>44</v>
      </c>
      <c r="J200">
        <v>2018</v>
      </c>
      <c r="K200">
        <v>2018</v>
      </c>
      <c r="L200" t="s">
        <v>18</v>
      </c>
      <c r="M200">
        <v>266.2</v>
      </c>
      <c r="N200" t="s">
        <v>19</v>
      </c>
      <c r="O200" t="s">
        <v>20</v>
      </c>
    </row>
    <row r="201" spans="1:15" hidden="1" x14ac:dyDescent="0.25">
      <c r="A201" t="s">
        <v>14</v>
      </c>
      <c r="B201" t="s">
        <v>15</v>
      </c>
      <c r="C201">
        <v>183</v>
      </c>
      <c r="D201" t="s">
        <v>16</v>
      </c>
      <c r="E201">
        <v>5110</v>
      </c>
      <c r="G201" t="s">
        <v>3</v>
      </c>
      <c r="H201">
        <v>6694</v>
      </c>
      <c r="I201" t="s">
        <v>44</v>
      </c>
      <c r="J201">
        <v>2019</v>
      </c>
      <c r="K201">
        <v>2019</v>
      </c>
      <c r="L201" t="s">
        <v>18</v>
      </c>
      <c r="M201">
        <v>284.10000000000002</v>
      </c>
      <c r="N201" t="s">
        <v>19</v>
      </c>
      <c r="O201" t="s">
        <v>20</v>
      </c>
    </row>
    <row r="202" spans="1:15" hidden="1" x14ac:dyDescent="0.25">
      <c r="A202" t="s">
        <v>14</v>
      </c>
      <c r="B202" t="s">
        <v>15</v>
      </c>
      <c r="C202">
        <v>183</v>
      </c>
      <c r="D202" t="s">
        <v>16</v>
      </c>
      <c r="E202">
        <v>5110</v>
      </c>
      <c r="G202" t="s">
        <v>3</v>
      </c>
      <c r="H202">
        <v>6657</v>
      </c>
      <c r="I202" t="s">
        <v>45</v>
      </c>
      <c r="J202">
        <v>2010</v>
      </c>
      <c r="K202">
        <v>2010</v>
      </c>
      <c r="L202" t="s">
        <v>18</v>
      </c>
      <c r="M202">
        <v>0</v>
      </c>
      <c r="N202" t="s">
        <v>19</v>
      </c>
      <c r="O202" t="s">
        <v>20</v>
      </c>
    </row>
    <row r="203" spans="1:15" hidden="1" x14ac:dyDescent="0.25">
      <c r="A203" t="s">
        <v>14</v>
      </c>
      <c r="B203" t="s">
        <v>15</v>
      </c>
      <c r="C203">
        <v>183</v>
      </c>
      <c r="D203" t="s">
        <v>16</v>
      </c>
      <c r="E203">
        <v>5110</v>
      </c>
      <c r="G203" t="s">
        <v>3</v>
      </c>
      <c r="H203">
        <v>6657</v>
      </c>
      <c r="I203" t="s">
        <v>45</v>
      </c>
      <c r="J203">
        <v>2011</v>
      </c>
      <c r="K203">
        <v>2011</v>
      </c>
      <c r="L203" t="s">
        <v>18</v>
      </c>
      <c r="M203">
        <v>0.1</v>
      </c>
      <c r="N203" t="s">
        <v>19</v>
      </c>
      <c r="O203" t="s">
        <v>20</v>
      </c>
    </row>
    <row r="204" spans="1:15" hidden="1" x14ac:dyDescent="0.25">
      <c r="A204" t="s">
        <v>14</v>
      </c>
      <c r="B204" t="s">
        <v>15</v>
      </c>
      <c r="C204">
        <v>183</v>
      </c>
      <c r="D204" t="s">
        <v>16</v>
      </c>
      <c r="E204">
        <v>5110</v>
      </c>
      <c r="G204" t="s">
        <v>3</v>
      </c>
      <c r="H204">
        <v>6657</v>
      </c>
      <c r="I204" t="s">
        <v>45</v>
      </c>
      <c r="J204">
        <v>2012</v>
      </c>
      <c r="K204">
        <v>2012</v>
      </c>
      <c r="L204" t="s">
        <v>18</v>
      </c>
      <c r="M204">
        <v>0.3</v>
      </c>
      <c r="N204" t="s">
        <v>19</v>
      </c>
      <c r="O204" t="s">
        <v>20</v>
      </c>
    </row>
    <row r="205" spans="1:15" hidden="1" x14ac:dyDescent="0.25">
      <c r="A205" t="s">
        <v>14</v>
      </c>
      <c r="B205" t="s">
        <v>15</v>
      </c>
      <c r="C205">
        <v>183</v>
      </c>
      <c r="D205" t="s">
        <v>16</v>
      </c>
      <c r="E205">
        <v>5110</v>
      </c>
      <c r="G205" t="s">
        <v>3</v>
      </c>
      <c r="H205">
        <v>6657</v>
      </c>
      <c r="I205" t="s">
        <v>45</v>
      </c>
      <c r="J205">
        <v>2013</v>
      </c>
      <c r="K205">
        <v>2013</v>
      </c>
      <c r="L205" t="s">
        <v>18</v>
      </c>
      <c r="M205">
        <v>0.1</v>
      </c>
      <c r="N205" t="s">
        <v>19</v>
      </c>
      <c r="O205" t="s">
        <v>20</v>
      </c>
    </row>
    <row r="206" spans="1:15" hidden="1" x14ac:dyDescent="0.25">
      <c r="A206" t="s">
        <v>14</v>
      </c>
      <c r="B206" t="s">
        <v>15</v>
      </c>
      <c r="C206">
        <v>183</v>
      </c>
      <c r="D206" t="s">
        <v>16</v>
      </c>
      <c r="E206">
        <v>5110</v>
      </c>
      <c r="G206" t="s">
        <v>3</v>
      </c>
      <c r="H206">
        <v>6657</v>
      </c>
      <c r="I206" t="s">
        <v>45</v>
      </c>
      <c r="J206">
        <v>2014</v>
      </c>
      <c r="K206">
        <v>2014</v>
      </c>
      <c r="L206" t="s">
        <v>18</v>
      </c>
      <c r="M206">
        <v>0</v>
      </c>
      <c r="N206" t="s">
        <v>19</v>
      </c>
      <c r="O206" t="s">
        <v>20</v>
      </c>
    </row>
    <row r="207" spans="1:15" hidden="1" x14ac:dyDescent="0.25">
      <c r="A207" t="s">
        <v>14</v>
      </c>
      <c r="B207" t="s">
        <v>15</v>
      </c>
      <c r="C207">
        <v>183</v>
      </c>
      <c r="D207" t="s">
        <v>16</v>
      </c>
      <c r="E207">
        <v>5110</v>
      </c>
      <c r="G207" t="s">
        <v>3</v>
      </c>
      <c r="H207">
        <v>6657</v>
      </c>
      <c r="I207" t="s">
        <v>45</v>
      </c>
      <c r="J207">
        <v>2015</v>
      </c>
      <c r="K207">
        <v>2015</v>
      </c>
      <c r="L207" t="s">
        <v>18</v>
      </c>
      <c r="M207">
        <v>0</v>
      </c>
      <c r="N207" t="s">
        <v>19</v>
      </c>
      <c r="O207" t="s">
        <v>20</v>
      </c>
    </row>
    <row r="208" spans="1:15" hidden="1" x14ac:dyDescent="0.25">
      <c r="A208" t="s">
        <v>14</v>
      </c>
      <c r="B208" t="s">
        <v>15</v>
      </c>
      <c r="C208">
        <v>183</v>
      </c>
      <c r="D208" t="s">
        <v>16</v>
      </c>
      <c r="E208">
        <v>5110</v>
      </c>
      <c r="G208" t="s">
        <v>3</v>
      </c>
      <c r="H208">
        <v>6657</v>
      </c>
      <c r="I208" t="s">
        <v>45</v>
      </c>
      <c r="J208">
        <v>2016</v>
      </c>
      <c r="K208">
        <v>2016</v>
      </c>
      <c r="L208" t="s">
        <v>18</v>
      </c>
      <c r="M208">
        <v>0</v>
      </c>
      <c r="N208" t="s">
        <v>19</v>
      </c>
      <c r="O208" t="s">
        <v>20</v>
      </c>
    </row>
    <row r="209" spans="1:22" hidden="1" x14ac:dyDescent="0.25">
      <c r="A209" t="s">
        <v>14</v>
      </c>
      <c r="B209" t="s">
        <v>15</v>
      </c>
      <c r="C209">
        <v>183</v>
      </c>
      <c r="D209" t="s">
        <v>16</v>
      </c>
      <c r="E209">
        <v>5110</v>
      </c>
      <c r="G209" t="s">
        <v>3</v>
      </c>
      <c r="H209">
        <v>6657</v>
      </c>
      <c r="I209" t="s">
        <v>45</v>
      </c>
      <c r="J209">
        <v>2017</v>
      </c>
      <c r="K209">
        <v>2017</v>
      </c>
      <c r="L209" t="s">
        <v>18</v>
      </c>
      <c r="M209">
        <v>1.5</v>
      </c>
      <c r="N209" t="s">
        <v>19</v>
      </c>
      <c r="O209" t="s">
        <v>20</v>
      </c>
    </row>
    <row r="210" spans="1:22" hidden="1" x14ac:dyDescent="0.25">
      <c r="A210" t="s">
        <v>14</v>
      </c>
      <c r="B210" t="s">
        <v>15</v>
      </c>
      <c r="C210">
        <v>183</v>
      </c>
      <c r="D210" t="s">
        <v>16</v>
      </c>
      <c r="E210">
        <v>5110</v>
      </c>
      <c r="G210" t="s">
        <v>3</v>
      </c>
      <c r="H210">
        <v>6657</v>
      </c>
      <c r="I210" t="s">
        <v>45</v>
      </c>
      <c r="J210">
        <v>2018</v>
      </c>
      <c r="K210">
        <v>2018</v>
      </c>
      <c r="L210" t="s">
        <v>18</v>
      </c>
      <c r="M210">
        <v>0.8</v>
      </c>
      <c r="N210" t="s">
        <v>19</v>
      </c>
      <c r="O210" t="s">
        <v>20</v>
      </c>
    </row>
    <row r="211" spans="1:22" x14ac:dyDescent="0.25">
      <c r="A211" t="s">
        <v>14</v>
      </c>
      <c r="B211" t="s">
        <v>15</v>
      </c>
      <c r="C211">
        <v>183</v>
      </c>
      <c r="D211" t="s">
        <v>16</v>
      </c>
      <c r="E211">
        <v>5110</v>
      </c>
      <c r="G211" t="s">
        <v>3</v>
      </c>
      <c r="H211">
        <v>6657</v>
      </c>
      <c r="I211" t="s">
        <v>45</v>
      </c>
      <c r="J211">
        <v>2019</v>
      </c>
      <c r="K211">
        <v>2019</v>
      </c>
      <c r="L211" t="s">
        <v>18</v>
      </c>
      <c r="M211">
        <v>2.9</v>
      </c>
      <c r="N211" t="s">
        <v>19</v>
      </c>
      <c r="O211" t="s">
        <v>20</v>
      </c>
      <c r="V211" s="10">
        <f>M211/$M$11</f>
        <v>1.2164429530201342E-4</v>
      </c>
    </row>
    <row r="212" spans="1:22" hidden="1" x14ac:dyDescent="0.25">
      <c r="A212" t="s">
        <v>14</v>
      </c>
      <c r="B212" t="s">
        <v>15</v>
      </c>
      <c r="C212">
        <v>183</v>
      </c>
      <c r="D212" t="s">
        <v>16</v>
      </c>
      <c r="E212">
        <v>5110</v>
      </c>
      <c r="G212" t="s">
        <v>3</v>
      </c>
      <c r="H212">
        <v>6671</v>
      </c>
      <c r="I212" t="s">
        <v>46</v>
      </c>
      <c r="J212">
        <v>2010</v>
      </c>
      <c r="K212">
        <v>2010</v>
      </c>
      <c r="L212" t="s">
        <v>18</v>
      </c>
      <c r="M212">
        <v>183</v>
      </c>
      <c r="N212" t="s">
        <v>19</v>
      </c>
      <c r="O212" t="s">
        <v>20</v>
      </c>
    </row>
    <row r="213" spans="1:22" hidden="1" x14ac:dyDescent="0.25">
      <c r="A213" t="s">
        <v>14</v>
      </c>
      <c r="B213" t="s">
        <v>15</v>
      </c>
      <c r="C213">
        <v>183</v>
      </c>
      <c r="D213" t="s">
        <v>16</v>
      </c>
      <c r="E213">
        <v>5110</v>
      </c>
      <c r="G213" t="s">
        <v>3</v>
      </c>
      <c r="H213">
        <v>6671</v>
      </c>
      <c r="I213" t="s">
        <v>46</v>
      </c>
      <c r="J213">
        <v>2011</v>
      </c>
      <c r="K213">
        <v>2011</v>
      </c>
      <c r="L213" t="s">
        <v>18</v>
      </c>
      <c r="M213">
        <v>230</v>
      </c>
      <c r="N213" t="s">
        <v>19</v>
      </c>
      <c r="O213" t="s">
        <v>20</v>
      </c>
    </row>
    <row r="214" spans="1:22" hidden="1" x14ac:dyDescent="0.25">
      <c r="A214" t="s">
        <v>14</v>
      </c>
      <c r="B214" t="s">
        <v>15</v>
      </c>
      <c r="C214">
        <v>183</v>
      </c>
      <c r="D214" t="s">
        <v>16</v>
      </c>
      <c r="E214">
        <v>5110</v>
      </c>
      <c r="G214" t="s">
        <v>3</v>
      </c>
      <c r="H214">
        <v>6671</v>
      </c>
      <c r="I214" t="s">
        <v>46</v>
      </c>
      <c r="J214">
        <v>2012</v>
      </c>
      <c r="K214">
        <v>2012</v>
      </c>
      <c r="L214" t="s">
        <v>18</v>
      </c>
      <c r="M214">
        <v>288.3</v>
      </c>
      <c r="N214" t="s">
        <v>19</v>
      </c>
      <c r="O214" t="s">
        <v>20</v>
      </c>
    </row>
    <row r="215" spans="1:22" hidden="1" x14ac:dyDescent="0.25">
      <c r="A215" t="s">
        <v>14</v>
      </c>
      <c r="B215" t="s">
        <v>15</v>
      </c>
      <c r="C215">
        <v>183</v>
      </c>
      <c r="D215" t="s">
        <v>16</v>
      </c>
      <c r="E215">
        <v>5110</v>
      </c>
      <c r="G215" t="s">
        <v>3</v>
      </c>
      <c r="H215">
        <v>6671</v>
      </c>
      <c r="I215" t="s">
        <v>46</v>
      </c>
      <c r="J215">
        <v>2013</v>
      </c>
      <c r="K215">
        <v>2013</v>
      </c>
      <c r="L215" t="s">
        <v>18</v>
      </c>
      <c r="M215">
        <v>301.10000000000002</v>
      </c>
      <c r="N215" t="s">
        <v>19</v>
      </c>
      <c r="O215" t="s">
        <v>20</v>
      </c>
    </row>
    <row r="216" spans="1:22" hidden="1" x14ac:dyDescent="0.25">
      <c r="A216" t="s">
        <v>14</v>
      </c>
      <c r="B216" t="s">
        <v>15</v>
      </c>
      <c r="C216">
        <v>183</v>
      </c>
      <c r="D216" t="s">
        <v>16</v>
      </c>
      <c r="E216">
        <v>5110</v>
      </c>
      <c r="G216" t="s">
        <v>3</v>
      </c>
      <c r="H216">
        <v>6671</v>
      </c>
      <c r="I216" t="s">
        <v>46</v>
      </c>
      <c r="J216">
        <v>2014</v>
      </c>
      <c r="K216">
        <v>2014</v>
      </c>
      <c r="L216" t="s">
        <v>18</v>
      </c>
      <c r="M216">
        <v>289.3</v>
      </c>
      <c r="N216" t="s">
        <v>19</v>
      </c>
      <c r="O216" t="s">
        <v>20</v>
      </c>
    </row>
    <row r="217" spans="1:22" hidden="1" x14ac:dyDescent="0.25">
      <c r="A217" t="s">
        <v>14</v>
      </c>
      <c r="B217" t="s">
        <v>15</v>
      </c>
      <c r="C217">
        <v>183</v>
      </c>
      <c r="D217" t="s">
        <v>16</v>
      </c>
      <c r="E217">
        <v>5110</v>
      </c>
      <c r="G217" t="s">
        <v>3</v>
      </c>
      <c r="H217">
        <v>6671</v>
      </c>
      <c r="I217" t="s">
        <v>46</v>
      </c>
      <c r="J217">
        <v>2015</v>
      </c>
      <c r="K217">
        <v>2015</v>
      </c>
      <c r="L217" t="s">
        <v>18</v>
      </c>
      <c r="M217">
        <v>245.9</v>
      </c>
      <c r="N217" t="s">
        <v>19</v>
      </c>
      <c r="O217" t="s">
        <v>20</v>
      </c>
    </row>
    <row r="218" spans="1:22" hidden="1" x14ac:dyDescent="0.25">
      <c r="A218" t="s">
        <v>14</v>
      </c>
      <c r="B218" t="s">
        <v>15</v>
      </c>
      <c r="C218">
        <v>183</v>
      </c>
      <c r="D218" t="s">
        <v>16</v>
      </c>
      <c r="E218">
        <v>5110</v>
      </c>
      <c r="G218" t="s">
        <v>3</v>
      </c>
      <c r="H218">
        <v>6671</v>
      </c>
      <c r="I218" t="s">
        <v>46</v>
      </c>
      <c r="J218">
        <v>2016</v>
      </c>
      <c r="K218">
        <v>2016</v>
      </c>
      <c r="L218" t="s">
        <v>18</v>
      </c>
      <c r="M218">
        <v>226.3</v>
      </c>
      <c r="N218" t="s">
        <v>19</v>
      </c>
      <c r="O218" t="s">
        <v>20</v>
      </c>
    </row>
    <row r="219" spans="1:22" hidden="1" x14ac:dyDescent="0.25">
      <c r="A219" t="s">
        <v>14</v>
      </c>
      <c r="B219" t="s">
        <v>15</v>
      </c>
      <c r="C219">
        <v>183</v>
      </c>
      <c r="D219" t="s">
        <v>16</v>
      </c>
      <c r="E219">
        <v>5110</v>
      </c>
      <c r="G219" t="s">
        <v>3</v>
      </c>
      <c r="H219">
        <v>6671</v>
      </c>
      <c r="I219" t="s">
        <v>46</v>
      </c>
      <c r="J219">
        <v>2017</v>
      </c>
      <c r="K219">
        <v>2017</v>
      </c>
      <c r="L219" t="s">
        <v>18</v>
      </c>
      <c r="M219">
        <v>258.5</v>
      </c>
      <c r="N219" t="s">
        <v>19</v>
      </c>
      <c r="O219" t="s">
        <v>20</v>
      </c>
    </row>
    <row r="220" spans="1:22" hidden="1" x14ac:dyDescent="0.25">
      <c r="A220" t="s">
        <v>14</v>
      </c>
      <c r="B220" t="s">
        <v>15</v>
      </c>
      <c r="C220">
        <v>183</v>
      </c>
      <c r="D220" t="s">
        <v>16</v>
      </c>
      <c r="E220">
        <v>5110</v>
      </c>
      <c r="G220" t="s">
        <v>3</v>
      </c>
      <c r="H220">
        <v>6671</v>
      </c>
      <c r="I220" t="s">
        <v>46</v>
      </c>
      <c r="J220">
        <v>2018</v>
      </c>
      <c r="K220">
        <v>2018</v>
      </c>
      <c r="L220" t="s">
        <v>18</v>
      </c>
      <c r="M220">
        <v>326.3</v>
      </c>
      <c r="N220" t="s">
        <v>19</v>
      </c>
      <c r="O220" t="s">
        <v>20</v>
      </c>
    </row>
    <row r="221" spans="1:22" hidden="1" x14ac:dyDescent="0.25">
      <c r="A221" t="s">
        <v>14</v>
      </c>
      <c r="B221" t="s">
        <v>15</v>
      </c>
      <c r="C221">
        <v>183</v>
      </c>
      <c r="D221" t="s">
        <v>16</v>
      </c>
      <c r="E221">
        <v>5110</v>
      </c>
      <c r="G221" t="s">
        <v>3</v>
      </c>
      <c r="H221">
        <v>6671</v>
      </c>
      <c r="I221" t="s">
        <v>46</v>
      </c>
      <c r="J221">
        <v>2019</v>
      </c>
      <c r="K221">
        <v>2019</v>
      </c>
      <c r="L221" t="s">
        <v>18</v>
      </c>
      <c r="M221">
        <v>395.2</v>
      </c>
      <c r="N221" t="s">
        <v>19</v>
      </c>
      <c r="O221" t="s">
        <v>20</v>
      </c>
    </row>
    <row r="222" spans="1:22" hidden="1" x14ac:dyDescent="0.25">
      <c r="A222" t="s">
        <v>14</v>
      </c>
      <c r="B222" t="s">
        <v>15</v>
      </c>
      <c r="C222">
        <v>183</v>
      </c>
      <c r="D222" t="s">
        <v>16</v>
      </c>
      <c r="E222">
        <v>5110</v>
      </c>
      <c r="G222" t="s">
        <v>3</v>
      </c>
      <c r="H222">
        <v>6672</v>
      </c>
      <c r="I222" t="s">
        <v>47</v>
      </c>
      <c r="J222">
        <v>2010</v>
      </c>
      <c r="K222">
        <v>2010</v>
      </c>
      <c r="L222" t="s">
        <v>18</v>
      </c>
      <c r="M222">
        <v>83</v>
      </c>
      <c r="N222" t="s">
        <v>19</v>
      </c>
      <c r="O222" t="s">
        <v>20</v>
      </c>
    </row>
    <row r="223" spans="1:22" hidden="1" x14ac:dyDescent="0.25">
      <c r="A223" t="s">
        <v>14</v>
      </c>
      <c r="B223" t="s">
        <v>15</v>
      </c>
      <c r="C223">
        <v>183</v>
      </c>
      <c r="D223" t="s">
        <v>16</v>
      </c>
      <c r="E223">
        <v>5110</v>
      </c>
      <c r="G223" t="s">
        <v>3</v>
      </c>
      <c r="H223">
        <v>6672</v>
      </c>
      <c r="I223" t="s">
        <v>47</v>
      </c>
      <c r="J223">
        <v>2011</v>
      </c>
      <c r="K223">
        <v>2011</v>
      </c>
      <c r="L223" t="s">
        <v>18</v>
      </c>
      <c r="M223">
        <v>96.6</v>
      </c>
      <c r="N223" t="s">
        <v>19</v>
      </c>
      <c r="O223" t="s">
        <v>20</v>
      </c>
    </row>
    <row r="224" spans="1:22" hidden="1" x14ac:dyDescent="0.25">
      <c r="A224" t="s">
        <v>14</v>
      </c>
      <c r="B224" t="s">
        <v>15</v>
      </c>
      <c r="C224">
        <v>183</v>
      </c>
      <c r="D224" t="s">
        <v>16</v>
      </c>
      <c r="E224">
        <v>5110</v>
      </c>
      <c r="G224" t="s">
        <v>3</v>
      </c>
      <c r="H224">
        <v>6672</v>
      </c>
      <c r="I224" t="s">
        <v>47</v>
      </c>
      <c r="J224">
        <v>2012</v>
      </c>
      <c r="K224">
        <v>2012</v>
      </c>
      <c r="L224" t="s">
        <v>18</v>
      </c>
      <c r="M224">
        <v>103.1</v>
      </c>
      <c r="N224" t="s">
        <v>19</v>
      </c>
      <c r="O224" t="s">
        <v>20</v>
      </c>
    </row>
    <row r="225" spans="1:15" hidden="1" x14ac:dyDescent="0.25">
      <c r="A225" t="s">
        <v>14</v>
      </c>
      <c r="B225" t="s">
        <v>15</v>
      </c>
      <c r="C225">
        <v>183</v>
      </c>
      <c r="D225" t="s">
        <v>16</v>
      </c>
      <c r="E225">
        <v>5110</v>
      </c>
      <c r="G225" t="s">
        <v>3</v>
      </c>
      <c r="H225">
        <v>6672</v>
      </c>
      <c r="I225" t="s">
        <v>47</v>
      </c>
      <c r="J225">
        <v>2013</v>
      </c>
      <c r="K225">
        <v>2013</v>
      </c>
      <c r="L225" t="s">
        <v>18</v>
      </c>
      <c r="M225">
        <v>144.80000000000001</v>
      </c>
      <c r="N225" t="s">
        <v>19</v>
      </c>
      <c r="O225" t="s">
        <v>20</v>
      </c>
    </row>
    <row r="226" spans="1:15" hidden="1" x14ac:dyDescent="0.25">
      <c r="A226" t="s">
        <v>14</v>
      </c>
      <c r="B226" t="s">
        <v>15</v>
      </c>
      <c r="C226">
        <v>183</v>
      </c>
      <c r="D226" t="s">
        <v>16</v>
      </c>
      <c r="E226">
        <v>5110</v>
      </c>
      <c r="G226" t="s">
        <v>3</v>
      </c>
      <c r="H226">
        <v>6672</v>
      </c>
      <c r="I226" t="s">
        <v>47</v>
      </c>
      <c r="J226">
        <v>2014</v>
      </c>
      <c r="K226">
        <v>2014</v>
      </c>
      <c r="L226" t="s">
        <v>18</v>
      </c>
      <c r="M226">
        <v>190.5</v>
      </c>
      <c r="N226" t="s">
        <v>19</v>
      </c>
      <c r="O226" t="s">
        <v>20</v>
      </c>
    </row>
    <row r="227" spans="1:15" hidden="1" x14ac:dyDescent="0.25">
      <c r="A227" t="s">
        <v>14</v>
      </c>
      <c r="B227" t="s">
        <v>15</v>
      </c>
      <c r="C227">
        <v>183</v>
      </c>
      <c r="D227" t="s">
        <v>16</v>
      </c>
      <c r="E227">
        <v>5110</v>
      </c>
      <c r="G227" t="s">
        <v>3</v>
      </c>
      <c r="H227">
        <v>6672</v>
      </c>
      <c r="I227" t="s">
        <v>47</v>
      </c>
      <c r="J227">
        <v>2015</v>
      </c>
      <c r="K227">
        <v>2015</v>
      </c>
      <c r="L227" t="s">
        <v>18</v>
      </c>
      <c r="M227">
        <v>175.6</v>
      </c>
      <c r="N227" t="s">
        <v>19</v>
      </c>
      <c r="O227" t="s">
        <v>20</v>
      </c>
    </row>
    <row r="228" spans="1:15" hidden="1" x14ac:dyDescent="0.25">
      <c r="A228" t="s">
        <v>14</v>
      </c>
      <c r="B228" t="s">
        <v>15</v>
      </c>
      <c r="C228">
        <v>183</v>
      </c>
      <c r="D228" t="s">
        <v>16</v>
      </c>
      <c r="E228">
        <v>5110</v>
      </c>
      <c r="G228" t="s">
        <v>3</v>
      </c>
      <c r="H228">
        <v>6672</v>
      </c>
      <c r="I228" t="s">
        <v>47</v>
      </c>
      <c r="J228">
        <v>2016</v>
      </c>
      <c r="K228">
        <v>2016</v>
      </c>
      <c r="L228" t="s">
        <v>18</v>
      </c>
      <c r="M228">
        <v>149.6</v>
      </c>
      <c r="N228" t="s">
        <v>19</v>
      </c>
      <c r="O228" t="s">
        <v>20</v>
      </c>
    </row>
    <row r="229" spans="1:15" hidden="1" x14ac:dyDescent="0.25">
      <c r="A229" t="s">
        <v>14</v>
      </c>
      <c r="B229" t="s">
        <v>15</v>
      </c>
      <c r="C229">
        <v>183</v>
      </c>
      <c r="D229" t="s">
        <v>16</v>
      </c>
      <c r="E229">
        <v>5110</v>
      </c>
      <c r="G229" t="s">
        <v>3</v>
      </c>
      <c r="H229">
        <v>6672</v>
      </c>
      <c r="I229" t="s">
        <v>47</v>
      </c>
      <c r="J229">
        <v>2017</v>
      </c>
      <c r="K229">
        <v>2017</v>
      </c>
      <c r="L229" t="s">
        <v>18</v>
      </c>
      <c r="M229">
        <v>149.1</v>
      </c>
      <c r="N229" t="s">
        <v>19</v>
      </c>
      <c r="O229" t="s">
        <v>20</v>
      </c>
    </row>
    <row r="230" spans="1:15" hidden="1" x14ac:dyDescent="0.25">
      <c r="A230" t="s">
        <v>14</v>
      </c>
      <c r="B230" t="s">
        <v>15</v>
      </c>
      <c r="C230">
        <v>183</v>
      </c>
      <c r="D230" t="s">
        <v>16</v>
      </c>
      <c r="E230">
        <v>5110</v>
      </c>
      <c r="G230" t="s">
        <v>3</v>
      </c>
      <c r="H230">
        <v>6672</v>
      </c>
      <c r="I230" t="s">
        <v>47</v>
      </c>
      <c r="J230">
        <v>2018</v>
      </c>
      <c r="K230">
        <v>2018</v>
      </c>
      <c r="L230" t="s">
        <v>18</v>
      </c>
      <c r="M230">
        <v>171.6</v>
      </c>
      <c r="N230" t="s">
        <v>19</v>
      </c>
      <c r="O230" t="s">
        <v>20</v>
      </c>
    </row>
    <row r="231" spans="1:15" hidden="1" x14ac:dyDescent="0.25">
      <c r="A231" t="s">
        <v>14</v>
      </c>
      <c r="B231" t="s">
        <v>15</v>
      </c>
      <c r="C231">
        <v>183</v>
      </c>
      <c r="D231" t="s">
        <v>16</v>
      </c>
      <c r="E231">
        <v>5110</v>
      </c>
      <c r="G231" t="s">
        <v>3</v>
      </c>
      <c r="H231">
        <v>6672</v>
      </c>
      <c r="I231" t="s">
        <v>47</v>
      </c>
      <c r="J231">
        <v>2019</v>
      </c>
      <c r="K231">
        <v>2019</v>
      </c>
      <c r="L231" t="s">
        <v>18</v>
      </c>
      <c r="M231">
        <v>211.5</v>
      </c>
      <c r="N231" t="s">
        <v>19</v>
      </c>
      <c r="O231" t="s">
        <v>20</v>
      </c>
    </row>
    <row r="232" spans="1:15" hidden="1" x14ac:dyDescent="0.25">
      <c r="A232" t="s">
        <v>14</v>
      </c>
      <c r="B232" t="s">
        <v>15</v>
      </c>
      <c r="C232">
        <v>183</v>
      </c>
      <c r="D232" t="s">
        <v>16</v>
      </c>
      <c r="E232">
        <v>5110</v>
      </c>
      <c r="G232" t="s">
        <v>3</v>
      </c>
      <c r="H232">
        <v>6668</v>
      </c>
      <c r="I232" t="s">
        <v>48</v>
      </c>
      <c r="J232">
        <v>2010</v>
      </c>
      <c r="K232">
        <v>2010</v>
      </c>
      <c r="L232" t="s">
        <v>18</v>
      </c>
      <c r="M232">
        <v>151</v>
      </c>
      <c r="N232" t="s">
        <v>23</v>
      </c>
      <c r="O232" t="s">
        <v>24</v>
      </c>
    </row>
    <row r="233" spans="1:15" hidden="1" x14ac:dyDescent="0.25">
      <c r="A233" t="s">
        <v>14</v>
      </c>
      <c r="B233" t="s">
        <v>15</v>
      </c>
      <c r="C233">
        <v>183</v>
      </c>
      <c r="D233" t="s">
        <v>16</v>
      </c>
      <c r="E233">
        <v>5110</v>
      </c>
      <c r="G233" t="s">
        <v>3</v>
      </c>
      <c r="H233">
        <v>6668</v>
      </c>
      <c r="I233" t="s">
        <v>48</v>
      </c>
      <c r="J233">
        <v>2011</v>
      </c>
      <c r="K233">
        <v>2011</v>
      </c>
      <c r="L233" t="s">
        <v>18</v>
      </c>
      <c r="M233">
        <v>151.80000000000001</v>
      </c>
      <c r="N233" t="s">
        <v>23</v>
      </c>
      <c r="O233" t="s">
        <v>24</v>
      </c>
    </row>
    <row r="234" spans="1:15" hidden="1" x14ac:dyDescent="0.25">
      <c r="A234" t="s">
        <v>14</v>
      </c>
      <c r="B234" t="s">
        <v>15</v>
      </c>
      <c r="C234">
        <v>183</v>
      </c>
      <c r="D234" t="s">
        <v>16</v>
      </c>
      <c r="E234">
        <v>5110</v>
      </c>
      <c r="G234" t="s">
        <v>3</v>
      </c>
      <c r="H234">
        <v>6668</v>
      </c>
      <c r="I234" t="s">
        <v>48</v>
      </c>
      <c r="J234">
        <v>2012</v>
      </c>
      <c r="K234">
        <v>2012</v>
      </c>
      <c r="L234" t="s">
        <v>18</v>
      </c>
      <c r="M234">
        <v>182.5</v>
      </c>
      <c r="N234" t="s">
        <v>23</v>
      </c>
      <c r="O234" t="s">
        <v>24</v>
      </c>
    </row>
    <row r="235" spans="1:15" hidden="1" x14ac:dyDescent="0.25">
      <c r="A235" t="s">
        <v>14</v>
      </c>
      <c r="B235" t="s">
        <v>15</v>
      </c>
      <c r="C235">
        <v>183</v>
      </c>
      <c r="D235" t="s">
        <v>16</v>
      </c>
      <c r="E235">
        <v>5110</v>
      </c>
      <c r="G235" t="s">
        <v>3</v>
      </c>
      <c r="H235">
        <v>6668</v>
      </c>
      <c r="I235" t="s">
        <v>48</v>
      </c>
      <c r="J235">
        <v>2013</v>
      </c>
      <c r="K235">
        <v>2013</v>
      </c>
      <c r="L235" t="s">
        <v>18</v>
      </c>
      <c r="M235">
        <v>197.4</v>
      </c>
      <c r="N235" t="s">
        <v>19</v>
      </c>
      <c r="O235" t="s">
        <v>20</v>
      </c>
    </row>
    <row r="236" spans="1:15" hidden="1" x14ac:dyDescent="0.25">
      <c r="A236" t="s">
        <v>14</v>
      </c>
      <c r="B236" t="s">
        <v>15</v>
      </c>
      <c r="C236">
        <v>183</v>
      </c>
      <c r="D236" t="s">
        <v>16</v>
      </c>
      <c r="E236">
        <v>5110</v>
      </c>
      <c r="G236" t="s">
        <v>3</v>
      </c>
      <c r="H236">
        <v>6668</v>
      </c>
      <c r="I236" t="s">
        <v>48</v>
      </c>
      <c r="J236">
        <v>2014</v>
      </c>
      <c r="K236">
        <v>2014</v>
      </c>
      <c r="L236" t="s">
        <v>18</v>
      </c>
      <c r="M236">
        <v>193.6</v>
      </c>
      <c r="N236" t="s">
        <v>19</v>
      </c>
      <c r="O236" t="s">
        <v>20</v>
      </c>
    </row>
    <row r="237" spans="1:15" hidden="1" x14ac:dyDescent="0.25">
      <c r="A237" t="s">
        <v>14</v>
      </c>
      <c r="B237" t="s">
        <v>15</v>
      </c>
      <c r="C237">
        <v>183</v>
      </c>
      <c r="D237" t="s">
        <v>16</v>
      </c>
      <c r="E237">
        <v>5110</v>
      </c>
      <c r="G237" t="s">
        <v>3</v>
      </c>
      <c r="H237">
        <v>6668</v>
      </c>
      <c r="I237" t="s">
        <v>48</v>
      </c>
      <c r="J237">
        <v>2015</v>
      </c>
      <c r="K237">
        <v>2015</v>
      </c>
      <c r="L237" t="s">
        <v>18</v>
      </c>
      <c r="M237">
        <v>170.1</v>
      </c>
      <c r="N237" t="s">
        <v>19</v>
      </c>
      <c r="O237" t="s">
        <v>20</v>
      </c>
    </row>
    <row r="238" spans="1:15" hidden="1" x14ac:dyDescent="0.25">
      <c r="A238" t="s">
        <v>14</v>
      </c>
      <c r="B238" t="s">
        <v>15</v>
      </c>
      <c r="C238">
        <v>183</v>
      </c>
      <c r="D238" t="s">
        <v>16</v>
      </c>
      <c r="E238">
        <v>5110</v>
      </c>
      <c r="G238" t="s">
        <v>3</v>
      </c>
      <c r="H238">
        <v>6668</v>
      </c>
      <c r="I238" t="s">
        <v>48</v>
      </c>
      <c r="J238">
        <v>2016</v>
      </c>
      <c r="K238">
        <v>2016</v>
      </c>
      <c r="L238" t="s">
        <v>18</v>
      </c>
      <c r="M238">
        <v>168.7</v>
      </c>
      <c r="N238" t="s">
        <v>19</v>
      </c>
      <c r="O238" t="s">
        <v>20</v>
      </c>
    </row>
    <row r="239" spans="1:15" hidden="1" x14ac:dyDescent="0.25">
      <c r="A239" t="s">
        <v>14</v>
      </c>
      <c r="B239" t="s">
        <v>15</v>
      </c>
      <c r="C239">
        <v>183</v>
      </c>
      <c r="D239" t="s">
        <v>16</v>
      </c>
      <c r="E239">
        <v>5110</v>
      </c>
      <c r="G239" t="s">
        <v>3</v>
      </c>
      <c r="H239">
        <v>6668</v>
      </c>
      <c r="I239" t="s">
        <v>48</v>
      </c>
      <c r="J239">
        <v>2017</v>
      </c>
      <c r="K239">
        <v>2017</v>
      </c>
      <c r="L239" t="s">
        <v>18</v>
      </c>
      <c r="M239">
        <v>207.8</v>
      </c>
      <c r="N239" t="s">
        <v>19</v>
      </c>
      <c r="O239" t="s">
        <v>20</v>
      </c>
    </row>
    <row r="240" spans="1:15" hidden="1" x14ac:dyDescent="0.25">
      <c r="A240" t="s">
        <v>14</v>
      </c>
      <c r="B240" t="s">
        <v>15</v>
      </c>
      <c r="C240">
        <v>183</v>
      </c>
      <c r="D240" t="s">
        <v>16</v>
      </c>
      <c r="E240">
        <v>5110</v>
      </c>
      <c r="G240" t="s">
        <v>3</v>
      </c>
      <c r="H240">
        <v>6668</v>
      </c>
      <c r="I240" t="s">
        <v>48</v>
      </c>
      <c r="J240">
        <v>2018</v>
      </c>
      <c r="K240">
        <v>2018</v>
      </c>
      <c r="L240" t="s">
        <v>18</v>
      </c>
      <c r="M240">
        <v>259.39999999999998</v>
      </c>
      <c r="N240" t="s">
        <v>19</v>
      </c>
      <c r="O240" t="s">
        <v>20</v>
      </c>
    </row>
    <row r="241" spans="1:15" hidden="1" x14ac:dyDescent="0.25">
      <c r="A241" t="s">
        <v>14</v>
      </c>
      <c r="B241" t="s">
        <v>15</v>
      </c>
      <c r="C241">
        <v>183</v>
      </c>
      <c r="D241" t="s">
        <v>16</v>
      </c>
      <c r="E241">
        <v>5110</v>
      </c>
      <c r="G241" t="s">
        <v>3</v>
      </c>
      <c r="H241">
        <v>6668</v>
      </c>
      <c r="I241" t="s">
        <v>48</v>
      </c>
      <c r="J241">
        <v>2019</v>
      </c>
      <c r="K241">
        <v>2019</v>
      </c>
      <c r="L241" t="s">
        <v>18</v>
      </c>
      <c r="M241">
        <v>279.8</v>
      </c>
      <c r="N241" t="s">
        <v>19</v>
      </c>
      <c r="O241" t="s">
        <v>20</v>
      </c>
    </row>
    <row r="242" spans="1:15" hidden="1" x14ac:dyDescent="0.25">
      <c r="A242" t="s">
        <v>14</v>
      </c>
      <c r="B242" t="s">
        <v>15</v>
      </c>
      <c r="C242">
        <v>183</v>
      </c>
      <c r="D242" t="s">
        <v>16</v>
      </c>
      <c r="E242">
        <v>5110</v>
      </c>
      <c r="G242" t="s">
        <v>3</v>
      </c>
      <c r="H242">
        <v>6669</v>
      </c>
      <c r="I242" t="s">
        <v>49</v>
      </c>
      <c r="J242">
        <v>2010</v>
      </c>
      <c r="K242">
        <v>2010</v>
      </c>
      <c r="L242" t="s">
        <v>18</v>
      </c>
      <c r="M242">
        <v>65</v>
      </c>
      <c r="N242" t="s">
        <v>23</v>
      </c>
      <c r="O242" t="s">
        <v>24</v>
      </c>
    </row>
    <row r="243" spans="1:15" hidden="1" x14ac:dyDescent="0.25">
      <c r="A243" t="s">
        <v>14</v>
      </c>
      <c r="B243" t="s">
        <v>15</v>
      </c>
      <c r="C243">
        <v>183</v>
      </c>
      <c r="D243" t="s">
        <v>16</v>
      </c>
      <c r="E243">
        <v>5110</v>
      </c>
      <c r="G243" t="s">
        <v>3</v>
      </c>
      <c r="H243">
        <v>6669</v>
      </c>
      <c r="I243" t="s">
        <v>49</v>
      </c>
      <c r="J243">
        <v>2011</v>
      </c>
      <c r="K243">
        <v>2011</v>
      </c>
      <c r="L243" t="s">
        <v>18</v>
      </c>
      <c r="M243">
        <v>74.5</v>
      </c>
      <c r="N243" t="s">
        <v>23</v>
      </c>
      <c r="O243" t="s">
        <v>24</v>
      </c>
    </row>
    <row r="244" spans="1:15" hidden="1" x14ac:dyDescent="0.25">
      <c r="A244" t="s">
        <v>14</v>
      </c>
      <c r="B244" t="s">
        <v>15</v>
      </c>
      <c r="C244">
        <v>183</v>
      </c>
      <c r="D244" t="s">
        <v>16</v>
      </c>
      <c r="E244">
        <v>5110</v>
      </c>
      <c r="G244" t="s">
        <v>3</v>
      </c>
      <c r="H244">
        <v>6669</v>
      </c>
      <c r="I244" t="s">
        <v>49</v>
      </c>
      <c r="J244">
        <v>2012</v>
      </c>
      <c r="K244">
        <v>2012</v>
      </c>
      <c r="L244" t="s">
        <v>18</v>
      </c>
      <c r="M244">
        <v>91</v>
      </c>
      <c r="N244" t="s">
        <v>23</v>
      </c>
      <c r="O244" t="s">
        <v>24</v>
      </c>
    </row>
    <row r="245" spans="1:15" hidden="1" x14ac:dyDescent="0.25">
      <c r="A245" t="s">
        <v>14</v>
      </c>
      <c r="B245" t="s">
        <v>15</v>
      </c>
      <c r="C245">
        <v>183</v>
      </c>
      <c r="D245" t="s">
        <v>16</v>
      </c>
      <c r="E245">
        <v>5110</v>
      </c>
      <c r="G245" t="s">
        <v>3</v>
      </c>
      <c r="H245">
        <v>6669</v>
      </c>
      <c r="I245" t="s">
        <v>49</v>
      </c>
      <c r="J245">
        <v>2013</v>
      </c>
      <c r="K245">
        <v>2013</v>
      </c>
      <c r="L245" t="s">
        <v>18</v>
      </c>
      <c r="M245">
        <v>107.2</v>
      </c>
      <c r="N245" t="s">
        <v>19</v>
      </c>
      <c r="O245" t="s">
        <v>20</v>
      </c>
    </row>
    <row r="246" spans="1:15" hidden="1" x14ac:dyDescent="0.25">
      <c r="A246" t="s">
        <v>14</v>
      </c>
      <c r="B246" t="s">
        <v>15</v>
      </c>
      <c r="C246">
        <v>183</v>
      </c>
      <c r="D246" t="s">
        <v>16</v>
      </c>
      <c r="E246">
        <v>5110</v>
      </c>
      <c r="G246" t="s">
        <v>3</v>
      </c>
      <c r="H246">
        <v>6669</v>
      </c>
      <c r="I246" t="s">
        <v>49</v>
      </c>
      <c r="J246">
        <v>2014</v>
      </c>
      <c r="K246">
        <v>2014</v>
      </c>
      <c r="L246" t="s">
        <v>18</v>
      </c>
      <c r="M246">
        <v>123.9</v>
      </c>
      <c r="N246" t="s">
        <v>19</v>
      </c>
      <c r="O246" t="s">
        <v>20</v>
      </c>
    </row>
    <row r="247" spans="1:15" hidden="1" x14ac:dyDescent="0.25">
      <c r="A247" t="s">
        <v>14</v>
      </c>
      <c r="B247" t="s">
        <v>15</v>
      </c>
      <c r="C247">
        <v>183</v>
      </c>
      <c r="D247" t="s">
        <v>16</v>
      </c>
      <c r="E247">
        <v>5110</v>
      </c>
      <c r="G247" t="s">
        <v>3</v>
      </c>
      <c r="H247">
        <v>6669</v>
      </c>
      <c r="I247" t="s">
        <v>49</v>
      </c>
      <c r="J247">
        <v>2015</v>
      </c>
      <c r="K247">
        <v>2015</v>
      </c>
      <c r="L247" t="s">
        <v>18</v>
      </c>
      <c r="M247">
        <v>116.1</v>
      </c>
      <c r="N247" t="s">
        <v>19</v>
      </c>
      <c r="O247" t="s">
        <v>20</v>
      </c>
    </row>
    <row r="248" spans="1:15" hidden="1" x14ac:dyDescent="0.25">
      <c r="A248" t="s">
        <v>14</v>
      </c>
      <c r="B248" t="s">
        <v>15</v>
      </c>
      <c r="C248">
        <v>183</v>
      </c>
      <c r="D248" t="s">
        <v>16</v>
      </c>
      <c r="E248">
        <v>5110</v>
      </c>
      <c r="G248" t="s">
        <v>3</v>
      </c>
      <c r="H248">
        <v>6669</v>
      </c>
      <c r="I248" t="s">
        <v>49</v>
      </c>
      <c r="J248">
        <v>2016</v>
      </c>
      <c r="K248">
        <v>2016</v>
      </c>
      <c r="L248" t="s">
        <v>18</v>
      </c>
      <c r="M248">
        <v>106</v>
      </c>
      <c r="N248" t="s">
        <v>19</v>
      </c>
      <c r="O248" t="s">
        <v>20</v>
      </c>
    </row>
    <row r="249" spans="1:15" hidden="1" x14ac:dyDescent="0.25">
      <c r="A249" t="s">
        <v>14</v>
      </c>
      <c r="B249" t="s">
        <v>15</v>
      </c>
      <c r="C249">
        <v>183</v>
      </c>
      <c r="D249" t="s">
        <v>16</v>
      </c>
      <c r="E249">
        <v>5110</v>
      </c>
      <c r="G249" t="s">
        <v>3</v>
      </c>
      <c r="H249">
        <v>6669</v>
      </c>
      <c r="I249" t="s">
        <v>49</v>
      </c>
      <c r="J249">
        <v>2017</v>
      </c>
      <c r="K249">
        <v>2017</v>
      </c>
      <c r="L249" t="s">
        <v>18</v>
      </c>
      <c r="M249">
        <v>116.2</v>
      </c>
      <c r="N249" t="s">
        <v>19</v>
      </c>
      <c r="O249" t="s">
        <v>20</v>
      </c>
    </row>
    <row r="250" spans="1:15" hidden="1" x14ac:dyDescent="0.25">
      <c r="A250" t="s">
        <v>14</v>
      </c>
      <c r="B250" t="s">
        <v>15</v>
      </c>
      <c r="C250">
        <v>183</v>
      </c>
      <c r="D250" t="s">
        <v>16</v>
      </c>
      <c r="E250">
        <v>5110</v>
      </c>
      <c r="G250" t="s">
        <v>3</v>
      </c>
      <c r="H250">
        <v>6669</v>
      </c>
      <c r="I250" t="s">
        <v>49</v>
      </c>
      <c r="J250">
        <v>2018</v>
      </c>
      <c r="K250">
        <v>2018</v>
      </c>
      <c r="L250" t="s">
        <v>18</v>
      </c>
      <c r="M250">
        <v>143</v>
      </c>
      <c r="N250" t="s">
        <v>19</v>
      </c>
      <c r="O250" t="s">
        <v>20</v>
      </c>
    </row>
    <row r="251" spans="1:15" hidden="1" x14ac:dyDescent="0.25">
      <c r="A251" t="s">
        <v>14</v>
      </c>
      <c r="B251" t="s">
        <v>15</v>
      </c>
      <c r="C251">
        <v>183</v>
      </c>
      <c r="D251" t="s">
        <v>16</v>
      </c>
      <c r="E251">
        <v>5110</v>
      </c>
      <c r="G251" t="s">
        <v>3</v>
      </c>
      <c r="H251">
        <v>6669</v>
      </c>
      <c r="I251" t="s">
        <v>49</v>
      </c>
      <c r="J251">
        <v>2019</v>
      </c>
      <c r="K251">
        <v>2019</v>
      </c>
      <c r="L251" t="s">
        <v>18</v>
      </c>
      <c r="M251">
        <v>176.1</v>
      </c>
      <c r="N251" t="s">
        <v>19</v>
      </c>
      <c r="O251" t="s">
        <v>20</v>
      </c>
    </row>
    <row r="252" spans="1:15" hidden="1" x14ac:dyDescent="0.25">
      <c r="A252" t="s">
        <v>14</v>
      </c>
      <c r="B252" t="s">
        <v>15</v>
      </c>
      <c r="C252">
        <v>183</v>
      </c>
      <c r="D252" t="s">
        <v>16</v>
      </c>
      <c r="E252">
        <v>5110</v>
      </c>
      <c r="G252" t="s">
        <v>3</v>
      </c>
      <c r="H252">
        <v>6681</v>
      </c>
      <c r="I252" t="s">
        <v>50</v>
      </c>
      <c r="J252">
        <v>2010</v>
      </c>
      <c r="K252">
        <v>2010</v>
      </c>
      <c r="L252" t="s">
        <v>18</v>
      </c>
      <c r="M252">
        <v>32</v>
      </c>
      <c r="N252" t="s">
        <v>19</v>
      </c>
      <c r="O252" t="s">
        <v>20</v>
      </c>
    </row>
    <row r="253" spans="1:15" hidden="1" x14ac:dyDescent="0.25">
      <c r="A253" t="s">
        <v>14</v>
      </c>
      <c r="B253" t="s">
        <v>15</v>
      </c>
      <c r="C253">
        <v>183</v>
      </c>
      <c r="D253" t="s">
        <v>16</v>
      </c>
      <c r="E253">
        <v>5110</v>
      </c>
      <c r="G253" t="s">
        <v>3</v>
      </c>
      <c r="H253">
        <v>6681</v>
      </c>
      <c r="I253" t="s">
        <v>50</v>
      </c>
      <c r="J253">
        <v>2011</v>
      </c>
      <c r="K253">
        <v>2011</v>
      </c>
      <c r="L253" t="s">
        <v>18</v>
      </c>
      <c r="M253">
        <v>78.2</v>
      </c>
      <c r="N253" t="s">
        <v>19</v>
      </c>
      <c r="O253" t="s">
        <v>20</v>
      </c>
    </row>
    <row r="254" spans="1:15" hidden="1" x14ac:dyDescent="0.25">
      <c r="A254" t="s">
        <v>14</v>
      </c>
      <c r="B254" t="s">
        <v>15</v>
      </c>
      <c r="C254">
        <v>183</v>
      </c>
      <c r="D254" t="s">
        <v>16</v>
      </c>
      <c r="E254">
        <v>5110</v>
      </c>
      <c r="G254" t="s">
        <v>3</v>
      </c>
      <c r="H254">
        <v>6681</v>
      </c>
      <c r="I254" t="s">
        <v>50</v>
      </c>
      <c r="J254">
        <v>2012</v>
      </c>
      <c r="K254">
        <v>2012</v>
      </c>
      <c r="L254" t="s">
        <v>18</v>
      </c>
      <c r="M254">
        <v>105.8</v>
      </c>
      <c r="N254" t="s">
        <v>19</v>
      </c>
      <c r="O254" t="s">
        <v>20</v>
      </c>
    </row>
    <row r="255" spans="1:15" hidden="1" x14ac:dyDescent="0.25">
      <c r="A255" t="s">
        <v>14</v>
      </c>
      <c r="B255" t="s">
        <v>15</v>
      </c>
      <c r="C255">
        <v>183</v>
      </c>
      <c r="D255" t="s">
        <v>16</v>
      </c>
      <c r="E255">
        <v>5110</v>
      </c>
      <c r="G255" t="s">
        <v>3</v>
      </c>
      <c r="H255">
        <v>6681</v>
      </c>
      <c r="I255" t="s">
        <v>50</v>
      </c>
      <c r="J255">
        <v>2013</v>
      </c>
      <c r="K255">
        <v>2013</v>
      </c>
      <c r="L255" t="s">
        <v>18</v>
      </c>
      <c r="M255">
        <v>103.7</v>
      </c>
      <c r="N255" t="s">
        <v>19</v>
      </c>
      <c r="O255" t="s">
        <v>20</v>
      </c>
    </row>
    <row r="256" spans="1:15" hidden="1" x14ac:dyDescent="0.25">
      <c r="A256" t="s">
        <v>14</v>
      </c>
      <c r="B256" t="s">
        <v>15</v>
      </c>
      <c r="C256">
        <v>183</v>
      </c>
      <c r="D256" t="s">
        <v>16</v>
      </c>
      <c r="E256">
        <v>5110</v>
      </c>
      <c r="G256" t="s">
        <v>3</v>
      </c>
      <c r="H256">
        <v>6681</v>
      </c>
      <c r="I256" t="s">
        <v>50</v>
      </c>
      <c r="J256">
        <v>2014</v>
      </c>
      <c r="K256">
        <v>2014</v>
      </c>
      <c r="L256" t="s">
        <v>18</v>
      </c>
      <c r="M256">
        <v>95.7</v>
      </c>
      <c r="N256" t="s">
        <v>19</v>
      </c>
      <c r="O256" t="s">
        <v>20</v>
      </c>
    </row>
    <row r="257" spans="1:22" hidden="1" x14ac:dyDescent="0.25">
      <c r="A257" t="s">
        <v>14</v>
      </c>
      <c r="B257" t="s">
        <v>15</v>
      </c>
      <c r="C257">
        <v>183</v>
      </c>
      <c r="D257" t="s">
        <v>16</v>
      </c>
      <c r="E257">
        <v>5110</v>
      </c>
      <c r="G257" t="s">
        <v>3</v>
      </c>
      <c r="H257">
        <v>6681</v>
      </c>
      <c r="I257" t="s">
        <v>50</v>
      </c>
      <c r="J257">
        <v>2015</v>
      </c>
      <c r="K257">
        <v>2015</v>
      </c>
      <c r="L257" t="s">
        <v>18</v>
      </c>
      <c r="M257">
        <v>75.900000000000006</v>
      </c>
      <c r="N257" t="s">
        <v>19</v>
      </c>
      <c r="O257" t="s">
        <v>20</v>
      </c>
    </row>
    <row r="258" spans="1:22" hidden="1" x14ac:dyDescent="0.25">
      <c r="A258" t="s">
        <v>14</v>
      </c>
      <c r="B258" t="s">
        <v>15</v>
      </c>
      <c r="C258">
        <v>183</v>
      </c>
      <c r="D258" t="s">
        <v>16</v>
      </c>
      <c r="E258">
        <v>5110</v>
      </c>
      <c r="G258" t="s">
        <v>3</v>
      </c>
      <c r="H258">
        <v>6681</v>
      </c>
      <c r="I258" t="s">
        <v>50</v>
      </c>
      <c r="J258">
        <v>2016</v>
      </c>
      <c r="K258">
        <v>2016</v>
      </c>
      <c r="L258" t="s">
        <v>18</v>
      </c>
      <c r="M258">
        <v>57.6</v>
      </c>
      <c r="N258" t="s">
        <v>19</v>
      </c>
      <c r="O258" t="s">
        <v>20</v>
      </c>
    </row>
    <row r="259" spans="1:22" hidden="1" x14ac:dyDescent="0.25">
      <c r="A259" t="s">
        <v>14</v>
      </c>
      <c r="B259" t="s">
        <v>15</v>
      </c>
      <c r="C259">
        <v>183</v>
      </c>
      <c r="D259" t="s">
        <v>16</v>
      </c>
      <c r="E259">
        <v>5110</v>
      </c>
      <c r="G259" t="s">
        <v>3</v>
      </c>
      <c r="H259">
        <v>6681</v>
      </c>
      <c r="I259" t="s">
        <v>50</v>
      </c>
      <c r="J259">
        <v>2017</v>
      </c>
      <c r="K259">
        <v>2017</v>
      </c>
      <c r="L259" t="s">
        <v>18</v>
      </c>
      <c r="M259">
        <v>50.7</v>
      </c>
      <c r="N259" t="s">
        <v>19</v>
      </c>
      <c r="O259" t="s">
        <v>20</v>
      </c>
    </row>
    <row r="260" spans="1:22" hidden="1" x14ac:dyDescent="0.25">
      <c r="A260" t="s">
        <v>14</v>
      </c>
      <c r="B260" t="s">
        <v>15</v>
      </c>
      <c r="C260">
        <v>183</v>
      </c>
      <c r="D260" t="s">
        <v>16</v>
      </c>
      <c r="E260">
        <v>5110</v>
      </c>
      <c r="G260" t="s">
        <v>3</v>
      </c>
      <c r="H260">
        <v>6681</v>
      </c>
      <c r="I260" t="s">
        <v>50</v>
      </c>
      <c r="J260">
        <v>2018</v>
      </c>
      <c r="K260">
        <v>2018</v>
      </c>
      <c r="L260" t="s">
        <v>18</v>
      </c>
      <c r="M260">
        <v>66.900000000000006</v>
      </c>
      <c r="N260" t="s">
        <v>19</v>
      </c>
      <c r="O260" t="s">
        <v>20</v>
      </c>
    </row>
    <row r="261" spans="1:22" x14ac:dyDescent="0.25">
      <c r="A261" t="s">
        <v>14</v>
      </c>
      <c r="B261" t="s">
        <v>15</v>
      </c>
      <c r="C261">
        <v>183</v>
      </c>
      <c r="D261" t="s">
        <v>16</v>
      </c>
      <c r="E261">
        <v>5110</v>
      </c>
      <c r="G261" t="s">
        <v>3</v>
      </c>
      <c r="H261">
        <v>6681</v>
      </c>
      <c r="I261" t="s">
        <v>50</v>
      </c>
      <c r="J261">
        <v>2019</v>
      </c>
      <c r="K261">
        <v>2019</v>
      </c>
      <c r="L261" t="s">
        <v>18</v>
      </c>
      <c r="M261">
        <v>115.4</v>
      </c>
      <c r="N261" t="s">
        <v>19</v>
      </c>
      <c r="O261" t="s">
        <v>20</v>
      </c>
      <c r="V261">
        <f>M261/$M$11</f>
        <v>4.8406040268456378E-3</v>
      </c>
    </row>
    <row r="262" spans="1:22" hidden="1" x14ac:dyDescent="0.25">
      <c r="A262" t="s">
        <v>14</v>
      </c>
      <c r="B262" t="s">
        <v>15</v>
      </c>
      <c r="C262">
        <v>183</v>
      </c>
      <c r="D262" t="s">
        <v>16</v>
      </c>
      <c r="E262">
        <v>5110</v>
      </c>
      <c r="G262" t="s">
        <v>3</v>
      </c>
      <c r="H262">
        <v>6682</v>
      </c>
      <c r="I262" t="s">
        <v>51</v>
      </c>
      <c r="J262">
        <v>2010</v>
      </c>
      <c r="K262">
        <v>2010</v>
      </c>
      <c r="L262" t="s">
        <v>18</v>
      </c>
      <c r="M262">
        <v>18</v>
      </c>
      <c r="N262" t="s">
        <v>19</v>
      </c>
      <c r="O262" t="s">
        <v>20</v>
      </c>
    </row>
    <row r="263" spans="1:22" hidden="1" x14ac:dyDescent="0.25">
      <c r="A263" t="s">
        <v>14</v>
      </c>
      <c r="B263" t="s">
        <v>15</v>
      </c>
      <c r="C263">
        <v>183</v>
      </c>
      <c r="D263" t="s">
        <v>16</v>
      </c>
      <c r="E263">
        <v>5110</v>
      </c>
      <c r="G263" t="s">
        <v>3</v>
      </c>
      <c r="H263">
        <v>6682</v>
      </c>
      <c r="I263" t="s">
        <v>51</v>
      </c>
      <c r="J263">
        <v>2011</v>
      </c>
      <c r="K263">
        <v>2011</v>
      </c>
      <c r="L263" t="s">
        <v>18</v>
      </c>
      <c r="M263">
        <v>22.1</v>
      </c>
      <c r="N263" t="s">
        <v>19</v>
      </c>
      <c r="O263" t="s">
        <v>20</v>
      </c>
    </row>
    <row r="264" spans="1:22" hidden="1" x14ac:dyDescent="0.25">
      <c r="A264" t="s">
        <v>14</v>
      </c>
      <c r="B264" t="s">
        <v>15</v>
      </c>
      <c r="C264">
        <v>183</v>
      </c>
      <c r="D264" t="s">
        <v>16</v>
      </c>
      <c r="E264">
        <v>5110</v>
      </c>
      <c r="G264" t="s">
        <v>3</v>
      </c>
      <c r="H264">
        <v>6682</v>
      </c>
      <c r="I264" t="s">
        <v>51</v>
      </c>
      <c r="J264">
        <v>2012</v>
      </c>
      <c r="K264">
        <v>2012</v>
      </c>
      <c r="L264" t="s">
        <v>18</v>
      </c>
      <c r="M264">
        <v>12.8</v>
      </c>
      <c r="N264" t="s">
        <v>19</v>
      </c>
      <c r="O264" t="s">
        <v>20</v>
      </c>
    </row>
    <row r="265" spans="1:22" hidden="1" x14ac:dyDescent="0.25">
      <c r="A265" t="s">
        <v>14</v>
      </c>
      <c r="B265" t="s">
        <v>15</v>
      </c>
      <c r="C265">
        <v>183</v>
      </c>
      <c r="D265" t="s">
        <v>16</v>
      </c>
      <c r="E265">
        <v>5110</v>
      </c>
      <c r="G265" t="s">
        <v>3</v>
      </c>
      <c r="H265">
        <v>6682</v>
      </c>
      <c r="I265" t="s">
        <v>51</v>
      </c>
      <c r="J265">
        <v>2013</v>
      </c>
      <c r="K265">
        <v>2013</v>
      </c>
      <c r="L265" t="s">
        <v>18</v>
      </c>
      <c r="M265">
        <v>37.6</v>
      </c>
      <c r="N265" t="s">
        <v>19</v>
      </c>
      <c r="O265" t="s">
        <v>20</v>
      </c>
    </row>
    <row r="266" spans="1:22" hidden="1" x14ac:dyDescent="0.25">
      <c r="A266" t="s">
        <v>14</v>
      </c>
      <c r="B266" t="s">
        <v>15</v>
      </c>
      <c r="C266">
        <v>183</v>
      </c>
      <c r="D266" t="s">
        <v>16</v>
      </c>
      <c r="E266">
        <v>5110</v>
      </c>
      <c r="G266" t="s">
        <v>3</v>
      </c>
      <c r="H266">
        <v>6682</v>
      </c>
      <c r="I266" t="s">
        <v>51</v>
      </c>
      <c r="J266">
        <v>2014</v>
      </c>
      <c r="K266">
        <v>2014</v>
      </c>
      <c r="L266" t="s">
        <v>18</v>
      </c>
      <c r="M266">
        <v>66.599999999999994</v>
      </c>
      <c r="N266" t="s">
        <v>19</v>
      </c>
      <c r="O266" t="s">
        <v>20</v>
      </c>
    </row>
    <row r="267" spans="1:22" hidden="1" x14ac:dyDescent="0.25">
      <c r="A267" t="s">
        <v>14</v>
      </c>
      <c r="B267" t="s">
        <v>15</v>
      </c>
      <c r="C267">
        <v>183</v>
      </c>
      <c r="D267" t="s">
        <v>16</v>
      </c>
      <c r="E267">
        <v>5110</v>
      </c>
      <c r="G267" t="s">
        <v>3</v>
      </c>
      <c r="H267">
        <v>6682</v>
      </c>
      <c r="I267" t="s">
        <v>51</v>
      </c>
      <c r="J267">
        <v>2015</v>
      </c>
      <c r="K267">
        <v>2015</v>
      </c>
      <c r="L267" t="s">
        <v>18</v>
      </c>
      <c r="M267">
        <v>59.5</v>
      </c>
      <c r="N267" t="s">
        <v>19</v>
      </c>
      <c r="O267" t="s">
        <v>20</v>
      </c>
    </row>
    <row r="268" spans="1:22" hidden="1" x14ac:dyDescent="0.25">
      <c r="A268" t="s">
        <v>14</v>
      </c>
      <c r="B268" t="s">
        <v>15</v>
      </c>
      <c r="C268">
        <v>183</v>
      </c>
      <c r="D268" t="s">
        <v>16</v>
      </c>
      <c r="E268">
        <v>5110</v>
      </c>
      <c r="G268" t="s">
        <v>3</v>
      </c>
      <c r="H268">
        <v>6682</v>
      </c>
      <c r="I268" t="s">
        <v>51</v>
      </c>
      <c r="J268">
        <v>2016</v>
      </c>
      <c r="K268">
        <v>2016</v>
      </c>
      <c r="L268" t="s">
        <v>18</v>
      </c>
      <c r="M268">
        <v>43.6</v>
      </c>
      <c r="N268" t="s">
        <v>19</v>
      </c>
      <c r="O268" t="s">
        <v>20</v>
      </c>
    </row>
    <row r="269" spans="1:22" hidden="1" x14ac:dyDescent="0.25">
      <c r="A269" t="s">
        <v>14</v>
      </c>
      <c r="B269" t="s">
        <v>15</v>
      </c>
      <c r="C269">
        <v>183</v>
      </c>
      <c r="D269" t="s">
        <v>16</v>
      </c>
      <c r="E269">
        <v>5110</v>
      </c>
      <c r="G269" t="s">
        <v>3</v>
      </c>
      <c r="H269">
        <v>6682</v>
      </c>
      <c r="I269" t="s">
        <v>51</v>
      </c>
      <c r="J269">
        <v>2017</v>
      </c>
      <c r="K269">
        <v>2017</v>
      </c>
      <c r="L269" t="s">
        <v>18</v>
      </c>
      <c r="M269">
        <v>33</v>
      </c>
      <c r="N269" t="s">
        <v>19</v>
      </c>
      <c r="O269" t="s">
        <v>20</v>
      </c>
    </row>
    <row r="270" spans="1:22" hidden="1" x14ac:dyDescent="0.25">
      <c r="A270" t="s">
        <v>14</v>
      </c>
      <c r="B270" t="s">
        <v>15</v>
      </c>
      <c r="C270">
        <v>183</v>
      </c>
      <c r="D270" t="s">
        <v>16</v>
      </c>
      <c r="E270">
        <v>5110</v>
      </c>
      <c r="G270" t="s">
        <v>3</v>
      </c>
      <c r="H270">
        <v>6682</v>
      </c>
      <c r="I270" t="s">
        <v>51</v>
      </c>
      <c r="J270">
        <v>2018</v>
      </c>
      <c r="K270">
        <v>2018</v>
      </c>
      <c r="L270" t="s">
        <v>18</v>
      </c>
      <c r="M270">
        <v>28.6</v>
      </c>
      <c r="N270" t="s">
        <v>19</v>
      </c>
      <c r="O270" t="s">
        <v>20</v>
      </c>
    </row>
    <row r="271" spans="1:22" x14ac:dyDescent="0.25">
      <c r="A271" t="s">
        <v>14</v>
      </c>
      <c r="B271" t="s">
        <v>15</v>
      </c>
      <c r="C271">
        <v>183</v>
      </c>
      <c r="D271" t="s">
        <v>16</v>
      </c>
      <c r="E271">
        <v>5110</v>
      </c>
      <c r="G271" t="s">
        <v>3</v>
      </c>
      <c r="H271">
        <v>6682</v>
      </c>
      <c r="I271" t="s">
        <v>51</v>
      </c>
      <c r="J271">
        <v>2019</v>
      </c>
      <c r="K271">
        <v>2019</v>
      </c>
      <c r="L271" t="s">
        <v>18</v>
      </c>
      <c r="M271">
        <v>35.4</v>
      </c>
      <c r="N271" t="s">
        <v>19</v>
      </c>
      <c r="O271" t="s">
        <v>20</v>
      </c>
      <c r="V271">
        <f>M271/$M$11</f>
        <v>1.4848993288590602E-3</v>
      </c>
    </row>
    <row r="272" spans="1:22" hidden="1" x14ac:dyDescent="0.25">
      <c r="A272" t="s">
        <v>14</v>
      </c>
      <c r="B272" t="s">
        <v>15</v>
      </c>
      <c r="C272">
        <v>183</v>
      </c>
      <c r="D272" t="s">
        <v>16</v>
      </c>
      <c r="E272">
        <v>5110</v>
      </c>
      <c r="G272" t="s">
        <v>3</v>
      </c>
      <c r="H272">
        <v>6714</v>
      </c>
      <c r="I272" t="s">
        <v>52</v>
      </c>
      <c r="J272">
        <v>2010</v>
      </c>
      <c r="K272">
        <v>2010</v>
      </c>
      <c r="L272" t="s">
        <v>18</v>
      </c>
      <c r="M272">
        <v>269</v>
      </c>
      <c r="N272" t="s">
        <v>19</v>
      </c>
      <c r="O272" t="s">
        <v>20</v>
      </c>
    </row>
    <row r="273" spans="1:15" hidden="1" x14ac:dyDescent="0.25">
      <c r="A273" t="s">
        <v>14</v>
      </c>
      <c r="B273" t="s">
        <v>15</v>
      </c>
      <c r="C273">
        <v>183</v>
      </c>
      <c r="D273" t="s">
        <v>16</v>
      </c>
      <c r="E273">
        <v>5110</v>
      </c>
      <c r="G273" t="s">
        <v>3</v>
      </c>
      <c r="H273">
        <v>6714</v>
      </c>
      <c r="I273" t="s">
        <v>52</v>
      </c>
      <c r="J273">
        <v>2011</v>
      </c>
      <c r="K273">
        <v>2011</v>
      </c>
      <c r="L273" t="s">
        <v>18</v>
      </c>
      <c r="M273">
        <v>271.8</v>
      </c>
      <c r="N273" t="s">
        <v>36</v>
      </c>
      <c r="O273" t="s">
        <v>37</v>
      </c>
    </row>
    <row r="274" spans="1:15" hidden="1" x14ac:dyDescent="0.25">
      <c r="A274" t="s">
        <v>14</v>
      </c>
      <c r="B274" t="s">
        <v>15</v>
      </c>
      <c r="C274">
        <v>183</v>
      </c>
      <c r="D274" t="s">
        <v>16</v>
      </c>
      <c r="E274">
        <v>5110</v>
      </c>
      <c r="G274" t="s">
        <v>3</v>
      </c>
      <c r="H274">
        <v>6714</v>
      </c>
      <c r="I274" t="s">
        <v>52</v>
      </c>
      <c r="J274">
        <v>2012</v>
      </c>
      <c r="K274">
        <v>2012</v>
      </c>
      <c r="L274" t="s">
        <v>18</v>
      </c>
      <c r="M274">
        <v>274.60000000000002</v>
      </c>
      <c r="N274" t="s">
        <v>36</v>
      </c>
      <c r="O274" t="s">
        <v>37</v>
      </c>
    </row>
    <row r="275" spans="1:15" hidden="1" x14ac:dyDescent="0.25">
      <c r="A275" t="s">
        <v>14</v>
      </c>
      <c r="B275" t="s">
        <v>15</v>
      </c>
      <c r="C275">
        <v>183</v>
      </c>
      <c r="D275" t="s">
        <v>16</v>
      </c>
      <c r="E275">
        <v>5110</v>
      </c>
      <c r="G275" t="s">
        <v>3</v>
      </c>
      <c r="H275">
        <v>6714</v>
      </c>
      <c r="I275" t="s">
        <v>52</v>
      </c>
      <c r="J275">
        <v>2013</v>
      </c>
      <c r="K275">
        <v>2013</v>
      </c>
      <c r="L275" t="s">
        <v>18</v>
      </c>
      <c r="M275">
        <v>277.39999999999998</v>
      </c>
      <c r="N275" t="s">
        <v>36</v>
      </c>
      <c r="O275" t="s">
        <v>37</v>
      </c>
    </row>
    <row r="276" spans="1:15" hidden="1" x14ac:dyDescent="0.25">
      <c r="A276" t="s">
        <v>14</v>
      </c>
      <c r="B276" t="s">
        <v>15</v>
      </c>
      <c r="C276">
        <v>183</v>
      </c>
      <c r="D276" t="s">
        <v>16</v>
      </c>
      <c r="E276">
        <v>5110</v>
      </c>
      <c r="G276" t="s">
        <v>3</v>
      </c>
      <c r="H276">
        <v>6714</v>
      </c>
      <c r="I276" t="s">
        <v>52</v>
      </c>
      <c r="J276">
        <v>2014</v>
      </c>
      <c r="K276">
        <v>2014</v>
      </c>
      <c r="L276" t="s">
        <v>18</v>
      </c>
      <c r="M276">
        <v>280.2</v>
      </c>
      <c r="N276" t="s">
        <v>36</v>
      </c>
      <c r="O276" t="s">
        <v>37</v>
      </c>
    </row>
    <row r="277" spans="1:15" hidden="1" x14ac:dyDescent="0.25">
      <c r="A277" t="s">
        <v>14</v>
      </c>
      <c r="B277" t="s">
        <v>15</v>
      </c>
      <c r="C277">
        <v>183</v>
      </c>
      <c r="D277" t="s">
        <v>16</v>
      </c>
      <c r="E277">
        <v>5110</v>
      </c>
      <c r="G277" t="s">
        <v>3</v>
      </c>
      <c r="H277">
        <v>6714</v>
      </c>
      <c r="I277" t="s">
        <v>52</v>
      </c>
      <c r="J277">
        <v>2015</v>
      </c>
      <c r="K277">
        <v>2015</v>
      </c>
      <c r="L277" t="s">
        <v>18</v>
      </c>
      <c r="M277">
        <v>283</v>
      </c>
      <c r="N277" t="s">
        <v>19</v>
      </c>
      <c r="O277" t="s">
        <v>20</v>
      </c>
    </row>
    <row r="278" spans="1:15" hidden="1" x14ac:dyDescent="0.25">
      <c r="A278" t="s">
        <v>14</v>
      </c>
      <c r="B278" t="s">
        <v>15</v>
      </c>
      <c r="C278">
        <v>183</v>
      </c>
      <c r="D278" t="s">
        <v>16</v>
      </c>
      <c r="E278">
        <v>5110</v>
      </c>
      <c r="G278" t="s">
        <v>3</v>
      </c>
      <c r="H278">
        <v>6714</v>
      </c>
      <c r="I278" t="s">
        <v>52</v>
      </c>
      <c r="J278">
        <v>2016</v>
      </c>
      <c r="K278">
        <v>2016</v>
      </c>
      <c r="L278" t="s">
        <v>18</v>
      </c>
      <c r="M278">
        <v>283</v>
      </c>
      <c r="N278" t="s">
        <v>36</v>
      </c>
      <c r="O278" t="s">
        <v>37</v>
      </c>
    </row>
    <row r="279" spans="1:15" hidden="1" x14ac:dyDescent="0.25">
      <c r="A279" t="s">
        <v>14</v>
      </c>
      <c r="B279" t="s">
        <v>15</v>
      </c>
      <c r="C279">
        <v>183</v>
      </c>
      <c r="D279" t="s">
        <v>16</v>
      </c>
      <c r="E279">
        <v>5110</v>
      </c>
      <c r="G279" t="s">
        <v>3</v>
      </c>
      <c r="H279">
        <v>6714</v>
      </c>
      <c r="I279" t="s">
        <v>52</v>
      </c>
      <c r="J279">
        <v>2017</v>
      </c>
      <c r="K279">
        <v>2017</v>
      </c>
      <c r="L279" t="s">
        <v>18</v>
      </c>
      <c r="M279">
        <v>283</v>
      </c>
      <c r="N279" t="s">
        <v>36</v>
      </c>
      <c r="O279" t="s">
        <v>37</v>
      </c>
    </row>
    <row r="283" spans="1:15" s="12" customFormat="1" ht="22.5" x14ac:dyDescent="0.2">
      <c r="E283" s="12" t="s">
        <v>53</v>
      </c>
      <c r="G283" s="12" t="s">
        <v>17</v>
      </c>
      <c r="H283" s="12" t="s">
        <v>21</v>
      </c>
      <c r="I283" s="12" t="s">
        <v>25</v>
      </c>
      <c r="J283" s="12" t="s">
        <v>26</v>
      </c>
      <c r="K283" s="12" t="s">
        <v>54</v>
      </c>
      <c r="L283" s="12" t="s">
        <v>55</v>
      </c>
    </row>
    <row r="284" spans="1:15" s="12" customFormat="1" ht="45" x14ac:dyDescent="0.2">
      <c r="L284" s="12" t="s">
        <v>56</v>
      </c>
    </row>
    <row r="285" spans="1:15" s="12" customFormat="1" ht="11.25" x14ac:dyDescent="0.2">
      <c r="L285" s="12" t="s">
        <v>57</v>
      </c>
    </row>
    <row r="286" spans="1:15" s="12" customFormat="1" ht="33.75" x14ac:dyDescent="0.2">
      <c r="K286" s="12" t="s">
        <v>31</v>
      </c>
    </row>
    <row r="287" spans="1:15" s="12" customFormat="1" ht="22.5" x14ac:dyDescent="0.2">
      <c r="J287" s="12" t="s">
        <v>58</v>
      </c>
      <c r="K287" s="12" t="s">
        <v>59</v>
      </c>
    </row>
    <row r="288" spans="1:15" s="12" customFormat="1" ht="22.5" x14ac:dyDescent="0.2">
      <c r="K288" s="12" t="s">
        <v>60</v>
      </c>
    </row>
    <row r="289" spans="7:13" s="12" customFormat="1" ht="11.25" x14ac:dyDescent="0.2">
      <c r="I289" s="12" t="s">
        <v>35</v>
      </c>
      <c r="J289" s="12" t="s">
        <v>61</v>
      </c>
    </row>
    <row r="290" spans="7:13" s="12" customFormat="1" ht="22.5" x14ac:dyDescent="0.2">
      <c r="J290" s="12" t="s">
        <v>38</v>
      </c>
    </row>
    <row r="291" spans="7:13" s="12" customFormat="1" ht="11.25" x14ac:dyDescent="0.2">
      <c r="I291" s="12" t="s">
        <v>40</v>
      </c>
    </row>
    <row r="292" spans="7:13" s="12" customFormat="1" ht="22.5" x14ac:dyDescent="0.2">
      <c r="H292" s="12" t="s">
        <v>41</v>
      </c>
    </row>
    <row r="293" spans="7:13" s="12" customFormat="1" ht="19.5" customHeight="1" x14ac:dyDescent="0.2">
      <c r="G293" s="13" t="s">
        <v>62</v>
      </c>
      <c r="H293" s="13"/>
      <c r="I293" s="13"/>
      <c r="J293" s="13"/>
      <c r="K293" s="13"/>
      <c r="L293" s="13"/>
      <c r="M293" s="13"/>
    </row>
  </sheetData>
  <autoFilter ref="A1:O279">
    <filterColumn colId="8">
      <filters>
        <filter val="Agricultural land"/>
        <filter val="Agriculture"/>
        <filter val="Arable land"/>
        <filter val="Country area"/>
        <filter val="Cropland"/>
        <filter val="Forest land"/>
        <filter val="Inland waters"/>
        <filter val="Land area"/>
        <filter val="Land under perm. meadows and pastures"/>
        <filter val="Land under permanent crops"/>
        <filter val="Land under temp. meadows and pastures"/>
        <filter val="Land under temporary crops"/>
        <filter val="Land with temporary fallow"/>
        <filter val="Naturally regenerating forest"/>
        <filter val="Other land"/>
        <filter val="Perm. meadows &amp; pastures area actually irrig."/>
        <filter val="Perm. meadows &amp; pastures area certified organic"/>
        <filter val="Perm. meadows &amp; pastures area under organic agric."/>
        <filter val="Planted Forest"/>
        <filter val="Primary Forest"/>
      </filters>
    </filterColumn>
    <filterColumn colId="10">
      <filters>
        <filter val="2019"/>
      </filters>
    </filterColumn>
  </autoFilter>
  <mergeCells count="1">
    <mergeCell ref="G293:M2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FAOSTAT_data_10-27-2021 RL - 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Apetrei</dc:creator>
  <cp:lastModifiedBy>Cristina Apetrei</cp:lastModifiedBy>
  <dcterms:created xsi:type="dcterms:W3CDTF">2021-10-27T15:44:40Z</dcterms:created>
  <dcterms:modified xsi:type="dcterms:W3CDTF">2021-11-03T23:35:23Z</dcterms:modified>
</cp:coreProperties>
</file>