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Franci\Desktop\Alex The Analyst\Excel_Project 1-\"/>
    </mc:Choice>
  </mc:AlternateContent>
  <xr:revisionPtr revIDLastSave="0" documentId="13_ncr:1_{DF50668A-3906-47BD-8B03-73043F117C0D}" xr6:coauthVersionLast="47" xr6:coauthVersionMax="47" xr10:uidLastSave="{00000000-0000-0000-0000-000000000000}"/>
  <bookViews>
    <workbookView xWindow="-108" yWindow="-108" windowWidth="41496" windowHeight="16776" firstSheet="3" activeTab="3" xr2:uid="{00000000-000D-0000-FFFF-FFFF00000000}"/>
  </bookViews>
  <sheets>
    <sheet name="original_bike_buyers" sheetId="1" state="hidden" r:id="rId1"/>
    <sheet name="Working Sheet" sheetId="2" state="hidden" r:id="rId2"/>
    <sheet name="Pivot Table" sheetId="4" state="hidden" r:id="rId3"/>
    <sheet name="Dashboard" sheetId="3" r:id="rId4"/>
  </sheets>
  <definedNames>
    <definedName name="_xlnm._FilterDatabase" localSheetId="0" hidden="1">original_bike_buyers!$A$1:$M$1001</definedName>
    <definedName name="_xlnm._FilterDatabase" localSheetId="1" hidden="1">'Working Sheet'!$A$1:$N$1002</definedName>
    <definedName name="Slicer_Cars">#N/A</definedName>
    <definedName name="Slicer_Education">#N/A</definedName>
    <definedName name="Slicer_Marital_Status1">#N/A</definedName>
    <definedName name="Slicer_Region">#N/A</definedName>
  </definedNames>
  <calcPr calcId="191029"/>
  <pivotCaches>
    <pivotCache cacheId="7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2" i="2"/>
</calcChain>
</file>

<file path=xl/sharedStrings.xml><?xml version="1.0" encoding="utf-8"?>
<sst xmlns="http://schemas.openxmlformats.org/spreadsheetml/2006/main" count="16285" uniqueCount="51">
  <si>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</si>
  <si>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</si>
  <si>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</si>
  <si>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</si>
  <si>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</si>
  <si>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</si>
  <si>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</si>
  <si>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</si>
  <si>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</si>
  <si>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</si>
  <si>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</si>
  <si>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</si>
  <si>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</si>
  <si>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</si>
  <si>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</si>
  <si>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</si>
  <si>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</si>
  <si>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</si>
  <si>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</si>
  <si>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</si>
  <si>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</si>
  <si>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</si>
  <si>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</si>
  <si>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</si>
  <si>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</si>
  <si>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</si>
  <si>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</si>
  <si>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</si>
  <si>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</si>
  <si>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</si>
  <si>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</si>
  <si>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</si>
  <si>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</si>
  <si>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</si>
  <si>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</si>
  <si>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</si>
  <si>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</si>
  <si>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</si>
  <si>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</si>
  <si>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</si>
  <si>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Brakets</t>
  </si>
  <si>
    <t>Row Labels</t>
  </si>
  <si>
    <t>Grand Total</t>
  </si>
  <si>
    <t>Average of Income</t>
  </si>
  <si>
    <t>Column Labels</t>
  </si>
  <si>
    <t>Count of Purchased Bike</t>
  </si>
  <si>
    <t>More than 10 Miles</t>
  </si>
  <si>
    <t>Adolescent 0-30</t>
  </si>
  <si>
    <t>MiddleAge 31-54</t>
  </si>
  <si>
    <t>Senior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</si>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</sst>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9" fontId="0" fillId="0" borderId="0" xfId="0" applyNumberFormat="1"/>
    <xf numFmtId="0" fontId="16" fillId="33" borderId="0" xfId="0" applyFont="1" applyFill="1"/>
    <xf numFmtId="169" fontId="16" fillId="33" borderId="0" xfId="0" applyNumberFormat="1" applyFont="1" applyFill="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Dashboard_20231027.xlsx]Pivot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layout>
        <c:manualLayout>
          <c:xMode val="edge"/>
          <c:yMode val="edge"/>
          <c:x val="0.2584374453193351"/>
          <c:y val="5.9266785200237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637034276"/>
          <c:y val="0.1626470880329148"/>
          <c:w val="0.61707174103237084"/>
          <c:h val="0.5825704851409703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43529.411764705881</c:v>
                </c:pt>
                <c:pt idx="1">
                  <c:v>45434.782608695656</c:v>
                </c:pt>
              </c:numCache>
            </c:numRef>
          </c:val>
          <c:extLst>
            <c:ext xmlns:c16="http://schemas.microsoft.com/office/drawing/2014/chart" uri="{C3380CC4-5D6E-409C-BE32-E72D297353CC}">
              <c16:uniqueId val="{00000000-3A3A-4C57-84E6-6120CB00A0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47407.407407407409</c:v>
                </c:pt>
                <c:pt idx="1">
                  <c:v>51428.571428571428</c:v>
                </c:pt>
              </c:numCache>
            </c:numRef>
          </c:val>
          <c:extLst>
            <c:ext xmlns:c16="http://schemas.microsoft.com/office/drawing/2014/chart" uri="{C3380CC4-5D6E-409C-BE32-E72D297353CC}">
              <c16:uniqueId val="{00000001-3A3A-4C57-84E6-6120CB00A0B4}"/>
            </c:ext>
          </c:extLst>
        </c:ser>
        <c:dLbls>
          <c:showLegendKey val="0"/>
          <c:showVal val="0"/>
          <c:showCatName val="0"/>
          <c:showSerName val="0"/>
          <c:showPercent val="0"/>
          <c:showBubbleSize val="0"/>
        </c:dLbls>
        <c:gapWidth val="219"/>
        <c:overlap val="-27"/>
        <c:axId val="1212604624"/>
        <c:axId val="1214351920"/>
      </c:barChart>
      <c:catAx>
        <c:axId val="121260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351920"/>
        <c:crosses val="autoZero"/>
        <c:auto val="1"/>
        <c:lblAlgn val="ctr"/>
        <c:lblOffset val="100"/>
        <c:noMultiLvlLbl val="0"/>
      </c:catAx>
      <c:valAx>
        <c:axId val="121435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60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029585798816583"/>
          <c:y val="0.74761325104632192"/>
          <c:w val="0.19448946515397084"/>
          <c:h val="0.20605959786396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Dashboard_20231027.xlsx]Pivot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66</c:v>
                </c:pt>
                <c:pt idx="1">
                  <c:v>17</c:v>
                </c:pt>
                <c:pt idx="2">
                  <c:v>8</c:v>
                </c:pt>
                <c:pt idx="3">
                  <c:v>3</c:v>
                </c:pt>
                <c:pt idx="4">
                  <c:v>3</c:v>
                </c:pt>
              </c:numCache>
            </c:numRef>
          </c:val>
          <c:smooth val="0"/>
          <c:extLst>
            <c:ext xmlns:c16="http://schemas.microsoft.com/office/drawing/2014/chart" uri="{C3380CC4-5D6E-409C-BE32-E72D297353CC}">
              <c16:uniqueId val="{00000000-B184-4F70-AA2F-37A36347A409}"/>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15</c:v>
                </c:pt>
                <c:pt idx="2">
                  <c:v>28</c:v>
                </c:pt>
                <c:pt idx="3">
                  <c:v>5</c:v>
                </c:pt>
                <c:pt idx="4">
                  <c:v>1</c:v>
                </c:pt>
              </c:numCache>
            </c:numRef>
          </c:val>
          <c:smooth val="0"/>
          <c:extLst>
            <c:ext xmlns:c16="http://schemas.microsoft.com/office/drawing/2014/chart" uri="{C3380CC4-5D6E-409C-BE32-E72D297353CC}">
              <c16:uniqueId val="{00000001-B184-4F70-AA2F-37A36347A409}"/>
            </c:ext>
          </c:extLst>
        </c:ser>
        <c:dLbls>
          <c:showLegendKey val="0"/>
          <c:showVal val="0"/>
          <c:showCatName val="0"/>
          <c:showSerName val="0"/>
          <c:showPercent val="0"/>
          <c:showBubbleSize val="0"/>
        </c:dLbls>
        <c:smooth val="0"/>
        <c:axId val="1402754336"/>
        <c:axId val="1412508608"/>
      </c:lineChart>
      <c:catAx>
        <c:axId val="140275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08608"/>
        <c:crosses val="autoZero"/>
        <c:auto val="1"/>
        <c:lblAlgn val="ctr"/>
        <c:lblOffset val="100"/>
        <c:noMultiLvlLbl val="0"/>
      </c:catAx>
      <c:valAx>
        <c:axId val="141250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5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Dashboard_20231027.xlsx]Pivot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735301837270341"/>
          <c:h val="0.49975758238553514"/>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 0-30</c:v>
                </c:pt>
                <c:pt idx="1">
                  <c:v>MiddleAge 31-54</c:v>
                </c:pt>
                <c:pt idx="2">
                  <c:v>Senior 55+</c:v>
                </c:pt>
              </c:strCache>
            </c:strRef>
          </c:cat>
          <c:val>
            <c:numRef>
              <c:f>'Pivot Table'!$B$49:$B$52</c:f>
              <c:numCache>
                <c:formatCode>General</c:formatCode>
                <c:ptCount val="3"/>
                <c:pt idx="0">
                  <c:v>2</c:v>
                </c:pt>
                <c:pt idx="1">
                  <c:v>80</c:v>
                </c:pt>
                <c:pt idx="2">
                  <c:v>15</c:v>
                </c:pt>
              </c:numCache>
            </c:numRef>
          </c:val>
          <c:smooth val="0"/>
          <c:extLst>
            <c:ext xmlns:c16="http://schemas.microsoft.com/office/drawing/2014/chart" uri="{C3380CC4-5D6E-409C-BE32-E72D297353CC}">
              <c16:uniqueId val="{00000000-CB72-4925-8204-596D718E85B7}"/>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 0-30</c:v>
                </c:pt>
                <c:pt idx="1">
                  <c:v>MiddleAge 31-54</c:v>
                </c:pt>
                <c:pt idx="2">
                  <c:v>Senior 55+</c:v>
                </c:pt>
              </c:strCache>
            </c:strRef>
          </c:cat>
          <c:val>
            <c:numRef>
              <c:f>'Pivot Table'!$C$49:$C$52</c:f>
              <c:numCache>
                <c:formatCode>General</c:formatCode>
                <c:ptCount val="3"/>
                <c:pt idx="0">
                  <c:v>11</c:v>
                </c:pt>
                <c:pt idx="1">
                  <c:v>133</c:v>
                </c:pt>
                <c:pt idx="2">
                  <c:v>7</c:v>
                </c:pt>
              </c:numCache>
            </c:numRef>
          </c:val>
          <c:smooth val="0"/>
          <c:extLst>
            <c:ext xmlns:c16="http://schemas.microsoft.com/office/drawing/2014/chart" uri="{C3380CC4-5D6E-409C-BE32-E72D297353CC}">
              <c16:uniqueId val="{00000001-CB72-4925-8204-596D718E85B7}"/>
            </c:ext>
          </c:extLst>
        </c:ser>
        <c:dLbls>
          <c:showLegendKey val="0"/>
          <c:showVal val="0"/>
          <c:showCatName val="0"/>
          <c:showSerName val="0"/>
          <c:showPercent val="0"/>
          <c:showBubbleSize val="0"/>
        </c:dLbls>
        <c:marker val="1"/>
        <c:smooth val="0"/>
        <c:axId val="1413754224"/>
        <c:axId val="1412494224"/>
      </c:lineChart>
      <c:catAx>
        <c:axId val="141375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94224"/>
        <c:crosses val="autoZero"/>
        <c:auto val="1"/>
        <c:lblAlgn val="ctr"/>
        <c:lblOffset val="100"/>
        <c:noMultiLvlLbl val="0"/>
      </c:catAx>
      <c:valAx>
        <c:axId val="141249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75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Dashboard_20231027.xlsx]Pivot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45108565974707E-2"/>
          <c:y val="0.12619732496537564"/>
          <c:w val="0.72922706394655212"/>
          <c:h val="0.62084867019250223"/>
        </c:manualLayout>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Adolescent 0-30</c:v>
                </c:pt>
                <c:pt idx="1">
                  <c:v>MiddleAge 31-54</c:v>
                </c:pt>
                <c:pt idx="2">
                  <c:v>Senior 55+</c:v>
                </c:pt>
              </c:strCache>
            </c:strRef>
          </c:cat>
          <c:val>
            <c:numRef>
              <c:f>'Pivot Table'!$B$68:$B$71</c:f>
              <c:numCache>
                <c:formatCode>General</c:formatCode>
                <c:ptCount val="3"/>
                <c:pt idx="0">
                  <c:v>71</c:v>
                </c:pt>
                <c:pt idx="1">
                  <c:v>319</c:v>
                </c:pt>
                <c:pt idx="2">
                  <c:v>130</c:v>
                </c:pt>
              </c:numCache>
            </c:numRef>
          </c:val>
          <c:smooth val="0"/>
          <c:extLst>
            <c:ext xmlns:c16="http://schemas.microsoft.com/office/drawing/2014/chart" uri="{C3380CC4-5D6E-409C-BE32-E72D297353CC}">
              <c16:uniqueId val="{00000000-3A2A-4899-A408-F4B70912AD94}"/>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Adolescent 0-30</c:v>
                </c:pt>
                <c:pt idx="1">
                  <c:v>MiddleAge 31-54</c:v>
                </c:pt>
                <c:pt idx="2">
                  <c:v>Senior 55+</c:v>
                </c:pt>
              </c:strCache>
            </c:strRef>
          </c:cat>
          <c:val>
            <c:numRef>
              <c:f>'Pivot Table'!$C$68:$C$71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2A-4899-A408-F4B70912AD94}"/>
            </c:ext>
          </c:extLst>
        </c:ser>
        <c:dLbls>
          <c:showLegendKey val="0"/>
          <c:showVal val="0"/>
          <c:showCatName val="0"/>
          <c:showSerName val="0"/>
          <c:showPercent val="0"/>
          <c:showBubbleSize val="0"/>
        </c:dLbls>
        <c:marker val="1"/>
        <c:smooth val="0"/>
        <c:axId val="1413731664"/>
        <c:axId val="1412459504"/>
      </c:lineChart>
      <c:catAx>
        <c:axId val="1413731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59504"/>
        <c:crosses val="autoZero"/>
        <c:auto val="1"/>
        <c:lblAlgn val="ctr"/>
        <c:lblOffset val="100"/>
        <c:noMultiLvlLbl val="0"/>
      </c:catAx>
      <c:valAx>
        <c:axId val="141245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73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Dashboard_20231027.xlsx]Pivot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66</c:v>
                </c:pt>
                <c:pt idx="1">
                  <c:v>17</c:v>
                </c:pt>
                <c:pt idx="2">
                  <c:v>8</c:v>
                </c:pt>
                <c:pt idx="3">
                  <c:v>3</c:v>
                </c:pt>
                <c:pt idx="4">
                  <c:v>3</c:v>
                </c:pt>
              </c:numCache>
            </c:numRef>
          </c:val>
          <c:smooth val="0"/>
          <c:extLst>
            <c:ext xmlns:c16="http://schemas.microsoft.com/office/drawing/2014/chart" uri="{C3380CC4-5D6E-409C-BE32-E72D297353CC}">
              <c16:uniqueId val="{00000000-EFFD-4021-9473-6CE6BEE33982}"/>
            </c:ext>
          </c:extLst>
        </c:ser>
        <c:ser>
          <c:idx val="1"/>
          <c:order val="1"/>
          <c:tx>
            <c:strRef>
              <c:f>'Pivot Table'!$C$27:$C$28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15</c:v>
                </c:pt>
                <c:pt idx="2">
                  <c:v>28</c:v>
                </c:pt>
                <c:pt idx="3">
                  <c:v>5</c:v>
                </c:pt>
                <c:pt idx="4">
                  <c:v>1</c:v>
                </c:pt>
              </c:numCache>
            </c:numRef>
          </c:val>
          <c:smooth val="0"/>
          <c:extLst>
            <c:ext xmlns:c16="http://schemas.microsoft.com/office/drawing/2014/chart" uri="{C3380CC4-5D6E-409C-BE32-E72D297353CC}">
              <c16:uniqueId val="{00000001-EFFD-4021-9473-6CE6BEE33982}"/>
            </c:ext>
          </c:extLst>
        </c:ser>
        <c:dLbls>
          <c:showLegendKey val="0"/>
          <c:showVal val="0"/>
          <c:showCatName val="0"/>
          <c:showSerName val="0"/>
          <c:showPercent val="0"/>
          <c:showBubbleSize val="0"/>
        </c:dLbls>
        <c:marker val="1"/>
        <c:smooth val="0"/>
        <c:axId val="1402754336"/>
        <c:axId val="1412508608"/>
      </c:lineChart>
      <c:catAx>
        <c:axId val="140275433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12508608"/>
        <c:crosses val="autoZero"/>
        <c:auto val="1"/>
        <c:lblAlgn val="ctr"/>
        <c:lblOffset val="100"/>
        <c:noMultiLvlLbl val="0"/>
      </c:catAx>
      <c:valAx>
        <c:axId val="141250860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0275433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Dashboard_20231027.xlsx]Pivot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Customer Age Brackets</a:t>
            </a:r>
          </a:p>
        </c:rich>
      </c:tx>
      <c:layout>
        <c:manualLayout>
          <c:xMode val="edge"/>
          <c:yMode val="edge"/>
          <c:x val="0.23982482740244929"/>
          <c:y val="8.5643196334562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33121295783833E-2"/>
          <c:y val="0.21993233504771442"/>
          <c:w val="0.65657686174281404"/>
          <c:h val="0.54311023622047239"/>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 0-30</c:v>
                </c:pt>
                <c:pt idx="1">
                  <c:v>MiddleAge 31-54</c:v>
                </c:pt>
                <c:pt idx="2">
                  <c:v>Senior 55+</c:v>
                </c:pt>
              </c:strCache>
            </c:strRef>
          </c:cat>
          <c:val>
            <c:numRef>
              <c:f>'Pivot Table'!$B$49:$B$52</c:f>
              <c:numCache>
                <c:formatCode>General</c:formatCode>
                <c:ptCount val="3"/>
                <c:pt idx="0">
                  <c:v>2</c:v>
                </c:pt>
                <c:pt idx="1">
                  <c:v>80</c:v>
                </c:pt>
                <c:pt idx="2">
                  <c:v>15</c:v>
                </c:pt>
              </c:numCache>
            </c:numRef>
          </c:val>
          <c:smooth val="0"/>
          <c:extLst>
            <c:ext xmlns:c16="http://schemas.microsoft.com/office/drawing/2014/chart" uri="{C3380CC4-5D6E-409C-BE32-E72D297353CC}">
              <c16:uniqueId val="{00000000-4BC4-4EC9-9231-B66193729CA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 0-30</c:v>
                </c:pt>
                <c:pt idx="1">
                  <c:v>MiddleAge 31-54</c:v>
                </c:pt>
                <c:pt idx="2">
                  <c:v>Senior 55+</c:v>
                </c:pt>
              </c:strCache>
            </c:strRef>
          </c:cat>
          <c:val>
            <c:numRef>
              <c:f>'Pivot Table'!$C$49:$C$52</c:f>
              <c:numCache>
                <c:formatCode>General</c:formatCode>
                <c:ptCount val="3"/>
                <c:pt idx="0">
                  <c:v>11</c:v>
                </c:pt>
                <c:pt idx="1">
                  <c:v>133</c:v>
                </c:pt>
                <c:pt idx="2">
                  <c:v>7</c:v>
                </c:pt>
              </c:numCache>
            </c:numRef>
          </c:val>
          <c:smooth val="0"/>
          <c:extLst>
            <c:ext xmlns:c16="http://schemas.microsoft.com/office/drawing/2014/chart" uri="{C3380CC4-5D6E-409C-BE32-E72D297353CC}">
              <c16:uniqueId val="{00000001-4BC4-4EC9-9231-B66193729CAD}"/>
            </c:ext>
          </c:extLst>
        </c:ser>
        <c:dLbls>
          <c:showLegendKey val="0"/>
          <c:showVal val="0"/>
          <c:showCatName val="0"/>
          <c:showSerName val="0"/>
          <c:showPercent val="0"/>
          <c:showBubbleSize val="0"/>
        </c:dLbls>
        <c:marker val="1"/>
        <c:smooth val="0"/>
        <c:axId val="1413754224"/>
        <c:axId val="1412494224"/>
      </c:lineChart>
      <c:catAx>
        <c:axId val="141375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94224"/>
        <c:crosses val="autoZero"/>
        <c:auto val="1"/>
        <c:lblAlgn val="ctr"/>
        <c:lblOffset val="100"/>
        <c:noMultiLvlLbl val="0"/>
      </c:catAx>
      <c:valAx>
        <c:axId val="141249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75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Dashboard_20231027.xlsx]Pivot Table!PivotTable1</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Average Income Per Purchase</a:t>
            </a:r>
          </a:p>
        </c:rich>
      </c:tx>
      <c:layout>
        <c:manualLayout>
          <c:xMode val="edge"/>
          <c:yMode val="edge"/>
          <c:x val="0.22071465603836557"/>
          <c:y val="7.3759367035642301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637034276"/>
          <c:y val="0.1626470880329148"/>
          <c:w val="0.61707174103237084"/>
          <c:h val="0.58257048514097032"/>
        </c:manualLayout>
      </c:layout>
      <c:barChart>
        <c:barDir val="col"/>
        <c:grouping val="clustered"/>
        <c:varyColors val="0"/>
        <c:ser>
          <c:idx val="0"/>
          <c:order val="0"/>
          <c:tx>
            <c:strRef>
              <c:f>'Pivot Table'!$B$3:$B$4</c:f>
              <c:strCache>
                <c:ptCount val="1"/>
                <c:pt idx="0">
                  <c:v>No</c:v>
                </c:pt>
              </c:strCache>
            </c:strRef>
          </c:tx>
          <c:spPr>
            <a:solidFill>
              <a:schemeClr val="accent1">
                <a:alpha val="700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43529.411764705881</c:v>
                </c:pt>
                <c:pt idx="1">
                  <c:v>45434.782608695656</c:v>
                </c:pt>
              </c:numCache>
            </c:numRef>
          </c:val>
          <c:extLst>
            <c:ext xmlns:c16="http://schemas.microsoft.com/office/drawing/2014/chart" uri="{C3380CC4-5D6E-409C-BE32-E72D297353CC}">
              <c16:uniqueId val="{00000000-EDAD-4C19-9E50-63735715053D}"/>
            </c:ext>
          </c:extLst>
        </c:ser>
        <c:ser>
          <c:idx val="1"/>
          <c:order val="1"/>
          <c:tx>
            <c:strRef>
              <c:f>'Pivot Table'!$C$3:$C$4</c:f>
              <c:strCache>
                <c:ptCount val="1"/>
                <c:pt idx="0">
                  <c:v>Yes</c:v>
                </c:pt>
              </c:strCache>
            </c:strRef>
          </c:tx>
          <c:spPr>
            <a:solidFill>
              <a:schemeClr val="accent2">
                <a:alpha val="70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47407.407407407409</c:v>
                </c:pt>
                <c:pt idx="1">
                  <c:v>51428.571428571428</c:v>
                </c:pt>
              </c:numCache>
            </c:numRef>
          </c:val>
          <c:extLst>
            <c:ext xmlns:c16="http://schemas.microsoft.com/office/drawing/2014/chart" uri="{C3380CC4-5D6E-409C-BE32-E72D297353CC}">
              <c16:uniqueId val="{00000001-EDAD-4C19-9E50-63735715053D}"/>
            </c:ext>
          </c:extLst>
        </c:ser>
        <c:dLbls>
          <c:showLegendKey val="0"/>
          <c:showVal val="0"/>
          <c:showCatName val="0"/>
          <c:showSerName val="0"/>
          <c:showPercent val="0"/>
          <c:showBubbleSize val="0"/>
        </c:dLbls>
        <c:gapWidth val="80"/>
        <c:overlap val="25"/>
        <c:axId val="1212604624"/>
        <c:axId val="1214351920"/>
      </c:barChart>
      <c:catAx>
        <c:axId val="1212604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14351920"/>
        <c:crosses val="autoZero"/>
        <c:auto val="1"/>
        <c:lblAlgn val="ctr"/>
        <c:lblOffset val="100"/>
        <c:noMultiLvlLbl val="0"/>
      </c:catAx>
      <c:valAx>
        <c:axId val="1214351920"/>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126046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029585798816583"/>
          <c:y val="0.74761325104632192"/>
          <c:w val="0.19448946515397084"/>
          <c:h val="0.20605959786396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179070</xdr:rowOff>
    </xdr:from>
    <xdr:to>
      <xdr:col>12</xdr:col>
      <xdr:colOff>434340</xdr:colOff>
      <xdr:row>18</xdr:row>
      <xdr:rowOff>45720</xdr:rowOff>
    </xdr:to>
    <xdr:graphicFrame macro="">
      <xdr:nvGraphicFramePr>
        <xdr:cNvPr id="2" name="Chart 1">
          <a:extLst>
            <a:ext uri="{FF2B5EF4-FFF2-40B4-BE49-F238E27FC236}">
              <a16:creationId xmlns:a16="http://schemas.microsoft.com/office/drawing/2014/main" id="{8DB29051-7407-05A0-86A7-52169E2C6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464820</xdr:colOff>
      <xdr:row>25</xdr:row>
      <xdr:rowOff>3810</xdr:rowOff>
    </xdr:from>
    <xdr:to>
      <xdr:col>12</xdr:col>
      <xdr:colOff>160020</xdr:colOff>
      <xdr:row>41</xdr:row>
      <xdr:rowOff>91440</xdr:rowOff>
    </xdr:to>
    <xdr:graphicFrame macro="">
      <xdr:nvGraphicFramePr>
        <xdr:cNvPr id="3" name="Chart 2">
          <a:extLst>
            <a:ext uri="{FF2B5EF4-FFF2-40B4-BE49-F238E27FC236}">
              <a16:creationId xmlns:a16="http://schemas.microsoft.com/office/drawing/2014/main" id="{1F09122E-53D6-B38B-8A3D-DE5507137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45</xdr:row>
      <xdr:rowOff>171450</xdr:rowOff>
    </xdr:from>
    <xdr:to>
      <xdr:col>12</xdr:col>
      <xdr:colOff>160020</xdr:colOff>
      <xdr:row>60</xdr:row>
      <xdr:rowOff>171450</xdr:rowOff>
    </xdr:to>
    <xdr:graphicFrame macro="">
      <xdr:nvGraphicFramePr>
        <xdr:cNvPr id="4" name="Chart 3">
          <a:extLst>
            <a:ext uri="{FF2B5EF4-FFF2-40B4-BE49-F238E27FC236}">
              <a16:creationId xmlns:a16="http://schemas.microsoft.com/office/drawing/2014/main" id="{D4163126-8D15-E364-AA11-62016FA93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457200</xdr:colOff>
      <xdr:row>64</xdr:row>
      <xdr:rowOff>179070</xdr:rowOff>
    </xdr:from>
    <xdr:to>
      <xdr:col>12</xdr:col>
      <xdr:colOff>182880</xdr:colOff>
      <xdr:row>85</xdr:row>
      <xdr:rowOff>144780</xdr:rowOff>
    </xdr:to>
    <xdr:graphicFrame macro="">
      <xdr:nvGraphicFramePr>
        <xdr:cNvPr id="5" name="Chart 4">
          <a:extLst>
            <a:ext uri="{FF2B5EF4-FFF2-40B4-BE49-F238E27FC236}">
              <a16:creationId xmlns:a16="http://schemas.microsoft.com/office/drawing/2014/main" id="{83F9E2F5-3447-B9BF-33EF-0C8558465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19</xdr:row>
      <xdr:rowOff>0</xdr:rowOff>
    </xdr:from>
    <xdr:to>
      <xdr:col>15</xdr:col>
      <xdr:colOff>0</xdr:colOff>
      <xdr:row>37</xdr:row>
      <xdr:rowOff>0</xdr:rowOff>
    </xdr:to>
    <xdr:graphicFrame macro="">
      <xdr:nvGraphicFramePr>
        <xdr:cNvPr id="3" name="Chart 2">
          <a:extLst>
            <a:ext uri="{FF2B5EF4-FFF2-40B4-BE49-F238E27FC236}">
              <a16:creationId xmlns:a16="http://schemas.microsoft.com/office/drawing/2014/main" id="{FFAB420F-2327-4A7E-9699-98AF604CE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521637</xdr:colOff>
      <xdr:row>4</xdr:row>
      <xdr:rowOff>53340</xdr:rowOff>
    </xdr:from>
    <xdr:to>
      <xdr:col>15</xdr:col>
      <xdr:colOff>0</xdr:colOff>
      <xdr:row>18</xdr:row>
      <xdr:rowOff>129540</xdr:rowOff>
    </xdr:to>
    <xdr:graphicFrame macro="">
      <xdr:nvGraphicFramePr>
        <xdr:cNvPr id="4" name="Chart 3">
          <a:extLst>
            <a:ext uri="{FF2B5EF4-FFF2-40B4-BE49-F238E27FC236}">
              <a16:creationId xmlns:a16="http://schemas.microsoft.com/office/drawing/2014/main" id="{60D638B8-5887-41D1-ABA1-E4393262B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426720</xdr:colOff>
      <xdr:row>4</xdr:row>
      <xdr:rowOff>60960</xdr:rowOff>
    </xdr:from>
    <xdr:to>
      <xdr:col>8</xdr:col>
      <xdr:colOff>480060</xdr:colOff>
      <xdr:row>18</xdr:row>
      <xdr:rowOff>129540</xdr:rowOff>
    </xdr:to>
    <xdr:graphicFrame macro="">
      <xdr:nvGraphicFramePr>
        <xdr:cNvPr id="8" name="Chart 7">
          <a:extLst>
            <a:ext uri="{FF2B5EF4-FFF2-40B4-BE49-F238E27FC236}">
              <a16:creationId xmlns:a16="http://schemas.microsoft.com/office/drawing/2014/main" id="{79A29996-374B-480A-AD18-711BB413A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53340</xdr:rowOff>
    </xdr:from>
    <xdr:to>
      <xdr:col>2</xdr:col>
      <xdr:colOff>388620</xdr:colOff>
      <xdr:row>9</xdr:row>
      <xdr:rowOff>114299</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B689E60E-11E0-390C-845B-30AC2210850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2860" y="784860"/>
              <a:ext cx="1584960" cy="97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60961</xdr:rowOff>
    </xdr:from>
    <xdr:to>
      <xdr:col>2</xdr:col>
      <xdr:colOff>388620</xdr:colOff>
      <xdr:row>27</xdr:row>
      <xdr:rowOff>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AC96FEF0-252F-086D-0325-6103B44B21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169921"/>
              <a:ext cx="158496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167641</xdr:rowOff>
    </xdr:from>
    <xdr:to>
      <xdr:col>2</xdr:col>
      <xdr:colOff>388620</xdr:colOff>
      <xdr:row>16</xdr:row>
      <xdr:rowOff>160021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602E46EE-0CF3-4FDE-5DFC-1BDF103FE3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1813561"/>
              <a:ext cx="157734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27</xdr:row>
      <xdr:rowOff>45721</xdr:rowOff>
    </xdr:from>
    <xdr:to>
      <xdr:col>2</xdr:col>
      <xdr:colOff>388620</xdr:colOff>
      <xdr:row>36</xdr:row>
      <xdr:rowOff>175261</xdr:rowOff>
    </xdr:to>
    <mc:AlternateContent xmlns:mc="http://schemas.openxmlformats.org/markup-compatibility/2006">
      <mc:Choice xmlns:a14="http://schemas.microsoft.com/office/drawing/2010/main" Requires="a14">
        <xdr:graphicFrame macro="">
          <xdr:nvGraphicFramePr>
            <xdr:cNvPr id="13" name="Cars">
              <a:extLst>
                <a:ext uri="{FF2B5EF4-FFF2-40B4-BE49-F238E27FC236}">
                  <a16:creationId xmlns:a16="http://schemas.microsoft.com/office/drawing/2014/main" id="{11814417-407A-DCE6-045C-CC06662FC79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0480" y="4983481"/>
              <a:ext cx="1577340" cy="1775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 refreshedDate="45226.551061574071" createdVersion="8" refreshedVersion="8" minRefreshableVersion="3" recordCount="1001" xr:uid="{F8CE4385-2C83-4E92-A4F1-6D9B220F6048}">
  <cacheSource type="worksheet">
    <worksheetSource ref="A1: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7">
        <s v="MiddleAge 31-54"/>
        <s v="Senior 55+"/>
        <s v="Adolescent 0-30"/>
        <s v="MiddleAge" u="1"/>
        <s v="Senior" u="1"/>
        <s v="Adolescent"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178494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r>
    <n v="13507"/>
    <x v="0"/>
    <x v="0"/>
    <n v="10000"/>
    <n v="2"/>
    <x v="1"/>
    <s v="Manual"/>
    <s v="Yes"/>
    <x v="0"/>
    <x v="3"/>
    <x v="0"/>
    <x v="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97667F-C070-4264-BA2C-A2BF8F475A26}" name="PivotTable4"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6:D71"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8">
        <item m="1" x="5"/>
        <item sd="0" x="2"/>
        <item m="1" x="3"/>
        <item sd="0" x="0"/>
        <item m="1" x="4"/>
        <item sd="0" x="1"/>
        <item m="1" x="6"/>
        <item t="default"/>
      </items>
    </pivotField>
    <pivotField axis="axisCol" dataField="1" showAll="0">
      <items count="3">
        <item x="0"/>
        <item x="1"/>
        <item t="default"/>
      </items>
    </pivotField>
  </pivotFields>
  <rowFields count="2">
    <field x="12"/>
    <field x="11"/>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19E529-CDD4-4BF8-95F1-11D97AE5DF83}" name="PivotTable3"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items count="6">
        <item x="0"/>
        <item h="1" x="1"/>
        <item h="1" x="2"/>
        <item h="1" x="4"/>
        <item h="1" x="3"/>
        <item t="default"/>
      </items>
    </pivotField>
    <pivotField showAll="0"/>
    <pivotField showAll="0">
      <items count="4">
        <item x="0"/>
        <item x="2"/>
        <item x="1"/>
        <item t="default"/>
      </items>
    </pivotField>
    <pivotField showAll="0"/>
    <pivotField axis="axisRow" showAll="0" sortType="ascending">
      <items count="8">
        <item m="1" x="5"/>
        <item x="2"/>
        <item m="1" x="3"/>
        <item x="0"/>
        <item m="1" x="4"/>
        <item x="1"/>
        <item m="1" x="6"/>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98BF5B-6617-452B-A882-6599A227026D}" name="PivotTable2"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items count="6">
        <item x="0"/>
        <item h="1" x="1"/>
        <item h="1" x="2"/>
        <item h="1" x="4"/>
        <item h="1" x="3"/>
        <item t="default"/>
      </items>
    </pivotField>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4F055A-9D72-480E-9026-F1BEA0569910}" name="PivotTable1"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sd="0" x="0"/>
        <item sd="0" x="1"/>
        <item t="default" sd="0"/>
      </items>
    </pivotField>
    <pivotField dataField="1" showAll="0"/>
    <pivotField showAll="0"/>
    <pivotField showAll="0">
      <items count="6">
        <item x="0"/>
        <item x="4"/>
        <item x="2"/>
        <item x="1"/>
        <item x="3"/>
        <item t="default"/>
      </items>
    </pivotField>
    <pivotField showAll="0"/>
    <pivotField showAll="0"/>
    <pivotField showAll="0">
      <items count="6">
        <item x="0"/>
        <item h="1" x="1"/>
        <item h="1" x="2"/>
        <item h="1" x="4"/>
        <item h="1"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BC802A4E-A7C8-4DB6-BE6B-A4ECDF8FC043}" sourceName="Marital Status">
  <pivotTables>
    <pivotTable tabId="4" name="PivotTable3"/>
    <pivotTable tabId="4" name="PivotTable2"/>
    <pivotTable tabId="4" name="PivotTable1"/>
  </pivotTables>
  <data>
    <tabular pivotCacheId="11784949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04EB13-BAC4-4CF0-85FC-8E2BD4274621}" sourceName="Education">
  <pivotTables>
    <pivotTable tabId="4" name="PivotTable1"/>
    <pivotTable tabId="4" name="PivotTable2"/>
    <pivotTable tabId="4" name="PivotTable3"/>
  </pivotTables>
  <data>
    <tabular pivotCacheId="11784949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251F36-BB95-442A-8AD4-7C909E9A426A}" sourceName="Region">
  <pivotTables>
    <pivotTable tabId="4" name="PivotTable1"/>
    <pivotTable tabId="4" name="PivotTable2"/>
    <pivotTable tabId="4" name="PivotTable3"/>
  </pivotTables>
  <data>
    <tabular pivotCacheId="11784949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B71B472-F578-4EFA-898D-0C4048D46B25}" sourceName="Cars">
  <pivotTables>
    <pivotTable tabId="4" name="PivotTable1"/>
    <pivotTable tabId="4" name="PivotTable2"/>
    <pivotTable tabId="4" name="PivotTable3"/>
  </pivotTables>
  <data>
    <tabular pivotCacheId="1178494921">
      <items count="5">
        <i x="0" s="1"/>
        <i x="1"/>
        <i x="2"/>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A114628-6CB0-4705-9F37-21C015A60929}" cache="Slicer_Marital_Status1" caption="Marital Status" rowHeight="234950"/>
  <slicer name="Education" xr10:uid="{FD4EAA13-64C3-4738-A5A8-288894E7B15F}" cache="Slicer_Education" caption="Education" rowHeight="234950"/>
  <slicer name="Region" xr10:uid="{AF04F422-D4A6-447D-ACE3-989AE05D97A1}" cache="Slicer_Region" caption="Region" rowHeight="234950"/>
  <slicer name="Cars" xr10:uid="{C40D1E8F-C2DC-43FF-80BF-91A52EFE2114}"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8671875" defaultRowHeight="14.4" x14ac:dyDescent="0.3"/>
  <cols>
    <col min="13" max="13" width="15.44140625"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526FC-5667-4345-95CB-4E8F63044167}">
  <dimension ref="A1:N1002"/>
  <sheetViews>
    <sheetView topLeftCell="A962" workbookViewId="0">
      <selection activeCell="D8" sqref="D8"/>
    </sheetView>
  </sheetViews>
  <sheetFormatPr defaultColWidth="11.88671875" defaultRowHeight="14.4" x14ac:dyDescent="0.3"/>
  <cols>
    <col min="1" max="1" width="6" bestFit="1" customWidth="1"/>
    <col min="2" max="2" width="14.88671875" bestFit="1" customWidth="1"/>
    <col min="3" max="3" width="9.33203125" bestFit="1" customWidth="1"/>
    <col min="4" max="4" width="11" style="4"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8.6640625" customWidth="1"/>
    <col min="13" max="13" width="15.5546875" customWidth="1"/>
    <col min="14" max="14" width="16.109375" bestFit="1" customWidth="1"/>
  </cols>
  <sheetData>
    <row r="1" spans="1:14" s="3" customFormat="1" x14ac:dyDescent="0.3">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
      <c r="A2">
        <v>12496</v>
      </c>
      <c r="B2" t="s">
        <v>36</v>
      </c>
      <c r="C2" t="s">
        <v>39</v>
      </c>
      <c r="D2" s="4">
        <v>40000</v>
      </c>
      <c r="E2">
        <v>1</v>
      </c>
      <c r="F2" t="s">
        <v>13</v>
      </c>
      <c r="G2" t="s">
        <v>14</v>
      </c>
      <c r="H2" t="s">
        <v>15</v>
      </c>
      <c r="I2">
        <v>0</v>
      </c>
      <c r="J2" t="s">
        <v>16</v>
      </c>
      <c r="K2" t="s">
        <v>17</v>
      </c>
      <c r="L2">
        <v>42</v>
      </c>
      <c r="M2" t="str">
        <f>IF(L2&gt;=55, "Senior 55+",IF(L2&gt;=31, "MiddleAge 31-54", IF(L2&lt;31, "Adolescent 0-30", "Invalid")))</f>
        <v>MiddleAge 31-54</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IF(L3&gt;=55, "Senior 55+",IF(L3&gt;=31, "MiddleAge 31-54", IF(L3&lt;31, "Adolescent 0-30", "Invalid")))</f>
        <v>MiddleAge 31-54</v>
      </c>
      <c r="N3" t="s">
        <v>18</v>
      </c>
    </row>
    <row r="4" spans="1:14" x14ac:dyDescent="0.3">
      <c r="A4">
        <v>14177</v>
      </c>
      <c r="B4" t="s">
        <v>36</v>
      </c>
      <c r="C4" t="s">
        <v>38</v>
      </c>
      <c r="D4" s="4">
        <v>80000</v>
      </c>
      <c r="E4">
        <v>5</v>
      </c>
      <c r="F4" t="s">
        <v>19</v>
      </c>
      <c r="G4" t="s">
        <v>21</v>
      </c>
      <c r="H4" t="s">
        <v>18</v>
      </c>
      <c r="I4">
        <v>2</v>
      </c>
      <c r="J4" t="s">
        <v>22</v>
      </c>
      <c r="K4" t="s">
        <v>17</v>
      </c>
      <c r="L4">
        <v>60</v>
      </c>
      <c r="M4" t="str">
        <f t="shared" si="0"/>
        <v>Senior 55+</v>
      </c>
      <c r="N4" t="s">
        <v>18</v>
      </c>
    </row>
    <row r="5" spans="1:14" x14ac:dyDescent="0.3">
      <c r="A5">
        <v>24381</v>
      </c>
      <c r="B5" t="s">
        <v>37</v>
      </c>
      <c r="C5" t="s">
        <v>38</v>
      </c>
      <c r="D5" s="4">
        <v>70000</v>
      </c>
      <c r="E5">
        <v>0</v>
      </c>
      <c r="F5" t="s">
        <v>13</v>
      </c>
      <c r="G5" t="s">
        <v>21</v>
      </c>
      <c r="H5" t="s">
        <v>15</v>
      </c>
      <c r="I5">
        <v>1</v>
      </c>
      <c r="J5" t="s">
        <v>23</v>
      </c>
      <c r="K5" t="s">
        <v>24</v>
      </c>
      <c r="L5">
        <v>41</v>
      </c>
      <c r="M5" t="str">
        <f t="shared" si="0"/>
        <v>MiddleAge 31-54</v>
      </c>
      <c r="N5" t="s">
        <v>15</v>
      </c>
    </row>
    <row r="6" spans="1:14" x14ac:dyDescent="0.3">
      <c r="A6">
        <v>25597</v>
      </c>
      <c r="B6" t="s">
        <v>37</v>
      </c>
      <c r="C6" t="s">
        <v>38</v>
      </c>
      <c r="D6" s="4">
        <v>30000</v>
      </c>
      <c r="E6">
        <v>0</v>
      </c>
      <c r="F6" t="s">
        <v>13</v>
      </c>
      <c r="G6" t="s">
        <v>20</v>
      </c>
      <c r="H6" t="s">
        <v>18</v>
      </c>
      <c r="I6">
        <v>0</v>
      </c>
      <c r="J6" t="s">
        <v>16</v>
      </c>
      <c r="K6" t="s">
        <v>17</v>
      </c>
      <c r="L6">
        <v>36</v>
      </c>
      <c r="M6" t="str">
        <f t="shared" si="0"/>
        <v>MiddleAge 31-54</v>
      </c>
      <c r="N6" t="s">
        <v>15</v>
      </c>
    </row>
    <row r="7" spans="1:14" x14ac:dyDescent="0.3">
      <c r="A7">
        <v>13507</v>
      </c>
      <c r="B7" t="s">
        <v>36</v>
      </c>
      <c r="C7" t="s">
        <v>39</v>
      </c>
      <c r="D7" s="4">
        <v>10000</v>
      </c>
      <c r="E7">
        <v>2</v>
      </c>
      <c r="F7" t="s">
        <v>19</v>
      </c>
      <c r="G7" t="s">
        <v>25</v>
      </c>
      <c r="H7" t="s">
        <v>15</v>
      </c>
      <c r="I7">
        <v>0</v>
      </c>
      <c r="J7" t="s">
        <v>26</v>
      </c>
      <c r="K7" t="s">
        <v>17</v>
      </c>
      <c r="L7">
        <v>50</v>
      </c>
      <c r="M7" t="str">
        <f t="shared" si="0"/>
        <v>MiddleAge 31-54</v>
      </c>
      <c r="N7" t="s">
        <v>18</v>
      </c>
    </row>
    <row r="8" spans="1:14" x14ac:dyDescent="0.3">
      <c r="A8">
        <v>27974</v>
      </c>
      <c r="B8" t="s">
        <v>37</v>
      </c>
      <c r="C8" t="s">
        <v>38</v>
      </c>
      <c r="D8" s="4">
        <v>160000</v>
      </c>
      <c r="E8">
        <v>2</v>
      </c>
      <c r="F8" t="s">
        <v>27</v>
      </c>
      <c r="G8" t="s">
        <v>28</v>
      </c>
      <c r="H8" t="s">
        <v>15</v>
      </c>
      <c r="I8">
        <v>4</v>
      </c>
      <c r="J8" t="s">
        <v>16</v>
      </c>
      <c r="K8" t="s">
        <v>24</v>
      </c>
      <c r="L8">
        <v>33</v>
      </c>
      <c r="M8" t="str">
        <f t="shared" si="0"/>
        <v>MiddleAge 31-54</v>
      </c>
      <c r="N8" t="s">
        <v>15</v>
      </c>
    </row>
    <row r="9" spans="1:14" x14ac:dyDescent="0.3">
      <c r="A9">
        <v>19364</v>
      </c>
      <c r="B9" t="s">
        <v>36</v>
      </c>
      <c r="C9" t="s">
        <v>38</v>
      </c>
      <c r="D9" s="4">
        <v>40000</v>
      </c>
      <c r="E9">
        <v>1</v>
      </c>
      <c r="F9" t="s">
        <v>13</v>
      </c>
      <c r="G9" t="s">
        <v>14</v>
      </c>
      <c r="H9" t="s">
        <v>15</v>
      </c>
      <c r="I9">
        <v>0</v>
      </c>
      <c r="J9" t="s">
        <v>16</v>
      </c>
      <c r="K9" t="s">
        <v>17</v>
      </c>
      <c r="L9">
        <v>43</v>
      </c>
      <c r="M9" t="str">
        <f t="shared" si="0"/>
        <v>MiddleAge 31-54</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Senior 55+</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MiddleAge 31-54</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MiddleAge 31-54</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MiddleAge 31-54</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Senior 55+</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MiddleAge 31-54</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MiddleAge 31-54</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MiddleAge 31-54</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Senior 55+</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MiddleAge 31-54</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MiddleAge 31-54</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Senior 55+</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MiddleAge 31-54</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MiddleAge 31-54</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MiddleAge 31-54</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Senior 55+</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MiddleAge 31-54</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Senior 55+</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MiddleAge 31-54</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MiddleAge 31-54</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MiddleAge 31-54</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Senior 55+</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MiddleAge 31-54</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MiddleAge 31-54</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Senior 55+</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MiddleAge 31-54</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MiddleAge 31-54</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MiddleAge 31-54</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MiddleAge 31-54</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Senior 55+</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MiddleAge 31-54</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MiddleAge 31-54</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MiddleAge 31-54</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Senior 55+</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MiddleAge 31-54</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MiddleAge 31-54</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MiddleAge 31-54</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MiddleAge 31-54</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MiddleAge 31-54</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Senior 55+</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Senior 55+</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MiddleAge 31-54</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MiddleAge 31-54</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MiddleAge 31-54</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Senior 55+</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MiddleAge 31-54</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MiddleAge 31-54</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MiddleAge 31-54</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MiddleAge 31-54</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MiddleAge 31-54</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MiddleAge 31-54</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MiddleAge 31-54</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IF(L67&gt;=55, "Senior 55+",IF(L67&gt;=31, "MiddleAge 31-54", IF(L67&lt;31, "Adolescent 0-30", "Invalid")))</f>
        <v>Senior 55+</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MiddleAge 31-54</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MiddleAge 31-54</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MiddleAge 31-54</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MiddleAge 31-54</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MiddleAge 31-54</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MiddleAge 31-54</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MiddleAge 31-54</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Senior 55+</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MiddleAge 31-54</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MiddleAge 31-54</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Senior 55+</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MiddleAge 31-54</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MiddleAge 31-54</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MiddleAge 31-54</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MiddleAge 31-54</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MiddleAge 31-54</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MiddleAge 31-54</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MiddleAge 31-54</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MiddleAge 31-54</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MiddleAge 31-54</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Senior 55+</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Senior 55+</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MiddleAge 31-54</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MiddleAge 31-54</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MiddleAge 31-54</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MiddleAge 31-54</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MiddleAge 31-54</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MiddleAge 31-54</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MiddleAge 31-54</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MiddleAge 31-54</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MiddleAge 31-54</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MiddleAge 31-54</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MiddleAge 31-54</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MiddleAge 31-54</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MiddleAge 31-54</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MiddleAge 31-54</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MiddleAge 31-54</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MiddleAge 31-54</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MiddleAge 31-54</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MiddleAge 31-54</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Senior 55+</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Senior 55+</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MiddleAge 31-54</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MiddleAge 31-54</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Senior 55+</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MiddleAge 31-54</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MiddleAge 31-54</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MiddleAge 31-54</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MiddleAge 31-54</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MiddleAge 31-54</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IF(L131&gt;=55, "Senior 55+",IF(L131&gt;=31, "MiddleAge 31-54", IF(L131&lt;31, "Adolescent 0-30", "Invalid")))</f>
        <v>MiddleAge 31-54</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MiddleAge 31-54</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Senior 55+</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MiddleAge 31-54</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Senior 55+</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MiddleAge 31-54</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MiddleAge 31-54</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MiddleAge 31-54</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MiddleAge 31-54</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Senior 55+</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Senior 55+</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MiddleAge 31-54</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MiddleAge 31-54</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MiddleAge 31-54</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MiddleAge 31-54</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MiddleAge 31-54</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MiddleAge 31-54</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MiddleAge 31-54</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Senior 55+</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MiddleAge 31-54</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MiddleAge 31-54</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MiddleAge 31-54</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MiddleAge 31-54</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MiddleAge 31-54</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MiddleAge 31-54</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Senior 55+</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MiddleAge 31-54</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MiddleAge 31-54</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MiddleAge 31-54</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MiddleAge 31-54</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MiddleAge 31-54</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MiddleAge 31-54</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MiddleAge 31-54</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MiddleAge 31-54</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MiddleAge 31-54</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MiddleAge 31-54</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MiddleAge 31-54</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Senior 55+</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Senior 55+</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MiddleAge 31-54</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MiddleAge 31-54</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MiddleAge 31-54</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MiddleAge 31-54</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Senior 55+</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MiddleAge 31-54</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MiddleAge 31-54</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Senior 55+</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MiddleAge 31-54</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Senior 55+</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Senior 55+</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MiddleAge 31-54</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Senior 55+</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Senior 55+</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MiddleAge 31-54</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MiddleAge 31-54</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Senior 55+</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MiddleAge 31-54</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Senior 55+</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IF(L195&gt;=55, "Senior 55+",IF(L195&gt;=31, "MiddleAge 31-54", IF(L195&lt;31, "Adolescent 0-30", "Invalid")))</f>
        <v>MiddleAge 31-54</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MiddleAge 31-54</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MiddleAge 31-54</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Senior 55+</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MiddleAge 31-54</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MiddleAge 31-54</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MiddleAge 31-54</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MiddleAge 31-54</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MiddleAge 31-54</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MiddleAge 31-54</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MiddleAge 31-54</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Senior 55+</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MiddleAge 31-54</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MiddleAge 31-54</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MiddleAge 31-54</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MiddleAge 31-54</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MiddleAge 31-54</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Senior 55+</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MiddleAge 31-54</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MiddleAge 31-54</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MiddleAge 31-54</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MiddleAge 31-54</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MiddleAge 31-54</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MiddleAge 31-54</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MiddleAge 31-54</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Senior 55+</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MiddleAge 31-54</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MiddleAge 31-54</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MiddleAge 31-54</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MiddleAge 31-54</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Senior 55+</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Senior 55+</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MiddleAge 31-54</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MiddleAge 31-54</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MiddleAge 31-54</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Senior 55+</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MiddleAge 31-54</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MiddleAge 31-54</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MiddleAge 31-54</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MiddleAge 31-54</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MiddleAge 31-54</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MiddleAge 31-54</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MiddleAge 31-54</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MiddleAge 31-54</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MiddleAge 31-54</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Senior 55+</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MiddleAge 31-54</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Senior 55+</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Senior 55+</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MiddleAge 31-54</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Senior 55+</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Senior 55+</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MiddleAge 31-54</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MiddleAge 31-54</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IF(L259&gt;=55, "Senior 55+",IF(L259&gt;=31, "MiddleAge 31-54", IF(L259&lt;31, "Adolescent 0-30", "Invalid")))</f>
        <v>MiddleAge 31-54</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Senior 55+</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MiddleAge 31-54</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MiddleAge 31-54</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MiddleAge 31-54</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MiddleAge 31-54</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MiddleAge 31-54</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MiddleAge 31-54</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MiddleAge 31-54</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MiddleAge 31-54</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MiddleAge 31-54</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MiddleAge 31-54</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MiddleAge 31-54</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MiddleAge 31-54</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MiddleAge 31-54</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MiddleAge 31-54</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MiddleAge 31-54</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MiddleAge 31-54</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MiddleAge 31-54</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MiddleAge 31-54</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MiddleAge 31-54</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MiddleAge 31-54</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MiddleAge 31-54</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MiddleAge 31-54</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MiddleAge 31-54</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MiddleAge 31-54</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MiddleAge 31-54</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MiddleAge 31-54</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MiddleAge 31-54</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MiddleAge 31-54</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MiddleAge 31-54</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MiddleAge 31-54</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MiddleAge 31-54</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MiddleAge 31-54</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MiddleAge 31-54</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MiddleAge 31-54</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MiddleAge 31-54</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MiddleAge 31-54</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MiddleAge 31-54</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Senior 55+</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Senior 55+</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Senior 55+</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MiddleAge 31-54</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MiddleAge 31-54</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Senior 55+</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MiddleAge 31-54</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Senior 55+</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MiddleAge 31-54</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MiddleAge 31-54</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MiddleAge 31-54</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MiddleAge 31-54</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Senior 55+</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MiddleAge 31-54</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MiddleAge 31-54</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MiddleAge 31-54</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Senior 55+</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MiddleAge 31-54</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MiddleAge 31-54</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MiddleAge 31-54</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MiddleAge 31-54</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IF(L323&gt;=55, "Senior 55+",IF(L323&gt;=31, "MiddleAge 31-54", IF(L323&lt;31, "Adolescent 0-30", "Invalid")))</f>
        <v>MiddleAge 31-54</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MiddleAge 31-54</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MiddleAge 31-54</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MiddleAge 31-54</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MiddleAge 31-54</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MiddleAge 31-54</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MiddleAge 31-54</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Senior 55+</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MiddleAge 31-54</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MiddleAge 31-54</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MiddleAge 31-54</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MiddleAge 31-54</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MiddleAge 31-54</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MiddleAge 31-54</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MiddleAge 31-54</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MiddleAge 31-54</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Senior 55+</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MiddleAge 31-54</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MiddleAge 31-54</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MiddleAge 31-54</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MiddleAge 31-54</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MiddleAge 31-54</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MiddleAge 31-54</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MiddleAge 31-54</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MiddleAge 31-54</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MiddleAge 31-54</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MiddleAge 31-54</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MiddleAge 31-54</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MiddleAge 31-54</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MiddleAge 31-54</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MiddleAge 31-54</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MiddleAge 31-54</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Senior 55+</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MiddleAge 31-54</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MiddleAge 31-54</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Senior 55+</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MiddleAge 31-54</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MiddleAge 31-54</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MiddleAge 31-54</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MiddleAge 31-54</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Senior 55+</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MiddleAge 31-54</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MiddleAge 31-54</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MiddleAge 31-54</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MiddleAge 31-54</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MiddleAge 31-54</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Senior 55+</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Senior 55+</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MiddleAge 31-54</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Senior 55+</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MiddleAge 31-54</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Senior 55+</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MiddleAge 31-54</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MiddleAge 31-54</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IF(L387&gt;=55, "Senior 55+",IF(L387&gt;=31, "MiddleAge 31-54", IF(L387&lt;31, "Adolescent 0-30", "Invalid")))</f>
        <v>MiddleAge 31-54</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MiddleAge 31-54</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MiddleAge 31-54</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Senior 55+</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MiddleAge 31-54</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MiddleAge 31-54</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MiddleAge 31-54</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MiddleAge 31-54</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MiddleAge 31-54</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MiddleAge 31-54</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MiddleAge 31-54</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MiddleAge 31-54</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Senior 55+</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MiddleAge 31-54</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MiddleAge 31-54</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MiddleAge 31-54</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Senior 55+</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MiddleAge 31-54</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MiddleAge 31-54</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MiddleAge 31-54</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MiddleAge 31-54</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MiddleAge 31-54</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MiddleAge 31-54</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MiddleAge 31-54</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MiddleAge 31-54</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MiddleAge 31-54</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MiddleAge 31-54</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MiddleAge 31-54</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Senior 55+</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MiddleAge 31-54</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MiddleAge 31-54</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MiddleAge 31-54</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Senior 55+</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MiddleAge 31-54</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MiddleAge 31-54</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Senior 55+</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MiddleAge 31-54</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MiddleAge 31-54</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MiddleAge 31-54</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MiddleAge 31-54</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Senior 55+</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MiddleAge 31-54</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MiddleAge 31-54</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MiddleAge 31-54</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Senior 55+</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MiddleAge 31-54</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MiddleAge 31-54</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Senior 55+</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MiddleAge 31-54</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MiddleAge 31-54</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MiddleAge 31-54</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MiddleAge 31-54</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MiddleAge 31-54</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MiddleAge 31-54</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MiddleAge 31-54</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MiddleAge 31-54</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MiddleAge 31-54</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MiddleAge 31-54</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MiddleAge 31-54</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MiddleAge 31-54</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IF(L451&gt;=55, "Senior 55+",IF(L451&gt;=31, "MiddleAge 31-54", IF(L451&lt;31, "Adolescent 0-30", "Invalid")))</f>
        <v>MiddleAge 31-54</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MiddleAge 31-54</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MiddleAge 31-54</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Senior 55+</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MiddleAge 31-54</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MiddleAge 31-54</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MiddleAge 31-54</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MiddleAge 31-54</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Senior 55+</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MiddleAge 31-54</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MiddleAge 31-54</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MiddleAge 31-54</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MiddleAge 31-54</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MiddleAge 31-54</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MiddleAge 31-54</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MiddleAge 31-54</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Senior 55+</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MiddleAge 31-54</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MiddleAge 31-54</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MiddleAge 31-54</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Senior 55+</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MiddleAge 31-54</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MiddleAge 31-54</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MiddleAge 31-54</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MiddleAge 31-54</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Senior 55+</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MiddleAge 31-54</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MiddleAge 31-54</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MiddleAge 31-54</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MiddleAge 31-54</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MiddleAge 31-54</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MiddleAge 31-54</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MiddleAge 31-54</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Senior 55+</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MiddleAge 31-54</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MiddleAge 31-54</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Senior 55+</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MiddleAge 31-54</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MiddleAge 31-54</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MiddleAge 31-54</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MiddleAge 31-54</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MiddleAge 31-54</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MiddleAge 31-54</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Senior 55+</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MiddleAge 31-54</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Senior 55+</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MiddleAge 31-54</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MiddleAge 31-54</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MiddleAge 31-54</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MiddleAge 31-54</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MiddleAge 31-54</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MiddleAge 31-54</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MiddleAge 31-54</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MiddleAge 31-54</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MiddleAge 31-54</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MiddleAge 31-54</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MiddleAge 31-54</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MiddleAge 31-54</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MiddleAge 31-54</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Senior 55+</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MiddleAge 31-54</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IF(L515&gt;=55, "Senior 55+",IF(L515&gt;=31, "MiddleAge 31-54", IF(L515&lt;31, "Adolescent 0-30", "Invalid")))</f>
        <v>Senior 55+</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MiddleAge 31-54</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MiddleAge 31-54</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MiddleAge 31-54</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MiddleAge 31-54</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MiddleAge 31-54</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Senior 55+</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MiddleAge 31-54</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Senior 55+</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MiddleAge 31-54</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MiddleAge 31-54</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Senior 55+</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Senior 55+</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MiddleAge 31-54</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MiddleAge 31-54</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Senior 55+</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MiddleAge 31-54</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Senior 55+</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Senior 55+</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MiddleAge 31-54</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MiddleAge 31-54</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MiddleAge 31-54</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MiddleAge 31-54</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MiddleAge 31-54</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MiddleAge 31-54</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MiddleAge 31-54</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MiddleAge 31-54</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MiddleAge 31-54</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MiddleAge 31-54</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Senior 55+</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MiddleAge 31-54</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MiddleAge 31-54</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MiddleAge 31-54</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Senior 55+</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MiddleAge 31-54</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Senior 55+</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MiddleAge 31-54</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MiddleAge 31-54</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MiddleAge 31-54</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MiddleAge 31-54</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MiddleAge 31-54</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Senior 55+</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MiddleAge 31-54</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MiddleAge 31-54</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MiddleAge 31-54</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MiddleAge 31-54</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Senior 55+</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MiddleAge 31-54</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MiddleAge 31-54</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Senior 55+</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MiddleAge 31-54</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Senior 55+</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Senior 55+</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MiddleAge 31-54</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Senior 55+</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MiddleAge 31-54</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IF(L579&gt;=55, "Senior 55+",IF(L579&gt;=31, "MiddleAge 31-54", IF(L579&lt;31, "Adolescent 0-30", "Invalid")))</f>
        <v>MiddleAge 31-54</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Senior 55+</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MiddleAge 31-54</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Senior 55+</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MiddleAge 31-54</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Senior 55+</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MiddleAge 31-54</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MiddleAge 31-54</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MiddleAge 31-54</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MiddleAge 31-54</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MiddleAge 31-54</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Senior 55+</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MiddleAge 31-54</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Senior 55+</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MiddleAge 31-54</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MiddleAge 31-54</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Senior 55+</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Senior 55+</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MiddleAge 31-54</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Senior 55+</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MiddleAge 31-54</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Senior 55+</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MiddleAge 31-54</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MiddleAge 31-54</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MiddleAge 31-54</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MiddleAge 31-54</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MiddleAge 31-54</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MiddleAge 31-54</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MiddleAge 31-54</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MiddleAge 31-54</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MiddleAge 31-54</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MiddleAge 31-54</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MiddleAge 31-54</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MiddleAge 31-54</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MiddleAge 31-54</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MiddleAge 31-54</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MiddleAge 31-54</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MiddleAge 31-54</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MiddleAge 31-54</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MiddleAge 31-54</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Senior 55+</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MiddleAge 31-54</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Senior 55+</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Senior 55+</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Senior 55+</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MiddleAge 31-54</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MiddleAge 31-54</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MiddleAge 31-54</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MiddleAge 31-54</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MiddleAge 31-54</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Senior 55+</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MiddleAge 31-54</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MiddleAge 31-54</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Senior 55+</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Senior 55+</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Senior 55+</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IF(L643&gt;=55, "Senior 55+",IF(L643&gt;=31, "MiddleAge 31-54", IF(L643&lt;31, "Adolescent 0-30", "Invalid")))</f>
        <v>Senior 55+</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MiddleAge 31-54</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MiddleAge 31-54</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MiddleAge 31-54</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MiddleAge 31-54</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MiddleAge 31-54</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MiddleAge 31-54</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Senior 55+</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MiddleAge 31-54</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Senior 55+</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MiddleAge 31-54</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MiddleAge 31-54</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MiddleAge 31-54</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MiddleAge 31-54</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MiddleAge 31-54</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MiddleAge 31-54</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MiddleAge 31-54</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MiddleAge 31-54</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Senior 55+</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MiddleAge 31-54</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MiddleAge 31-54</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MiddleAge 31-54</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MiddleAge 31-54</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MiddleAge 31-54</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MiddleAge 31-54</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Senior 55+</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MiddleAge 31-54</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MiddleAge 31-54</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Senior 55+</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MiddleAge 31-54</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MiddleAge 31-54</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MiddleAge 31-54</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MiddleAge 31-54</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MiddleAge 31-54</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MiddleAge 31-54</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Senior 55+</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Senior 55+</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MiddleAge 31-54</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MiddleAge 31-54</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MiddleAge 31-54</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MiddleAge 31-54</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MiddleAge 31-54</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MiddleAge 31-54</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MiddleAge 31-54</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MiddleAge 31-54</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MiddleAge 31-54</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MiddleAge 31-54</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MiddleAge 31-54</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MiddleAge 31-54</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MiddleAge 31-54</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MiddleAge 31-54</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MiddleAge 31-54</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Senior 55+</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MiddleAge 31-54</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MiddleAge 31-54</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MiddleAge 31-54</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IF(L707&gt;=55, "Senior 55+",IF(L707&gt;=31, "MiddleAge 31-54", IF(L707&lt;31, "Adolescent 0-30", "Invalid")))</f>
        <v>Senior 55+</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MiddleAge 31-54</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MiddleAge 31-54</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Senior 55+</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Senior 55+</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MiddleAge 31-54</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Senior 55+</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Senior 55+</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MiddleAge 31-54</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MiddleAge 31-54</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MiddleAge 31-54</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MiddleAge 31-54</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MiddleAge 31-54</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MiddleAge 31-54</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Senior 55+</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MiddleAge 31-54</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MiddleAge 31-54</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MiddleAge 31-54</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MiddleAge 31-54</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MiddleAge 31-54</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MiddleAge 31-54</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MiddleAge 31-54</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MiddleAge 31-54</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MiddleAge 31-54</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MiddleAge 31-54</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MiddleAge 31-54</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MiddleAge 31-54</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MiddleAge 31-54</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MiddleAge 31-54</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MiddleAge 31-54</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MiddleAge 31-54</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Senior 55+</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MiddleAge 31-54</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MiddleAge 31-54</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Senior 55+</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MiddleAge 31-54</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Senior 55+</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MiddleAge 31-54</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Senior 55+</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Senior 55+</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MiddleAge 31-54</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MiddleAge 31-54</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MiddleAge 31-54</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Senior 55+</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MiddleAge 31-54</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MiddleAge 31-54</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MiddleAge 31-54</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MiddleAge 31-54</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MiddleAge 31-54</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MiddleAge 31-54</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Senior 55+</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MiddleAge 31-54</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MiddleAge 31-54</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MiddleAge 31-54</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MiddleAge 31-54</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Senior 55+</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MiddleAge 31-54</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IF(L771&gt;=55, "Senior 55+",IF(L771&gt;=31, "MiddleAge 31-54", IF(L771&lt;31, "Adolescent 0-30", "Invalid")))</f>
        <v>MiddleAge 31-54</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Senior 55+</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MiddleAge 31-54</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MiddleAge 31-54</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MiddleAge 31-54</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MiddleAge 31-54</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MiddleAge 31-54</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Senior 55+</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MiddleAge 31-54</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MiddleAge 31-54</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Senior 55+</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MiddleAge 31-54</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MiddleAge 31-54</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MiddleAge 31-54</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MiddleAge 31-54</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MiddleAge 31-54</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Senior 55+</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MiddleAge 31-54</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MiddleAge 31-54</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MiddleAge 31-54</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MiddleAge 31-54</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MiddleAge 31-54</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Senior 55+</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MiddleAge 31-54</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Senior 55+</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MiddleAge 31-54</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MiddleAge 31-54</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Senior 55+</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MiddleAge 31-54</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MiddleAge 31-54</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MiddleAge 31-54</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MiddleAge 31-54</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Senior 55+</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MiddleAge 31-54</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MiddleAge 31-54</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Senior 55+</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MiddleAge 31-54</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Senior 55+</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MiddleAge 31-54</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MiddleAge 31-54</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MiddleAge 31-54</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MiddleAge 31-54</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MiddleAge 31-54</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MiddleAge 31-54</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MiddleAge 31-54</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MiddleAge 31-54</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MiddleAge 31-54</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MiddleAge 31-54</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Senior 55+</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MiddleAge 31-54</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MiddleAge 31-54</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MiddleAge 31-54</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IF(L835&gt;=55, "Senior 55+",IF(L835&gt;=31, "MiddleAge 31-54", IF(L835&lt;31, "Adolescent 0-30", "Invalid")))</f>
        <v>MiddleAge 31-54</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MiddleAge 31-54</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MiddleAge 31-54</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MiddleAge 31-54</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MiddleAge 31-54</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MiddleAge 31-54</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MiddleAge 31-54</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Senior 55+</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MiddleAge 31-54</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MiddleAge 31-54</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Senior 55+</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MiddleAge 31-54</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Senior 55+</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MiddleAge 31-54</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Senior 55+</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Senior 55+</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MiddleAge 31-54</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MiddleAge 31-54</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MiddleAge 31-54</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MiddleAge 31-54</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MiddleAge 31-54</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MiddleAge 31-54</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MiddleAge 31-54</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MiddleAge 31-54</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MiddleAge 31-54</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MiddleAge 31-54</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MiddleAge 31-54</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MiddleAge 31-54</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MiddleAge 31-54</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MiddleAge 31-54</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Senior 55+</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MiddleAge 31-54</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Senior 55+</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MiddleAge 31-54</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MiddleAge 31-54</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Senior 55+</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MiddleAge 31-54</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MiddleAge 31-54</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MiddleAge 31-54</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MiddleAge 31-54</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Senior 55+</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Senior 55+</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MiddleAge 31-54</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MiddleAge 31-54</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Senior 55+</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MiddleAge 31-54</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MiddleAge 31-54</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Senior 55+</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MiddleAge 31-54</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MiddleAge 31-54</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MiddleAge 31-54</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MiddleAge 31-54</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MiddleAge 31-54</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MiddleAge 31-54</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Senior 55+</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MiddleAge 31-54</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MiddleAge 31-54</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MiddleAge 31-54</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Senior 55+</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MiddleAge 31-54</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IF(L899&gt;=55, "Senior 55+",IF(L899&gt;=31, "MiddleAge 31-54", IF(L899&lt;31, "Adolescent 0-30", "Invalid")))</f>
        <v>Adolescent 0-30</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Senior 55+</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MiddleAge 31-54</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MiddleAge 31-54</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MiddleAge 31-54</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MiddleAge 31-54</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Senior 55+</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MiddleAge 31-54</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MiddleAge 31-54</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MiddleAge 31-54</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Senior 55+</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MiddleAge 31-54</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MiddleAge 31-54</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MiddleAge 31-54</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Senior 55+</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MiddleAge 31-54</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MiddleAge 31-54</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MiddleAge 31-54</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Senior 55+</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MiddleAge 31-54</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MiddleAge 31-54</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MiddleAge 31-54</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Senior 55+</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MiddleAge 31-54</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MiddleAge 31-54</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MiddleAge 31-54</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MiddleAge 31-54</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MiddleAge 31-54</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MiddleAge 31-54</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Senior 55+</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MiddleAge 31-54</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MiddleAge 31-54</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MiddleAge 31-54</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MiddleAge 31-54</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MiddleAge 31-54</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Senior 55+</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MiddleAge 31-54</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Senior 55+</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MiddleAge 31-54</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MiddleAge 31-54</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MiddleAge 31-54</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MiddleAge 31-54</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MiddleAge 31-54</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MiddleAge 31-54</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MiddleAge 31-54</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MiddleAge 31-54</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Senior 55+</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MiddleAge 31-54</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MiddleAge 31-54</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MiddleAge 31-54</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MiddleAge 31-54</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MiddleAge 31-54</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Senior 55+</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MiddleAge 31-54</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MiddleAge 31-54</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MiddleAge 31-54</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MiddleAge 31-54</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MiddleAge 31-54</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MiddleAge 31-54</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2" si="15">IF(L963&gt;=55, "Senior 55+",IF(L963&gt;=31, "MiddleAge 31-54", IF(L963&lt;31, "Adolescent 0-30", "Invalid")))</f>
        <v>Senior 55+</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Senior 55+</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Senior 55+</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Senior 55+</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MiddleAge 31-54</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MiddleAge 31-54</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Senior 55+</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MiddleAge 31-54</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MiddleAge 31-54</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MiddleAge 31-54</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MiddleAge 31-54</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MiddleAge 31-54</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MiddleAge 31-54</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MiddleAge 31-54</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Senior 55+</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Senior 55+</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MiddleAge 31-54</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MiddleAge 31-54</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MiddleAge 31-54</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MiddleAge 31-54</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MiddleAge 31-54</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MiddleAge 31-54</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MiddleAge 31-54</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MiddleAge 31-54</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Senior 55+</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Senior 55+</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Senior 55+</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MiddleAge 31-54</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MiddleAge 31-54</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MiddleAge 31-54</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MiddleAge 31-54</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MiddleAge 31-54</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MiddleAge 31-54</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MiddleAge 31-54</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MiddleAge 31-54</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MiddleAge 31-54</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MiddleAge 31-54</v>
      </c>
      <c r="N1001" t="s">
        <v>15</v>
      </c>
    </row>
    <row r="1002" spans="1:14" x14ac:dyDescent="0.3">
      <c r="A1002">
        <v>13507</v>
      </c>
      <c r="B1002" t="s">
        <v>36</v>
      </c>
      <c r="C1002" t="s">
        <v>39</v>
      </c>
      <c r="D1002" s="4">
        <v>10000</v>
      </c>
      <c r="E1002">
        <v>2</v>
      </c>
      <c r="F1002" t="s">
        <v>19</v>
      </c>
      <c r="G1002" t="s">
        <v>25</v>
      </c>
      <c r="H1002" t="s">
        <v>15</v>
      </c>
      <c r="I1002">
        <v>0</v>
      </c>
      <c r="J1002" t="s">
        <v>26</v>
      </c>
      <c r="K1002" t="s">
        <v>17</v>
      </c>
      <c r="L1002">
        <v>50</v>
      </c>
      <c r="M1002" t="str">
        <f t="shared" si="15"/>
        <v>MiddleAge 31-54</v>
      </c>
      <c r="N1002" t="s">
        <v>18</v>
      </c>
    </row>
  </sheetData>
  <autoFilter ref="A1:N1002" xr:uid="{863526FC-5667-4345-95CB-4E8F6304416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3799-A628-4CF4-8C70-E187C50A7B5C}">
  <dimension ref="A3:D71"/>
  <sheetViews>
    <sheetView workbookViewId="0">
      <selection activeCell="A4" sqref="A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8" t="s">
        <v>43</v>
      </c>
      <c r="B3" s="8" t="s">
        <v>44</v>
      </c>
    </row>
    <row r="4" spans="1:4" x14ac:dyDescent="0.3">
      <c r="A4" s="8" t="s">
        <v>41</v>
      </c>
      <c r="B4" t="s">
        <v>18</v>
      </c>
      <c r="C4" t="s">
        <v>15</v>
      </c>
      <c r="D4" t="s">
        <v>42</v>
      </c>
    </row>
    <row r="5" spans="1:4" x14ac:dyDescent="0.3">
      <c r="A5" s="9" t="s">
        <v>39</v>
      </c>
      <c r="B5" s="10">
        <v>43529.411764705881</v>
      </c>
      <c r="C5" s="10">
        <v>47407.407407407409</v>
      </c>
      <c r="D5" s="10">
        <v>45909.090909090912</v>
      </c>
    </row>
    <row r="6" spans="1:4" x14ac:dyDescent="0.3">
      <c r="A6" s="9" t="s">
        <v>38</v>
      </c>
      <c r="B6" s="10">
        <v>45434.782608695656</v>
      </c>
      <c r="C6" s="10">
        <v>51428.571428571428</v>
      </c>
      <c r="D6" s="10">
        <v>49051.724137931036</v>
      </c>
    </row>
    <row r="7" spans="1:4" x14ac:dyDescent="0.3">
      <c r="A7" s="9" t="s">
        <v>42</v>
      </c>
      <c r="B7" s="10">
        <v>44432.989690721646</v>
      </c>
      <c r="C7" s="10">
        <v>49271.523178807947</v>
      </c>
      <c r="D7" s="10">
        <v>47379.032258064515</v>
      </c>
    </row>
    <row r="27" spans="1:4" x14ac:dyDescent="0.3">
      <c r="A27" s="8" t="s">
        <v>45</v>
      </c>
      <c r="B27" s="8" t="s">
        <v>44</v>
      </c>
    </row>
    <row r="28" spans="1:4" x14ac:dyDescent="0.3">
      <c r="A28" s="8" t="s">
        <v>41</v>
      </c>
      <c r="B28" t="s">
        <v>18</v>
      </c>
      <c r="C28" t="s">
        <v>15</v>
      </c>
      <c r="D28" t="s">
        <v>42</v>
      </c>
    </row>
    <row r="29" spans="1:4" x14ac:dyDescent="0.3">
      <c r="A29" s="9" t="s">
        <v>16</v>
      </c>
      <c r="B29" s="7">
        <v>66</v>
      </c>
      <c r="C29" s="7">
        <v>102</v>
      </c>
      <c r="D29" s="7">
        <v>168</v>
      </c>
    </row>
    <row r="30" spans="1:4" x14ac:dyDescent="0.3">
      <c r="A30" s="9" t="s">
        <v>26</v>
      </c>
      <c r="B30" s="7">
        <v>17</v>
      </c>
      <c r="C30" s="7">
        <v>15</v>
      </c>
      <c r="D30" s="7">
        <v>32</v>
      </c>
    </row>
    <row r="31" spans="1:4" x14ac:dyDescent="0.3">
      <c r="A31" s="9" t="s">
        <v>22</v>
      </c>
      <c r="B31" s="7">
        <v>8</v>
      </c>
      <c r="C31" s="7">
        <v>28</v>
      </c>
      <c r="D31" s="7">
        <v>36</v>
      </c>
    </row>
    <row r="32" spans="1:4" x14ac:dyDescent="0.3">
      <c r="A32" s="9" t="s">
        <v>23</v>
      </c>
      <c r="B32" s="7">
        <v>3</v>
      </c>
      <c r="C32" s="7">
        <v>5</v>
      </c>
      <c r="D32" s="7">
        <v>8</v>
      </c>
    </row>
    <row r="33" spans="1:4" x14ac:dyDescent="0.3">
      <c r="A33" s="9" t="s">
        <v>46</v>
      </c>
      <c r="B33" s="7">
        <v>3</v>
      </c>
      <c r="C33" s="7">
        <v>1</v>
      </c>
      <c r="D33" s="7">
        <v>4</v>
      </c>
    </row>
    <row r="34" spans="1:4" x14ac:dyDescent="0.3">
      <c r="A34" s="9" t="s">
        <v>42</v>
      </c>
      <c r="B34" s="7">
        <v>97</v>
      </c>
      <c r="C34" s="7">
        <v>151</v>
      </c>
      <c r="D34" s="7">
        <v>248</v>
      </c>
    </row>
    <row r="47" spans="1:4" x14ac:dyDescent="0.3">
      <c r="A47" s="8" t="s">
        <v>45</v>
      </c>
      <c r="B47" s="8" t="s">
        <v>44</v>
      </c>
    </row>
    <row r="48" spans="1:4" x14ac:dyDescent="0.3">
      <c r="A48" s="8" t="s">
        <v>41</v>
      </c>
      <c r="B48" t="s">
        <v>18</v>
      </c>
      <c r="C48" t="s">
        <v>15</v>
      </c>
      <c r="D48" t="s">
        <v>42</v>
      </c>
    </row>
    <row r="49" spans="1:4" x14ac:dyDescent="0.3">
      <c r="A49" s="9" t="s">
        <v>47</v>
      </c>
      <c r="B49" s="7">
        <v>2</v>
      </c>
      <c r="C49" s="7">
        <v>11</v>
      </c>
      <c r="D49" s="7">
        <v>13</v>
      </c>
    </row>
    <row r="50" spans="1:4" x14ac:dyDescent="0.3">
      <c r="A50" s="9" t="s">
        <v>48</v>
      </c>
      <c r="B50" s="7">
        <v>80</v>
      </c>
      <c r="C50" s="7">
        <v>133</v>
      </c>
      <c r="D50" s="7">
        <v>213</v>
      </c>
    </row>
    <row r="51" spans="1:4" x14ac:dyDescent="0.3">
      <c r="A51" s="9" t="s">
        <v>49</v>
      </c>
      <c r="B51" s="7">
        <v>15</v>
      </c>
      <c r="C51" s="7">
        <v>7</v>
      </c>
      <c r="D51" s="7">
        <v>22</v>
      </c>
    </row>
    <row r="52" spans="1:4" x14ac:dyDescent="0.3">
      <c r="A52" s="9" t="s">
        <v>42</v>
      </c>
      <c r="B52" s="7">
        <v>97</v>
      </c>
      <c r="C52" s="7">
        <v>151</v>
      </c>
      <c r="D52" s="7">
        <v>248</v>
      </c>
    </row>
    <row r="66" spans="1:4" x14ac:dyDescent="0.3">
      <c r="A66" s="8" t="s">
        <v>45</v>
      </c>
      <c r="B66" s="8" t="s">
        <v>44</v>
      </c>
    </row>
    <row r="67" spans="1:4" x14ac:dyDescent="0.3">
      <c r="A67" s="8" t="s">
        <v>41</v>
      </c>
      <c r="B67" t="s">
        <v>18</v>
      </c>
      <c r="C67" t="s">
        <v>15</v>
      </c>
      <c r="D67" t="s">
        <v>42</v>
      </c>
    </row>
    <row r="68" spans="1:4" x14ac:dyDescent="0.3">
      <c r="A68" s="9" t="s">
        <v>47</v>
      </c>
      <c r="B68" s="7">
        <v>71</v>
      </c>
      <c r="C68" s="7">
        <v>39</v>
      </c>
      <c r="D68" s="7">
        <v>110</v>
      </c>
    </row>
    <row r="69" spans="1:4" x14ac:dyDescent="0.3">
      <c r="A69" s="9" t="s">
        <v>48</v>
      </c>
      <c r="B69" s="7">
        <v>319</v>
      </c>
      <c r="C69" s="7">
        <v>383</v>
      </c>
      <c r="D69" s="7">
        <v>702</v>
      </c>
    </row>
    <row r="70" spans="1:4" x14ac:dyDescent="0.3">
      <c r="A70" s="9" t="s">
        <v>49</v>
      </c>
      <c r="B70" s="7">
        <v>130</v>
      </c>
      <c r="C70" s="7">
        <v>59</v>
      </c>
      <c r="D70" s="7">
        <v>189</v>
      </c>
    </row>
    <row r="71" spans="1:4" x14ac:dyDescent="0.3">
      <c r="A71" s="9" t="s">
        <v>42</v>
      </c>
      <c r="B71" s="7">
        <v>520</v>
      </c>
      <c r="C71" s="7">
        <v>481</v>
      </c>
      <c r="D71" s="7">
        <v>1001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5420E-29AB-48AC-8618-8C94D9555010}">
  <dimension ref="A1:O4"/>
  <sheetViews>
    <sheetView showGridLines="0" tabSelected="1" workbookViewId="0">
      <selection activeCell="Q7" sqref="Q7"/>
    </sheetView>
  </sheetViews>
  <sheetFormatPr defaultRowHeight="14.4" x14ac:dyDescent="0.3"/>
  <sheetData>
    <row r="1" spans="1:15" x14ac:dyDescent="0.3">
      <c r="A1" s="11" t="s">
        <v>50</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Fluffa Bubba</cp:lastModifiedBy>
  <dcterms:created xsi:type="dcterms:W3CDTF">2022-03-18T02:50:57Z</dcterms:created>
  <dcterms:modified xsi:type="dcterms:W3CDTF">2023-10-27T11:28:34Z</dcterms:modified>
</cp:coreProperties>
</file>