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urfDrive\HPmodel\documentation\"/>
    </mc:Choice>
  </mc:AlternateContent>
  <xr:revisionPtr revIDLastSave="0" documentId="13_ncr:1_{03EDB7F0-CD4D-4528-B4B3-1ECBA54E536B}" xr6:coauthVersionLast="47" xr6:coauthVersionMax="47" xr10:uidLastSave="{00000000-0000-0000-0000-000000000000}"/>
  <bookViews>
    <workbookView xWindow="-120" yWindow="-120" windowWidth="29040" windowHeight="15840" tabRatio="1000" xr2:uid="{00000000-000D-0000-FFFF-FFFF00000000}"/>
  </bookViews>
  <sheets>
    <sheet name="RelevantParameter" sheetId="24" r:id="rId1"/>
    <sheet name="Data" sheetId="18" r:id="rId2"/>
    <sheet name="Input_Basin.mat" sheetId="11" r:id="rId3"/>
    <sheet name="Output.mat" sheetId="4" r:id="rId4"/>
    <sheet name="AllModelParameters" sheetId="5" r:id="rId5"/>
    <sheet name="HP_SizeClasses" sheetId="23" r:id="rId6"/>
  </sheets>
  <definedNames>
    <definedName name="_xlnm._FilterDatabase" localSheetId="4" hidden="1">AllModelParameters!$A$19:$E$19</definedName>
    <definedName name="_xlnm._FilterDatabase" localSheetId="1" hidden="1">Data!$A$3:$R$37</definedName>
    <definedName name="_xlnm._FilterDatabase" localSheetId="3" hidden="1">Output.mat!$A$1:$F$125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3" l="1"/>
  <c r="D4" i="23"/>
  <c r="D5" i="23"/>
  <c r="D6" i="23"/>
  <c r="D7" i="23"/>
  <c r="D9" i="23"/>
  <c r="D10" i="23"/>
  <c r="D11" i="23"/>
  <c r="D12" i="23"/>
  <c r="D13" i="23"/>
  <c r="D21" i="23"/>
  <c r="D22" i="23"/>
  <c r="D23" i="23"/>
  <c r="D24" i="23"/>
  <c r="D25" i="23"/>
  <c r="D26" i="23"/>
  <c r="J6"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tc={C5DF88F5-39E8-4402-96E6-09E089A626ED}</author>
  </authors>
  <commentList>
    <comment ref="C18"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Purple text are params that should definitely change for Nepal</t>
      </text>
    </comment>
  </commentList>
</comments>
</file>

<file path=xl/sharedStrings.xml><?xml version="1.0" encoding="utf-8"?>
<sst xmlns="http://schemas.openxmlformats.org/spreadsheetml/2006/main" count="1643" uniqueCount="832">
  <si>
    <t>e</t>
  </si>
  <si>
    <t>SysIDs</t>
  </si>
  <si>
    <t>SN</t>
  </si>
  <si>
    <t>R</t>
  </si>
  <si>
    <t>Class</t>
  </si>
  <si>
    <t>ASYMDP</t>
  </si>
  <si>
    <t>double</t>
  </si>
  <si>
    <t>Z</t>
  </si>
  <si>
    <t>int16</t>
  </si>
  <si>
    <t>ASYMRD</t>
  </si>
  <si>
    <t>acc</t>
  </si>
  <si>
    <t>single</t>
  </si>
  <si>
    <t>COEAll</t>
  </si>
  <si>
    <t>adir</t>
  </si>
  <si>
    <t>int8</t>
  </si>
  <si>
    <t>COEAlls</t>
  </si>
  <si>
    <t>fdir</t>
  </si>
  <si>
    <t>COETotRD</t>
  </si>
  <si>
    <t>flowdist</t>
  </si>
  <si>
    <t>CostElementsPMinEnd</t>
  </si>
  <si>
    <t>cell</t>
  </si>
  <si>
    <t>dir</t>
  </si>
  <si>
    <t>uint8</t>
  </si>
  <si>
    <t>DeselectedSites</t>
  </si>
  <si>
    <t>D</t>
  </si>
  <si>
    <t>DeselectedSites_unSort</t>
  </si>
  <si>
    <t>Dis</t>
  </si>
  <si>
    <t>minwin</t>
  </si>
  <si>
    <t>ExistingDams_constraint</t>
  </si>
  <si>
    <t>Q</t>
  </si>
  <si>
    <t>HeadPminend</t>
  </si>
  <si>
    <t>Qwc</t>
  </si>
  <si>
    <t>HeadraceLPminend</t>
  </si>
  <si>
    <t>Qdesign</t>
  </si>
  <si>
    <t>LakeSurfacesAlls</t>
  </si>
  <si>
    <t>Qdesign_wc</t>
  </si>
  <si>
    <t>MiniDamMax</t>
  </si>
  <si>
    <t>Qdesign_LF</t>
  </si>
  <si>
    <t>MiniFlag</t>
  </si>
  <si>
    <t>Qdesign_LF_wc</t>
  </si>
  <si>
    <t>MiniHydro_deselect</t>
  </si>
  <si>
    <t>Qdesign_mean</t>
  </si>
  <si>
    <t>MiniHydro_select</t>
  </si>
  <si>
    <t>Qdesign_mean_wc</t>
  </si>
  <si>
    <t>MiniHydro_special</t>
  </si>
  <si>
    <t>outside</t>
  </si>
  <si>
    <t>logical</t>
  </si>
  <si>
    <t>OptDH</t>
  </si>
  <si>
    <t>Countries</t>
  </si>
  <si>
    <t>OptDL</t>
  </si>
  <si>
    <t>Regions</t>
  </si>
  <si>
    <t>OptDminend</t>
  </si>
  <si>
    <t>NoDamsLand</t>
  </si>
  <si>
    <t>OptInv</t>
  </si>
  <si>
    <t>Pop</t>
  </si>
  <si>
    <t>int32</t>
  </si>
  <si>
    <t>OptInvP</t>
  </si>
  <si>
    <t>LandValue</t>
  </si>
  <si>
    <t>OptInvPMinend</t>
  </si>
  <si>
    <t>seismicnoaa</t>
  </si>
  <si>
    <t>OptLV</t>
  </si>
  <si>
    <t>seismicpik</t>
  </si>
  <si>
    <t>OptPop</t>
  </si>
  <si>
    <t>Vlake</t>
  </si>
  <si>
    <t>OptSpecCap</t>
  </si>
  <si>
    <t>WDPA_PL10</t>
  </si>
  <si>
    <t>OptSpecCapPMinend</t>
  </si>
  <si>
    <t>WDPA_PL20</t>
  </si>
  <si>
    <t>OpthfPminend</t>
  </si>
  <si>
    <t>PCOEend</t>
  </si>
  <si>
    <t>PPMinend</t>
  </si>
  <si>
    <t>PPnetend</t>
  </si>
  <si>
    <t>Pinlet_winend</t>
  </si>
  <si>
    <t>Platminend</t>
  </si>
  <si>
    <t>Plonminend</t>
  </si>
  <si>
    <t>PnetAll</t>
  </si>
  <si>
    <t>PnetAlls</t>
  </si>
  <si>
    <t>PopDisplacedOpt</t>
  </si>
  <si>
    <t>QDesignLFPinletMinend</t>
  </si>
  <si>
    <t>QDesignMeanPinletMinend</t>
  </si>
  <si>
    <t>QDesignPinletMinend</t>
  </si>
  <si>
    <t>RDCostElements</t>
  </si>
  <si>
    <t>RDCountry_id</t>
  </si>
  <si>
    <t>RDDepth</t>
  </si>
  <si>
    <t>RDP</t>
  </si>
  <si>
    <t>RDPnet</t>
  </si>
  <si>
    <t>RDRegion_id</t>
  </si>
  <si>
    <t>RDSurfaceLake15s</t>
  </si>
  <si>
    <t>RDVolumeLake</t>
  </si>
  <si>
    <t>RDVolumeLake15s</t>
  </si>
  <si>
    <t>RDlakeSurface</t>
  </si>
  <si>
    <t>SysID</t>
  </si>
  <si>
    <t>ZPinletMinend</t>
  </si>
  <si>
    <t>Zoutlets</t>
  </si>
  <si>
    <t>aPInletminEnd</t>
  </si>
  <si>
    <t>aPinlet_windowMin</t>
  </si>
  <si>
    <t>aPinlet_windowMinEnd</t>
  </si>
  <si>
    <t>accAlls</t>
  </si>
  <si>
    <t>betaC</t>
  </si>
  <si>
    <t>betaCP</t>
  </si>
  <si>
    <t>betaP</t>
  </si>
  <si>
    <t>bighydro_cutoff</t>
  </si>
  <si>
    <t>cPin</t>
  </si>
  <si>
    <t>cPinMinend</t>
  </si>
  <si>
    <t>co</t>
  </si>
  <si>
    <t>cos</t>
  </si>
  <si>
    <t>coss</t>
  </si>
  <si>
    <t>cost_constr</t>
  </si>
  <si>
    <t>cost_lim</t>
  </si>
  <si>
    <t>depth_cutoff</t>
  </si>
  <si>
    <t>deselect_mainstream</t>
  </si>
  <si>
    <t>dfPLminEnd</t>
  </si>
  <si>
    <t>dfQPminEnd</t>
  </si>
  <si>
    <t>dfhdamRD</t>
  </si>
  <si>
    <t>dfldamRD</t>
  </si>
  <si>
    <t>discost_set</t>
  </si>
  <si>
    <t>do</t>
  </si>
  <si>
    <t>dowin</t>
  </si>
  <si>
    <t>inlet_win</t>
  </si>
  <si>
    <t>isfile_outlets</t>
  </si>
  <si>
    <t>landval_set</t>
  </si>
  <si>
    <t>latOut</t>
  </si>
  <si>
    <t>lats</t>
  </si>
  <si>
    <t>latss</t>
  </si>
  <si>
    <t>lonOut</t>
  </si>
  <si>
    <t>lons</t>
  </si>
  <si>
    <t>lonss</t>
  </si>
  <si>
    <t>mangrove_constr</t>
  </si>
  <si>
    <t>nPipePMinend</t>
  </si>
  <si>
    <t>navi_constr</t>
  </si>
  <si>
    <t>nd</t>
  </si>
  <si>
    <t>ni</t>
  </si>
  <si>
    <t>outletdeselect</t>
  </si>
  <si>
    <t>protarea_constr</t>
  </si>
  <si>
    <t>rPin</t>
  </si>
  <si>
    <t>rPinMinend</t>
  </si>
  <si>
    <t>rivermouth_constr</t>
  </si>
  <si>
    <t>ro</t>
  </si>
  <si>
    <t>ros</t>
  </si>
  <si>
    <t>ross</t>
  </si>
  <si>
    <t>runDP</t>
  </si>
  <si>
    <t>runMini</t>
  </si>
  <si>
    <t>runP</t>
  </si>
  <si>
    <t>runRD</t>
  </si>
  <si>
    <t>sradius</t>
  </si>
  <si>
    <t>varname</t>
  </si>
  <si>
    <t>Used Actively</t>
  </si>
  <si>
    <t>All grid at 500m (~15”)</t>
  </si>
  <si>
    <t>Setting</t>
  </si>
  <si>
    <t>Number of deselected sites upstream of outlet = 2</t>
  </si>
  <si>
    <t>INPUTS in Basin.mat</t>
  </si>
  <si>
    <t>Basin</t>
  </si>
  <si>
    <t>Grid for protected areas in World Database of Protected areas category I incl. a 10 km buffer zone</t>
  </si>
  <si>
    <t>Grid for protected areas in World Database of Protected areas category II incl. a 10 km buffer zone</t>
  </si>
  <si>
    <t>10 km</t>
  </si>
  <si>
    <t>rivermouth_inland</t>
  </si>
  <si>
    <t>slackflow_constraint</t>
  </si>
  <si>
    <t>Quakerate</t>
  </si>
  <si>
    <t>Grid for NOAA's earthquake prone area</t>
  </si>
  <si>
    <t>Grid for Global Seismic Hazard Program on probability of seismic hazard</t>
  </si>
  <si>
    <t>Parameter - window around basin, comes from basin_selector.m</t>
  </si>
  <si>
    <t>Grid with 1 for grids outside the basin</t>
  </si>
  <si>
    <t xml:space="preserve">Grid for population density based on LandScan population map </t>
  </si>
  <si>
    <t>Grid for countries in the basin</t>
  </si>
  <si>
    <t>Grid for agriculture loss due to reservoir innundation of agricultural land based on potential yields for seven major crops worldwide</t>
  </si>
  <si>
    <t>temperate cereals, rice, maize, tropical cereals, roots and tubers, pulses and oil crops</t>
  </si>
  <si>
    <t>g</t>
  </si>
  <si>
    <t>rho</t>
  </si>
  <si>
    <t>mu</t>
  </si>
  <si>
    <t>lifetime</t>
  </si>
  <si>
    <t>interest</t>
  </si>
  <si>
    <t>OMshare</t>
  </si>
  <si>
    <t>ER</t>
  </si>
  <si>
    <t>IR2002</t>
  </si>
  <si>
    <t>IR2005</t>
  </si>
  <si>
    <t>IR2013</t>
  </si>
  <si>
    <t>TransCost</t>
  </si>
  <si>
    <t>Ownersrate</t>
  </si>
  <si>
    <t>linspace(0.1,4,10)</t>
  </si>
  <si>
    <t>0.0034 * IR2013</t>
  </si>
  <si>
    <t>Pipe diameter (meters)</t>
  </si>
  <si>
    <t>Gravitational acceleration (m/s2)</t>
  </si>
  <si>
    <t>Density of water (kg/m3)</t>
  </si>
  <si>
    <t>Roughness constant rough concrete (m)</t>
  </si>
  <si>
    <t>Exchange rate NOK to US$ 01/01/2010</t>
  </si>
  <si>
    <t>Inflation rate conversion to 2010 USD: http://data.worldbank.org/indicator/PX.REX.REER</t>
  </si>
  <si>
    <t>Parameter</t>
  </si>
  <si>
    <t>Grid for 15s HydroSHEDS DEM</t>
  </si>
  <si>
    <t>Grid for 15s HydroSHEDS flow accumulation</t>
  </si>
  <si>
    <t>Grid for 15s HydroSHEDS anti-flow direction</t>
  </si>
  <si>
    <t>Grid for 15s HydroSHEDS flow direction (Patrick dirs)</t>
  </si>
  <si>
    <t>Grid for 15s HydroSHEDS flow direction (ESRI dirs)</t>
  </si>
  <si>
    <t>Volume of lake required for year round power production per cell (15s)</t>
  </si>
  <si>
    <t>Unit</t>
  </si>
  <si>
    <t>BIL_conv.m</t>
  </si>
  <si>
    <t>m</t>
  </si>
  <si>
    <t>Grid for hydrological distance of cell from rivermouth/outlet</t>
  </si>
  <si>
    <t># of cells</t>
  </si>
  <si>
    <t>Calculates distance from outlet (number of cells) (15s)</t>
  </si>
  <si>
    <t>Powerlines2raster.m</t>
  </si>
  <si>
    <t>Distancemap_maker_powerlines.m</t>
  </si>
  <si>
    <t>DisCost_resizer.m</t>
  </si>
  <si>
    <t>Resize 30s files to 15s</t>
  </si>
  <si>
    <t>cost of connecting to nearest powerline</t>
  </si>
  <si>
    <t>River_depth.m</t>
  </si>
  <si>
    <t>Dcut</t>
  </si>
  <si>
    <t>boolean map indicating which cells have a depth of more than x meters</t>
  </si>
  <si>
    <t>(m3/s)</t>
  </si>
  <si>
    <t>downscaleQ_NAM_loop.m</t>
  </si>
  <si>
    <t>Script</t>
  </si>
  <si>
    <t>ScriptDescription</t>
  </si>
  <si>
    <t>DP</t>
  </si>
  <si>
    <t>Water depth cutoff (m)</t>
  </si>
  <si>
    <t>Inflation rate conversion to 2010 USD: http://data.worldbank.org/indicator/PX.REX.REER?page=2</t>
  </si>
  <si>
    <t>slackflow</t>
  </si>
  <si>
    <t>seismicpikcost</t>
  </si>
  <si>
    <t>BeforeFirstDam_constraint</t>
  </si>
  <si>
    <t>betaL</t>
  </si>
  <si>
    <t>waterconsumption</t>
  </si>
  <si>
    <t>Constant</t>
  </si>
  <si>
    <t>Type</t>
  </si>
  <si>
    <t>win</t>
  </si>
  <si>
    <t>Both</t>
  </si>
  <si>
    <t>eta_DP</t>
  </si>
  <si>
    <t>eta_RD</t>
  </si>
  <si>
    <t>DamLength/65m</t>
  </si>
  <si>
    <t>npipe_DP</t>
  </si>
  <si>
    <t>npipe_RD</t>
  </si>
  <si>
    <t>D_DP</t>
  </si>
  <si>
    <t>D_RD</t>
  </si>
  <si>
    <t>Size of inlet windows around each valid outlet is 25 km (# of cells)</t>
  </si>
  <si>
    <t>Search radius for inlets for diversion type projects based on average inlet-outlet distances in existing project, currently it is 20 km  (# of cells)</t>
  </si>
  <si>
    <t>Technical lifetime of hydropower projects (Years)</t>
  </si>
  <si>
    <t>Fixed transmission cost per delivered kWh: http://www.eia.gov/forecasts/aeo/tables_ref.cfm Table 8 EIA ANNUAL ENERGY OUTLOOK 2015 ($/kWh)</t>
  </si>
  <si>
    <t>Interest rate on capital (%)</t>
  </si>
  <si>
    <t>02.25% x total investments</t>
  </si>
  <si>
    <t>25%  total annualized cost</t>
  </si>
  <si>
    <t>Fluid viscosity of water (N-s/m2)</t>
  </si>
  <si>
    <t>Operation and maintenance cost as share of total investments (%)</t>
  </si>
  <si>
    <t>Owners cost due to lead times IRENA 2012 Hydropower (%)</t>
  </si>
  <si>
    <t>Percentage of discharge diverted around the dam to ensure natural ecological flow of the river (%)</t>
  </si>
  <si>
    <t>Slackflow of x to ensure natural flow of the river</t>
  </si>
  <si>
    <t>Efficiency turbine (%)</t>
  </si>
  <si>
    <t>Number of pipes in diversion pipe projects (m)</t>
  </si>
  <si>
    <t>Water to wire efficiency incl. turbine losses, pipe friction losses (%)</t>
  </si>
  <si>
    <t>Q cut off for mini hydropower plants, currently Max Q based on small-scale Hydropower Veileder 10MW document p20 (m3/s)</t>
  </si>
  <si>
    <t>Max Dam Height based on Q cutoff. This is consistent with big Hydro Veileder p62 (m)</t>
  </si>
  <si>
    <t>Cost cut off for technical potential ($/kWh)</t>
  </si>
  <si>
    <t>Distance between the outlets along river stretches, 1 cell is ~500m; Standard:50 ~25km; for development:2000 ~ 1000km (# of cells)</t>
  </si>
  <si>
    <t>Inflation rate conversion to 2010 USD: World Bank Real effective exchange rate index</t>
  </si>
  <si>
    <t>Number of pipes in river dam projects (#)</t>
  </si>
  <si>
    <t>Number of deselected sites upstream of outlet (#)</t>
  </si>
  <si>
    <t>Number of inlet elevation levels evaluated per outlet (#)</t>
  </si>
  <si>
    <t>Number of cells inland of basin outlet deselected ~200km (#)</t>
  </si>
  <si>
    <t>Number of Q-decreaser loops (#)</t>
  </si>
  <si>
    <t>Consider Q after reduction of water consumption: yes (1) or no (0)</t>
  </si>
  <si>
    <t>Dominant agricultural products in the basin</t>
  </si>
  <si>
    <t>Dominant high value land use types in the basin</t>
  </si>
  <si>
    <t>5% of total annualized cost</t>
  </si>
  <si>
    <t>Annual cost of seismic hazard risks as share of total annualized cost (%)</t>
  </si>
  <si>
    <t>Buffer zone around protected areas ~10km (# of cells)</t>
  </si>
  <si>
    <t>mainstream_constr</t>
  </si>
  <si>
    <t>seismicnoaa_constr</t>
  </si>
  <si>
    <t>betaA</t>
  </si>
  <si>
    <t>Deselect projects on basin mainstream: yes(1) or no(0)</t>
  </si>
  <si>
    <t>Deselect DP projects that are on the mainstream of RD projects: yes(1) or no(0)</t>
  </si>
  <si>
    <t>Deselect projects on small streams (MiniHydro locations): yes(1) or no(0)</t>
  </si>
  <si>
    <t>Select projects on small streams (MiniHydro locations): yes(1) or no(0)</t>
  </si>
  <si>
    <t>Activate special cost models for MiniHydro locations: yes(1) or no(0)</t>
  </si>
  <si>
    <t>Avoid projects on locations in existing hydro lakes: yes(1) or no(0)</t>
  </si>
  <si>
    <t>Avoid projects in navigable rivers: yes(1) or no(0)</t>
  </si>
  <si>
    <t>Avoid projects in protected areas: yes(1) or no(0)</t>
  </si>
  <si>
    <t>Avoid projects in NOAAs earthquake areas: yes(1) or no(0)</t>
  </si>
  <si>
    <t>Asymmetric dams RD-systems: yes(1) or no(0)</t>
  </si>
  <si>
    <t>Asymmetric dams DP-systems: yes(1) or no(0)</t>
  </si>
  <si>
    <t>Deselection in optim4 based on project cost: yes(1) or no(0)</t>
  </si>
  <si>
    <t>Deselection in optim4 based on power: yes(1) or no(0)</t>
  </si>
  <si>
    <t>Deselection in optim4 based on cost per power weight: yes(1) or no(0)</t>
  </si>
  <si>
    <t>Deselection in optim4 based onflow acc (as indication of river length): yes(1) or no(0)</t>
  </si>
  <si>
    <t>Avoid projects in mangrove areas: yes(1) or no(0)</t>
  </si>
  <si>
    <t>Avoid projects on mainstream locations before the first GrandDam: yes(1) or no(0)</t>
  </si>
  <si>
    <t>Avoid projects in rivermouth: yes(1) or no(0)</t>
  </si>
  <si>
    <t>Deselect in optim4 based on lake size in optim4:  yes (1) or no (0). This setting should be on only in eco scenario</t>
  </si>
  <si>
    <t>Enable seismic cost: yes(1) or no(0)</t>
  </si>
  <si>
    <t>Enable technical cost constraint: yes(1) or no(0)</t>
  </si>
  <si>
    <t>Enable distance to load cost: yes(1) or no(0)</t>
  </si>
  <si>
    <t>Enable accounting of Land value cost: yes(1) or no(0)</t>
  </si>
  <si>
    <t>agriculture</t>
  </si>
  <si>
    <t>For</t>
  </si>
  <si>
    <t>RD</t>
  </si>
  <si>
    <t>Variable Name</t>
  </si>
  <si>
    <t>1, 2, 3 or 4</t>
  </si>
  <si>
    <t>Description (Units)</t>
  </si>
  <si>
    <t>Per crop</t>
  </si>
  <si>
    <t>Average global crop prices</t>
  </si>
  <si>
    <t>HydroSHEDS project</t>
  </si>
  <si>
    <t>3” x 3” DEM</t>
  </si>
  <si>
    <t>15” x 15” DEM</t>
  </si>
  <si>
    <t>15” x 15” Flow direction map</t>
  </si>
  <si>
    <t>15” x 15” Flow accumulation map</t>
  </si>
  <si>
    <t>shapefiles</t>
  </si>
  <si>
    <t>Project Power Networks by OpenStreetMap</t>
  </si>
  <si>
    <t>Power transmission line network</t>
  </si>
  <si>
    <t>Temporal</t>
  </si>
  <si>
    <t>Spatial</t>
  </si>
  <si>
    <t>Source</t>
  </si>
  <si>
    <t>Global seismic hazard map</t>
  </si>
  <si>
    <t>15” x 15” Population density map</t>
  </si>
  <si>
    <t>Output from</t>
  </si>
  <si>
    <t>Input type</t>
  </si>
  <si>
    <t xml:space="preserve">Inventory of current and planned hydropower project </t>
  </si>
  <si>
    <t>Land Use Land Cover (LULC) map</t>
  </si>
  <si>
    <t>Landslide susceptibility map</t>
  </si>
  <si>
    <t>Glacial Lake Outburst Flood (GLOF) hazard zones</t>
  </si>
  <si>
    <t>5km</t>
  </si>
  <si>
    <t>shapefile</t>
  </si>
  <si>
    <t>-</t>
  </si>
  <si>
    <t>Sources</t>
  </si>
  <si>
    <t>National boundaries</t>
  </si>
  <si>
    <t>Points</t>
  </si>
  <si>
    <t>300m</t>
  </si>
  <si>
    <t>30" ~ 1km</t>
  </si>
  <si>
    <t>5'</t>
  </si>
  <si>
    <t>setting</t>
  </si>
  <si>
    <t>For min P projects</t>
  </si>
  <si>
    <t>input</t>
  </si>
  <si>
    <t>Z for all shortlisted outlets</t>
  </si>
  <si>
    <t>Z for all P inlets w min cost</t>
  </si>
  <si>
    <t>Qpdecreaser</t>
  </si>
  <si>
    <t>Pcostmodel</t>
  </si>
  <si>
    <t>Inlet index in basin domain - for min cost P project for all Qpdecreaser</t>
  </si>
  <si>
    <t>Inlet index for window - min cost P project for all Qpdecreaser</t>
  </si>
  <si>
    <t>Inlet index for window - min cost P project for one Qpdecreaser</t>
  </si>
  <si>
    <t>Inlet col in basin domain - for min cost P project for all Qpdecreaser</t>
  </si>
  <si>
    <t>Inlet col in basin domain - for all shortlisted inlets</t>
  </si>
  <si>
    <t>Inlet row in basin domain - for all shortlisted inlets</t>
  </si>
  <si>
    <t>NotUsed</t>
  </si>
  <si>
    <t xml:space="preserve"> MiniHydro_deselect</t>
  </si>
  <si>
    <t xml:space="preserve"> MiniHydro_select</t>
  </si>
  <si>
    <t xml:space="preserve"> MiniHydro_special</t>
  </si>
  <si>
    <t xml:space="preserve"> ExistingDams_constraint</t>
  </si>
  <si>
    <t xml:space="preserve"> mangrove_constr</t>
  </si>
  <si>
    <t xml:space="preserve"> OptDminend</t>
  </si>
  <si>
    <t xml:space="preserve"> runMini</t>
  </si>
  <si>
    <t>Description</t>
  </si>
  <si>
    <t>For all inlet-outlet combos</t>
  </si>
  <si>
    <t>Original Source</t>
  </si>
  <si>
    <t>Old data</t>
  </si>
  <si>
    <t>New data</t>
  </si>
  <si>
    <t>flowdistance(acc,dir,fdir) inside Basin_selector.m</t>
  </si>
  <si>
    <t>15” x 15” Flow direction and accumulation maps</t>
  </si>
  <si>
    <t>Reads and converts Hydrosheds dir data to fdir and adir</t>
  </si>
  <si>
    <t>V_lake.m</t>
  </si>
  <si>
    <t>Create map that calculates required volume of lake for year round continues flow based on monthly pattern</t>
  </si>
  <si>
    <t>Old processed data</t>
  </si>
  <si>
    <t>Q_designer.m</t>
  </si>
  <si>
    <r>
      <t xml:space="preserve">Take Qdesign as 4th highest mean monthly discharge
</t>
    </r>
    <r>
      <rPr>
        <sz val="11"/>
        <color theme="1"/>
        <rFont val="Calibri"/>
        <family val="2"/>
        <scheme val="minor"/>
      </rPr>
      <t>Qdesign_mean = mean(min(Qdesign2,Qsort)); %Average flow rate given Qdesign</t>
    </r>
  </si>
  <si>
    <t>Potential agricultural yield map for most produced crops globally</t>
  </si>
  <si>
    <t>find_na_basis.m</t>
  </si>
  <si>
    <t>Number of basins (tells which cell is which basin)
Is only used in HYDRUS for setting the extent of the problem window in the georef script</t>
  </si>
  <si>
    <t>basinID</t>
  </si>
  <si>
    <t>Intermediate inputs</t>
  </si>
  <si>
    <t>LPJ local runoff 15s</t>
  </si>
  <si>
    <t xml:space="preserve"> (m3/s)</t>
  </si>
  <si>
    <t>downscaleR_monthly.m</t>
  </si>
  <si>
    <r>
      <t>0.5° Historical monthly</t>
    </r>
    <r>
      <rPr>
        <b/>
        <sz val="11"/>
        <color rgb="FF006100"/>
        <rFont val="Calibri"/>
        <family val="2"/>
        <scheme val="minor"/>
      </rPr>
      <t xml:space="preserve"> </t>
    </r>
    <r>
      <rPr>
        <sz val="11"/>
        <color rgb="FF006100"/>
        <rFont val="Calibri"/>
        <family val="2"/>
        <scheme val="minor"/>
      </rPr>
      <t>runoff grid</t>
    </r>
  </si>
  <si>
    <t>Assigns basin number for each cell using dir and acc. Loops from high to low points in acc</t>
  </si>
  <si>
    <t>Downscale LPJ runoff R to 15s or 3s resolutions based on resolution of the flow acc map. Low-res runoff is simply split equally among corresponding hi-res cells</t>
  </si>
  <si>
    <t>DEM</t>
  </si>
  <si>
    <t>Grid for 15s HydroSHEDS DEM realigned to fix any noticed issues</t>
  </si>
  <si>
    <t>[-]</t>
  </si>
  <si>
    <t>1 to 9</t>
  </si>
  <si>
    <t>ID</t>
  </si>
  <si>
    <r>
      <t xml:space="preserve">2010 Water consumption for </t>
    </r>
    <r>
      <rPr>
        <sz val="11"/>
        <color theme="1"/>
        <rFont val="Calibri"/>
        <family val="2"/>
        <scheme val="minor"/>
      </rPr>
      <t>irr-</t>
    </r>
    <r>
      <rPr>
        <sz val="11"/>
        <color theme="1"/>
        <rFont val="Calibri"/>
        <family val="2"/>
        <charset val="1"/>
        <scheme val="minor"/>
      </rPr>
      <t>irrigation and hil-household, industry and l?</t>
    </r>
  </si>
  <si>
    <r>
      <t>15” x 15” Historical 30yr avg monthly</t>
    </r>
    <r>
      <rPr>
        <b/>
        <sz val="11"/>
        <color rgb="FF006100"/>
        <rFont val="Calibri"/>
        <family val="2"/>
        <scheme val="minor"/>
      </rPr>
      <t xml:space="preserve"> runoff </t>
    </r>
    <r>
      <rPr>
        <sz val="11"/>
        <color rgb="FF006100"/>
        <rFont val="Calibri"/>
        <family val="2"/>
        <scheme val="minor"/>
      </rPr>
      <t>grid</t>
    </r>
  </si>
  <si>
    <r>
      <t xml:space="preserve">15” x 15” </t>
    </r>
    <r>
      <rPr>
        <b/>
        <i/>
        <sz val="11"/>
        <color rgb="FF006100"/>
        <rFont val="Calibri"/>
        <family val="2"/>
        <scheme val="minor"/>
      </rPr>
      <t>DEM realigned</t>
    </r>
  </si>
  <si>
    <t>Annual average daily discharge from Qm13.mat file created by downscaleQ_NAM_loop.m</t>
  </si>
  <si>
    <t>Annual average daily discharge from Qm13_wc.mat file</t>
  </si>
  <si>
    <r>
      <t xml:space="preserve">Historical monthly </t>
    </r>
    <r>
      <rPr>
        <b/>
        <i/>
        <sz val="11"/>
        <color rgb="FF006100"/>
        <rFont val="Calibri"/>
        <family val="2"/>
        <scheme val="minor"/>
      </rPr>
      <t xml:space="preserve">discharge maps for </t>
    </r>
    <r>
      <rPr>
        <i/>
        <sz val="11"/>
        <color rgb="FF006100"/>
        <rFont val="Calibri"/>
        <family val="2"/>
        <scheme val="minor"/>
      </rPr>
      <t>12 months</t>
    </r>
  </si>
  <si>
    <r>
      <t xml:space="preserve">Historical monthly </t>
    </r>
    <r>
      <rPr>
        <b/>
        <i/>
        <sz val="11"/>
        <color rgb="FF006100"/>
        <rFont val="Calibri"/>
        <family val="2"/>
        <scheme val="minor"/>
      </rPr>
      <t xml:space="preserve">discharge maps for </t>
    </r>
    <r>
      <rPr>
        <i/>
        <sz val="11"/>
        <color rgb="FF006100"/>
        <rFont val="Calibri"/>
        <family val="2"/>
        <scheme val="minor"/>
      </rPr>
      <t>12 months + year</t>
    </r>
  </si>
  <si>
    <t>Loaded from in Basin_selector script</t>
  </si>
  <si>
    <t>acc.mat</t>
  </si>
  <si>
    <t>Qm13.mat</t>
  </si>
  <si>
    <t>Qm13_wc.mat</t>
  </si>
  <si>
    <t>DEM15s_aligned.mat</t>
  </si>
  <si>
    <t>dir.mat</t>
  </si>
  <si>
    <t>fdir.mat</t>
  </si>
  <si>
    <t>adir.mat</t>
  </si>
  <si>
    <t>Vlake.mat</t>
  </si>
  <si>
    <t>Qdesign.mat</t>
  </si>
  <si>
    <t>Qdesign_LF.mat</t>
  </si>
  <si>
    <t>Qdesign_mean.mat</t>
  </si>
  <si>
    <t>Qdesign_wc.mat</t>
  </si>
  <si>
    <t>Qdesign_LF_wc.mat</t>
  </si>
  <si>
    <t>Qdesign_mean_wc.mat</t>
  </si>
  <si>
    <t>Pop.mat</t>
  </si>
  <si>
    <t>LandValue.mat</t>
  </si>
  <si>
    <t>seismicnoaa.mat</t>
  </si>
  <si>
    <t>seismicpik.mat</t>
  </si>
  <si>
    <t>no. of people</t>
  </si>
  <si>
    <t>WDPA_10_20_15s.mat</t>
  </si>
  <si>
    <t>Dis15s.mat</t>
  </si>
  <si>
    <t>Regions.mat</t>
  </si>
  <si>
    <t>Countries.mat</t>
  </si>
  <si>
    <t>Depth.mat</t>
  </si>
  <si>
    <t>Basin map</t>
  </si>
  <si>
    <t>Basin_selector.m</t>
  </si>
  <si>
    <t>Areas outside basin in the basin window is allocated 1</t>
  </si>
  <si>
    <t>Val of padding around basin cells based on 150 as starting point</t>
  </si>
  <si>
    <t>Historical monthly discharge maps for year only</t>
  </si>
  <si>
    <t>Resize long-term monthly avg R from 0.5 deg to 15s and route R to get Q at 15s for 12 months + yr</t>
  </si>
  <si>
    <t>See below</t>
  </si>
  <si>
    <t>Qdesign as 4th highest mean monthly discharge</t>
  </si>
  <si>
    <t>Qdesign_mean = mean(min(Qdesign2,Qsort)), i.e. average of monthly discharge actually used for power production!</t>
  </si>
  <si>
    <t>Qdesign subtracting abstractions from water consumption</t>
  </si>
  <si>
    <t>Load factor to be multiplied by hrs in a year
LF_Qdesign_Monthly(m) = min(1,Qsort(m)/Qdesign2)'; 
LF_Qdesign = mean(LF_Qdesign_Monthly);</t>
  </si>
  <si>
    <t>Qdesign_LF subtracting abstractions from water consumption</t>
  </si>
  <si>
    <t>Qdesign_mean subtracting abstractions from water consumption</t>
  </si>
  <si>
    <t>Z_aligner.m and Z_alignerASIA.m</t>
  </si>
  <si>
    <t>WDPA_grids.m</t>
  </si>
  <si>
    <t>WDPA2011_PL10_30s.nc</t>
  </si>
  <si>
    <t>WDPA2011_PL20_30s.nc</t>
  </si>
  <si>
    <t>basins.mat</t>
  </si>
  <si>
    <t>GREG1.tif</t>
  </si>
  <si>
    <t>giso1.tif</t>
  </si>
  <si>
    <t>regions_selector.m</t>
  </si>
  <si>
    <t>regions.m</t>
  </si>
  <si>
    <t>Read regions and country definition .tiffs</t>
  </si>
  <si>
    <t>Pop_resizer.m</t>
  </si>
  <si>
    <t>30” x 30” Population density map</t>
  </si>
  <si>
    <t>$/km2</t>
  </si>
  <si>
    <t>Yieldmap_maker.m</t>
  </si>
  <si>
    <t>Convert powerline shapefile to raster</t>
  </si>
  <si>
    <t>Grid for existing dam lakes? Only for Grand Dams it seems</t>
  </si>
  <si>
    <t>NoDamsLand() inside Basin_selector.m</t>
  </si>
  <si>
    <t>GrandDams</t>
  </si>
  <si>
    <t>Crop prices</t>
  </si>
  <si>
    <t>Take max val based on val of 7 major rainfed crops</t>
  </si>
  <si>
    <t>seismicnoaa.m</t>
  </si>
  <si>
    <t>seismicpik.m</t>
  </si>
  <si>
    <t>Seismic_noaa_data2.csv</t>
  </si>
  <si>
    <t>References</t>
  </si>
  <si>
    <t>500m</t>
  </si>
  <si>
    <t>WDPA v1.6</t>
  </si>
  <si>
    <t>https://openinframap.org/#5.13/28.71/70.3</t>
  </si>
  <si>
    <t>m3/s</t>
  </si>
  <si>
    <t>10 yr average (2002-2012)</t>
  </si>
  <si>
    <t>http://gmo.gfz-potsdam.de/pub/download_data/download_data_frame.html</t>
  </si>
  <si>
    <t>Global Seismic Hazards program (GSHAP)</t>
  </si>
  <si>
    <t>A 5 cell (5 * 30sec * 30m/sec " ~4500m) buffer is applied to the protected area .nc file. Looks like the grid is then resampled to 15s but it is not clear because kron() is setup assuming input data is 15s. But David's documentation says it is 30s input.</t>
  </si>
  <si>
    <t>0.1°× 0.1°</t>
  </si>
  <si>
    <t>HYDE 3.2</t>
  </si>
  <si>
    <t>asc</t>
  </si>
  <si>
    <t>table</t>
  </si>
  <si>
    <t>grd</t>
  </si>
  <si>
    <t>ftp://ftp.pbl.nl/hyde/hyde3.2/baseline/zip/</t>
  </si>
  <si>
    <t>Website</t>
  </si>
  <si>
    <t>Format</t>
  </si>
  <si>
    <t>National GDP (PPP)</t>
  </si>
  <si>
    <t>https://www.globio.info/download-grip-dataset</t>
  </si>
  <si>
    <t>https://www.glims.org/RGI/rgi60_dl.html</t>
  </si>
  <si>
    <t>https://gpm.nasa.gov/applications/global-landslide-model</t>
  </si>
  <si>
    <t>http://maps.elie.ucl.ac.be/CCI/viewer/download.php</t>
  </si>
  <si>
    <t>system def</t>
  </si>
  <si>
    <t>binary</t>
  </si>
  <si>
    <t>cost</t>
  </si>
  <si>
    <t>cost + binary</t>
  </si>
  <si>
    <t>HydroLAKES v1.0</t>
  </si>
  <si>
    <t>Glacial lake</t>
  </si>
  <si>
    <t>ICIMOD HKH Glacial Lake</t>
  </si>
  <si>
    <t>all</t>
  </si>
  <si>
    <t>sustainable</t>
  </si>
  <si>
    <t>remain</t>
  </si>
  <si>
    <t>Crowther et al 2015</t>
  </si>
  <si>
    <t>Values in Gernaat</t>
  </si>
  <si>
    <t>Turbine</t>
  </si>
  <si>
    <t>Electro-technical equipment</t>
  </si>
  <si>
    <t>Fish passage</t>
  </si>
  <si>
    <t>Agricultural losses</t>
  </si>
  <si>
    <t>Underground powerhouse</t>
  </si>
  <si>
    <t>Steel penstock</t>
  </si>
  <si>
    <t>Blasted headrace tunnel</t>
  </si>
  <si>
    <t>RCC Dam</t>
  </si>
  <si>
    <t>Loss of trees</t>
  </si>
  <si>
    <t>Historical monthly average runoff grid</t>
  </si>
  <si>
    <t xml:space="preserve">Global Roads Inventory Project (GRIP4) </t>
  </si>
  <si>
    <t>National road maps by Atlassian</t>
  </si>
  <si>
    <t>National PDF</t>
  </si>
  <si>
    <t>Pakistan - 2013
Afghanistan - 2018</t>
  </si>
  <si>
    <t>https://dlca.logcluster.org/plugins/viewsource/viewpagesrc.action?pageId=4228552
https://dlca.logcluster.org/display/public/DLCA/2.3+Pakistan+Road+Network</t>
  </si>
  <si>
    <t>tif</t>
  </si>
  <si>
    <t>World vectors</t>
  </si>
  <si>
    <t>Randolph Glacier Inventory (RGI 6.0)</t>
  </si>
  <si>
    <t>World Database on Protected Areas (WDPA) v1.6</t>
  </si>
  <si>
    <t>GADM v3.4</t>
  </si>
  <si>
    <t>https://gadm.org/download_country_v3.html</t>
  </si>
  <si>
    <t>Ashraf et at. (2012)</t>
  </si>
  <si>
    <t>per lake</t>
  </si>
  <si>
    <t>Hazard/no hazard classification</t>
  </si>
  <si>
    <t>UNESCO World heritage sites</t>
  </si>
  <si>
    <t>per heritage</t>
  </si>
  <si>
    <t>Global heritage sites</t>
  </si>
  <si>
    <t>Heritages protected by federal government in Pakistan as per GoP (1997)</t>
  </si>
  <si>
    <t>per project</t>
  </si>
  <si>
    <t>Crowther et al (2015)</t>
  </si>
  <si>
    <t>tech</t>
  </si>
  <si>
    <t>Settlements</t>
  </si>
  <si>
    <t>ICIMOD</t>
  </si>
  <si>
    <t>points</t>
  </si>
  <si>
    <t>Glaciers</t>
  </si>
  <si>
    <t>Lakes and reservoirs</t>
  </si>
  <si>
    <t>Global road network map</t>
  </si>
  <si>
    <t>Tree density map</t>
  </si>
  <si>
    <t>Annual agricultural yield map for rain-fed production of seven dominant global crops</t>
  </si>
  <si>
    <t xml:space="preserve">Natural heritages </t>
  </si>
  <si>
    <t>National cultural heritages</t>
  </si>
  <si>
    <t>http://www.geo.uni-tuebingen.de/faults/</t>
  </si>
  <si>
    <t>Central Asia fault database by Mohadjer et al. (2016)</t>
  </si>
  <si>
    <t>polylines</t>
  </si>
  <si>
    <t>polygons</t>
  </si>
  <si>
    <t>2025-2100</t>
  </si>
  <si>
    <t>Future climate projections for precipitation and temperature</t>
  </si>
  <si>
    <t>mm and °C</t>
  </si>
  <si>
    <t>Number of cells</t>
  </si>
  <si>
    <t>23 datasets in Methods fig, extra ones here are bolded</t>
  </si>
  <si>
    <t>Thurst and fault inventory</t>
  </si>
  <si>
    <t>National road network map</t>
  </si>
  <si>
    <t>bin</t>
  </si>
  <si>
    <t>31 Land Use classes</t>
  </si>
  <si>
    <t>1km</t>
  </si>
  <si>
    <t>From Wouter</t>
  </si>
  <si>
    <t>map</t>
  </si>
  <si>
    <t>nc</t>
  </si>
  <si>
    <t>ESA CCI 2019 v 2.0.7</t>
  </si>
  <si>
    <t>Smolenaars et al. (2021)</t>
  </si>
  <si>
    <t>Smolenaars et al. (2020)</t>
  </si>
  <si>
    <t>Direction indices</t>
  </si>
  <si>
    <t>SPHY glacial-hydrology model by Khanal et al. (2020)</t>
  </si>
  <si>
    <t>Self-generated using 500m HydroSHEDs DEM in Pcraster</t>
  </si>
  <si>
    <t>Self-compilation of national and international databases</t>
  </si>
  <si>
    <t>Self-downscaled CMIP5 GCMs for Indus</t>
  </si>
  <si>
    <t>Landslide Hazard Assessment for Situational Awareness (LHASA) by</t>
  </si>
  <si>
    <t>All datasets converted to 500m projected coordinates using GDAL</t>
  </si>
  <si>
    <t>Number of tree per km2 per cell</t>
  </si>
  <si>
    <t>Number of people per km2 per cell</t>
  </si>
  <si>
    <t>netCDF</t>
  </si>
  <si>
    <t>Water demand for irrigation</t>
  </si>
  <si>
    <t>40yr monthly average (1979-2018)</t>
  </si>
  <si>
    <t>5 susceptibility classes</t>
  </si>
  <si>
    <t>https://rds.icimod.org/home/datadetail?metadataid=3752</t>
  </si>
  <si>
    <t>3”</t>
  </si>
  <si>
    <t>15”</t>
  </si>
  <si>
    <t>From Arthur</t>
  </si>
  <si>
    <t>From Sonu</t>
  </si>
  <si>
    <t>My own</t>
  </si>
  <si>
    <t>https://www.hydrosheds.org/pages/hydrolakes</t>
  </si>
  <si>
    <t>From David</t>
  </si>
  <si>
    <t>tons/km2 per cell</t>
  </si>
  <si>
    <t>Dasu hydropower project</t>
  </si>
  <si>
    <t>USD per capita</t>
  </si>
  <si>
    <t>USD per metric ton</t>
  </si>
  <si>
    <t>USD per km2</t>
  </si>
  <si>
    <t>for 8 land types</t>
  </si>
  <si>
    <t>Peak Ground Acceleration (in m/s2) with a 10% probability of exceedance in 50 yrs</t>
  </si>
  <si>
    <t>Primary model inputs</t>
  </si>
  <si>
    <t>Original resolution</t>
  </si>
  <si>
    <t>Gernaat et al. (2017)</t>
  </si>
  <si>
    <t>m3 per day</t>
  </si>
  <si>
    <t>mm per month</t>
  </si>
  <si>
    <t>30yr monthly average (1981-2010)</t>
  </si>
  <si>
    <t>Water consumption for industrial usage</t>
  </si>
  <si>
    <t>Water consumption for domestic usage</t>
  </si>
  <si>
    <t>30yr annual average (1981-2010)</t>
  </si>
  <si>
    <t>Update type</t>
  </si>
  <si>
    <t>replace old</t>
  </si>
  <si>
    <t>Add</t>
  </si>
  <si>
    <t>move to sustain</t>
  </si>
  <si>
    <t>processed model input</t>
  </si>
  <si>
    <t>Q based parameters</t>
  </si>
  <si>
    <t>Z100m</t>
  </si>
  <si>
    <t>Z500m</t>
  </si>
  <si>
    <t>Facc</t>
  </si>
  <si>
    <t>Fdir</t>
  </si>
  <si>
    <t>Water bodies to exclude</t>
  </si>
  <si>
    <t>distance to nearest grid</t>
  </si>
  <si>
    <t>distance to nearest road</t>
  </si>
  <si>
    <t>distance to nearest settlement</t>
  </si>
  <si>
    <t>Acquisition value</t>
  </si>
  <si>
    <t>Tree value</t>
  </si>
  <si>
    <t>Agricultural value</t>
  </si>
  <si>
    <t>popd</t>
  </si>
  <si>
    <t>per capita resettlement cost</t>
  </si>
  <si>
    <t>countries</t>
  </si>
  <si>
    <t>Water consumption to exclude from Q</t>
  </si>
  <si>
    <t>Seismic risk map</t>
  </si>
  <si>
    <t>Landslide risk map</t>
  </si>
  <si>
    <t>GLOF risk map</t>
  </si>
  <si>
    <t>Cultural heritage map</t>
  </si>
  <si>
    <t>natural heritage map</t>
  </si>
  <si>
    <t>Future Qs</t>
  </si>
  <si>
    <t>P2</t>
  </si>
  <si>
    <t>HP inventory</t>
  </si>
  <si>
    <t>Grid for distance to nearest powerline based on Openstreetmap data for power lines</t>
  </si>
  <si>
    <t>km</t>
  </si>
  <si>
    <t>Buffer for cultural heritages</t>
  </si>
  <si>
    <t>Sustainability constrains</t>
  </si>
  <si>
    <t>Lifetime</t>
  </si>
  <si>
    <t>Discount rate</t>
  </si>
  <si>
    <t>3*GDP</t>
  </si>
  <si>
    <t>Resettlement per capita</t>
  </si>
  <si>
    <t>Land value +15%</t>
  </si>
  <si>
    <t>Road access</t>
  </si>
  <si>
    <t>De-sanding basin</t>
  </si>
  <si>
    <t>Q30</t>
  </si>
  <si>
    <t>Component</t>
  </si>
  <si>
    <t>&lt;0.15 MW</t>
  </si>
  <si>
    <t>Micro</t>
  </si>
  <si>
    <t>0.15-5 MW</t>
  </si>
  <si>
    <t>Mini</t>
  </si>
  <si>
    <t>5-50 MW</t>
  </si>
  <si>
    <t>Small</t>
  </si>
  <si>
    <t>Medium</t>
  </si>
  <si>
    <t>Large</t>
  </si>
  <si>
    <t>Mega</t>
  </si>
  <si>
    <t>&gt; 1000 MW</t>
  </si>
  <si>
    <t>500 - 1000 MW</t>
  </si>
  <si>
    <t>50 - 500 MW</t>
  </si>
  <si>
    <t>Small2</t>
  </si>
  <si>
    <t>10 - 50 MW</t>
  </si>
  <si>
    <t>Small1</t>
  </si>
  <si>
    <t>5 - 10 MW</t>
  </si>
  <si>
    <t>0.15 - 5 MW</t>
  </si>
  <si>
    <t>Micro/Pico</t>
  </si>
  <si>
    <t>Can be considered off grid http://www.gilgitbaltistan.gov.pk/DownloadFiles/InvestmentPotential/HydroEnergy.pdf</t>
  </si>
  <si>
    <t>Lower Limit in GWh/yr</t>
  </si>
  <si>
    <t>Lower Limit in MW</t>
  </si>
  <si>
    <t>Value</t>
  </si>
  <si>
    <t>Don’t consider pico as too small only suitable for 1 household kind of</t>
  </si>
  <si>
    <t>&gt;10 MW</t>
  </si>
  <si>
    <t>IRENA</t>
  </si>
  <si>
    <t>&lt;10 MW</t>
  </si>
  <si>
    <t>10 - 1000 MW</t>
  </si>
  <si>
    <t>1 - 10 MW</t>
  </si>
  <si>
    <t>0.1 - 1 MW</t>
  </si>
  <si>
    <t>0.005-0.1</t>
  </si>
  <si>
    <t>From Hoes 2017</t>
  </si>
  <si>
    <t>&lt;0.005 MW</t>
  </si>
  <si>
    <t>Pico</t>
  </si>
  <si>
    <t>50 - 499 MW</t>
  </si>
  <si>
    <t>From Siddiqui 2012</t>
  </si>
  <si>
    <t>&lt;0.15</t>
  </si>
  <si>
    <t>https://maps.nccs.nasa.gov/arcgis/apps/MapAndAppGallery/index.html?appid=574f26408683485799d02e857e5d9521</t>
  </si>
  <si>
    <t>USGS Earthquake Hazards Program</t>
  </si>
  <si>
    <t>This table documents parameters used in Gernaat's model. Need to update parameter names that have changed and include new parameters  added by Dhaubanjar.</t>
  </si>
  <si>
    <t>River Power Plant</t>
  </si>
  <si>
    <t>Diversion Canal Plant</t>
  </si>
  <si>
    <t>Technical parameters</t>
  </si>
  <si>
    <t>Search on streams</t>
  </si>
  <si>
    <t>Primary</t>
  </si>
  <si>
    <t>Primary and Secondary</t>
  </si>
  <si>
    <t>Tertiary</t>
  </si>
  <si>
    <t xml:space="preserve">Minimum head (m) </t>
  </si>
  <si>
    <t>4 m</t>
  </si>
  <si>
    <t>20 m</t>
  </si>
  <si>
    <t>[5 | 35 m]</t>
  </si>
  <si>
    <t>Minimum distance between intake and powerhouse</t>
  </si>
  <si>
    <t>500 m</t>
  </si>
  <si>
    <t>Search radius based on maximum distance between intake and power house(1)</t>
  </si>
  <si>
    <t>3 km (2)</t>
  </si>
  <si>
    <t>1.5 km</t>
  </si>
  <si>
    <t>Minimum distance between two plants</t>
  </si>
  <si>
    <t>1 km</t>
  </si>
  <si>
    <t>River segment length</t>
  </si>
  <si>
    <t>4 km</t>
  </si>
  <si>
    <t>2 km</t>
  </si>
  <si>
    <t>Minimum design flow</t>
  </si>
  <si>
    <r>
      <t>Channels are cells with annual discharge &gt; 0.1 m</t>
    </r>
    <r>
      <rPr>
        <i/>
        <vertAlign val="superscript"/>
        <sz val="10"/>
        <color theme="1"/>
        <rFont val="Source Sans Pro"/>
        <family val="2"/>
      </rPr>
      <t>3</t>
    </r>
    <r>
      <rPr>
        <i/>
        <sz val="10"/>
        <color theme="1"/>
        <rFont val="Source Sans Pro"/>
        <family val="2"/>
      </rPr>
      <t>/s</t>
    </r>
  </si>
  <si>
    <t>Design flow (QXX = flow exceeded xx % of the time)</t>
  </si>
  <si>
    <t>Q40</t>
  </si>
  <si>
    <t>[Q50 | Q30]</t>
  </si>
  <si>
    <t>Q80</t>
  </si>
  <si>
    <t>[Q90 | Q70]</t>
  </si>
  <si>
    <r>
      <t xml:space="preserve">Reservoir storage limit or </t>
    </r>
    <r>
      <rPr>
        <u/>
        <sz val="10"/>
        <color rgb="FF000000"/>
        <rFont val="Source Sans Pro"/>
        <family val="2"/>
      </rPr>
      <t>RCF</t>
    </r>
    <r>
      <rPr>
        <sz val="10"/>
        <color theme="1"/>
        <rFont val="Source Sans Pro"/>
        <family val="2"/>
      </rPr>
      <t xml:space="preserve"> </t>
    </r>
  </si>
  <si>
    <t>(as % of annual average inflow volume)</t>
  </si>
  <si>
    <t>5% (1)</t>
  </si>
  <si>
    <t>[2 | 10%]</t>
  </si>
  <si>
    <t>Generation efficiency</t>
  </si>
  <si>
    <t>[80 | 100%]</t>
  </si>
  <si>
    <t>[75 | 95%]</t>
  </si>
  <si>
    <t>[70 | 90%]</t>
  </si>
  <si>
    <t>Transmission and distribution efficiency</t>
  </si>
  <si>
    <t>85% (3)</t>
  </si>
  <si>
    <t>Capital cost parameters</t>
  </si>
  <si>
    <t>✓</t>
  </si>
  <si>
    <t>Miscellaneous mechanical equipment</t>
  </si>
  <si>
    <t>Transmission line connection</t>
  </si>
  <si>
    <t>On-grid</t>
  </si>
  <si>
    <t xml:space="preserve">Off-grid </t>
  </si>
  <si>
    <t>Land acquisition (4)</t>
  </si>
  <si>
    <t>Community compensation</t>
  </si>
  <si>
    <t xml:space="preserve"> (as % of resettlement costs)</t>
  </si>
  <si>
    <t>Other cost parameters</t>
  </si>
  <si>
    <t>Provincial Water Use charge (4)</t>
  </si>
  <si>
    <t>PAK 0.425/kWh</t>
  </si>
  <si>
    <t>10% [5 | 15%]</t>
  </si>
  <si>
    <t>40 years (5)</t>
  </si>
  <si>
    <t>30 years (6)</t>
  </si>
  <si>
    <t>15 years(7)</t>
  </si>
  <si>
    <t>Owner’s cost</t>
  </si>
  <si>
    <t xml:space="preserve"> (as % of capital investment)</t>
  </si>
  <si>
    <t>20% (8)</t>
  </si>
  <si>
    <t>10% (8)</t>
  </si>
  <si>
    <t xml:space="preserve">Operation &amp; maintenance </t>
  </si>
  <si>
    <t>(as % of capital investment)</t>
  </si>
  <si>
    <t>2.5% (5)</t>
  </si>
  <si>
    <t>Environmental flow requirement (as % of annual average discharge)</t>
  </si>
  <si>
    <t xml:space="preserve">30% (5,9) </t>
  </si>
  <si>
    <t>[20 | 40%]</t>
  </si>
  <si>
    <t xml:space="preserve">Hazard risk mitigation cost </t>
  </si>
  <si>
    <t>2-10% across 5 levels</t>
  </si>
  <si>
    <t>+1% to the RP rate</t>
  </si>
  <si>
    <t>Buffer around thrusts and faults</t>
  </si>
  <si>
    <t>Buffer around GLOFs</t>
  </si>
  <si>
    <t>0.5 km</t>
  </si>
  <si>
    <t>1 km (10)</t>
  </si>
  <si>
    <t>Buffer for natural heritages</t>
  </si>
  <si>
    <t>2 km (10)</t>
  </si>
  <si>
    <t>JICA. Guideline and Manual for Hydropower Development Vol. 1 Conventional Hydropower and Pumped Storage Hydropower [Internet]. Vol. Vol. 1. 2011 [cited 2021 Jun 21]. Available from: http://open_jicareport.jica.go.jp/pdf/12024881_01.pdf</t>
  </si>
  <si>
    <t>Vinca A, Parkinson S, Byers E, Burek P, Khan Z, Krey V, et al. The Nexus Solutions Tool (NEST): An open platform for optimizing multi-scale energy-water-land system transformations. Geosci Model Dev Discuss [Internet]. 2019;1–33. Available from: https://doi.org/10.5194/gmd-2019-134</t>
  </si>
  <si>
    <t>NEPRA. State of the Industry 2019 [Internet]. 2019 [cited 2020 Oct 1]. Available from: https://www.snackandbakery.com/articles/93120-state-of-the-industry-2019-bars-continue-to-innovate</t>
  </si>
  <si>
    <t xml:space="preserve">GoP. The land acquisition act. Government of Pakistan; 1984. </t>
  </si>
  <si>
    <t>Gernaat DEHJ, Bogaart PW, Vuuren DPV, Biemans H, Niessink R. High-resolution assessment of global technical and economic hydropower potential. Nat Energy [Internet]. 2017;2(10):821–8. Available from: http://dx.doi.org/10.1038/s41560-017-0006-y</t>
  </si>
  <si>
    <t>Garegnani G, Sacchelli S, Balest J, Zambelli P. GIS-based approach for assessing the energy potential and the financial feasibility of run-off-river hydro-power in Alpine valleys. Appl Energy [Internet]. 2018 Apr 15 [cited 2019 Sep 26];216:709–23. Available from: https://linkinghub.elsevier.com/retrieve/pii/S0306261918301685</t>
  </si>
  <si>
    <t>Basso S, Botter G. Streamflow variability and optimal capacity of run-of-river hydropower plants. Water Resour Res [Internet]. 2012 Oct 1 [cited 2020 Sep 29];48(10). Available from: http://doi.wiley.com/10.1029/2012WR012017</t>
  </si>
  <si>
    <t>IRENA. Hydropower [Internet]. Volume 1: Renewable energy technologies: Cost analysis Series. 2012 [cited 2020 Oct 1]. Available from: www.irena.org/Publications</t>
  </si>
  <si>
    <t xml:space="preserve">Moiz A, Kawasaki A, Koike T, Shrestha M. A systematic decision support tool for robust hydropower site selection in poorly gauged basins. Appl Energy. 2018 Aug 15;224:309–21. </t>
  </si>
  <si>
    <t>NWFP-EPA. Environmental assessment checklist. In: Water reservoirs in arid zones [Internet]. North-West Frontier Province Environmental Protection Agency; 2004 [cited 2020 Oct 21]. p. 6–16. Available from: http://www.environment.gov.pk/images/provincialsepasguidelines/W3BWaterReservoirs.pdf</t>
  </si>
  <si>
    <t>This table documents highlights parameters added by Dhaubanjar to fit with policies in the Upper Indus Basin</t>
  </si>
  <si>
    <t>The HYPE model takes a single Basin.mat file as input. The various parameters inside this .mat file are described here along w scripts relevant for their preprcocessing. This is largely based on David's model and needs to be updated for Dhaubanjar's model</t>
  </si>
  <si>
    <t>Varname</t>
  </si>
  <si>
    <t>nRows</t>
  </si>
  <si>
    <t>nCols</t>
  </si>
  <si>
    <t>MY CLASSIFICATION</t>
  </si>
  <si>
    <t>financial</t>
  </si>
  <si>
    <t>Relavant Potential Class</t>
  </si>
  <si>
    <t>Local land and tree land prices</t>
  </si>
  <si>
    <t>https://earthquake.usgs.gov/earthquakes/search/</t>
  </si>
  <si>
    <t>Past earthquakes inventory</t>
  </si>
  <si>
    <t>Past landslides inventory</t>
  </si>
  <si>
    <t>NASA Global Landslide Catalog (GLC)</t>
  </si>
  <si>
    <t>2008-2018</t>
  </si>
  <si>
    <t>points in the UIB</t>
  </si>
  <si>
    <t>https://earthquake.usgs.gov/earthquakes/map/?extent=15.53838,42.93457&amp;extent=42.87596,95.88867&amp;range=search&amp;timeZone=utc&amp;search=%7B%22name%22:%22Search%20Results%22,%22params%22:%7B%22starttime%22:%222000-11-01%2000:00:00%22,%22endtime%22:%222020-12-31%2023:59:59%22,%22maxlatitude%22:37.998,%22minlatitude%22:21.619,%22maxlongitude%22:81.914,%22minlongitude%22:56.953,%22minmagnitude%22:2.5,%22eventtype%22:%22earthquake%22,%22orderby%22:%22time%22%7D%7D</t>
  </si>
  <si>
    <t>2000-2020</t>
  </si>
  <si>
    <r>
      <t>1.0 m</t>
    </r>
    <r>
      <rPr>
        <vertAlign val="superscript"/>
        <sz val="10"/>
        <color rgb="FFFF0000"/>
        <rFont val="Source Sans Pro"/>
        <family val="2"/>
      </rPr>
      <t>3</t>
    </r>
    <r>
      <rPr>
        <sz val="10"/>
        <color rgb="FFFF0000"/>
        <rFont val="Source Sans Pro"/>
        <family val="2"/>
      </rPr>
      <t>/s</t>
    </r>
  </si>
  <si>
    <r>
      <t>0.1 m</t>
    </r>
    <r>
      <rPr>
        <vertAlign val="superscript"/>
        <sz val="10"/>
        <color rgb="FFFF0000"/>
        <rFont val="Source Sans Pro"/>
        <family val="2"/>
      </rPr>
      <t>3</t>
    </r>
    <r>
      <rPr>
        <sz val="10"/>
        <color rgb="FFFF0000"/>
        <rFont val="Source Sans Pro"/>
        <family val="2"/>
      </rPr>
      <t>/s</t>
    </r>
  </si>
  <si>
    <t>[Q40 | Q25]</t>
  </si>
  <si>
    <t>co_arc</t>
  </si>
  <si>
    <t>Input</t>
  </si>
  <si>
    <t>ro_arc</t>
  </si>
  <si>
    <t>PID</t>
  </si>
  <si>
    <t>Column index for initial outlets generated at the start of runHydrus</t>
  </si>
  <si>
    <t>Row index for initial outlets generated at the start of runHydrus</t>
  </si>
  <si>
    <t>Column index for initial list of selected outlets that is overwritten within runHydrus</t>
  </si>
  <si>
    <t>Row index for initial list of selected outlets that is overwritten within runHydrus</t>
  </si>
  <si>
    <t>Country ID for initial outlets generated at the start of runHydrus</t>
  </si>
  <si>
    <t>Grid for any regional disctinction beside country designations, for e.g. IMAGE regions in Gernaat model and sub-basins in Dhaubanjar model</t>
  </si>
  <si>
    <t>Sub-basinID for initial outlets generated at the start of runHydrus</t>
  </si>
  <si>
    <t>NOT USED IN UIB so blank matrix added</t>
  </si>
  <si>
    <t>Grid for river depth for pixels at rivermouth/outlet</t>
  </si>
  <si>
    <t>River depth for initial outlets generated at the start of runHydrus - not used in Dhaubanjar</t>
  </si>
  <si>
    <r>
      <t xml:space="preserve">Point ID </t>
    </r>
    <r>
      <rPr>
        <sz val="11"/>
        <color rgb="FFFF0000"/>
        <rFont val="Calibri"/>
        <family val="2"/>
        <scheme val="minor"/>
      </rPr>
      <t>for selected inlet-outlet combos after overlap check</t>
    </r>
    <r>
      <rPr>
        <sz val="11"/>
        <color theme="1"/>
        <rFont val="Calibri"/>
        <family val="2"/>
        <charset val="1"/>
        <scheme val="minor"/>
      </rPr>
      <t xml:space="preserve"> that is assigned at the end of runHydrus</t>
    </r>
  </si>
  <si>
    <r>
      <t xml:space="preserve">USD2010/kWh unit production cost </t>
    </r>
    <r>
      <rPr>
        <sz val="11"/>
        <color rgb="FFFF0000"/>
        <rFont val="Calibri"/>
        <family val="2"/>
        <scheme val="minor"/>
      </rPr>
      <t>for inlet-outlet combos selected after overlap check</t>
    </r>
    <r>
      <rPr>
        <sz val="11"/>
        <color theme="1"/>
        <rFont val="Calibri"/>
        <family val="2"/>
        <charset val="1"/>
        <scheme val="minor"/>
      </rPr>
      <t>. Vector is created by concatenating DP data above RP data.</t>
    </r>
  </si>
  <si>
    <r>
      <t>GWh/yr energy generation at</t>
    </r>
    <r>
      <rPr>
        <sz val="11"/>
        <color rgb="FFFF0000"/>
        <rFont val="Calibri"/>
        <family val="2"/>
        <scheme val="minor"/>
      </rPr>
      <t xml:space="preserve"> inlet-outlet combos selected after overlap check</t>
    </r>
    <r>
      <rPr>
        <sz val="11"/>
        <color theme="1"/>
        <rFont val="Calibri"/>
        <family val="2"/>
        <charset val="1"/>
        <scheme val="minor"/>
      </rPr>
      <t>. Vector is created by concatenating DP data above RP data.</t>
    </r>
  </si>
  <si>
    <r>
      <t xml:space="preserve">Plant type indicator </t>
    </r>
    <r>
      <rPr>
        <sz val="11"/>
        <color rgb="FFFF0000"/>
        <rFont val="Calibri"/>
        <family val="2"/>
        <scheme val="minor"/>
      </rPr>
      <t>for inlet-outlet combos selected after overlap check</t>
    </r>
    <r>
      <rPr>
        <sz val="11"/>
        <color theme="1"/>
        <rFont val="Calibri"/>
        <family val="2"/>
        <charset val="1"/>
        <scheme val="minor"/>
      </rPr>
      <t xml:space="preserve">  (1=P system, 2=RD system). Vector is created by concatenating DP data above RP data.</t>
    </r>
  </si>
  <si>
    <r>
      <t xml:space="preserve">MW power rating for Pinlet for DP projects </t>
    </r>
    <r>
      <rPr>
        <sz val="11"/>
        <color rgb="FFFF0000"/>
        <rFont val="Calibri"/>
        <family val="2"/>
        <scheme val="minor"/>
      </rPr>
      <t xml:space="preserve">for selected inlet-outlet combos tested in the optimization </t>
    </r>
  </si>
  <si>
    <r>
      <t xml:space="preserve">Design discharge for Pinlet for DP projects  </t>
    </r>
    <r>
      <rPr>
        <sz val="11"/>
        <color rgb="FFFF0000"/>
        <rFont val="Calibri"/>
        <family val="2"/>
        <scheme val="minor"/>
      </rPr>
      <t xml:space="preserve">for selected inlet-outlet combos tested in the optimization </t>
    </r>
  </si>
  <si>
    <r>
      <t xml:space="preserve">Load factor for Pinlet for DP projects </t>
    </r>
    <r>
      <rPr>
        <sz val="11"/>
        <color rgb="FFFF0000"/>
        <rFont val="Calibri"/>
        <family val="2"/>
        <scheme val="minor"/>
      </rPr>
      <t xml:space="preserve">for selected inlet-outlet combos tested in the optimization </t>
    </r>
  </si>
  <si>
    <r>
      <t xml:space="preserve">Gross head for Pinlet for DP projects </t>
    </r>
    <r>
      <rPr>
        <sz val="11"/>
        <color rgb="FFFF0000"/>
        <rFont val="Calibri"/>
        <family val="2"/>
        <scheme val="minor"/>
      </rPr>
      <t xml:space="preserve">for selected inlet-outlet combos tested in the optimization. </t>
    </r>
    <r>
      <rPr>
        <sz val="11"/>
        <rFont val="Calibri"/>
        <family val="2"/>
        <scheme val="minor"/>
      </rPr>
      <t>Evaluated as ZPinlet{k}{a1(k)}(a2(k)) - Zoutlets(k);</t>
    </r>
    <r>
      <rPr>
        <sz val="11"/>
        <color rgb="FFFF0000"/>
        <rFont val="Calibri"/>
        <family val="2"/>
        <scheme val="minor"/>
      </rPr>
      <t xml:space="preserve"> </t>
    </r>
  </si>
  <si>
    <r>
      <t xml:space="preserve">Friction loss for DP projects </t>
    </r>
    <r>
      <rPr>
        <sz val="11"/>
        <color rgb="FFFF0000"/>
        <rFont val="Calibri"/>
        <family val="2"/>
        <scheme val="minor"/>
      </rPr>
      <t xml:space="preserve">for selected inlet-outlet combos tested in the optimization. </t>
    </r>
  </si>
  <si>
    <r>
      <t xml:space="preserve">Column index </t>
    </r>
    <r>
      <rPr>
        <sz val="11"/>
        <color rgb="FFFF0000"/>
        <rFont val="Calibri"/>
        <family val="2"/>
        <scheme val="minor"/>
      </rPr>
      <t xml:space="preserve">for inlet-outlet combos selected after overlap check. </t>
    </r>
    <r>
      <rPr>
        <sz val="11"/>
        <color theme="1"/>
        <rFont val="Calibri"/>
        <family val="2"/>
        <charset val="1"/>
        <scheme val="minor"/>
      </rPr>
      <t>For DP this tracks inlets. For RP this tracks outlets.</t>
    </r>
  </si>
  <si>
    <r>
      <t xml:space="preserve">Column index </t>
    </r>
    <r>
      <rPr>
        <sz val="11"/>
        <color rgb="FFFF0000"/>
        <rFont val="Calibri"/>
        <family val="2"/>
        <scheme val="minor"/>
      </rPr>
      <t>for all inlet-outlet combos tested in the cost optimization</t>
    </r>
    <r>
      <rPr>
        <sz val="11"/>
        <color theme="1"/>
        <rFont val="Calibri"/>
        <family val="2"/>
        <charset val="1"/>
        <scheme val="minor"/>
      </rPr>
      <t>. For DP this tracks inlets. For RP this tracks outlets.</t>
    </r>
  </si>
  <si>
    <t>Plant type indicator after optimization (1=P system, 2=RD system)</t>
  </si>
  <si>
    <t>DisRoadOutlet</t>
  </si>
  <si>
    <t>DisSettlementOutlet</t>
  </si>
  <si>
    <t>DisTransOutlet</t>
  </si>
  <si>
    <t>PP_W</t>
  </si>
  <si>
    <t>PPtheoryend</t>
  </si>
  <si>
    <t>Q_RD_design</t>
  </si>
  <si>
    <t>Q_RD_design_LF</t>
  </si>
  <si>
    <t>RDtheory_GWh</t>
  </si>
  <si>
    <t>do_main_km</t>
  </si>
  <si>
    <t>do_trib_km</t>
  </si>
  <si>
    <t>enablesmallPcost</t>
  </si>
  <si>
    <t>enablesmallPdesignQH</t>
  </si>
  <si>
    <t>inlet_main_sradius_km</t>
  </si>
  <si>
    <t>inlet_trib_sradius_km</t>
  </si>
  <si>
    <t>n_DPinlets</t>
  </si>
  <si>
    <t>n_ielevations</t>
  </si>
  <si>
    <t>runname</t>
  </si>
  <si>
    <t>varyRPDP_Qdesign</t>
  </si>
  <si>
    <t>varyRiverLevel_HPtype</t>
  </si>
  <si>
    <t>setting: Number of inlet elevation levels tried per outlet for DP inlet search</t>
  </si>
  <si>
    <t>Watts of energy rating for DP projects after DP cost model</t>
  </si>
  <si>
    <t>DP costmodel</t>
  </si>
  <si>
    <t>Number of inlets tried in each outlet over all elevations</t>
  </si>
  <si>
    <t>inlet search</t>
  </si>
  <si>
    <t>setting: search radius for DP</t>
  </si>
  <si>
    <t>GWh DP energy theoretical potential</t>
  </si>
  <si>
    <t>GWh RP energy theoretical potential</t>
  </si>
  <si>
    <t>RD costmodel</t>
  </si>
  <si>
    <t>runname =&lt;prefix&gt;_&lt;scenariotype&gt;_&lt;policytype&gt;_&lt;constraintype&gt;_&lt;hazard represntation type&gt;</t>
  </si>
  <si>
    <t>string</t>
  </si>
  <si>
    <t>Distance to powerline</t>
  </si>
  <si>
    <t xml:space="preserve">Distance to nearest settlement </t>
  </si>
  <si>
    <t>Distance to road</t>
  </si>
  <si>
    <r>
      <rPr>
        <sz val="11"/>
        <color rgb="FFFF0000"/>
        <rFont val="Calibri"/>
        <family val="2"/>
        <scheme val="minor"/>
      </rPr>
      <t xml:space="preserve">The HYPE model outputs two .mat files when run in Dhaubanjar et al configuration: </t>
    </r>
    <r>
      <rPr>
        <b/>
        <sz val="11"/>
        <color rgb="FFFF0000"/>
        <rFont val="Calibri"/>
        <family val="2"/>
        <scheme val="minor"/>
      </rPr>
      <t>Basinxx_output_do.mat and COEPOT_b103_do.mat</t>
    </r>
    <r>
      <rPr>
        <sz val="11"/>
        <color rgb="FFFF0000"/>
        <rFont val="Calibri"/>
        <family val="2"/>
        <scheme val="minor"/>
      </rPr>
      <t xml:space="preserve">. The former file is the main output that saves all outputs from the Hydrus run while the latter file is a subset that only contains the main parameters for the cost curve and sub-basin or basin level analysis. Indivdual project details are not stored in the latter. The various parameters inside the main Basinxx_output_do.mat file are described here. 
</t>
    </r>
    <r>
      <rPr>
        <sz val="11"/>
        <color theme="1"/>
        <rFont val="Calibri"/>
        <family val="2"/>
        <charset val="1"/>
        <scheme val="minor"/>
      </rPr>
      <t>Model runs first for DP then for RP. For DP, there are 4 Qdecreaser rounds. So all outputs are of the length noutlets x 5 (4DP + 1RP). Though the DP loop searches for all possible inlets at different Z levels, it only saves the top 4 projects. Also some outputs are from the first stage of outlet generation/selection, some are after the DP and RP cost optimization while the final outputs are from the RP-DP overlap check. For DPs, the output file only tracks the r,c for input locations and not for the output. But most likely, the output location will just be the original ro_arc and co_arc w each element repeated 4 times. One thing to remember though is that only the final vars created after overlap check ( PNetalls, COEAlls, ross, coss) have nanéd the elements that are not invalid. So valid projects are only the not-nan rows of these final vars. When processing all other vars( e.g. PNetall, COEAll, ros, cos) created right after the optimization, these need to first be nanéd to ensure invalid projects are not being considered.</t>
    </r>
  </si>
  <si>
    <t>Flow accumulation for inlet-outlet combos after overlap check.</t>
  </si>
  <si>
    <t>Overlap check</t>
  </si>
  <si>
    <t>USD2010/kWh unit production cost for all inlet-outlet combos</t>
  </si>
  <si>
    <t>DP+RP costmodel</t>
  </si>
  <si>
    <t>USD2010/kWh unit production cost for all RD outlets</t>
  </si>
  <si>
    <t>Both costmodel</t>
  </si>
  <si>
    <r>
      <t xml:space="preserve">Latitude </t>
    </r>
    <r>
      <rPr>
        <sz val="11"/>
        <color rgb="FFFF0000"/>
        <rFont val="Calibri"/>
        <family val="2"/>
        <scheme val="minor"/>
      </rPr>
      <t>for all inlet-outlet combos tested in the optimization</t>
    </r>
    <r>
      <rPr>
        <sz val="11"/>
        <color theme="1"/>
        <rFont val="Calibri"/>
        <family val="2"/>
        <charset val="1"/>
        <scheme val="minor"/>
      </rPr>
      <t>. For DP this tracks inlets. For RP this tracks outlets.</t>
    </r>
  </si>
  <si>
    <r>
      <t xml:space="preserve">Latitude </t>
    </r>
    <r>
      <rPr>
        <sz val="11"/>
        <color rgb="FFFF0000"/>
        <rFont val="Calibri"/>
        <family val="2"/>
        <scheme val="minor"/>
      </rPr>
      <t xml:space="preserve">for all inlet-outlet combos after overlap check. </t>
    </r>
    <r>
      <rPr>
        <sz val="11"/>
        <rFont val="Calibri"/>
        <family val="2"/>
        <scheme val="minor"/>
      </rPr>
      <t>For DP this tracks inlets. For RP this tracks outlets.</t>
    </r>
  </si>
  <si>
    <r>
      <t xml:space="preserve">Longitude </t>
    </r>
    <r>
      <rPr>
        <sz val="11"/>
        <color rgb="FFFF0000"/>
        <rFont val="Calibri"/>
        <family val="2"/>
        <scheme val="minor"/>
      </rPr>
      <t xml:space="preserve">for all inlet-outlet combos tested in the optimization. </t>
    </r>
    <r>
      <rPr>
        <sz val="11"/>
        <color theme="1"/>
        <rFont val="Calibri"/>
        <family val="2"/>
        <charset val="1"/>
        <scheme val="minor"/>
      </rPr>
      <t>For DP this tracks inlets. For RP this tracks outlets.</t>
    </r>
  </si>
  <si>
    <r>
      <t xml:space="preserve">Longitude </t>
    </r>
    <r>
      <rPr>
        <sz val="11"/>
        <color rgb="FFFF0000"/>
        <rFont val="Calibri"/>
        <family val="2"/>
        <scheme val="minor"/>
      </rPr>
      <t>for all inlet-outlet combos after overlap check.</t>
    </r>
    <r>
      <rPr>
        <sz val="11"/>
        <color theme="1"/>
        <rFont val="Calibri"/>
        <family val="2"/>
        <charset val="1"/>
        <scheme val="minor"/>
      </rPr>
      <t xml:space="preserve"> For DP this tracks inlets. For RP this tracks outlets.</t>
    </r>
  </si>
  <si>
    <t>Latitude for initial outlets</t>
  </si>
  <si>
    <t>Longitude for initial outlets</t>
  </si>
  <si>
    <t>Outlet generator</t>
  </si>
  <si>
    <t>Column index for inlet-outlet combos selected after overlap check. For DP this tracks inlets. For RP this tracks outlets.</t>
  </si>
  <si>
    <r>
      <t xml:space="preserve">Column index </t>
    </r>
    <r>
      <rPr>
        <sz val="11"/>
        <color rgb="FFFF0000"/>
        <rFont val="Calibri"/>
        <family val="2"/>
        <scheme val="minor"/>
      </rPr>
      <t>for all inlet-outlet combos tested in the optimization</t>
    </r>
    <r>
      <rPr>
        <sz val="11"/>
        <color theme="1"/>
        <rFont val="Calibri"/>
        <family val="2"/>
        <charset val="1"/>
        <scheme val="minor"/>
      </rPr>
      <t>.   For DP this tracks inlets. For RP this tracks outlets.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</si>
</sst>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b/>
      <sz val="11"/>
      <color theme="1"/>
      <name val="Calibri"/>
      <family val="2"/>
      <scheme val="minor"/>
    </font>
    <font>
      <sz val="11"/>
      <color rgb="FFFF0000"/>
      <name val="Calibri"/>
      <family val="2"/>
      <charset val="1"/>
      <scheme val="minor"/>
    </font>
    <font>
      <b/>
      <sz val="10"/>
      <color rgb="FFFFFFFF"/>
      <name val="Franklin Gothic Book"/>
      <family val="2"/>
    </font>
    <font>
      <b/>
      <sz val="9"/>
      <color rgb="FFFFFFFF"/>
      <name val="Franklin Gothic Book"/>
      <family val="2"/>
    </font>
    <font>
      <sz val="9"/>
      <color rgb="FF666666"/>
      <name val="Calibri"/>
      <family val="2"/>
    </font>
    <font>
      <sz val="11"/>
      <color rgb="FF666666"/>
      <name val="Calibri"/>
      <family val="2"/>
    </font>
    <font>
      <i/>
      <sz val="11"/>
      <color rgb="FF666666"/>
      <name val="Calibri"/>
      <family val="2"/>
    </font>
    <font>
      <sz val="10"/>
      <color rgb="FF666666"/>
      <name val="Franklin Gothic Book"/>
      <family val="2"/>
    </font>
    <font>
      <u/>
      <sz val="11"/>
      <color theme="10"/>
      <name val="Calibri"/>
      <family val="2"/>
      <scheme val="minor"/>
    </font>
    <font>
      <sz val="11"/>
      <color rgb="FF9C0006"/>
      <name val="Calibri"/>
      <family val="2"/>
      <scheme val="minor"/>
    </font>
    <font>
      <b/>
      <sz val="10"/>
      <color rgb="FF666666"/>
      <name val="Franklin Gothic Book"/>
      <family val="2"/>
    </font>
    <font>
      <sz val="10"/>
      <color rgb="FFFF0000"/>
      <name val="Franklin Gothic Book"/>
      <family val="2"/>
    </font>
    <font>
      <u/>
      <sz val="10"/>
      <color theme="10"/>
      <name val="Franklin Gothic Book"/>
      <family val="2"/>
    </font>
    <font>
      <sz val="11"/>
      <color rgb="FF006100"/>
      <name val="Calibri"/>
      <family val="2"/>
      <charset val="1"/>
      <scheme val="minor"/>
    </font>
    <font>
      <sz val="11"/>
      <color rgb="FF9C6500"/>
      <name val="Calibri"/>
      <family val="2"/>
      <charset val="1"/>
      <scheme val="minor"/>
    </font>
    <font>
      <sz val="10"/>
      <color theme="1"/>
      <name val="Calibri"/>
      <family val="2"/>
      <scheme val="minor"/>
    </font>
    <font>
      <i/>
      <sz val="11"/>
      <color rgb="FF006100"/>
      <name val="Calibri"/>
      <family val="2"/>
      <scheme val="minor"/>
    </font>
    <font>
      <b/>
      <i/>
      <sz val="11"/>
      <color rgb="FF006100"/>
      <name val="Calibri"/>
      <family val="2"/>
      <scheme val="minor"/>
    </font>
    <font>
      <sz val="11"/>
      <color rgb="FF006100"/>
      <name val="Calibri"/>
      <family val="2"/>
      <scheme val="minor"/>
    </font>
    <font>
      <b/>
      <sz val="11"/>
      <color rgb="FF006100"/>
      <name val="Calibri"/>
      <family val="2"/>
      <scheme val="minor"/>
    </font>
    <font>
      <sz val="11"/>
      <name val="Calibri"/>
      <family val="2"/>
      <charset val="1"/>
      <scheme val="minor"/>
    </font>
    <font>
      <b/>
      <sz val="10"/>
      <color rgb="FFFF0000"/>
      <name val="Franklin Gothic Book"/>
      <family val="2"/>
    </font>
    <font>
      <sz val="11"/>
      <color rgb="FFFF0000"/>
      <name val="Calibri"/>
      <family val="2"/>
      <scheme val="minor"/>
    </font>
    <font>
      <sz val="11"/>
      <name val="Calibri"/>
      <family val="2"/>
      <scheme val="minor"/>
    </font>
    <font>
      <sz val="11"/>
      <color theme="1"/>
      <name val="Source Sans Pro"/>
      <family val="2"/>
    </font>
    <font>
      <b/>
      <sz val="11"/>
      <color theme="1"/>
      <name val="Source Sans Pro"/>
      <family val="2"/>
    </font>
    <font>
      <b/>
      <sz val="10"/>
      <color rgb="FFFFFFFF"/>
      <name val="Source Sans Pro"/>
      <family val="2"/>
    </font>
    <font>
      <b/>
      <sz val="10"/>
      <color theme="1"/>
      <name val="Source Sans Pro"/>
      <family val="2"/>
    </font>
    <font>
      <sz val="10"/>
      <color theme="1"/>
      <name val="Source Sans Pro"/>
      <family val="2"/>
    </font>
    <font>
      <i/>
      <sz val="10"/>
      <color theme="1"/>
      <name val="Source Sans Pro"/>
      <family val="2"/>
    </font>
    <font>
      <i/>
      <vertAlign val="superscript"/>
      <sz val="10"/>
      <color theme="1"/>
      <name val="Source Sans Pro"/>
      <family val="2"/>
    </font>
    <font>
      <u/>
      <sz val="10"/>
      <color rgb="FF000000"/>
      <name val="Source Sans Pro"/>
      <family val="2"/>
    </font>
    <font>
      <b/>
      <sz val="11"/>
      <name val="Calibri"/>
      <family val="2"/>
      <scheme val="minor"/>
    </font>
    <font>
      <b/>
      <sz val="11"/>
      <color rgb="FFFF0000"/>
      <name val="Calibri"/>
      <family val="2"/>
      <scheme val="minor"/>
    </font>
    <font>
      <sz val="10"/>
      <color rgb="FFFF0000"/>
      <name val="Source Sans Pro"/>
      <family val="2"/>
    </font>
    <font>
      <vertAlign val="superscript"/>
      <sz val="10"/>
      <color rgb="FFFF0000"/>
      <name val="Source Sans Pro"/>
      <family val="2"/>
    </font>
    <font>
      <sz val="10"/>
      <color rgb="FF7030A0"/>
      <name val="Source Sans Pro"/>
      <family val="2"/>
    </font>
    <font>
      <sz val="10"/>
      <color rgb="FF7030A0"/>
      <name val="Franklin Gothic Book"/>
      <family val="2"/>
    </font>
  </fonts>
  <fills count="8">
    <fill>
      <patternFill patternType="none"/>
    </fill>
    <fill>
      <patternFill patternType="gray125"/>
    </fill>
    <fill>
      <patternFill patternType="solid">
        <fgColor rgb="FF808080"/>
        <bgColor indexed="64"/>
      </patternFill>
    </fill>
    <fill>
      <patternFill patternType="solid">
        <fgColor rgb="FFFFF2CC"/>
        <bgColor indexed="64"/>
      </patternFill>
    </fill>
    <fill>
      <patternFill patternType="solid">
        <fgColor rgb="FFD9E1F2"/>
        <bgColor indexed="64"/>
      </patternFill>
    </fill>
    <fill>
      <patternFill patternType="solid">
        <fgColor rgb="FFFFC7CE"/>
      </patternFill>
    </fill>
    <fill>
      <patternFill patternType="solid">
        <fgColor rgb="FFC6EFCE"/>
      </patternFill>
    </fill>
    <fill>
      <patternFill patternType="solid">
        <fgColor rgb="FFFFEB9C"/>
      </patternFill>
    </fill>
  </fills>
  <borders count="3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6">
    <xf numFmtId="0" fontId="0" fillId="0" borderId="0"/>
    <xf numFmtId="0" fontId="11" fillId="0" borderId="0"/>
    <xf numFmtId="0" fontId="20" fillId="0" borderId="0" applyNumberFormat="0" applyFill="0" applyBorder="0" applyAlignment="0" applyProtection="0"/>
    <xf numFmtId="0" fontId="21"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cellStyleXfs>
  <cellXfs count="297">
    <xf numFmtId="0" fontId="0" fillId="0" borderId="0" xfId="0"/>
    <xf numFmtId="0" fontId="0" fillId="0" borderId="0" xfId="0" applyAlignment="1">
      <alignment wrapText="1"/>
    </xf>
    <xf numFmtId="0" fontId="12" fillId="0" borderId="0" xfId="0" applyFont="1"/>
    <xf numFmtId="0" fontId="12" fillId="0" borderId="0" xfId="1" applyFont="1" applyAlignment="1">
      <alignment horizontal="center"/>
    </xf>
    <xf numFmtId="0" fontId="11" fillId="0" borderId="0" xfId="1"/>
    <xf numFmtId="0" fontId="12" fillId="0" borderId="3" xfId="0" applyFont="1" applyBorder="1" applyAlignment="1">
      <alignment horizontal="center"/>
    </xf>
    <xf numFmtId="0" fontId="12" fillId="0" borderId="4" xfId="0" applyFont="1" applyBorder="1" applyAlignment="1">
      <alignment horizontal="center"/>
    </xf>
    <xf numFmtId="0" fontId="0" fillId="0" borderId="7" xfId="0" applyBorder="1"/>
    <xf numFmtId="0" fontId="0" fillId="0" borderId="8" xfId="0" applyBorder="1"/>
    <xf numFmtId="0" fontId="0" fillId="0" borderId="2" xfId="0" applyBorder="1"/>
    <xf numFmtId="0" fontId="10" fillId="0" borderId="0" xfId="1" applyFont="1"/>
    <xf numFmtId="0" fontId="11" fillId="0" borderId="9" xfId="1" applyBorder="1"/>
    <xf numFmtId="0" fontId="10" fillId="0" borderId="9" xfId="1" applyFont="1" applyBorder="1"/>
    <xf numFmtId="0" fontId="8" fillId="0" borderId="0" xfId="1" applyFont="1"/>
    <xf numFmtId="0" fontId="9" fillId="0" borderId="9" xfId="1" applyFont="1" applyBorder="1"/>
    <xf numFmtId="0" fontId="8" fillId="0" borderId="9" xfId="1" applyFont="1" applyBorder="1"/>
    <xf numFmtId="0" fontId="13" fillId="0" borderId="9" xfId="1" applyFont="1" applyBorder="1"/>
    <xf numFmtId="0" fontId="7" fillId="0" borderId="0" xfId="1" applyFont="1"/>
    <xf numFmtId="0" fontId="14" fillId="2" borderId="10"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center" wrapText="1"/>
    </xf>
    <xf numFmtId="0" fontId="15" fillId="2" borderId="10" xfId="0" applyFont="1" applyFill="1" applyBorder="1" applyAlignment="1">
      <alignment horizontal="center" vertical="center" wrapText="1"/>
    </xf>
    <xf numFmtId="0" fontId="16" fillId="3" borderId="0" xfId="0" applyFont="1" applyFill="1" applyAlignment="1">
      <alignment horizontal="center" vertical="center" wrapText="1"/>
    </xf>
    <xf numFmtId="0" fontId="17" fillId="3" borderId="0" xfId="0" applyFont="1" applyFill="1" applyAlignment="1">
      <alignment vertical="center" wrapText="1"/>
    </xf>
    <xf numFmtId="0" fontId="18" fillId="3" borderId="0" xfId="0" applyFont="1" applyFill="1" applyAlignment="1">
      <alignment horizontal="center" vertical="center" wrapText="1"/>
    </xf>
    <xf numFmtId="9" fontId="17" fillId="3" borderId="0" xfId="0" applyNumberFormat="1" applyFont="1" applyFill="1" applyAlignment="1">
      <alignment vertical="center" wrapText="1"/>
    </xf>
    <xf numFmtId="0" fontId="16" fillId="4" borderId="0" xfId="0" applyFont="1" applyFill="1" applyAlignment="1">
      <alignment horizontal="center" vertical="center" wrapText="1"/>
    </xf>
    <xf numFmtId="0" fontId="17" fillId="4" borderId="0" xfId="0" applyFont="1" applyFill="1" applyAlignment="1">
      <alignment vertical="center" wrapText="1"/>
    </xf>
    <xf numFmtId="0" fontId="18" fillId="4"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18" fillId="0" borderId="0" xfId="0" applyFont="1" applyAlignment="1">
      <alignment horizontal="center" vertical="center" wrapText="1"/>
    </xf>
    <xf numFmtId="0" fontId="16" fillId="0" borderId="2" xfId="0" applyFont="1" applyBorder="1" applyAlignment="1">
      <alignment horizontal="center" vertical="center" wrapText="1"/>
    </xf>
    <xf numFmtId="0" fontId="17" fillId="0" borderId="2" xfId="0" applyFont="1" applyBorder="1" applyAlignment="1">
      <alignment vertical="center" wrapText="1"/>
    </xf>
    <xf numFmtId="0" fontId="18" fillId="0" borderId="2" xfId="0" applyFont="1" applyBorder="1" applyAlignment="1">
      <alignment horizontal="center" vertical="center" wrapText="1"/>
    </xf>
    <xf numFmtId="0" fontId="0" fillId="0" borderId="0" xfId="0" applyAlignment="1">
      <alignment vertical="center" wrapText="1"/>
    </xf>
    <xf numFmtId="0" fontId="19" fillId="0" borderId="0" xfId="0" applyFont="1" applyAlignment="1">
      <alignment vertical="center"/>
    </xf>
    <xf numFmtId="0" fontId="19" fillId="0" borderId="2" xfId="0" applyFont="1" applyBorder="1" applyAlignment="1">
      <alignment horizontal="center" vertical="center"/>
    </xf>
    <xf numFmtId="0" fontId="0" fillId="0" borderId="0" xfId="0" applyAlignment="1">
      <alignment horizontal="center"/>
    </xf>
    <xf numFmtId="0" fontId="22" fillId="0" borderId="0" xfId="0" applyFont="1"/>
    <xf numFmtId="0" fontId="24" fillId="0" borderId="0" xfId="2" applyFont="1" applyAlignment="1">
      <alignment vertical="center" wrapText="1"/>
    </xf>
    <xf numFmtId="0" fontId="6" fillId="0" borderId="0" xfId="1" applyFont="1"/>
    <xf numFmtId="0" fontId="11" fillId="0" borderId="0" xfId="1" applyAlignment="1">
      <alignment wrapText="1"/>
    </xf>
    <xf numFmtId="0" fontId="0" fillId="0" borderId="9" xfId="0" applyBorder="1"/>
    <xf numFmtId="0" fontId="12" fillId="0" borderId="0" xfId="1" applyFont="1" applyAlignment="1">
      <alignment horizontal="left"/>
    </xf>
    <xf numFmtId="0" fontId="4" fillId="0" borderId="9" xfId="1" applyFont="1" applyBorder="1"/>
    <xf numFmtId="0" fontId="11" fillId="0" borderId="0" xfId="1" applyAlignment="1">
      <alignment vertical="center" wrapText="1"/>
    </xf>
    <xf numFmtId="0" fontId="12" fillId="0" borderId="0" xfId="1" applyFont="1" applyAlignment="1">
      <alignment horizontal="center" vertical="center" wrapText="1"/>
    </xf>
    <xf numFmtId="0" fontId="8" fillId="0" borderId="9" xfId="1" applyFont="1" applyBorder="1" applyAlignment="1">
      <alignment vertical="center" wrapText="1"/>
    </xf>
    <xf numFmtId="0" fontId="11" fillId="0" borderId="9" xfId="1" applyBorder="1" applyAlignment="1">
      <alignment vertical="center" wrapText="1"/>
    </xf>
    <xf numFmtId="0" fontId="4" fillId="0" borderId="9" xfId="1" applyFont="1" applyBorder="1" applyAlignment="1">
      <alignment vertical="center" wrapText="1"/>
    </xf>
    <xf numFmtId="0" fontId="11" fillId="0" borderId="0" xfId="1" applyAlignment="1">
      <alignment horizontal="left" vertical="center"/>
    </xf>
    <xf numFmtId="0" fontId="26" fillId="7" borderId="0" xfId="5" applyAlignment="1">
      <alignment horizontal="left" vertical="center"/>
    </xf>
    <xf numFmtId="0" fontId="8" fillId="0" borderId="9" xfId="1" applyFont="1" applyBorder="1" applyAlignment="1">
      <alignment horizontal="left" vertical="center"/>
    </xf>
    <xf numFmtId="0" fontId="4" fillId="0" borderId="9" xfId="1" applyFont="1" applyBorder="1" applyAlignment="1">
      <alignment horizontal="left" vertical="center"/>
    </xf>
    <xf numFmtId="0" fontId="25" fillId="6" borderId="9" xfId="4" applyBorder="1" applyAlignment="1">
      <alignment vertical="center" wrapText="1"/>
    </xf>
    <xf numFmtId="0" fontId="25" fillId="6" borderId="0" xfId="4" applyAlignment="1">
      <alignment vertical="center" wrapText="1"/>
    </xf>
    <xf numFmtId="0" fontId="4" fillId="0" borderId="0" xfId="1" applyFont="1"/>
    <xf numFmtId="0" fontId="4" fillId="0" borderId="0" xfId="1" applyFont="1" applyAlignment="1">
      <alignment wrapText="1"/>
    </xf>
    <xf numFmtId="0" fontId="12" fillId="0" borderId="0" xfId="1" applyFont="1"/>
    <xf numFmtId="0" fontId="32" fillId="0" borderId="9" xfId="1" applyFont="1" applyBorder="1"/>
    <xf numFmtId="16" fontId="4" fillId="0" borderId="9" xfId="1" applyNumberFormat="1" applyFont="1" applyBorder="1"/>
    <xf numFmtId="0" fontId="8" fillId="0" borderId="13" xfId="1" applyFont="1" applyBorder="1" applyAlignment="1">
      <alignment vertical="center" wrapText="1"/>
    </xf>
    <xf numFmtId="0" fontId="4" fillId="0" borderId="11" xfId="1" applyFont="1" applyBorder="1" applyAlignment="1">
      <alignment vertical="center" wrapText="1"/>
    </xf>
    <xf numFmtId="0" fontId="27" fillId="0" borderId="9" xfId="0" applyFont="1" applyBorder="1" applyAlignment="1">
      <alignment horizontal="left" vertical="center"/>
    </xf>
    <xf numFmtId="0" fontId="12" fillId="0" borderId="13" xfId="1" applyFont="1" applyBorder="1" applyAlignment="1">
      <alignment horizontal="center"/>
    </xf>
    <xf numFmtId="0" fontId="12" fillId="0" borderId="13" xfId="1" applyFont="1" applyBorder="1"/>
    <xf numFmtId="0" fontId="12" fillId="0" borderId="13" xfId="1" applyFont="1" applyBorder="1" applyAlignment="1">
      <alignment horizontal="left" vertical="center"/>
    </xf>
    <xf numFmtId="0" fontId="12" fillId="0" borderId="13" xfId="1" applyFont="1" applyBorder="1" applyAlignment="1">
      <alignment vertical="center" wrapText="1"/>
    </xf>
    <xf numFmtId="0" fontId="11" fillId="0" borderId="11" xfId="1" applyBorder="1"/>
    <xf numFmtId="0" fontId="4" fillId="0" borderId="11" xfId="1" applyFont="1" applyBorder="1"/>
    <xf numFmtId="0" fontId="11" fillId="0" borderId="26" xfId="1" applyBorder="1"/>
    <xf numFmtId="0" fontId="11" fillId="0" borderId="27" xfId="1" applyBorder="1"/>
    <xf numFmtId="0" fontId="4" fillId="0" borderId="27" xfId="1" applyFont="1" applyBorder="1"/>
    <xf numFmtId="0" fontId="8" fillId="0" borderId="27" xfId="1" applyFont="1" applyBorder="1"/>
    <xf numFmtId="0" fontId="5" fillId="0" borderId="27" xfId="1" applyFont="1" applyBorder="1" applyAlignment="1">
      <alignment horizontal="left" vertical="center"/>
    </xf>
    <xf numFmtId="0" fontId="11" fillId="0" borderId="28" xfId="1" applyBorder="1" applyAlignment="1">
      <alignment vertical="center" wrapText="1"/>
    </xf>
    <xf numFmtId="0" fontId="4" fillId="0" borderId="11" xfId="1" applyFont="1" applyBorder="1" applyAlignment="1">
      <alignment horizontal="left" vertical="center"/>
    </xf>
    <xf numFmtId="0" fontId="11" fillId="0" borderId="16" xfId="1" applyBorder="1"/>
    <xf numFmtId="0" fontId="11" fillId="0" borderId="17" xfId="1" applyBorder="1"/>
    <xf numFmtId="0" fontId="9" fillId="0" borderId="17" xfId="1" applyFont="1" applyBorder="1"/>
    <xf numFmtId="0" fontId="4" fillId="0" borderId="17" xfId="1" applyFont="1" applyBorder="1"/>
    <xf numFmtId="0" fontId="8" fillId="0" borderId="17" xfId="1" applyFont="1" applyBorder="1" applyAlignment="1">
      <alignment horizontal="left" vertical="center"/>
    </xf>
    <xf numFmtId="0" fontId="11" fillId="0" borderId="19" xfId="1" applyBorder="1"/>
    <xf numFmtId="0" fontId="11" fillId="0" borderId="21" xfId="1" applyBorder="1"/>
    <xf numFmtId="0" fontId="11" fillId="0" borderId="22" xfId="1" applyBorder="1"/>
    <xf numFmtId="0" fontId="32" fillId="0" borderId="22" xfId="1" applyFont="1" applyBorder="1"/>
    <xf numFmtId="0" fontId="4" fillId="0" borderId="22" xfId="1" applyFont="1" applyBorder="1"/>
    <xf numFmtId="0" fontId="8" fillId="0" borderId="22" xfId="1" applyFont="1" applyBorder="1" applyAlignment="1">
      <alignment horizontal="left" vertical="center"/>
    </xf>
    <xf numFmtId="0" fontId="11" fillId="0" borderId="13" xfId="1" applyBorder="1"/>
    <xf numFmtId="0" fontId="8" fillId="0" borderId="13" xfId="1" applyFont="1" applyBorder="1"/>
    <xf numFmtId="0" fontId="8" fillId="0" borderId="13" xfId="1" applyFont="1" applyBorder="1" applyAlignment="1">
      <alignment horizontal="left" vertical="center"/>
    </xf>
    <xf numFmtId="0" fontId="32" fillId="0" borderId="17" xfId="1" applyFont="1" applyBorder="1"/>
    <xf numFmtId="0" fontId="8" fillId="0" borderId="17" xfId="1" applyFont="1" applyBorder="1"/>
    <xf numFmtId="0" fontId="4" fillId="0" borderId="9" xfId="1" applyFont="1" applyBorder="1" applyAlignment="1">
      <alignment horizontal="left" vertical="center" wrapText="1"/>
    </xf>
    <xf numFmtId="0" fontId="4" fillId="0" borderId="22" xfId="1" applyFont="1" applyBorder="1" applyAlignment="1">
      <alignment vertical="center" wrapText="1"/>
    </xf>
    <xf numFmtId="0" fontId="13" fillId="0" borderId="9" xfId="1" applyFont="1" applyBorder="1" applyAlignment="1">
      <alignment horizontal="left" vertical="center"/>
    </xf>
    <xf numFmtId="0" fontId="13" fillId="0" borderId="9" xfId="1" applyFont="1" applyBorder="1" applyAlignment="1">
      <alignment vertical="center" wrapText="1"/>
    </xf>
    <xf numFmtId="0" fontId="4" fillId="0" borderId="3" xfId="1" applyFont="1" applyBorder="1"/>
    <xf numFmtId="0" fontId="4" fillId="0" borderId="4" xfId="1" applyFont="1" applyBorder="1"/>
    <xf numFmtId="0" fontId="11" fillId="0" borderId="4" xfId="1" applyBorder="1"/>
    <xf numFmtId="0" fontId="4" fillId="0" borderId="8" xfId="1" applyFont="1" applyBorder="1"/>
    <xf numFmtId="0" fontId="4" fillId="0" borderId="2" xfId="1" applyFont="1" applyBorder="1"/>
    <xf numFmtId="0" fontId="11" fillId="0" borderId="2" xfId="1" applyBorder="1"/>
    <xf numFmtId="0" fontId="11" fillId="0" borderId="15" xfId="1" applyBorder="1"/>
    <xf numFmtId="0" fontId="4" fillId="0" borderId="10" xfId="1" applyFont="1" applyBorder="1"/>
    <xf numFmtId="0" fontId="11" fillId="0" borderId="10" xfId="1" applyBorder="1"/>
    <xf numFmtId="0" fontId="9" fillId="0" borderId="27" xfId="1" applyFont="1" applyBorder="1"/>
    <xf numFmtId="0" fontId="11" fillId="0" borderId="14" xfId="1" applyBorder="1" applyAlignment="1">
      <alignment vertical="center" wrapText="1"/>
    </xf>
    <xf numFmtId="0" fontId="4" fillId="0" borderId="17" xfId="1" applyFont="1" applyBorder="1" applyAlignment="1">
      <alignment horizontal="left" vertical="center"/>
    </xf>
    <xf numFmtId="0" fontId="28" fillId="6" borderId="0" xfId="4" applyFont="1" applyAlignment="1">
      <alignment horizontal="center" vertical="center" wrapText="1"/>
    </xf>
    <xf numFmtId="0" fontId="25" fillId="6" borderId="0" xfId="4" applyAlignment="1">
      <alignment horizontal="center" vertical="center" wrapText="1"/>
    </xf>
    <xf numFmtId="0" fontId="28" fillId="6" borderId="27" xfId="4" applyFont="1" applyBorder="1" applyAlignment="1">
      <alignment vertical="center" wrapText="1"/>
    </xf>
    <xf numFmtId="0" fontId="25" fillId="6" borderId="17" xfId="4" applyBorder="1" applyAlignment="1">
      <alignment vertical="center" wrapText="1"/>
    </xf>
    <xf numFmtId="0" fontId="25" fillId="6" borderId="22" xfId="4" applyBorder="1" applyAlignment="1">
      <alignment vertical="center" wrapText="1"/>
    </xf>
    <xf numFmtId="0" fontId="28" fillId="6" borderId="9" xfId="4" applyFont="1" applyBorder="1" applyAlignment="1">
      <alignment vertical="center" wrapText="1"/>
    </xf>
    <xf numFmtId="0" fontId="25" fillId="6" borderId="2" xfId="4" applyBorder="1" applyAlignment="1">
      <alignment vertical="center" wrapText="1"/>
    </xf>
    <xf numFmtId="0" fontId="25" fillId="6" borderId="10" xfId="4" applyBorder="1" applyAlignment="1">
      <alignment vertical="center" wrapText="1"/>
    </xf>
    <xf numFmtId="0" fontId="25" fillId="0" borderId="4" xfId="4" applyFill="1" applyBorder="1" applyAlignment="1">
      <alignment vertical="center" wrapText="1"/>
    </xf>
    <xf numFmtId="0" fontId="25" fillId="0" borderId="0" xfId="4" applyFill="1" applyBorder="1" applyAlignment="1">
      <alignment vertical="center" wrapText="1"/>
    </xf>
    <xf numFmtId="0" fontId="4" fillId="0" borderId="18" xfId="1" applyFont="1" applyBorder="1" applyAlignment="1">
      <alignment horizontal="center" vertical="center"/>
    </xf>
    <xf numFmtId="0" fontId="11" fillId="0" borderId="22" xfId="1" applyBorder="1" applyAlignment="1">
      <alignment vertical="center" wrapText="1"/>
    </xf>
    <xf numFmtId="0" fontId="4" fillId="0" borderId="22" xfId="1" applyFont="1" applyBorder="1" applyAlignment="1">
      <alignment horizontal="left" vertical="center" wrapText="1"/>
    </xf>
    <xf numFmtId="0" fontId="4" fillId="0" borderId="23" xfId="1" applyFont="1" applyBorder="1" applyAlignment="1">
      <alignment vertical="center" wrapText="1"/>
    </xf>
    <xf numFmtId="0" fontId="32" fillId="0" borderId="9" xfId="1" applyFont="1" applyBorder="1" applyAlignment="1">
      <alignment wrapText="1"/>
    </xf>
    <xf numFmtId="0" fontId="32" fillId="0" borderId="11" xfId="1" applyFont="1" applyBorder="1" applyAlignment="1">
      <alignment wrapText="1"/>
    </xf>
    <xf numFmtId="0" fontId="12" fillId="0" borderId="13" xfId="1" applyFont="1" applyBorder="1" applyAlignment="1">
      <alignment horizontal="center" vertical="center" wrapText="1"/>
    </xf>
    <xf numFmtId="0" fontId="28" fillId="6" borderId="17" xfId="4" applyFont="1" applyBorder="1" applyAlignment="1">
      <alignment vertical="center" wrapText="1"/>
    </xf>
    <xf numFmtId="0" fontId="28" fillId="6" borderId="22" xfId="4" applyFont="1" applyBorder="1" applyAlignment="1">
      <alignment vertical="center" wrapText="1"/>
    </xf>
    <xf numFmtId="0" fontId="30" fillId="6" borderId="17" xfId="4" applyFont="1" applyBorder="1" applyAlignment="1">
      <alignment vertical="center" wrapText="1"/>
    </xf>
    <xf numFmtId="0" fontId="30" fillId="0" borderId="9" xfId="4" applyFont="1" applyFill="1" applyBorder="1" applyAlignment="1">
      <alignment vertical="center" wrapText="1"/>
    </xf>
    <xf numFmtId="0" fontId="25" fillId="6" borderId="27" xfId="4" applyBorder="1" applyAlignment="1">
      <alignment vertical="center" wrapText="1"/>
    </xf>
    <xf numFmtId="0" fontId="4" fillId="0" borderId="27" xfId="1" applyFont="1" applyBorder="1" applyAlignment="1">
      <alignment horizontal="left" vertical="center"/>
    </xf>
    <xf numFmtId="0" fontId="8" fillId="0" borderId="28" xfId="1" applyFont="1" applyBorder="1" applyAlignment="1">
      <alignment vertical="center" wrapText="1"/>
    </xf>
    <xf numFmtId="0" fontId="10" fillId="0" borderId="11" xfId="1" applyFont="1" applyBorder="1"/>
    <xf numFmtId="0" fontId="32" fillId="0" borderId="17" xfId="1" applyFont="1" applyBorder="1" applyAlignment="1">
      <alignment wrapText="1"/>
    </xf>
    <xf numFmtId="2" fontId="0" fillId="0" borderId="0" xfId="0" applyNumberFormat="1"/>
    <xf numFmtId="0" fontId="19" fillId="0" borderId="4" xfId="0" applyFont="1" applyBorder="1" applyAlignment="1">
      <alignment horizontal="center" vertical="center"/>
    </xf>
    <xf numFmtId="0" fontId="0" fillId="0" borderId="0" xfId="0" applyAlignment="1">
      <alignment horizontal="left"/>
    </xf>
    <xf numFmtId="0" fontId="23" fillId="0" borderId="0" xfId="0" applyFont="1" applyAlignment="1">
      <alignment horizontal="left" vertical="center" wrapText="1"/>
    </xf>
    <xf numFmtId="0" fontId="24" fillId="0" borderId="0" xfId="2" applyFont="1" applyAlignment="1">
      <alignment horizontal="left" vertical="center" wrapText="1"/>
    </xf>
    <xf numFmtId="0" fontId="20" fillId="0" borderId="0" xfId="2" applyAlignment="1"/>
    <xf numFmtId="0" fontId="3" fillId="0" borderId="11" xfId="1" applyFont="1" applyBorder="1" applyAlignment="1">
      <alignment vertical="center" wrapText="1"/>
    </xf>
    <xf numFmtId="0" fontId="2" fillId="0" borderId="11" xfId="1" applyFont="1" applyBorder="1" applyAlignment="1">
      <alignment horizontal="left" vertical="center"/>
    </xf>
    <xf numFmtId="0" fontId="20" fillId="0" borderId="0" xfId="2" applyAlignment="1">
      <alignment vertical="center" wrapText="1"/>
    </xf>
    <xf numFmtId="0" fontId="19" fillId="0" borderId="0" xfId="0" applyFont="1" applyAlignment="1">
      <alignment horizontal="center" vertical="center" wrapText="1"/>
    </xf>
    <xf numFmtId="0" fontId="14" fillId="2" borderId="2" xfId="0" applyFont="1" applyFill="1" applyBorder="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vertical="center" wrapText="1"/>
    </xf>
    <xf numFmtId="0" fontId="20" fillId="0" borderId="0" xfId="2" applyAlignment="1">
      <alignment vertical="center"/>
    </xf>
    <xf numFmtId="0" fontId="0" fillId="0" borderId="0" xfId="0" applyAlignment="1">
      <alignment vertical="center"/>
    </xf>
    <xf numFmtId="0" fontId="19" fillId="0" borderId="2" xfId="0" applyFont="1" applyBorder="1" applyAlignment="1">
      <alignment horizontal="left" vertical="center" wrapText="1"/>
    </xf>
    <xf numFmtId="0" fontId="19" fillId="0" borderId="2" xfId="0" applyFont="1" applyBorder="1" applyAlignment="1">
      <alignment horizontal="center" vertical="center" wrapText="1"/>
    </xf>
    <xf numFmtId="0" fontId="23" fillId="0" borderId="0" xfId="0" applyFont="1" applyAlignment="1">
      <alignment horizontal="center" vertical="center"/>
    </xf>
    <xf numFmtId="0" fontId="23" fillId="0" borderId="0" xfId="0" applyFont="1" applyAlignment="1">
      <alignment vertical="center" wrapText="1"/>
    </xf>
    <xf numFmtId="0" fontId="34" fillId="0" borderId="0" xfId="0" applyFont="1" applyAlignment="1">
      <alignment wrapText="1"/>
    </xf>
    <xf numFmtId="0" fontId="22" fillId="0" borderId="0" xfId="0" applyFont="1" applyAlignment="1">
      <alignment horizontal="left" vertical="center" wrapText="1"/>
    </xf>
    <xf numFmtId="0" fontId="14" fillId="2" borderId="2" xfId="0"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4" xfId="0" applyFont="1" applyBorder="1" applyAlignment="1">
      <alignment horizontal="left" vertical="center" wrapText="1"/>
    </xf>
    <xf numFmtId="0" fontId="23" fillId="0" borderId="0" xfId="0" applyFont="1" applyAlignment="1">
      <alignment horizontal="center" vertical="center" wrapText="1"/>
    </xf>
    <xf numFmtId="0" fontId="22" fillId="0" borderId="2" xfId="0" applyFont="1" applyBorder="1" applyAlignment="1">
      <alignment vertical="center" wrapText="1"/>
    </xf>
    <xf numFmtId="0" fontId="14" fillId="2" borderId="2" xfId="0" applyFont="1" applyFill="1" applyBorder="1" applyAlignment="1">
      <alignment vertical="center"/>
    </xf>
    <xf numFmtId="0" fontId="0" fillId="0" borderId="3" xfId="0" applyBorder="1"/>
    <xf numFmtId="0" fontId="0" fillId="0" borderId="4" xfId="0" applyBorder="1"/>
    <xf numFmtId="0" fontId="12" fillId="0" borderId="5" xfId="0" applyFont="1" applyBorder="1" applyAlignment="1">
      <alignment horizontal="center"/>
    </xf>
    <xf numFmtId="0" fontId="20" fillId="0" borderId="0" xfId="2" applyFill="1" applyAlignment="1">
      <alignment vertical="center"/>
    </xf>
    <xf numFmtId="0" fontId="22" fillId="0" borderId="2" xfId="0" applyFont="1" applyBorder="1" applyAlignment="1">
      <alignment vertical="center"/>
    </xf>
    <xf numFmtId="0" fontId="1" fillId="0" borderId="11" xfId="1" applyFont="1" applyBorder="1"/>
    <xf numFmtId="2" fontId="0" fillId="0" borderId="2" xfId="0" applyNumberFormat="1" applyBorder="1"/>
    <xf numFmtId="0" fontId="12" fillId="0" borderId="7" xfId="0" applyFont="1" applyBorder="1"/>
    <xf numFmtId="0" fontId="12" fillId="0" borderId="9" xfId="1" applyFont="1" applyBorder="1" applyAlignment="1">
      <alignment horizontal="center"/>
    </xf>
    <xf numFmtId="0" fontId="12" fillId="0" borderId="9" xfId="1" applyFont="1" applyBorder="1" applyAlignment="1">
      <alignment horizontal="center" wrapText="1"/>
    </xf>
    <xf numFmtId="0" fontId="6" fillId="0" borderId="9" xfId="1" applyFont="1" applyBorder="1"/>
    <xf numFmtId="0" fontId="11" fillId="0" borderId="9" xfId="1" applyBorder="1" applyAlignment="1">
      <alignment wrapText="1"/>
    </xf>
    <xf numFmtId="0" fontId="6" fillId="0" borderId="9" xfId="1" applyFont="1" applyBorder="1" applyAlignment="1">
      <alignment wrapText="1"/>
    </xf>
    <xf numFmtId="0" fontId="38" fillId="2" borderId="2" xfId="0" applyFont="1" applyFill="1" applyBorder="1" applyAlignment="1">
      <alignment horizontal="center" vertical="center"/>
    </xf>
    <xf numFmtId="0" fontId="0" fillId="0" borderId="2" xfId="0" applyBorder="1" applyAlignment="1">
      <alignment vertical="center"/>
    </xf>
    <xf numFmtId="0" fontId="40" fillId="0" borderId="2" xfId="0" applyFont="1" applyBorder="1" applyAlignment="1">
      <alignment vertical="center"/>
    </xf>
    <xf numFmtId="0" fontId="40" fillId="0" borderId="2" xfId="0" applyFont="1" applyBorder="1" applyAlignment="1">
      <alignment horizontal="center" vertical="center"/>
    </xf>
    <xf numFmtId="0" fontId="40" fillId="0" borderId="2" xfId="0" applyFont="1" applyBorder="1" applyAlignment="1">
      <alignment horizontal="center" vertical="center" wrapText="1"/>
    </xf>
    <xf numFmtId="0" fontId="40" fillId="0" borderId="0" xfId="0" applyFont="1" applyAlignment="1">
      <alignment vertical="center"/>
    </xf>
    <xf numFmtId="0" fontId="41" fillId="0" borderId="2" xfId="0" applyFont="1" applyBorder="1" applyAlignment="1">
      <alignment vertical="center"/>
    </xf>
    <xf numFmtId="0" fontId="37" fillId="0" borderId="0" xfId="0" applyFont="1" applyAlignment="1">
      <alignment vertical="center"/>
    </xf>
    <xf numFmtId="0" fontId="36" fillId="0" borderId="0" xfId="0" applyFont="1" applyAlignment="1">
      <alignment horizontal="left" vertical="center" indent="4"/>
    </xf>
    <xf numFmtId="0" fontId="44" fillId="0" borderId="0" xfId="0" applyFont="1" applyAlignment="1">
      <alignment horizontal="left"/>
    </xf>
    <xf numFmtId="0" fontId="45" fillId="0" borderId="0" xfId="0" applyFont="1" applyAlignment="1">
      <alignment horizontal="left"/>
    </xf>
    <xf numFmtId="0" fontId="11" fillId="0" borderId="22" xfId="1" applyBorder="1" applyAlignment="1">
      <alignment horizontal="left" vertical="center" wrapText="1"/>
    </xf>
    <xf numFmtId="0" fontId="1" fillId="0" borderId="27" xfId="1" applyFont="1" applyBorder="1" applyAlignment="1">
      <alignment vertical="center" wrapText="1"/>
    </xf>
    <xf numFmtId="0" fontId="33" fillId="0" borderId="0" xfId="0" applyFont="1" applyAlignment="1">
      <alignment vertical="center" wrapText="1"/>
    </xf>
    <xf numFmtId="0" fontId="46" fillId="0" borderId="0" xfId="0" applyFont="1" applyAlignment="1">
      <alignment horizontal="center" vertical="center"/>
    </xf>
    <xf numFmtId="0" fontId="46" fillId="0" borderId="2" xfId="0" applyFont="1" applyBorder="1" applyAlignment="1">
      <alignment horizontal="center" vertical="center"/>
    </xf>
    <xf numFmtId="0" fontId="46" fillId="0" borderId="2" xfId="0" applyFont="1" applyBorder="1" applyAlignment="1">
      <alignment horizontal="center" vertical="center" wrapText="1"/>
    </xf>
    <xf numFmtId="0" fontId="46" fillId="0" borderId="0" xfId="0" applyFont="1" applyAlignment="1">
      <alignment horizontal="center" vertical="center" wrapText="1"/>
    </xf>
    <xf numFmtId="0" fontId="48" fillId="0" borderId="2" xfId="0" applyFont="1" applyBorder="1" applyAlignment="1">
      <alignment horizontal="center" vertical="center"/>
    </xf>
    <xf numFmtId="0" fontId="48" fillId="0" borderId="0" xfId="0" applyFont="1" applyAlignment="1">
      <alignment horizontal="center" vertical="center"/>
    </xf>
    <xf numFmtId="9" fontId="48" fillId="0" borderId="0" xfId="0" applyNumberFormat="1" applyFont="1" applyAlignment="1">
      <alignment horizontal="center" vertical="center"/>
    </xf>
    <xf numFmtId="0" fontId="48" fillId="0" borderId="2" xfId="0" applyFont="1" applyBorder="1" applyAlignment="1">
      <alignment horizontal="center" vertical="center" wrapText="1"/>
    </xf>
    <xf numFmtId="9" fontId="48" fillId="0" borderId="2" xfId="0" applyNumberFormat="1" applyFont="1" applyBorder="1" applyAlignment="1">
      <alignment horizontal="center" vertical="center"/>
    </xf>
    <xf numFmtId="0" fontId="49" fillId="0" borderId="0" xfId="0" applyFont="1" applyAlignment="1">
      <alignment horizontal="left" vertical="center" wrapText="1"/>
    </xf>
    <xf numFmtId="0" fontId="1" fillId="0" borderId="9" xfId="1" applyFont="1" applyBorder="1" applyAlignment="1">
      <alignment wrapText="1"/>
    </xf>
    <xf numFmtId="0" fontId="1" fillId="0" borderId="9" xfId="1" applyFont="1" applyBorder="1"/>
    <xf numFmtId="0" fontId="1" fillId="0" borderId="27" xfId="1" applyFont="1" applyBorder="1"/>
    <xf numFmtId="0" fontId="1" fillId="0" borderId="0" xfId="1" applyFont="1" applyAlignment="1">
      <alignment horizontal="left" vertical="top" wrapText="1"/>
    </xf>
    <xf numFmtId="0" fontId="1" fillId="0" borderId="0" xfId="1" applyFont="1" applyAlignment="1">
      <alignment vertical="top" wrapText="1"/>
    </xf>
    <xf numFmtId="0" fontId="11" fillId="0" borderId="0" xfId="1" applyAlignment="1">
      <alignment horizontal="left"/>
    </xf>
    <xf numFmtId="0" fontId="1" fillId="0" borderId="0" xfId="1" applyFont="1" applyAlignment="1">
      <alignment horizontal="left"/>
    </xf>
    <xf numFmtId="0" fontId="11" fillId="0" borderId="9" xfId="1" applyBorder="1" applyAlignment="1">
      <alignment horizontal="left"/>
    </xf>
    <xf numFmtId="0" fontId="1" fillId="0" borderId="9" xfId="1" applyFont="1" applyBorder="1" applyAlignment="1">
      <alignment horizontal="left"/>
    </xf>
    <xf numFmtId="0" fontId="1" fillId="0" borderId="0" xfId="1" applyFont="1"/>
    <xf numFmtId="9" fontId="40" fillId="0" borderId="4" xfId="0" applyNumberFormat="1" applyFont="1" applyBorder="1" applyAlignment="1">
      <alignment horizontal="center" vertical="center" wrapText="1"/>
    </xf>
    <xf numFmtId="9" fontId="40" fillId="0" borderId="2" xfId="0" applyNumberFormat="1" applyFont="1" applyBorder="1" applyAlignment="1">
      <alignment horizontal="center" vertical="center" wrapText="1"/>
    </xf>
    <xf numFmtId="0" fontId="48" fillId="0" borderId="10" xfId="0" applyFont="1" applyBorder="1" applyAlignment="1">
      <alignment horizontal="center" vertical="center"/>
    </xf>
    <xf numFmtId="0" fontId="39" fillId="0" borderId="4" xfId="0" applyFont="1" applyBorder="1" applyAlignment="1">
      <alignment horizontal="center" vertical="center" textRotation="90" wrapText="1"/>
    </xf>
    <xf numFmtId="0" fontId="39" fillId="0" borderId="0" xfId="0" applyFont="1" applyAlignment="1">
      <alignment horizontal="center" vertical="center" textRotation="90" wrapText="1"/>
    </xf>
    <xf numFmtId="0" fontId="39" fillId="0" borderId="2" xfId="0" applyFont="1" applyBorder="1" applyAlignment="1">
      <alignment horizontal="center" vertical="center" textRotation="90" wrapText="1"/>
    </xf>
    <xf numFmtId="0" fontId="40" fillId="0" borderId="4" xfId="0" applyFont="1" applyBorder="1" applyAlignment="1">
      <alignment vertical="center"/>
    </xf>
    <xf numFmtId="0" fontId="40" fillId="0" borderId="2" xfId="0" applyFont="1" applyBorder="1" applyAlignment="1">
      <alignment vertical="center"/>
    </xf>
    <xf numFmtId="0" fontId="40" fillId="0" borderId="4" xfId="0" applyFont="1" applyBorder="1" applyAlignment="1">
      <alignment horizontal="center" vertical="center"/>
    </xf>
    <xf numFmtId="0" fontId="40" fillId="0" borderId="2" xfId="0" applyFont="1" applyBorder="1" applyAlignment="1">
      <alignment horizontal="center" vertical="center"/>
    </xf>
    <xf numFmtId="0" fontId="40" fillId="0" borderId="10" xfId="0" applyFont="1" applyBorder="1" applyAlignment="1">
      <alignment horizontal="center" vertical="center"/>
    </xf>
    <xf numFmtId="0" fontId="48" fillId="0" borderId="4" xfId="0" applyFont="1" applyBorder="1" applyAlignment="1">
      <alignment horizontal="center" vertical="center"/>
    </xf>
    <xf numFmtId="0" fontId="48" fillId="0" borderId="2" xfId="0" applyFont="1" applyBorder="1" applyAlignment="1">
      <alignment horizontal="center" vertical="center"/>
    </xf>
    <xf numFmtId="0" fontId="46" fillId="0" borderId="10" xfId="0" applyFont="1" applyBorder="1" applyAlignment="1">
      <alignment horizontal="center" vertical="center"/>
    </xf>
    <xf numFmtId="9" fontId="40" fillId="0" borderId="4" xfId="0" applyNumberFormat="1" applyFont="1" applyBorder="1" applyAlignment="1">
      <alignment horizontal="center" vertical="center"/>
    </xf>
    <xf numFmtId="9" fontId="40" fillId="0" borderId="2" xfId="0" applyNumberFormat="1" applyFont="1" applyBorder="1" applyAlignment="1">
      <alignment horizontal="center" vertical="center"/>
    </xf>
    <xf numFmtId="10" fontId="40" fillId="0" borderId="4" xfId="0" applyNumberFormat="1" applyFont="1" applyBorder="1" applyAlignment="1">
      <alignment horizontal="center" vertical="center"/>
    </xf>
    <xf numFmtId="10" fontId="40" fillId="0" borderId="2" xfId="0" applyNumberFormat="1" applyFont="1" applyBorder="1" applyAlignment="1">
      <alignment horizontal="center" vertical="center"/>
    </xf>
    <xf numFmtId="0" fontId="39" fillId="0" borderId="4" xfId="0" applyFont="1" applyBorder="1" applyAlignment="1">
      <alignment horizontal="center" vertical="center" textRotation="90"/>
    </xf>
    <xf numFmtId="0" fontId="39" fillId="0" borderId="0" xfId="0" applyFont="1" applyAlignment="1">
      <alignment horizontal="center" vertical="center" textRotation="90"/>
    </xf>
    <xf numFmtId="0" fontId="39" fillId="0" borderId="2" xfId="0" applyFont="1" applyBorder="1" applyAlignment="1">
      <alignment horizontal="center" vertical="center" textRotation="90"/>
    </xf>
    <xf numFmtId="0" fontId="38" fillId="2" borderId="4" xfId="0" applyFont="1" applyFill="1" applyBorder="1" applyAlignment="1">
      <alignment horizontal="center" vertical="center"/>
    </xf>
    <xf numFmtId="0" fontId="38" fillId="2" borderId="2" xfId="0" applyFont="1" applyFill="1" applyBorder="1" applyAlignment="1">
      <alignment horizontal="center" vertical="center"/>
    </xf>
    <xf numFmtId="0" fontId="38" fillId="2" borderId="4"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38" fillId="2" borderId="10" xfId="0" applyFont="1" applyFill="1" applyBorder="1" applyAlignment="1">
      <alignment horizontal="center" vertical="center"/>
    </xf>
    <xf numFmtId="0" fontId="46" fillId="0" borderId="4" xfId="0" applyFont="1" applyBorder="1" applyAlignment="1">
      <alignment horizontal="center" vertical="center"/>
    </xf>
    <xf numFmtId="0" fontId="46" fillId="0" borderId="2" xfId="0" applyFont="1" applyBorder="1" applyAlignment="1">
      <alignment horizontal="center" vertical="center"/>
    </xf>
    <xf numFmtId="0" fontId="46" fillId="0" borderId="4" xfId="0" applyFont="1" applyBorder="1" applyAlignment="1">
      <alignment horizontal="center" vertical="center" wrapText="1"/>
    </xf>
    <xf numFmtId="0" fontId="46" fillId="0" borderId="2" xfId="0" applyFont="1" applyBorder="1" applyAlignment="1">
      <alignment horizontal="center" vertical="center" wrapText="1"/>
    </xf>
    <xf numFmtId="0" fontId="19" fillId="0" borderId="0" xfId="0" applyFont="1" applyAlignment="1">
      <alignment horizontal="center" vertical="center" wrapText="1"/>
    </xf>
    <xf numFmtId="0" fontId="14" fillId="2" borderId="4"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2" xfId="0" applyFont="1" applyFill="1" applyBorder="1" applyAlignment="1">
      <alignment horizontal="center" vertical="center"/>
    </xf>
    <xf numFmtId="0" fontId="19" fillId="0" borderId="0" xfId="0" applyFont="1" applyAlignment="1">
      <alignment horizontal="left" vertical="center" wrapText="1"/>
    </xf>
    <xf numFmtId="0" fontId="19" fillId="0" borderId="0" xfId="0" applyFont="1" applyAlignment="1">
      <alignment horizontal="center" vertical="center"/>
    </xf>
    <xf numFmtId="0" fontId="14" fillId="2" borderId="10" xfId="0" applyFont="1" applyFill="1" applyBorder="1" applyAlignment="1">
      <alignment horizontal="center" vertical="center"/>
    </xf>
    <xf numFmtId="0" fontId="14" fillId="2" borderId="4" xfId="0" applyFont="1" applyFill="1" applyBorder="1" applyAlignment="1">
      <alignment horizontal="center" vertical="center"/>
    </xf>
    <xf numFmtId="0" fontId="20" fillId="0" borderId="0" xfId="2" applyAlignment="1">
      <alignment vertical="center"/>
    </xf>
    <xf numFmtId="0" fontId="0" fillId="0" borderId="0" xfId="0" applyAlignment="1">
      <alignment vertical="center"/>
    </xf>
    <xf numFmtId="0" fontId="20" fillId="0" borderId="0" xfId="2" applyFill="1" applyAlignment="1">
      <alignment vertical="center"/>
    </xf>
    <xf numFmtId="0" fontId="45" fillId="0" borderId="0" xfId="0" applyFont="1" applyAlignment="1">
      <alignment horizontal="left" wrapText="1"/>
    </xf>
    <xf numFmtId="0" fontId="25" fillId="6" borderId="11" xfId="4" applyBorder="1" applyAlignment="1">
      <alignment vertical="center" wrapText="1"/>
    </xf>
    <xf numFmtId="0" fontId="25" fillId="6" borderId="9" xfId="4" applyBorder="1" applyAlignment="1">
      <alignment vertical="center" wrapText="1"/>
    </xf>
    <xf numFmtId="0" fontId="25" fillId="6" borderId="13" xfId="4" applyBorder="1" applyAlignment="1">
      <alignment vertical="center" wrapText="1"/>
    </xf>
    <xf numFmtId="0" fontId="4" fillId="0" borderId="4" xfId="1" applyFont="1" applyBorder="1" applyAlignment="1">
      <alignment horizontal="left" vertical="center"/>
    </xf>
    <xf numFmtId="0" fontId="4" fillId="0" borderId="2" xfId="1" applyFont="1" applyBorder="1" applyAlignment="1">
      <alignment horizontal="left" vertical="center"/>
    </xf>
    <xf numFmtId="0" fontId="4" fillId="0" borderId="5" xfId="1" applyFont="1" applyBorder="1" applyAlignment="1">
      <alignment horizontal="center" vertical="center" wrapText="1"/>
    </xf>
    <xf numFmtId="0" fontId="4" fillId="0" borderId="1" xfId="1" applyFont="1" applyBorder="1" applyAlignment="1">
      <alignment horizontal="center" vertical="center" wrapText="1"/>
    </xf>
    <xf numFmtId="0" fontId="3" fillId="0" borderId="18"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3" xfId="1" applyFont="1" applyBorder="1" applyAlignment="1">
      <alignment horizontal="center" vertical="center" wrapText="1"/>
    </xf>
    <xf numFmtId="0" fontId="28" fillId="6" borderId="24" xfId="4" applyFont="1" applyBorder="1" applyAlignment="1">
      <alignment horizontal="center" vertical="center" wrapText="1"/>
    </xf>
    <xf numFmtId="0" fontId="28" fillId="6" borderId="12" xfId="4" applyFont="1" applyBorder="1" applyAlignment="1">
      <alignment horizontal="center" vertical="center" wrapText="1"/>
    </xf>
    <xf numFmtId="0" fontId="28" fillId="6" borderId="29" xfId="4" applyFont="1" applyBorder="1" applyAlignment="1">
      <alignment horizontal="center" vertical="center" wrapText="1"/>
    </xf>
    <xf numFmtId="0" fontId="4" fillId="0" borderId="24" xfId="1" applyFont="1" applyBorder="1" applyAlignment="1">
      <alignment horizontal="left" vertical="center"/>
    </xf>
    <xf numFmtId="0" fontId="4" fillId="0" borderId="12" xfId="1" applyFont="1" applyBorder="1" applyAlignment="1">
      <alignment horizontal="left" vertical="center"/>
    </xf>
    <xf numFmtId="0" fontId="4" fillId="0" borderId="29" xfId="1" applyFont="1" applyBorder="1" applyAlignment="1">
      <alignment horizontal="left" vertical="center"/>
    </xf>
    <xf numFmtId="0" fontId="4" fillId="0" borderId="25" xfId="1" applyFont="1" applyBorder="1" applyAlignment="1">
      <alignment horizontal="center" vertical="center" wrapText="1"/>
    </xf>
    <xf numFmtId="0" fontId="4" fillId="0" borderId="30" xfId="1" applyFont="1" applyBorder="1" applyAlignment="1">
      <alignment horizontal="center" vertical="center" wrapText="1"/>
    </xf>
    <xf numFmtId="0" fontId="4" fillId="0" borderId="31" xfId="1" applyFont="1" applyBorder="1" applyAlignment="1">
      <alignment horizontal="center" vertical="center" wrapText="1"/>
    </xf>
    <xf numFmtId="0" fontId="4" fillId="0" borderId="13" xfId="1" applyFont="1" applyBorder="1" applyAlignment="1">
      <alignment horizontal="left" vertical="center"/>
    </xf>
    <xf numFmtId="0" fontId="4" fillId="0" borderId="11" xfId="1" applyFont="1" applyBorder="1" applyAlignment="1">
      <alignment horizontal="left" vertical="center"/>
    </xf>
    <xf numFmtId="0" fontId="4" fillId="0" borderId="13" xfId="1" applyFont="1" applyBorder="1" applyAlignment="1">
      <alignment horizontal="center" vertical="center" wrapText="1"/>
    </xf>
    <xf numFmtId="0" fontId="4" fillId="0" borderId="11" xfId="1" applyFont="1" applyBorder="1" applyAlignment="1">
      <alignment horizontal="center" vertical="center" wrapText="1"/>
    </xf>
    <xf numFmtId="0" fontId="3" fillId="0" borderId="13" xfId="1" applyFont="1" applyBorder="1" applyAlignment="1">
      <alignment horizontal="center" vertical="center" wrapText="1"/>
    </xf>
    <xf numFmtId="0" fontId="11" fillId="0" borderId="11" xfId="1" applyBorder="1" applyAlignment="1">
      <alignment horizontal="center" vertical="center" wrapText="1"/>
    </xf>
    <xf numFmtId="0" fontId="28" fillId="0" borderId="5" xfId="4" applyFont="1" applyFill="1" applyBorder="1" applyAlignment="1">
      <alignment vertical="center" wrapText="1"/>
    </xf>
    <xf numFmtId="0" fontId="28" fillId="0" borderId="6" xfId="4" applyFont="1" applyFill="1" applyBorder="1" applyAlignment="1">
      <alignment vertical="center" wrapText="1"/>
    </xf>
    <xf numFmtId="0" fontId="28" fillId="0" borderId="1" xfId="4" applyFont="1" applyFill="1" applyBorder="1" applyAlignment="1">
      <alignment vertical="center" wrapText="1"/>
    </xf>
    <xf numFmtId="0" fontId="11" fillId="0" borderId="3" xfId="1" applyBorder="1" applyAlignment="1">
      <alignment horizontal="center" wrapText="1"/>
    </xf>
    <xf numFmtId="0" fontId="11" fillId="0" borderId="7" xfId="1" applyBorder="1" applyAlignment="1">
      <alignment horizontal="center" wrapText="1"/>
    </xf>
    <xf numFmtId="0" fontId="11" fillId="0" borderId="8" xfId="1" applyBorder="1" applyAlignment="1">
      <alignment horizontal="center" wrapText="1"/>
    </xf>
    <xf numFmtId="0" fontId="3" fillId="0" borderId="25" xfId="1" applyFont="1" applyBorder="1" applyAlignment="1">
      <alignment horizontal="center" vertical="center" wrapText="1"/>
    </xf>
    <xf numFmtId="0" fontId="8" fillId="0" borderId="30" xfId="1" applyFont="1" applyBorder="1" applyAlignment="1">
      <alignment horizontal="center" vertical="center" wrapText="1"/>
    </xf>
    <xf numFmtId="0" fontId="8" fillId="0" borderId="31" xfId="1" applyFont="1" applyBorder="1" applyAlignment="1">
      <alignment horizontal="center" vertical="center" wrapText="1"/>
    </xf>
    <xf numFmtId="0" fontId="4" fillId="0" borderId="0" xfId="1" applyFont="1" applyAlignment="1">
      <alignment horizontal="left" vertical="center"/>
    </xf>
    <xf numFmtId="0" fontId="4" fillId="0" borderId="0" xfId="1" applyFont="1" applyAlignment="1">
      <alignment horizontal="center" vertical="center" wrapText="1"/>
    </xf>
    <xf numFmtId="0" fontId="0" fillId="0" borderId="0" xfId="1" applyFont="1" applyAlignment="1">
      <alignment horizontal="left" vertical="top" wrapText="1"/>
    </xf>
    <xf numFmtId="0" fontId="17" fillId="3" borderId="0" xfId="0" applyFont="1" applyFill="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xf>
    <xf numFmtId="0" fontId="0" fillId="0" borderId="1" xfId="0" applyBorder="1" applyAlignment="1">
      <alignment horizontal="center" vertical="center"/>
    </xf>
  </cellXfs>
  <cellStyles count="6">
    <cellStyle name="Bad 2" xfId="3" xr:uid="{00000000-0005-0000-0000-000000000000}"/>
    <cellStyle name="Good" xfId="4" builtinId="26"/>
    <cellStyle name="Hyperlink" xfId="2" builtinId="8"/>
    <cellStyle name="Neutral" xfId="5" builtinId="28"/>
    <cellStyle name="Normal" xfId="0" builtinId="0"/>
    <cellStyle name="Normal 2" xfId="1" xr:uid="{00000000-0005-0000-0000-000006000000}"/>
  </cellStyles>
  <dxfs count="1">
    <dxf>
      <font>
        <color rgb="FF9C0006"/>
      </font>
      <fill>
        <patternFill>
          <bgColor rgb="FFFFC7CE"/>
        </patternFill>
      </fill>
    </dxf>
  </dxfs>
  <tableStyles count="0" defaultTableStyle="TableStyleMedium2" defaultPivotStyle="PivotStyleLight16"/>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anita Dhaubanjar" id="{C5BE450A-E6FD-471C-BC42-6A0CBF552380}" userId="Sanita Dhaubanja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8" dT="2022-09-22T13:42:44.74" personId="{C5BE450A-E6FD-471C-BC42-6A0CBF552380}" id="{C5DF88F5-39E8-4402-96E6-09E089A626ED}">
    <text>Purple text are params that should definitely change for Nepal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protectedplanet.net/" TargetMode="External"/><Relationship Id="rId13" Type="http://schemas.openxmlformats.org/officeDocument/2006/relationships/hyperlink" Target="https://earthquake.usgs.gov/earthquakes/search/" TargetMode="External"/><Relationship Id="rId3" Type="http://schemas.openxmlformats.org/officeDocument/2006/relationships/hyperlink" Target="ftp://ftp.pbl.nl/hyde/hyde3.2/baseline/zip/" TargetMode="External"/><Relationship Id="rId7" Type="http://schemas.openxmlformats.org/officeDocument/2006/relationships/hyperlink" Target="http://maps.elie.ucl.ac.be/CCI/viewer/download.php" TargetMode="External"/><Relationship Id="rId12" Type="http://schemas.openxmlformats.org/officeDocument/2006/relationships/hyperlink" Target="https://www.hydrosheds.org/pages/hydrolakes" TargetMode="External"/><Relationship Id="rId2" Type="http://schemas.openxmlformats.org/officeDocument/2006/relationships/hyperlink" Target="http://gmo.gfz-potsdam.de/pub/download_data/download_data_frame.html" TargetMode="External"/><Relationship Id="rId16" Type="http://schemas.openxmlformats.org/officeDocument/2006/relationships/printerSettings" Target="../printerSettings/printerSettings1.bin"/><Relationship Id="rId1" Type="http://schemas.openxmlformats.org/officeDocument/2006/relationships/hyperlink" Target="https://openinframap.org/" TargetMode="External"/><Relationship Id="rId6" Type="http://schemas.openxmlformats.org/officeDocument/2006/relationships/hyperlink" Target="https://gpm.nasa.gov/applications/global-landslide-model" TargetMode="External"/><Relationship Id="rId11" Type="http://schemas.openxmlformats.org/officeDocument/2006/relationships/hyperlink" Target="https://rds.icimod.org/home/datadetail?metadataid=3752" TargetMode="External"/><Relationship Id="rId5" Type="http://schemas.openxmlformats.org/officeDocument/2006/relationships/hyperlink" Target="https://www.glims.org/RGI/rgi60_dl.html" TargetMode="External"/><Relationship Id="rId15" Type="http://schemas.openxmlformats.org/officeDocument/2006/relationships/hyperlink" Target="https://maps.nccs.nasa.gov/arcgis/apps/MapAndAppGallery/index.html?appid=574f26408683485799d02e857e5d9521" TargetMode="External"/><Relationship Id="rId10" Type="http://schemas.openxmlformats.org/officeDocument/2006/relationships/hyperlink" Target="http://www.geo.uni-tuebingen.de/faults/" TargetMode="External"/><Relationship Id="rId4" Type="http://schemas.openxmlformats.org/officeDocument/2006/relationships/hyperlink" Target="https://www.globio.info/download-grip-dataset" TargetMode="External"/><Relationship Id="rId9" Type="http://schemas.openxmlformats.org/officeDocument/2006/relationships/hyperlink" Target="https://gadm.org/download_country_v3.html" TargetMode="External"/><Relationship Id="rId14" Type="http://schemas.openxmlformats.org/officeDocument/2006/relationships/hyperlink" Target="https://earthquake.usgs.gov/earthquakes/map/?extent=15.53838,42.93457&amp;extent=42.87596,95.88867&amp;range=search&amp;timeZone=utc&amp;search=%7B%22name%22:%22Search%20Results%22,%22params%22:%7B%22starttime%22:%222000-11-01%2000:00:00%22,%22endtime%22:%222020-12-31%2023:59:59%22,%22maxlatitude%22:37.998,%22minlatitude%22:21.619,%22maxlongitude%22:81.914,%22minlongitude%22:56.953,%22minmagnitude%22:2.5,%22eventtype%22:%22earthquake%22,%22orderby%22:%22time%22%7D%7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7"/>
  <sheetViews>
    <sheetView tabSelected="1" workbookViewId="0">
      <selection activeCell="C37" sqref="C37:D37"/>
    </sheetView>
  </sheetViews>
  <sheetFormatPr defaultRowHeight="15" x14ac:dyDescent="0.25"/>
  <cols>
    <col min="1" max="1" width="10.140625" customWidth="1"/>
    <col min="2" max="2" width="63.28515625" bestFit="1" customWidth="1"/>
    <col min="3" max="5" width="20.140625" customWidth="1"/>
  </cols>
  <sheetData>
    <row r="1" spans="1:5" ht="15.75" thickBot="1" x14ac:dyDescent="0.3">
      <c r="A1" s="186" t="s">
        <v>737</v>
      </c>
      <c r="B1" s="1"/>
      <c r="C1" s="19"/>
      <c r="D1" s="1"/>
      <c r="E1" s="19"/>
    </row>
    <row r="2" spans="1:5" ht="15.75" thickBot="1" x14ac:dyDescent="0.3">
      <c r="A2" s="232" t="s">
        <v>614</v>
      </c>
      <c r="B2" s="232"/>
      <c r="C2" s="234" t="s">
        <v>654</v>
      </c>
      <c r="D2" s="236" t="s">
        <v>655</v>
      </c>
      <c r="E2" s="236"/>
    </row>
    <row r="3" spans="1:5" ht="15.75" thickBot="1" x14ac:dyDescent="0.3">
      <c r="A3" s="233"/>
      <c r="B3" s="233"/>
      <c r="C3" s="235"/>
      <c r="D3" s="177" t="s">
        <v>622</v>
      </c>
      <c r="E3" s="177" t="s">
        <v>620</v>
      </c>
    </row>
    <row r="4" spans="1:5" ht="15.75" thickBot="1" x14ac:dyDescent="0.3">
      <c r="A4" s="229" t="s">
        <v>656</v>
      </c>
      <c r="B4" s="179" t="s">
        <v>657</v>
      </c>
      <c r="C4" s="180" t="s">
        <v>658</v>
      </c>
      <c r="D4" s="181" t="s">
        <v>659</v>
      </c>
      <c r="E4" s="181" t="s">
        <v>660</v>
      </c>
    </row>
    <row r="5" spans="1:5" x14ac:dyDescent="0.25">
      <c r="A5" s="230"/>
      <c r="B5" s="217" t="s">
        <v>661</v>
      </c>
      <c r="C5" s="237" t="s">
        <v>662</v>
      </c>
      <c r="D5" s="239" t="s">
        <v>662</v>
      </c>
      <c r="E5" s="194" t="s">
        <v>663</v>
      </c>
    </row>
    <row r="6" spans="1:5" ht="15.75" thickBot="1" x14ac:dyDescent="0.3">
      <c r="A6" s="230"/>
      <c r="B6" s="218"/>
      <c r="C6" s="238"/>
      <c r="D6" s="240"/>
      <c r="E6" s="193" t="s">
        <v>664</v>
      </c>
    </row>
    <row r="7" spans="1:5" ht="15.75" thickBot="1" x14ac:dyDescent="0.3">
      <c r="A7" s="230"/>
      <c r="B7" s="179" t="s">
        <v>665</v>
      </c>
      <c r="C7" s="180" t="s">
        <v>316</v>
      </c>
      <c r="D7" s="181" t="s">
        <v>666</v>
      </c>
      <c r="E7" s="180" t="s">
        <v>666</v>
      </c>
    </row>
    <row r="8" spans="1:5" ht="15.75" thickBot="1" x14ac:dyDescent="0.3">
      <c r="A8" s="230"/>
      <c r="B8" s="179" t="s">
        <v>667</v>
      </c>
      <c r="C8" s="180" t="s">
        <v>316</v>
      </c>
      <c r="D8" s="181" t="s">
        <v>668</v>
      </c>
      <c r="E8" s="180" t="s">
        <v>669</v>
      </c>
    </row>
    <row r="9" spans="1:5" ht="15.75" thickBot="1" x14ac:dyDescent="0.3">
      <c r="A9" s="230"/>
      <c r="B9" s="179" t="s">
        <v>670</v>
      </c>
      <c r="C9" s="221" t="s">
        <v>671</v>
      </c>
      <c r="D9" s="221"/>
      <c r="E9" s="180" t="s">
        <v>666</v>
      </c>
    </row>
    <row r="10" spans="1:5" ht="15.75" thickBot="1" x14ac:dyDescent="0.3">
      <c r="A10" s="230"/>
      <c r="B10" s="179" t="s">
        <v>672</v>
      </c>
      <c r="C10" s="224" t="s">
        <v>673</v>
      </c>
      <c r="D10" s="224"/>
      <c r="E10" s="180" t="s">
        <v>674</v>
      </c>
    </row>
    <row r="11" spans="1:5" x14ac:dyDescent="0.25">
      <c r="A11" s="230"/>
      <c r="B11" s="182" t="s">
        <v>675</v>
      </c>
      <c r="C11" s="237" t="s">
        <v>754</v>
      </c>
      <c r="D11" s="237" t="s">
        <v>754</v>
      </c>
      <c r="E11" s="237" t="s">
        <v>755</v>
      </c>
    </row>
    <row r="12" spans="1:5" ht="15.75" thickBot="1" x14ac:dyDescent="0.3">
      <c r="A12" s="230"/>
      <c r="B12" s="183" t="s">
        <v>676</v>
      </c>
      <c r="C12" s="238"/>
      <c r="D12" s="238"/>
      <c r="E12" s="238"/>
    </row>
    <row r="13" spans="1:5" x14ac:dyDescent="0.25">
      <c r="A13" s="230"/>
      <c r="B13" s="217" t="s">
        <v>677</v>
      </c>
      <c r="C13" s="191" t="s">
        <v>678</v>
      </c>
      <c r="D13" s="191" t="s">
        <v>613</v>
      </c>
      <c r="E13" s="191" t="s">
        <v>680</v>
      </c>
    </row>
    <row r="14" spans="1:5" ht="15.75" thickBot="1" x14ac:dyDescent="0.3">
      <c r="A14" s="230"/>
      <c r="B14" s="218"/>
      <c r="C14" s="192" t="s">
        <v>679</v>
      </c>
      <c r="D14" s="192" t="s">
        <v>756</v>
      </c>
      <c r="E14" s="192" t="s">
        <v>681</v>
      </c>
    </row>
    <row r="15" spans="1:5" x14ac:dyDescent="0.25">
      <c r="A15" s="230"/>
      <c r="B15" s="182" t="s">
        <v>682</v>
      </c>
      <c r="C15" s="196" t="s">
        <v>684</v>
      </c>
      <c r="D15" s="222" t="s">
        <v>316</v>
      </c>
      <c r="E15" s="222" t="s">
        <v>316</v>
      </c>
    </row>
    <row r="16" spans="1:5" ht="15.75" thickBot="1" x14ac:dyDescent="0.3">
      <c r="A16" s="230"/>
      <c r="B16" s="179" t="s">
        <v>683</v>
      </c>
      <c r="C16" s="195" t="s">
        <v>685</v>
      </c>
      <c r="D16" s="223"/>
      <c r="E16" s="223"/>
    </row>
    <row r="17" spans="1:5" x14ac:dyDescent="0.25">
      <c r="A17" s="230"/>
      <c r="B17" s="217" t="s">
        <v>686</v>
      </c>
      <c r="C17" s="197">
        <v>0.9</v>
      </c>
      <c r="D17" s="197">
        <v>0.85</v>
      </c>
      <c r="E17" s="197">
        <v>0.8</v>
      </c>
    </row>
    <row r="18" spans="1:5" ht="15.75" thickBot="1" x14ac:dyDescent="0.3">
      <c r="A18" s="230"/>
      <c r="B18" s="218"/>
      <c r="C18" s="195" t="s">
        <v>687</v>
      </c>
      <c r="D18" s="195" t="s">
        <v>688</v>
      </c>
      <c r="E18" s="195" t="s">
        <v>689</v>
      </c>
    </row>
    <row r="19" spans="1:5" ht="15.75" thickBot="1" x14ac:dyDescent="0.3">
      <c r="A19" s="231"/>
      <c r="B19" s="179" t="s">
        <v>690</v>
      </c>
      <c r="C19" s="195" t="s">
        <v>691</v>
      </c>
      <c r="D19" s="198" t="s">
        <v>691</v>
      </c>
      <c r="E19" s="199">
        <v>0.96</v>
      </c>
    </row>
    <row r="20" spans="1:5" ht="15.75" thickBot="1" x14ac:dyDescent="0.3">
      <c r="A20" s="229" t="s">
        <v>692</v>
      </c>
      <c r="B20" s="179" t="s">
        <v>481</v>
      </c>
      <c r="C20" s="178"/>
      <c r="D20" s="180" t="s">
        <v>693</v>
      </c>
      <c r="E20" s="178"/>
    </row>
    <row r="21" spans="1:5" ht="15.75" thickBot="1" x14ac:dyDescent="0.3">
      <c r="A21" s="230"/>
      <c r="B21" s="179" t="s">
        <v>612</v>
      </c>
      <c r="C21" s="180"/>
      <c r="D21" s="180" t="s">
        <v>693</v>
      </c>
      <c r="E21" s="180" t="s">
        <v>693</v>
      </c>
    </row>
    <row r="22" spans="1:5" ht="15.75" thickBot="1" x14ac:dyDescent="0.3">
      <c r="A22" s="230"/>
      <c r="B22" s="179" t="s">
        <v>480</v>
      </c>
      <c r="C22" s="180" t="s">
        <v>693</v>
      </c>
      <c r="D22" s="180" t="s">
        <v>693</v>
      </c>
      <c r="E22" s="180" t="s">
        <v>693</v>
      </c>
    </row>
    <row r="23" spans="1:5" ht="15.75" thickBot="1" x14ac:dyDescent="0.3">
      <c r="A23" s="230"/>
      <c r="B23" s="179" t="s">
        <v>482</v>
      </c>
      <c r="C23" s="180" t="s">
        <v>693</v>
      </c>
      <c r="D23" s="178"/>
      <c r="E23" s="178"/>
    </row>
    <row r="24" spans="1:5" ht="15.75" thickBot="1" x14ac:dyDescent="0.3">
      <c r="A24" s="230"/>
      <c r="B24" s="179" t="s">
        <v>477</v>
      </c>
      <c r="C24" s="180" t="s">
        <v>693</v>
      </c>
      <c r="D24" s="180" t="s">
        <v>693</v>
      </c>
      <c r="E24" s="178"/>
    </row>
    <row r="25" spans="1:5" ht="15.75" thickBot="1" x14ac:dyDescent="0.3">
      <c r="A25" s="230"/>
      <c r="B25" s="179" t="s">
        <v>479</v>
      </c>
      <c r="C25" s="180" t="s">
        <v>693</v>
      </c>
      <c r="D25" s="180" t="s">
        <v>693</v>
      </c>
      <c r="E25" s="178"/>
    </row>
    <row r="26" spans="1:5" ht="15.75" thickBot="1" x14ac:dyDescent="0.3">
      <c r="A26" s="230"/>
      <c r="B26" s="179" t="s">
        <v>475</v>
      </c>
      <c r="C26" s="180" t="s">
        <v>693</v>
      </c>
      <c r="D26" s="180" t="s">
        <v>693</v>
      </c>
      <c r="E26" s="180" t="s">
        <v>693</v>
      </c>
    </row>
    <row r="27" spans="1:5" ht="15.75" thickBot="1" x14ac:dyDescent="0.3">
      <c r="A27" s="230"/>
      <c r="B27" s="179" t="s">
        <v>476</v>
      </c>
      <c r="C27" s="180" t="s">
        <v>693</v>
      </c>
      <c r="D27" s="180" t="s">
        <v>693</v>
      </c>
      <c r="E27" s="180" t="s">
        <v>693</v>
      </c>
    </row>
    <row r="28" spans="1:5" ht="15.75" thickBot="1" x14ac:dyDescent="0.3">
      <c r="A28" s="230"/>
      <c r="B28" s="179" t="s">
        <v>694</v>
      </c>
      <c r="C28" s="180" t="s">
        <v>693</v>
      </c>
      <c r="D28" s="180" t="s">
        <v>693</v>
      </c>
      <c r="E28" s="180"/>
    </row>
    <row r="29" spans="1:5" ht="15.75" thickBot="1" x14ac:dyDescent="0.3">
      <c r="A29" s="230"/>
      <c r="B29" s="179" t="s">
        <v>611</v>
      </c>
      <c r="C29" s="180" t="s">
        <v>693</v>
      </c>
      <c r="D29" s="180" t="s">
        <v>693</v>
      </c>
      <c r="E29" s="180"/>
    </row>
    <row r="30" spans="1:5" ht="15.75" thickBot="1" x14ac:dyDescent="0.3">
      <c r="A30" s="230"/>
      <c r="B30" s="179" t="s">
        <v>695</v>
      </c>
      <c r="C30" s="180" t="s">
        <v>696</v>
      </c>
      <c r="D30" s="180" t="s">
        <v>696</v>
      </c>
      <c r="E30" s="180" t="s">
        <v>697</v>
      </c>
    </row>
    <row r="31" spans="1:5" ht="15.75" thickBot="1" x14ac:dyDescent="0.3">
      <c r="A31" s="230"/>
      <c r="B31" s="179" t="s">
        <v>698</v>
      </c>
      <c r="C31" s="221" t="s">
        <v>610</v>
      </c>
      <c r="D31" s="221"/>
      <c r="E31" s="180" t="s">
        <v>316</v>
      </c>
    </row>
    <row r="32" spans="1:5" ht="15.75" thickBot="1" x14ac:dyDescent="0.3">
      <c r="A32" s="230"/>
      <c r="B32" s="179" t="s">
        <v>478</v>
      </c>
      <c r="C32" s="221" t="s">
        <v>693</v>
      </c>
      <c r="D32" s="221"/>
      <c r="E32" s="180" t="s">
        <v>316</v>
      </c>
    </row>
    <row r="33" spans="1:5" ht="15.75" thickBot="1" x14ac:dyDescent="0.3">
      <c r="A33" s="230"/>
      <c r="B33" s="179" t="s">
        <v>483</v>
      </c>
      <c r="C33" s="221" t="s">
        <v>693</v>
      </c>
      <c r="D33" s="221"/>
      <c r="E33" s="180" t="s">
        <v>316</v>
      </c>
    </row>
    <row r="34" spans="1:5" ht="15.75" thickBot="1" x14ac:dyDescent="0.3">
      <c r="A34" s="230"/>
      <c r="B34" s="179" t="s">
        <v>609</v>
      </c>
      <c r="C34" s="221" t="s">
        <v>608</v>
      </c>
      <c r="D34" s="221"/>
      <c r="E34" s="180" t="s">
        <v>316</v>
      </c>
    </row>
    <row r="35" spans="1:5" x14ac:dyDescent="0.25">
      <c r="A35" s="230"/>
      <c r="B35" s="182" t="s">
        <v>699</v>
      </c>
      <c r="C35" s="225">
        <v>0.1</v>
      </c>
      <c r="D35" s="211">
        <v>0.1</v>
      </c>
      <c r="E35" s="219" t="s">
        <v>316</v>
      </c>
    </row>
    <row r="36" spans="1:5" ht="15.75" thickBot="1" x14ac:dyDescent="0.3">
      <c r="A36" s="231"/>
      <c r="B36" s="179" t="s">
        <v>700</v>
      </c>
      <c r="C36" s="226"/>
      <c r="D36" s="212"/>
      <c r="E36" s="220"/>
    </row>
    <row r="37" spans="1:5" ht="15.75" thickBot="1" x14ac:dyDescent="0.3">
      <c r="A37" s="214" t="s">
        <v>701</v>
      </c>
      <c r="B37" s="179" t="s">
        <v>702</v>
      </c>
      <c r="C37" s="224" t="s">
        <v>703</v>
      </c>
      <c r="D37" s="224"/>
      <c r="E37" s="180" t="s">
        <v>316</v>
      </c>
    </row>
    <row r="38" spans="1:5" ht="15.75" thickBot="1" x14ac:dyDescent="0.3">
      <c r="A38" s="215"/>
      <c r="B38" s="179" t="s">
        <v>607</v>
      </c>
      <c r="C38" s="224" t="s">
        <v>704</v>
      </c>
      <c r="D38" s="224"/>
      <c r="E38" s="224"/>
    </row>
    <row r="39" spans="1:5" ht="15.75" thickBot="1" x14ac:dyDescent="0.3">
      <c r="A39" s="215"/>
      <c r="B39" s="179" t="s">
        <v>606</v>
      </c>
      <c r="C39" s="195" t="s">
        <v>705</v>
      </c>
      <c r="D39" s="180" t="s">
        <v>706</v>
      </c>
      <c r="E39" s="180" t="s">
        <v>707</v>
      </c>
    </row>
    <row r="40" spans="1:5" x14ac:dyDescent="0.25">
      <c r="A40" s="215"/>
      <c r="B40" s="182" t="s">
        <v>708</v>
      </c>
      <c r="C40" s="219" t="s">
        <v>710</v>
      </c>
      <c r="D40" s="219" t="s">
        <v>711</v>
      </c>
      <c r="E40" s="219" t="s">
        <v>316</v>
      </c>
    </row>
    <row r="41" spans="1:5" ht="15.75" thickBot="1" x14ac:dyDescent="0.3">
      <c r="A41" s="215"/>
      <c r="B41" s="179" t="s">
        <v>709</v>
      </c>
      <c r="C41" s="220"/>
      <c r="D41" s="220"/>
      <c r="E41" s="220"/>
    </row>
    <row r="42" spans="1:5" x14ac:dyDescent="0.25">
      <c r="A42" s="215"/>
      <c r="B42" s="182" t="s">
        <v>712</v>
      </c>
      <c r="C42" s="219" t="s">
        <v>714</v>
      </c>
      <c r="D42" s="225">
        <v>0.03</v>
      </c>
      <c r="E42" s="227">
        <v>3.5000000000000003E-2</v>
      </c>
    </row>
    <row r="43" spans="1:5" ht="15.75" thickBot="1" x14ac:dyDescent="0.3">
      <c r="A43" s="216"/>
      <c r="B43" s="179" t="s">
        <v>713</v>
      </c>
      <c r="C43" s="220"/>
      <c r="D43" s="226"/>
      <c r="E43" s="228"/>
    </row>
    <row r="44" spans="1:5" x14ac:dyDescent="0.25">
      <c r="A44" s="214" t="s">
        <v>605</v>
      </c>
      <c r="B44" s="217" t="s">
        <v>715</v>
      </c>
      <c r="C44" s="219" t="s">
        <v>716</v>
      </c>
      <c r="D44" s="219"/>
      <c r="E44" s="219" t="s">
        <v>316</v>
      </c>
    </row>
    <row r="45" spans="1:5" ht="15.75" thickBot="1" x14ac:dyDescent="0.3">
      <c r="A45" s="215"/>
      <c r="B45" s="218"/>
      <c r="C45" s="220" t="s">
        <v>717</v>
      </c>
      <c r="D45" s="220"/>
      <c r="E45" s="220"/>
    </row>
    <row r="46" spans="1:5" x14ac:dyDescent="0.25">
      <c r="A46" s="215"/>
      <c r="B46" s="182" t="s">
        <v>718</v>
      </c>
      <c r="C46" s="219" t="s">
        <v>719</v>
      </c>
      <c r="D46" s="219" t="s">
        <v>720</v>
      </c>
      <c r="E46" s="219" t="s">
        <v>316</v>
      </c>
    </row>
    <row r="47" spans="1:5" ht="15.75" thickBot="1" x14ac:dyDescent="0.3">
      <c r="A47" s="215"/>
      <c r="B47" s="179" t="s">
        <v>709</v>
      </c>
      <c r="C47" s="220"/>
      <c r="D47" s="220"/>
      <c r="E47" s="220"/>
    </row>
    <row r="48" spans="1:5" ht="15.75" thickBot="1" x14ac:dyDescent="0.3">
      <c r="A48" s="215"/>
      <c r="B48" s="179" t="s">
        <v>721</v>
      </c>
      <c r="C48" s="221" t="s">
        <v>529</v>
      </c>
      <c r="D48" s="221"/>
      <c r="E48" s="221"/>
    </row>
    <row r="49" spans="1:5" ht="15.75" thickBot="1" x14ac:dyDescent="0.3">
      <c r="A49" s="215"/>
      <c r="B49" s="179" t="s">
        <v>722</v>
      </c>
      <c r="C49" s="221" t="s">
        <v>723</v>
      </c>
      <c r="D49" s="221"/>
      <c r="E49" s="221"/>
    </row>
    <row r="50" spans="1:5" ht="15.75" thickBot="1" x14ac:dyDescent="0.3">
      <c r="A50" s="215"/>
      <c r="B50" s="179" t="s">
        <v>604</v>
      </c>
      <c r="C50" s="213" t="s">
        <v>724</v>
      </c>
      <c r="D50" s="213"/>
      <c r="E50" s="213"/>
    </row>
    <row r="51" spans="1:5" ht="15.75" thickBot="1" x14ac:dyDescent="0.3">
      <c r="A51" s="216"/>
      <c r="B51" s="179" t="s">
        <v>725</v>
      </c>
      <c r="C51" s="213" t="s">
        <v>726</v>
      </c>
      <c r="D51" s="213"/>
      <c r="E51" s="213"/>
    </row>
    <row r="56" spans="1:5" x14ac:dyDescent="0.25">
      <c r="A56" s="184" t="s">
        <v>441</v>
      </c>
    </row>
    <row r="57" spans="1:5" x14ac:dyDescent="0.25">
      <c r="A57" s="185"/>
    </row>
    <row r="58" spans="1:5" x14ac:dyDescent="0.25">
      <c r="A58" s="185">
        <v>1</v>
      </c>
      <c r="B58" s="185" t="s">
        <v>727</v>
      </c>
    </row>
    <row r="59" spans="1:5" x14ac:dyDescent="0.25">
      <c r="A59" s="185">
        <v>2</v>
      </c>
      <c r="B59" s="185" t="s">
        <v>728</v>
      </c>
    </row>
    <row r="60" spans="1:5" x14ac:dyDescent="0.25">
      <c r="A60" s="185">
        <v>3</v>
      </c>
      <c r="B60" s="185" t="s">
        <v>729</v>
      </c>
    </row>
    <row r="61" spans="1:5" x14ac:dyDescent="0.25">
      <c r="A61" s="185">
        <v>4</v>
      </c>
      <c r="B61" s="185" t="s">
        <v>730</v>
      </c>
    </row>
    <row r="62" spans="1:5" x14ac:dyDescent="0.25">
      <c r="A62" s="185">
        <v>5</v>
      </c>
      <c r="B62" s="185" t="s">
        <v>731</v>
      </c>
    </row>
    <row r="63" spans="1:5" x14ac:dyDescent="0.25">
      <c r="A63" s="185">
        <v>6</v>
      </c>
      <c r="B63" s="185" t="s">
        <v>732</v>
      </c>
    </row>
    <row r="64" spans="1:5" x14ac:dyDescent="0.25">
      <c r="A64" s="185">
        <v>7</v>
      </c>
      <c r="B64" s="185" t="s">
        <v>733</v>
      </c>
    </row>
    <row r="65" spans="1:2" x14ac:dyDescent="0.25">
      <c r="A65" s="185">
        <v>8</v>
      </c>
      <c r="B65" s="185" t="s">
        <v>734</v>
      </c>
    </row>
    <row r="66" spans="1:2" x14ac:dyDescent="0.25">
      <c r="A66" s="185">
        <v>9</v>
      </c>
      <c r="B66" s="185" t="s">
        <v>735</v>
      </c>
    </row>
    <row r="67" spans="1:2" x14ac:dyDescent="0.25">
      <c r="A67" s="185">
        <v>10</v>
      </c>
      <c r="B67" s="185" t="s">
        <v>736</v>
      </c>
    </row>
  </sheetData>
  <mergeCells count="45">
    <mergeCell ref="B17:B18"/>
    <mergeCell ref="E35:E36"/>
    <mergeCell ref="A2:B3"/>
    <mergeCell ref="C2:C3"/>
    <mergeCell ref="D2:E2"/>
    <mergeCell ref="A4:A19"/>
    <mergeCell ref="B5:B6"/>
    <mergeCell ref="C5:C6"/>
    <mergeCell ref="D5:D6"/>
    <mergeCell ref="C9:D9"/>
    <mergeCell ref="C10:D10"/>
    <mergeCell ref="C11:C12"/>
    <mergeCell ref="D11:D12"/>
    <mergeCell ref="E11:E12"/>
    <mergeCell ref="B13:B14"/>
    <mergeCell ref="D15:D16"/>
    <mergeCell ref="E15:E16"/>
    <mergeCell ref="A37:A43"/>
    <mergeCell ref="C37:D37"/>
    <mergeCell ref="C38:E38"/>
    <mergeCell ref="C40:C41"/>
    <mergeCell ref="D40:D41"/>
    <mergeCell ref="E40:E41"/>
    <mergeCell ref="C42:C43"/>
    <mergeCell ref="D42:D43"/>
    <mergeCell ref="E42:E43"/>
    <mergeCell ref="A20:A36"/>
    <mergeCell ref="C31:D31"/>
    <mergeCell ref="C32:D32"/>
    <mergeCell ref="C33:D33"/>
    <mergeCell ref="C34:D34"/>
    <mergeCell ref="C35:C36"/>
    <mergeCell ref="D35:D36"/>
    <mergeCell ref="C50:E50"/>
    <mergeCell ref="C51:E51"/>
    <mergeCell ref="A44:A51"/>
    <mergeCell ref="B44:B45"/>
    <mergeCell ref="C44:D44"/>
    <mergeCell ref="C45:D45"/>
    <mergeCell ref="E44:E45"/>
    <mergeCell ref="C46:C47"/>
    <mergeCell ref="D46:D47"/>
    <mergeCell ref="E46:E47"/>
    <mergeCell ref="C48:E48"/>
    <mergeCell ref="C49:E4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2"/>
  <sheetViews>
    <sheetView tabSelected="1" zoomScale="85" zoomScaleNormal="85" workbookViewId="0">
      <pane ySplit="3" topLeftCell="A15" activePane="bottomLeft" state="frozen"/>
      <selection activeCell="C37" sqref="C37:D37"/>
      <selection pane="bottomLeft" activeCell="C37" sqref="C37:D37"/>
    </sheetView>
  </sheetViews>
  <sheetFormatPr defaultColWidth="8.85546875" defaultRowHeight="15" x14ac:dyDescent="0.25"/>
  <cols>
    <col min="1" max="1" width="8.85546875" style="1"/>
    <col min="2" max="2" width="23.140625" style="1" bestFit="1" customWidth="1"/>
    <col min="3" max="3" width="12.5703125" style="1" bestFit="1" customWidth="1"/>
    <col min="4" max="4" width="12.7109375" style="20" customWidth="1"/>
    <col min="5" max="5" width="3.85546875" bestFit="1" customWidth="1"/>
    <col min="6" max="6" width="41.28515625" style="151" customWidth="1"/>
    <col min="7" max="7" width="35.5703125" style="1" customWidth="1"/>
    <col min="8" max="8" width="10.28515625" customWidth="1"/>
    <col min="9" max="9" width="16" style="38" customWidth="1"/>
    <col min="10" max="10" width="20.42578125" style="38" customWidth="1"/>
    <col min="11" max="11" width="22.42578125" style="19" customWidth="1"/>
    <col min="12" max="12" width="28.7109375" style="138" customWidth="1"/>
    <col min="13" max="13" width="10.85546875" bestFit="1" customWidth="1"/>
    <col min="14" max="14" width="15.85546875" style="1" customWidth="1"/>
    <col min="15" max="16" width="27.140625" style="20" customWidth="1"/>
    <col min="17" max="17" width="40.140625" bestFit="1" customWidth="1"/>
    <col min="18" max="18" width="36.28515625" style="1" customWidth="1"/>
    <col min="19" max="16384" width="8.85546875" style="1"/>
  </cols>
  <sheetData>
    <row r="1" spans="1:17" ht="15.75" thickBot="1" x14ac:dyDescent="0.3">
      <c r="E1" s="162"/>
      <c r="F1" s="168" t="s">
        <v>524</v>
      </c>
      <c r="G1" s="162"/>
      <c r="H1" s="244" t="s">
        <v>542</v>
      </c>
      <c r="I1" s="244"/>
      <c r="J1" s="244"/>
      <c r="K1" s="244"/>
      <c r="L1" s="163"/>
      <c r="M1" s="1"/>
      <c r="O1" s="1"/>
      <c r="P1" s="1"/>
      <c r="Q1" s="1"/>
    </row>
    <row r="2" spans="1:17" ht="15.75" thickBot="1" x14ac:dyDescent="0.3">
      <c r="A2" s="242" t="s">
        <v>573</v>
      </c>
      <c r="B2" s="242" t="s">
        <v>577</v>
      </c>
      <c r="C2" s="242" t="s">
        <v>309</v>
      </c>
      <c r="D2" s="242" t="s">
        <v>744</v>
      </c>
      <c r="E2" s="248"/>
      <c r="F2" s="248" t="s">
        <v>564</v>
      </c>
      <c r="G2" s="242" t="s">
        <v>317</v>
      </c>
      <c r="H2" s="247" t="s">
        <v>565</v>
      </c>
      <c r="I2" s="247"/>
      <c r="J2" s="247"/>
      <c r="K2" s="242" t="s">
        <v>193</v>
      </c>
      <c r="L2" s="248" t="s">
        <v>456</v>
      </c>
      <c r="M2" s="1"/>
      <c r="O2" s="1"/>
      <c r="P2" s="1"/>
      <c r="Q2" s="1"/>
    </row>
    <row r="3" spans="1:17" ht="15.75" thickBot="1" x14ac:dyDescent="0.3">
      <c r="A3" s="243"/>
      <c r="B3" s="243"/>
      <c r="C3" s="243"/>
      <c r="D3" s="243"/>
      <c r="E3" s="244"/>
      <c r="F3" s="244"/>
      <c r="G3" s="243"/>
      <c r="H3" s="146" t="s">
        <v>457</v>
      </c>
      <c r="I3" s="158" t="s">
        <v>304</v>
      </c>
      <c r="J3" s="146" t="s">
        <v>303</v>
      </c>
      <c r="K3" s="243"/>
      <c r="L3" s="244"/>
      <c r="M3" s="1"/>
      <c r="O3" s="1"/>
      <c r="P3" s="1"/>
      <c r="Q3" s="1"/>
    </row>
    <row r="4" spans="1:17" ht="27" x14ac:dyDescent="0.25">
      <c r="A4" s="145" t="s">
        <v>574</v>
      </c>
      <c r="B4" s="145" t="s">
        <v>578</v>
      </c>
      <c r="C4" s="145" t="s">
        <v>463</v>
      </c>
      <c r="D4" s="145" t="s">
        <v>470</v>
      </c>
      <c r="E4" s="145">
        <v>1</v>
      </c>
      <c r="F4" s="148" t="s">
        <v>484</v>
      </c>
      <c r="G4" s="160" t="s">
        <v>537</v>
      </c>
      <c r="H4" s="137" t="s">
        <v>531</v>
      </c>
      <c r="I4" s="159" t="s">
        <v>314</v>
      </c>
      <c r="J4" s="145" t="s">
        <v>547</v>
      </c>
      <c r="K4" s="145" t="s">
        <v>445</v>
      </c>
      <c r="L4" s="145" t="s">
        <v>553</v>
      </c>
      <c r="M4" s="1"/>
      <c r="O4" s="1"/>
      <c r="P4" s="1"/>
      <c r="Q4" s="1"/>
    </row>
    <row r="5" spans="1:17" ht="27" x14ac:dyDescent="0.25">
      <c r="A5" s="145" t="s">
        <v>574</v>
      </c>
      <c r="B5" s="145" t="s">
        <v>579</v>
      </c>
      <c r="C5" s="145" t="s">
        <v>463</v>
      </c>
      <c r="D5" s="145" t="s">
        <v>470</v>
      </c>
      <c r="E5" s="145">
        <v>2</v>
      </c>
      <c r="F5" s="157" t="s">
        <v>296</v>
      </c>
      <c r="G5" s="245" t="s">
        <v>295</v>
      </c>
      <c r="H5" s="147" t="s">
        <v>531</v>
      </c>
      <c r="I5" s="145" t="s">
        <v>550</v>
      </c>
      <c r="J5" s="145">
        <v>2008</v>
      </c>
      <c r="K5" s="145" t="s">
        <v>195</v>
      </c>
      <c r="L5" s="145" t="s">
        <v>552</v>
      </c>
      <c r="M5" s="1"/>
      <c r="O5" s="1"/>
      <c r="P5" s="1"/>
      <c r="Q5" s="1"/>
    </row>
    <row r="6" spans="1:17" ht="27" x14ac:dyDescent="0.25">
      <c r="A6" s="145" t="s">
        <v>574</v>
      </c>
      <c r="B6" s="145" t="s">
        <v>580</v>
      </c>
      <c r="C6" s="145" t="s">
        <v>463</v>
      </c>
      <c r="D6" s="145" t="s">
        <v>470</v>
      </c>
      <c r="E6" s="145">
        <v>3</v>
      </c>
      <c r="F6" s="148" t="s">
        <v>297</v>
      </c>
      <c r="G6" s="245"/>
      <c r="H6" s="147" t="s">
        <v>531</v>
      </c>
      <c r="I6" s="145" t="s">
        <v>551</v>
      </c>
      <c r="J6" s="241">
        <f>J5</f>
        <v>2008</v>
      </c>
      <c r="K6" s="145" t="s">
        <v>195</v>
      </c>
      <c r="L6" s="145" t="s">
        <v>552</v>
      </c>
      <c r="M6" s="1"/>
      <c r="O6" s="1"/>
      <c r="P6" s="1"/>
      <c r="Q6" s="1"/>
    </row>
    <row r="7" spans="1:17" ht="27" x14ac:dyDescent="0.25">
      <c r="A7" s="145" t="s">
        <v>574</v>
      </c>
      <c r="B7" s="145" t="s">
        <v>581</v>
      </c>
      <c r="C7" s="145" t="s">
        <v>463</v>
      </c>
      <c r="D7" s="145" t="s">
        <v>470</v>
      </c>
      <c r="E7" s="145">
        <v>4</v>
      </c>
      <c r="F7" s="148" t="s">
        <v>299</v>
      </c>
      <c r="G7" s="245" t="s">
        <v>538</v>
      </c>
      <c r="H7" s="246" t="s">
        <v>531</v>
      </c>
      <c r="I7" s="241" t="s">
        <v>442</v>
      </c>
      <c r="J7" s="241"/>
      <c r="K7" s="145" t="s">
        <v>523</v>
      </c>
      <c r="L7" s="241" t="s">
        <v>554</v>
      </c>
      <c r="M7" s="1"/>
      <c r="O7" s="1"/>
      <c r="P7" s="1"/>
      <c r="Q7" s="1"/>
    </row>
    <row r="8" spans="1:17" ht="27" x14ac:dyDescent="0.25">
      <c r="A8" s="145" t="s">
        <v>574</v>
      </c>
      <c r="B8" s="145" t="s">
        <v>582</v>
      </c>
      <c r="C8" s="145" t="s">
        <v>463</v>
      </c>
      <c r="D8" s="145" t="s">
        <v>470</v>
      </c>
      <c r="E8" s="145">
        <v>5</v>
      </c>
      <c r="F8" s="148" t="s">
        <v>298</v>
      </c>
      <c r="G8" s="245"/>
      <c r="H8" s="246"/>
      <c r="I8" s="241"/>
      <c r="J8" s="241"/>
      <c r="K8" s="145" t="s">
        <v>536</v>
      </c>
      <c r="L8" s="241"/>
      <c r="M8" s="1"/>
      <c r="O8" s="1"/>
      <c r="P8" s="1"/>
      <c r="Q8" s="1"/>
    </row>
    <row r="9" spans="1:17" s="156" customFormat="1" ht="30" x14ac:dyDescent="0.25">
      <c r="A9" s="145" t="s">
        <v>575</v>
      </c>
      <c r="B9" s="241" t="s">
        <v>583</v>
      </c>
      <c r="C9" s="145" t="s">
        <v>464</v>
      </c>
      <c r="D9" s="145" t="s">
        <v>505</v>
      </c>
      <c r="E9" s="145">
        <v>6</v>
      </c>
      <c r="F9" s="148" t="s">
        <v>510</v>
      </c>
      <c r="G9" s="148" t="s">
        <v>467</v>
      </c>
      <c r="H9" s="147" t="s">
        <v>315</v>
      </c>
      <c r="I9" s="145" t="s">
        <v>519</v>
      </c>
      <c r="J9" s="147">
        <v>2016</v>
      </c>
      <c r="K9" s="145" t="s">
        <v>316</v>
      </c>
      <c r="L9" s="144" t="s">
        <v>555</v>
      </c>
      <c r="M9" s="161"/>
      <c r="N9" s="154"/>
    </row>
    <row r="10" spans="1:17" x14ac:dyDescent="0.25">
      <c r="A10" s="145" t="s">
        <v>575</v>
      </c>
      <c r="B10" s="241"/>
      <c r="C10" s="145" t="s">
        <v>464</v>
      </c>
      <c r="D10" s="145" t="s">
        <v>505</v>
      </c>
      <c r="E10" s="145">
        <v>7</v>
      </c>
      <c r="F10" s="148" t="s">
        <v>509</v>
      </c>
      <c r="G10" s="148" t="s">
        <v>492</v>
      </c>
      <c r="H10" s="148" t="s">
        <v>315</v>
      </c>
      <c r="I10" s="145" t="s">
        <v>519</v>
      </c>
      <c r="J10" s="145">
        <v>2017</v>
      </c>
      <c r="K10" s="145" t="s">
        <v>316</v>
      </c>
      <c r="L10" s="249" t="s">
        <v>460</v>
      </c>
      <c r="M10" s="250"/>
      <c r="N10" s="250"/>
      <c r="O10" s="1"/>
      <c r="P10" s="1"/>
      <c r="Q10" s="1"/>
    </row>
    <row r="11" spans="1:17" x14ac:dyDescent="0.25">
      <c r="A11" s="145" t="s">
        <v>575</v>
      </c>
      <c r="B11" s="241"/>
      <c r="C11" s="145" t="s">
        <v>464</v>
      </c>
      <c r="D11" s="145" t="s">
        <v>505</v>
      </c>
      <c r="E11" s="145">
        <v>8</v>
      </c>
      <c r="F11" s="148" t="s">
        <v>468</v>
      </c>
      <c r="G11" s="148" t="s">
        <v>469</v>
      </c>
      <c r="H11" s="148" t="s">
        <v>315</v>
      </c>
      <c r="I11" s="145" t="s">
        <v>518</v>
      </c>
      <c r="J11" s="145">
        <v>2005</v>
      </c>
      <c r="K11" s="145" t="s">
        <v>316</v>
      </c>
      <c r="L11" s="140" t="s">
        <v>469</v>
      </c>
      <c r="M11" s="1"/>
      <c r="O11" s="1"/>
      <c r="P11" s="1"/>
      <c r="Q11" s="1"/>
    </row>
    <row r="12" spans="1:17" ht="27" x14ac:dyDescent="0.25">
      <c r="A12" s="145" t="s">
        <v>574</v>
      </c>
      <c r="B12" s="145" t="s">
        <v>584</v>
      </c>
      <c r="C12" s="145" t="s">
        <v>465</v>
      </c>
      <c r="D12" s="145" t="s">
        <v>743</v>
      </c>
      <c r="E12" s="145">
        <v>9</v>
      </c>
      <c r="F12" s="148" t="s">
        <v>302</v>
      </c>
      <c r="G12" s="148" t="s">
        <v>301</v>
      </c>
      <c r="H12" s="147" t="s">
        <v>300</v>
      </c>
      <c r="I12" s="145" t="s">
        <v>518</v>
      </c>
      <c r="J12" s="147">
        <v>2015</v>
      </c>
      <c r="K12" s="145" t="s">
        <v>316</v>
      </c>
      <c r="L12" s="141" t="s">
        <v>444</v>
      </c>
      <c r="M12" s="1"/>
      <c r="O12" s="1"/>
      <c r="P12" s="1"/>
      <c r="Q12" s="1"/>
    </row>
    <row r="13" spans="1:17" x14ac:dyDescent="0.25">
      <c r="A13" s="241" t="s">
        <v>575</v>
      </c>
      <c r="B13" s="241" t="s">
        <v>585</v>
      </c>
      <c r="C13" s="241" t="s">
        <v>465</v>
      </c>
      <c r="D13" s="241" t="s">
        <v>743</v>
      </c>
      <c r="E13" s="145">
        <v>10</v>
      </c>
      <c r="F13" s="149" t="s">
        <v>511</v>
      </c>
      <c r="G13" s="148" t="s">
        <v>485</v>
      </c>
      <c r="H13" s="145" t="s">
        <v>315</v>
      </c>
      <c r="I13" s="145" t="s">
        <v>518</v>
      </c>
      <c r="J13" s="145">
        <v>2018</v>
      </c>
      <c r="K13" s="145" t="s">
        <v>316</v>
      </c>
      <c r="L13" s="150" t="s">
        <v>459</v>
      </c>
      <c r="M13" s="1"/>
      <c r="O13" s="1"/>
      <c r="P13" s="1"/>
      <c r="Q13" s="1"/>
    </row>
    <row r="14" spans="1:17" ht="27" x14ac:dyDescent="0.25">
      <c r="A14" s="241"/>
      <c r="B14" s="241"/>
      <c r="C14" s="241"/>
      <c r="D14" s="241"/>
      <c r="E14" s="145">
        <v>11</v>
      </c>
      <c r="F14" s="149" t="s">
        <v>526</v>
      </c>
      <c r="G14" s="148" t="s">
        <v>486</v>
      </c>
      <c r="H14" s="145" t="s">
        <v>315</v>
      </c>
      <c r="I14" s="145" t="s">
        <v>487</v>
      </c>
      <c r="J14" s="145" t="s">
        <v>488</v>
      </c>
      <c r="K14" s="145" t="s">
        <v>316</v>
      </c>
      <c r="L14" s="151" t="s">
        <v>489</v>
      </c>
      <c r="M14" s="1"/>
      <c r="O14" s="1"/>
      <c r="P14" s="1"/>
      <c r="Q14" s="1"/>
    </row>
    <row r="15" spans="1:17" ht="27" x14ac:dyDescent="0.25">
      <c r="A15" s="145" t="s">
        <v>575</v>
      </c>
      <c r="B15" s="145" t="s">
        <v>586</v>
      </c>
      <c r="C15" s="145" t="s">
        <v>465</v>
      </c>
      <c r="D15" s="145" t="s">
        <v>743</v>
      </c>
      <c r="E15" s="145">
        <v>12</v>
      </c>
      <c r="F15" s="148" t="s">
        <v>506</v>
      </c>
      <c r="G15" s="148" t="s">
        <v>507</v>
      </c>
      <c r="H15" s="145" t="s">
        <v>315</v>
      </c>
      <c r="I15" s="145" t="s">
        <v>508</v>
      </c>
      <c r="J15" s="147">
        <v>2001</v>
      </c>
      <c r="K15" s="145" t="s">
        <v>316</v>
      </c>
      <c r="L15" s="150" t="s">
        <v>549</v>
      </c>
      <c r="M15" s="1"/>
      <c r="O15" s="1"/>
      <c r="P15" s="1"/>
      <c r="Q15" s="1"/>
    </row>
    <row r="16" spans="1:17" x14ac:dyDescent="0.25">
      <c r="A16" s="241" t="s">
        <v>575</v>
      </c>
      <c r="B16" s="241" t="s">
        <v>587</v>
      </c>
      <c r="C16" s="145" t="s">
        <v>465</v>
      </c>
      <c r="D16" s="145" t="s">
        <v>743</v>
      </c>
      <c r="E16" s="145">
        <v>13</v>
      </c>
      <c r="F16" s="149" t="s">
        <v>311</v>
      </c>
      <c r="G16" s="148" t="s">
        <v>533</v>
      </c>
      <c r="H16" s="147" t="s">
        <v>490</v>
      </c>
      <c r="I16" s="145" t="s">
        <v>320</v>
      </c>
      <c r="J16" s="147">
        <v>2015</v>
      </c>
      <c r="K16" s="145" t="s">
        <v>528</v>
      </c>
      <c r="L16" s="251" t="s">
        <v>462</v>
      </c>
      <c r="M16" s="251"/>
      <c r="N16" s="251"/>
      <c r="O16" s="1"/>
      <c r="P16" s="1"/>
      <c r="Q16" s="1"/>
    </row>
    <row r="17" spans="1:17" x14ac:dyDescent="0.25">
      <c r="A17" s="241" t="s">
        <v>575</v>
      </c>
      <c r="B17" s="241"/>
      <c r="C17" s="145" t="s">
        <v>465</v>
      </c>
      <c r="D17" s="145" t="s">
        <v>743</v>
      </c>
      <c r="E17" s="145">
        <v>14</v>
      </c>
      <c r="F17" s="155" t="s">
        <v>745</v>
      </c>
      <c r="G17" s="148" t="s">
        <v>558</v>
      </c>
      <c r="H17" s="147" t="s">
        <v>453</v>
      </c>
      <c r="I17" s="145" t="s">
        <v>562</v>
      </c>
      <c r="J17" s="147">
        <v>2020</v>
      </c>
      <c r="K17" s="145" t="s">
        <v>561</v>
      </c>
      <c r="L17" s="167"/>
      <c r="M17" s="167"/>
      <c r="N17" s="167"/>
      <c r="O17" s="1"/>
      <c r="P17" s="1"/>
      <c r="Q17" s="1"/>
    </row>
    <row r="18" spans="1:17" ht="27" x14ac:dyDescent="0.25">
      <c r="A18" s="145" t="s">
        <v>575</v>
      </c>
      <c r="B18" s="145" t="s">
        <v>588</v>
      </c>
      <c r="C18" s="145" t="s">
        <v>465</v>
      </c>
      <c r="D18" s="145" t="s">
        <v>743</v>
      </c>
      <c r="E18" s="145">
        <v>15</v>
      </c>
      <c r="F18" s="149" t="s">
        <v>512</v>
      </c>
      <c r="G18" s="148" t="s">
        <v>504</v>
      </c>
      <c r="H18" s="145" t="s">
        <v>490</v>
      </c>
      <c r="I18" s="145" t="s">
        <v>529</v>
      </c>
      <c r="J18" s="147">
        <v>2015</v>
      </c>
      <c r="K18" s="145" t="s">
        <v>543</v>
      </c>
      <c r="L18" s="140" t="s">
        <v>473</v>
      </c>
      <c r="M18" s="1"/>
      <c r="O18" s="1"/>
      <c r="P18" s="1"/>
      <c r="Q18" s="1"/>
    </row>
    <row r="19" spans="1:17" ht="27" x14ac:dyDescent="0.25">
      <c r="A19" s="145" t="s">
        <v>574</v>
      </c>
      <c r="B19" s="241" t="s">
        <v>589</v>
      </c>
      <c r="C19" s="145" t="s">
        <v>465</v>
      </c>
      <c r="D19" s="145" t="s">
        <v>743</v>
      </c>
      <c r="E19" s="145">
        <v>16</v>
      </c>
      <c r="F19" s="139" t="s">
        <v>513</v>
      </c>
      <c r="G19" s="148" t="s">
        <v>534</v>
      </c>
      <c r="H19" s="147" t="s">
        <v>545</v>
      </c>
      <c r="I19" s="145" t="s">
        <v>322</v>
      </c>
      <c r="J19" s="149" t="s">
        <v>569</v>
      </c>
      <c r="K19" s="145" t="s">
        <v>557</v>
      </c>
      <c r="L19" s="147" t="s">
        <v>530</v>
      </c>
      <c r="M19" s="1"/>
      <c r="O19" s="1"/>
      <c r="P19" s="1"/>
      <c r="Q19" s="1"/>
    </row>
    <row r="20" spans="1:17" ht="27" customHeight="1" x14ac:dyDescent="0.25">
      <c r="A20" s="145" t="s">
        <v>574</v>
      </c>
      <c r="B20" s="241"/>
      <c r="C20" s="145" t="s">
        <v>465</v>
      </c>
      <c r="D20" s="145" t="s">
        <v>743</v>
      </c>
      <c r="E20" s="145">
        <v>17</v>
      </c>
      <c r="F20" s="139" t="s">
        <v>294</v>
      </c>
      <c r="G20" s="148" t="s">
        <v>566</v>
      </c>
      <c r="H20" s="147" t="s">
        <v>453</v>
      </c>
      <c r="I20" s="147" t="s">
        <v>293</v>
      </c>
      <c r="J20" s="148" t="s">
        <v>446</v>
      </c>
      <c r="K20" s="145" t="s">
        <v>560</v>
      </c>
      <c r="L20" s="147" t="s">
        <v>556</v>
      </c>
      <c r="M20" s="1"/>
      <c r="O20" s="1"/>
      <c r="P20" s="1"/>
      <c r="Q20" s="1"/>
    </row>
    <row r="21" spans="1:17" ht="27" x14ac:dyDescent="0.25">
      <c r="A21" s="145" t="s">
        <v>574</v>
      </c>
      <c r="B21" s="145" t="s">
        <v>590</v>
      </c>
      <c r="C21" s="145" t="s">
        <v>465</v>
      </c>
      <c r="D21" s="145" t="s">
        <v>743</v>
      </c>
      <c r="E21" s="145">
        <v>18</v>
      </c>
      <c r="F21" s="148" t="s">
        <v>307</v>
      </c>
      <c r="G21" s="148" t="s">
        <v>451</v>
      </c>
      <c r="H21" s="147" t="s">
        <v>452</v>
      </c>
      <c r="I21" s="145" t="s">
        <v>322</v>
      </c>
      <c r="J21" s="147">
        <v>2015</v>
      </c>
      <c r="K21" s="145" t="s">
        <v>544</v>
      </c>
      <c r="L21" s="141" t="s">
        <v>455</v>
      </c>
      <c r="M21" s="1"/>
      <c r="O21" s="1"/>
      <c r="P21" s="1"/>
      <c r="Q21" s="1"/>
    </row>
    <row r="22" spans="1:17" ht="27" x14ac:dyDescent="0.25">
      <c r="A22" s="145" t="s">
        <v>574</v>
      </c>
      <c r="B22" s="145" t="s">
        <v>591</v>
      </c>
      <c r="C22" s="145" t="s">
        <v>465</v>
      </c>
      <c r="D22" s="145" t="s">
        <v>743</v>
      </c>
      <c r="E22" s="145">
        <v>19</v>
      </c>
      <c r="F22" s="157" t="s">
        <v>458</v>
      </c>
      <c r="G22" s="148" t="s">
        <v>535</v>
      </c>
      <c r="H22" s="147" t="s">
        <v>453</v>
      </c>
      <c r="I22" s="145" t="s">
        <v>322</v>
      </c>
      <c r="J22" s="147">
        <v>2019</v>
      </c>
      <c r="K22" s="145" t="s">
        <v>559</v>
      </c>
      <c r="L22" s="147"/>
      <c r="M22" s="1"/>
      <c r="O22" s="1"/>
      <c r="P22" s="1"/>
      <c r="Q22" s="1"/>
    </row>
    <row r="23" spans="1:17" ht="27" x14ac:dyDescent="0.25">
      <c r="A23" s="145" t="s">
        <v>574</v>
      </c>
      <c r="B23" s="145" t="s">
        <v>592</v>
      </c>
      <c r="C23" s="145" t="s">
        <v>465</v>
      </c>
      <c r="D23" s="145" t="s">
        <v>743</v>
      </c>
      <c r="E23" s="145">
        <v>20</v>
      </c>
      <c r="F23" s="157" t="s">
        <v>318</v>
      </c>
      <c r="G23" s="148" t="s">
        <v>494</v>
      </c>
      <c r="H23" s="147" t="s">
        <v>315</v>
      </c>
      <c r="I23" s="145" t="s">
        <v>519</v>
      </c>
      <c r="J23" s="145">
        <v>2018</v>
      </c>
      <c r="K23" s="145" t="s">
        <v>316</v>
      </c>
      <c r="L23" s="141" t="s">
        <v>495</v>
      </c>
      <c r="M23" s="1"/>
      <c r="O23" s="1"/>
      <c r="P23" s="1"/>
      <c r="Q23" s="1"/>
    </row>
    <row r="24" spans="1:17" ht="27" x14ac:dyDescent="0.25">
      <c r="A24" s="145" t="s">
        <v>574</v>
      </c>
      <c r="B24" s="241" t="s">
        <v>593</v>
      </c>
      <c r="C24" s="145" t="s">
        <v>463</v>
      </c>
      <c r="D24" s="145" t="s">
        <v>471</v>
      </c>
      <c r="E24" s="145">
        <v>21</v>
      </c>
      <c r="F24" s="200" t="s">
        <v>546</v>
      </c>
      <c r="G24" s="148" t="s">
        <v>534</v>
      </c>
      <c r="H24" s="147" t="s">
        <v>545</v>
      </c>
      <c r="I24" s="149" t="s">
        <v>322</v>
      </c>
      <c r="J24" s="149" t="s">
        <v>569</v>
      </c>
      <c r="K24" s="149" t="s">
        <v>568</v>
      </c>
      <c r="L24" t="s">
        <v>530</v>
      </c>
      <c r="M24" s="1"/>
      <c r="O24" s="1"/>
      <c r="P24" s="1"/>
      <c r="Q24" s="1"/>
    </row>
    <row r="25" spans="1:17" ht="27" x14ac:dyDescent="0.25">
      <c r="A25" s="145" t="s">
        <v>574</v>
      </c>
      <c r="B25" s="241"/>
      <c r="C25" s="145" t="s">
        <v>463</v>
      </c>
      <c r="D25" s="145" t="s">
        <v>471</v>
      </c>
      <c r="E25" s="145">
        <v>22</v>
      </c>
      <c r="F25" s="200" t="s">
        <v>570</v>
      </c>
      <c r="G25" s="148" t="s">
        <v>535</v>
      </c>
      <c r="H25" s="147" t="s">
        <v>545</v>
      </c>
      <c r="I25" s="149" t="s">
        <v>322</v>
      </c>
      <c r="J25" s="149" t="s">
        <v>572</v>
      </c>
      <c r="K25" s="149" t="s">
        <v>567</v>
      </c>
      <c r="L25" t="s">
        <v>530</v>
      </c>
      <c r="M25" s="147"/>
      <c r="N25" s="145"/>
      <c r="O25" s="1"/>
      <c r="P25" s="1"/>
      <c r="Q25" s="1"/>
    </row>
    <row r="26" spans="1:17" ht="27" x14ac:dyDescent="0.25">
      <c r="A26" s="145" t="s">
        <v>574</v>
      </c>
      <c r="B26" s="241"/>
      <c r="C26" s="145" t="s">
        <v>463</v>
      </c>
      <c r="D26" s="145" t="s">
        <v>471</v>
      </c>
      <c r="E26" s="145">
        <v>23</v>
      </c>
      <c r="F26" s="200" t="s">
        <v>571</v>
      </c>
      <c r="G26" s="148" t="s">
        <v>535</v>
      </c>
      <c r="H26" s="147" t="s">
        <v>545</v>
      </c>
      <c r="I26" s="149" t="s">
        <v>322</v>
      </c>
      <c r="J26" s="149" t="s">
        <v>572</v>
      </c>
      <c r="K26" s="149" t="s">
        <v>567</v>
      </c>
      <c r="L26" t="s">
        <v>530</v>
      </c>
      <c r="M26" s="147"/>
      <c r="N26" s="145"/>
      <c r="O26" s="1"/>
      <c r="P26" s="1"/>
      <c r="Q26" s="1"/>
    </row>
    <row r="27" spans="1:17" ht="54" x14ac:dyDescent="0.25">
      <c r="A27" s="145" t="s">
        <v>576</v>
      </c>
      <c r="B27" s="145" t="s">
        <v>594</v>
      </c>
      <c r="C27" s="145" t="s">
        <v>466</v>
      </c>
      <c r="D27" s="149" t="s">
        <v>471</v>
      </c>
      <c r="E27" s="145">
        <v>24</v>
      </c>
      <c r="F27" s="149" t="s">
        <v>306</v>
      </c>
      <c r="G27" s="148" t="s">
        <v>448</v>
      </c>
      <c r="H27" s="147" t="s">
        <v>454</v>
      </c>
      <c r="I27" s="145" t="s">
        <v>450</v>
      </c>
      <c r="J27" s="145">
        <v>2003</v>
      </c>
      <c r="K27" s="145" t="s">
        <v>563</v>
      </c>
      <c r="L27" s="141" t="s">
        <v>447</v>
      </c>
      <c r="M27" s="1"/>
      <c r="O27" s="1"/>
      <c r="P27" s="1"/>
      <c r="Q27" s="1"/>
    </row>
    <row r="28" spans="1:17" x14ac:dyDescent="0.25">
      <c r="A28" s="145"/>
      <c r="B28" s="145"/>
      <c r="C28" s="145"/>
      <c r="D28" s="149"/>
      <c r="E28" s="145"/>
      <c r="F28" s="157" t="s">
        <v>747</v>
      </c>
      <c r="G28" s="148" t="s">
        <v>652</v>
      </c>
      <c r="H28" s="145" t="s">
        <v>315</v>
      </c>
      <c r="I28" s="148" t="s">
        <v>508</v>
      </c>
      <c r="J28" s="148" t="s">
        <v>753</v>
      </c>
      <c r="K28" s="145" t="s">
        <v>316</v>
      </c>
      <c r="L28" s="141" t="s">
        <v>746</v>
      </c>
      <c r="M28" s="141" t="s">
        <v>752</v>
      </c>
      <c r="O28" s="1"/>
      <c r="P28" s="1"/>
      <c r="Q28" s="1"/>
    </row>
    <row r="29" spans="1:17" ht="27" x14ac:dyDescent="0.25">
      <c r="A29" s="145" t="s">
        <v>575</v>
      </c>
      <c r="B29" s="145" t="s">
        <v>594</v>
      </c>
      <c r="C29" s="145" t="s">
        <v>527</v>
      </c>
      <c r="D29" s="145" t="s">
        <v>471</v>
      </c>
      <c r="E29" s="145">
        <v>25</v>
      </c>
      <c r="F29" s="149" t="s">
        <v>525</v>
      </c>
      <c r="G29" s="148" t="s">
        <v>517</v>
      </c>
      <c r="H29" s="145" t="s">
        <v>315</v>
      </c>
      <c r="I29" s="145" t="s">
        <v>518</v>
      </c>
      <c r="J29" s="145">
        <v>2016</v>
      </c>
      <c r="K29" s="145" t="s">
        <v>316</v>
      </c>
      <c r="L29" s="141" t="s">
        <v>516</v>
      </c>
      <c r="M29" s="1"/>
      <c r="O29" s="1"/>
      <c r="P29" s="1"/>
      <c r="Q29" s="1"/>
    </row>
    <row r="30" spans="1:17" ht="27" x14ac:dyDescent="0.25">
      <c r="A30" s="145" t="s">
        <v>575</v>
      </c>
      <c r="B30" s="145" t="s">
        <v>595</v>
      </c>
      <c r="C30" s="145" t="s">
        <v>466</v>
      </c>
      <c r="D30" s="145" t="s">
        <v>471</v>
      </c>
      <c r="E30" s="145">
        <v>26</v>
      </c>
      <c r="F30" s="149" t="s">
        <v>312</v>
      </c>
      <c r="G30" s="148" t="s">
        <v>541</v>
      </c>
      <c r="H30" s="145" t="s">
        <v>490</v>
      </c>
      <c r="I30" s="145" t="s">
        <v>321</v>
      </c>
      <c r="J30" s="145">
        <v>2017</v>
      </c>
      <c r="K30" s="145" t="s">
        <v>548</v>
      </c>
      <c r="L30" s="150" t="s">
        <v>461</v>
      </c>
      <c r="M30" s="1"/>
      <c r="O30" s="1"/>
      <c r="P30" s="1"/>
      <c r="Q30" s="1"/>
    </row>
    <row r="31" spans="1:17" x14ac:dyDescent="0.25">
      <c r="A31" s="145"/>
      <c r="B31" s="145"/>
      <c r="C31" s="145"/>
      <c r="D31" s="145"/>
      <c r="E31" s="145"/>
      <c r="F31" s="157" t="s">
        <v>748</v>
      </c>
      <c r="G31" s="148" t="s">
        <v>749</v>
      </c>
      <c r="H31" s="145" t="s">
        <v>315</v>
      </c>
      <c r="I31" s="148" t="s">
        <v>751</v>
      </c>
      <c r="J31" s="145" t="s">
        <v>750</v>
      </c>
      <c r="K31" s="145" t="s">
        <v>316</v>
      </c>
      <c r="L31" s="150" t="s">
        <v>651</v>
      </c>
      <c r="M31" s="1"/>
      <c r="O31" s="1"/>
      <c r="P31" s="1"/>
      <c r="Q31" s="1"/>
    </row>
    <row r="32" spans="1:17" ht="27" x14ac:dyDescent="0.25">
      <c r="A32" s="145" t="s">
        <v>575</v>
      </c>
      <c r="B32" s="145" t="s">
        <v>596</v>
      </c>
      <c r="C32" s="145" t="s">
        <v>464</v>
      </c>
      <c r="D32" s="145" t="s">
        <v>471</v>
      </c>
      <c r="E32" s="145">
        <v>27</v>
      </c>
      <c r="F32" s="155" t="s">
        <v>313</v>
      </c>
      <c r="G32" s="148" t="s">
        <v>496</v>
      </c>
      <c r="H32" s="145" t="s">
        <v>453</v>
      </c>
      <c r="I32" s="145" t="s">
        <v>497</v>
      </c>
      <c r="J32" s="145">
        <v>2012</v>
      </c>
      <c r="K32" s="145" t="s">
        <v>498</v>
      </c>
      <c r="L32"/>
      <c r="M32" s="1"/>
      <c r="O32" s="1"/>
      <c r="P32" s="1"/>
      <c r="Q32" s="1"/>
    </row>
    <row r="33" spans="1:17" x14ac:dyDescent="0.25">
      <c r="A33" s="145" t="s">
        <v>575</v>
      </c>
      <c r="B33" s="241" t="s">
        <v>597</v>
      </c>
      <c r="C33" s="145" t="s">
        <v>464</v>
      </c>
      <c r="D33" s="145" t="s">
        <v>471</v>
      </c>
      <c r="E33" s="145">
        <v>28</v>
      </c>
      <c r="F33" s="149" t="s">
        <v>501</v>
      </c>
      <c r="G33" s="148" t="s">
        <v>499</v>
      </c>
      <c r="H33" s="145" t="s">
        <v>453</v>
      </c>
      <c r="I33" s="145" t="s">
        <v>500</v>
      </c>
      <c r="J33" s="145">
        <v>2019</v>
      </c>
      <c r="K33" s="145" t="s">
        <v>316</v>
      </c>
      <c r="L33" s="147"/>
      <c r="M33" s="1"/>
      <c r="O33" s="1"/>
      <c r="P33" s="1"/>
      <c r="Q33" s="1"/>
    </row>
    <row r="34" spans="1:17" ht="27" x14ac:dyDescent="0.25">
      <c r="A34" s="145" t="s">
        <v>575</v>
      </c>
      <c r="B34" s="241"/>
      <c r="C34" s="145" t="s">
        <v>464</v>
      </c>
      <c r="D34" s="145" t="s">
        <v>471</v>
      </c>
      <c r="E34" s="145">
        <v>29</v>
      </c>
      <c r="F34" s="190" t="s">
        <v>515</v>
      </c>
      <c r="G34" s="148" t="s">
        <v>502</v>
      </c>
      <c r="H34" s="145" t="s">
        <v>453</v>
      </c>
      <c r="I34" s="145" t="s">
        <v>500</v>
      </c>
      <c r="J34" s="145">
        <v>1997</v>
      </c>
      <c r="K34" s="145" t="s">
        <v>316</v>
      </c>
      <c r="L34" s="147"/>
      <c r="M34" s="1"/>
      <c r="O34" s="1"/>
      <c r="P34" s="1"/>
      <c r="Q34" s="1"/>
    </row>
    <row r="35" spans="1:17" ht="27" x14ac:dyDescent="0.25">
      <c r="A35" s="145" t="s">
        <v>575</v>
      </c>
      <c r="B35" s="145" t="s">
        <v>598</v>
      </c>
      <c r="C35" s="145" t="s">
        <v>464</v>
      </c>
      <c r="D35" s="145" t="s">
        <v>471</v>
      </c>
      <c r="E35" s="145">
        <v>30</v>
      </c>
      <c r="F35" s="149" t="s">
        <v>514</v>
      </c>
      <c r="G35" s="148" t="s">
        <v>493</v>
      </c>
      <c r="H35" s="147" t="s">
        <v>315</v>
      </c>
      <c r="I35" s="145" t="s">
        <v>491</v>
      </c>
      <c r="J35" s="145">
        <v>2019</v>
      </c>
      <c r="K35" s="145" t="s">
        <v>316</v>
      </c>
      <c r="L35" s="40" t="s">
        <v>443</v>
      </c>
      <c r="M35" s="1"/>
      <c r="O35" s="1"/>
      <c r="P35" s="1"/>
      <c r="Q35" s="1"/>
    </row>
    <row r="36" spans="1:17" ht="27" x14ac:dyDescent="0.25">
      <c r="A36" s="145" t="s">
        <v>600</v>
      </c>
      <c r="B36" s="145" t="s">
        <v>599</v>
      </c>
      <c r="C36" s="145" t="s">
        <v>464</v>
      </c>
      <c r="D36" s="145" t="s">
        <v>471</v>
      </c>
      <c r="E36" s="145">
        <v>31</v>
      </c>
      <c r="F36" s="149" t="s">
        <v>521</v>
      </c>
      <c r="G36" s="148" t="s">
        <v>540</v>
      </c>
      <c r="H36" s="147" t="s">
        <v>532</v>
      </c>
      <c r="I36" s="145" t="s">
        <v>442</v>
      </c>
      <c r="J36" s="145" t="s">
        <v>520</v>
      </c>
      <c r="K36" s="145" t="s">
        <v>522</v>
      </c>
      <c r="L36" s="40"/>
      <c r="M36" s="1"/>
      <c r="O36" s="1"/>
      <c r="P36" s="1"/>
      <c r="Q36" s="1"/>
    </row>
    <row r="37" spans="1:17" ht="27.75" thickBot="1" x14ac:dyDescent="0.3">
      <c r="A37" s="153" t="s">
        <v>574</v>
      </c>
      <c r="B37" s="153" t="s">
        <v>601</v>
      </c>
      <c r="C37" s="153" t="s">
        <v>464</v>
      </c>
      <c r="D37" s="153" t="s">
        <v>472</v>
      </c>
      <c r="E37" s="153">
        <v>32</v>
      </c>
      <c r="F37" s="152" t="s">
        <v>310</v>
      </c>
      <c r="G37" s="152" t="s">
        <v>539</v>
      </c>
      <c r="H37" s="37" t="s">
        <v>319</v>
      </c>
      <c r="I37" s="153" t="s">
        <v>503</v>
      </c>
      <c r="J37" s="37" t="s">
        <v>316</v>
      </c>
      <c r="K37" s="153" t="s">
        <v>316</v>
      </c>
      <c r="L37" s="37"/>
      <c r="M37" s="1"/>
      <c r="O37" s="1"/>
      <c r="P37" s="1"/>
      <c r="Q37" s="1"/>
    </row>
    <row r="39" spans="1:17" x14ac:dyDescent="0.25">
      <c r="D39" s="39"/>
      <c r="E39" s="1"/>
      <c r="F39" s="35"/>
      <c r="H39" s="1"/>
      <c r="I39" s="1"/>
      <c r="J39" s="1"/>
      <c r="L39" s="19"/>
      <c r="M39" s="1"/>
      <c r="O39" s="1"/>
      <c r="P39" s="1"/>
    </row>
    <row r="40" spans="1:17" x14ac:dyDescent="0.25">
      <c r="D40" s="36"/>
      <c r="E40" s="1"/>
      <c r="F40" s="35"/>
      <c r="H40" s="1"/>
      <c r="I40" s="1"/>
      <c r="J40" s="1"/>
      <c r="L40" s="19"/>
      <c r="M40" s="1"/>
      <c r="O40" s="1"/>
      <c r="P40" s="1"/>
    </row>
    <row r="41" spans="1:17" x14ac:dyDescent="0.25">
      <c r="D41" s="36"/>
      <c r="E41" s="1"/>
      <c r="F41" s="35"/>
      <c r="H41" s="1"/>
      <c r="I41" s="1"/>
      <c r="J41" s="1"/>
      <c r="L41" s="19"/>
      <c r="M41" s="1"/>
      <c r="O41" s="1"/>
      <c r="P41" s="1"/>
    </row>
    <row r="42" spans="1:17" x14ac:dyDescent="0.25">
      <c r="D42" s="36"/>
      <c r="E42" s="1"/>
      <c r="F42" s="35"/>
      <c r="H42" s="1"/>
      <c r="I42" s="1"/>
      <c r="J42" s="1"/>
      <c r="L42" s="19"/>
      <c r="M42" s="1"/>
      <c r="O42" s="1"/>
      <c r="P42" s="1"/>
    </row>
    <row r="43" spans="1:17" x14ac:dyDescent="0.25">
      <c r="D43" s="36"/>
      <c r="E43" s="1"/>
      <c r="F43" s="35"/>
      <c r="H43" s="1"/>
      <c r="I43" s="1"/>
      <c r="J43" s="1"/>
      <c r="L43" s="19"/>
      <c r="M43" s="1"/>
      <c r="O43" s="1"/>
      <c r="P43" s="1"/>
    </row>
    <row r="44" spans="1:17" x14ac:dyDescent="0.25">
      <c r="D44" s="36"/>
      <c r="E44" s="1"/>
      <c r="F44" s="35"/>
      <c r="H44" s="1"/>
      <c r="I44" s="1"/>
      <c r="J44" s="1"/>
      <c r="L44" s="19"/>
      <c r="M44" s="1"/>
      <c r="O44" s="1"/>
      <c r="P44" s="1"/>
    </row>
    <row r="45" spans="1:17" x14ac:dyDescent="0.25">
      <c r="D45" s="36"/>
      <c r="F45" s="35"/>
    </row>
    <row r="52" spans="3:18" customFormat="1" x14ac:dyDescent="0.25">
      <c r="F52" s="151"/>
      <c r="K52" s="19"/>
      <c r="L52" s="138"/>
      <c r="N52" s="1"/>
      <c r="O52" s="20"/>
      <c r="P52" s="20"/>
      <c r="R52" s="1"/>
    </row>
    <row r="53" spans="3:18" customFormat="1" x14ac:dyDescent="0.25">
      <c r="F53" s="151"/>
      <c r="K53" s="19"/>
      <c r="L53" s="138"/>
      <c r="N53" s="1"/>
      <c r="O53" s="20"/>
      <c r="P53" s="20"/>
      <c r="R53" s="1"/>
    </row>
    <row r="54" spans="3:18" customFormat="1" x14ac:dyDescent="0.25">
      <c r="F54" s="151"/>
      <c r="K54" s="19"/>
      <c r="L54" s="138"/>
      <c r="N54" s="1"/>
      <c r="O54" s="20"/>
      <c r="P54" s="20"/>
      <c r="R54" s="1"/>
    </row>
    <row r="55" spans="3:18" customFormat="1" x14ac:dyDescent="0.25">
      <c r="F55" s="151"/>
      <c r="K55" s="19"/>
      <c r="L55" s="138"/>
      <c r="N55" s="1"/>
      <c r="O55" s="20"/>
      <c r="P55" s="20"/>
      <c r="R55" s="1"/>
    </row>
    <row r="56" spans="3:18" customFormat="1" x14ac:dyDescent="0.25">
      <c r="F56" s="151"/>
      <c r="K56" s="19"/>
      <c r="L56" s="138"/>
      <c r="N56" s="1"/>
      <c r="O56" s="20"/>
      <c r="P56" s="20"/>
      <c r="R56" s="1"/>
    </row>
    <row r="57" spans="3:18" customFormat="1" x14ac:dyDescent="0.25">
      <c r="F57" s="151"/>
      <c r="K57" s="19"/>
      <c r="L57" s="138"/>
      <c r="N57" s="1"/>
      <c r="O57" s="20"/>
      <c r="P57" s="20"/>
      <c r="R57" s="1"/>
    </row>
    <row r="58" spans="3:18" customFormat="1" x14ac:dyDescent="0.25">
      <c r="F58" s="151"/>
      <c r="K58" s="19"/>
      <c r="L58" s="138"/>
      <c r="N58" s="1"/>
      <c r="O58" s="20"/>
      <c r="P58" s="20"/>
      <c r="R58" s="1"/>
    </row>
    <row r="59" spans="3:18" customFormat="1" x14ac:dyDescent="0.25">
      <c r="C59" s="1"/>
      <c r="D59" s="20"/>
      <c r="F59" s="149"/>
      <c r="G59" s="149"/>
      <c r="I59" s="38"/>
      <c r="J59" s="38"/>
      <c r="K59" s="19"/>
      <c r="L59" s="138"/>
      <c r="N59" s="1"/>
      <c r="O59" s="20"/>
      <c r="P59" s="20"/>
      <c r="R59" s="1"/>
    </row>
    <row r="60" spans="3:18" customFormat="1" x14ac:dyDescent="0.25">
      <c r="C60" s="1"/>
      <c r="D60" s="20"/>
      <c r="F60" s="149"/>
      <c r="G60" s="149"/>
      <c r="I60" s="38"/>
      <c r="J60" s="38"/>
      <c r="K60" s="19"/>
      <c r="L60" s="138"/>
      <c r="N60" s="1"/>
      <c r="O60" s="20"/>
      <c r="P60" s="20"/>
      <c r="R60" s="1"/>
    </row>
    <row r="61" spans="3:18" customFormat="1" x14ac:dyDescent="0.25">
      <c r="C61" s="1"/>
      <c r="D61" s="20"/>
      <c r="F61" s="149"/>
      <c r="G61" s="149"/>
      <c r="I61" s="38"/>
      <c r="J61" s="38"/>
      <c r="K61" s="19"/>
      <c r="L61" s="138"/>
      <c r="N61" s="1"/>
      <c r="O61" s="20"/>
      <c r="P61" s="20"/>
      <c r="R61" s="1"/>
    </row>
    <row r="62" spans="3:18" customFormat="1" x14ac:dyDescent="0.25">
      <c r="C62" s="1"/>
      <c r="D62" s="20"/>
      <c r="F62" s="149"/>
      <c r="G62" s="149"/>
      <c r="I62" s="38"/>
      <c r="J62" s="38"/>
      <c r="K62" s="19"/>
      <c r="L62" s="138"/>
      <c r="N62" s="1"/>
      <c r="O62" s="20"/>
      <c r="P62" s="20"/>
      <c r="R62" s="1"/>
    </row>
    <row r="63" spans="3:18" customFormat="1" x14ac:dyDescent="0.25">
      <c r="C63" s="1"/>
      <c r="D63" s="20"/>
      <c r="F63" s="149"/>
      <c r="G63" s="149"/>
      <c r="I63" s="38"/>
      <c r="J63" s="38"/>
      <c r="K63" s="19"/>
      <c r="L63" s="138"/>
      <c r="N63" s="1"/>
      <c r="O63" s="20"/>
      <c r="P63" s="20"/>
      <c r="R63" s="1"/>
    </row>
    <row r="64" spans="3:18" customFormat="1" x14ac:dyDescent="0.25">
      <c r="C64" s="1"/>
      <c r="D64" s="20"/>
      <c r="F64" s="149"/>
      <c r="G64" s="149"/>
      <c r="I64" s="38"/>
      <c r="J64" s="38"/>
      <c r="K64" s="19"/>
      <c r="L64" s="138"/>
      <c r="N64" s="1"/>
      <c r="O64" s="20"/>
      <c r="P64" s="20"/>
      <c r="R64" s="1"/>
    </row>
    <row r="65" spans="3:18" customFormat="1" x14ac:dyDescent="0.25">
      <c r="C65" s="1"/>
      <c r="D65" s="20"/>
      <c r="F65" s="149"/>
      <c r="G65" s="149"/>
      <c r="I65" s="38"/>
      <c r="J65" s="38"/>
      <c r="K65" s="19"/>
      <c r="L65" s="138"/>
      <c r="N65" s="1"/>
      <c r="O65" s="20"/>
      <c r="P65" s="20"/>
      <c r="R65" s="1"/>
    </row>
    <row r="66" spans="3:18" customFormat="1" x14ac:dyDescent="0.25">
      <c r="C66" s="1"/>
      <c r="D66" s="20"/>
      <c r="F66" s="149"/>
      <c r="G66" s="149"/>
      <c r="I66" s="38"/>
      <c r="J66" s="38"/>
      <c r="K66" s="19"/>
      <c r="L66" s="138"/>
      <c r="N66" s="1"/>
      <c r="O66" s="20"/>
      <c r="P66" s="20"/>
      <c r="R66" s="1"/>
    </row>
    <row r="67" spans="3:18" customFormat="1" x14ac:dyDescent="0.25">
      <c r="C67" s="1"/>
      <c r="D67" s="20"/>
      <c r="F67" s="149"/>
      <c r="G67" s="149"/>
      <c r="I67" s="38"/>
      <c r="J67" s="38"/>
      <c r="K67" s="19"/>
      <c r="L67" s="138"/>
      <c r="N67" s="1"/>
      <c r="O67" s="20"/>
      <c r="P67" s="20"/>
      <c r="R67" s="1"/>
    </row>
    <row r="68" spans="3:18" customFormat="1" x14ac:dyDescent="0.25">
      <c r="C68" s="1"/>
      <c r="D68" s="20"/>
      <c r="F68" s="149"/>
      <c r="G68" s="149"/>
      <c r="I68" s="38"/>
      <c r="J68" s="38"/>
      <c r="K68" s="19"/>
      <c r="L68" s="138"/>
      <c r="N68" s="1"/>
      <c r="O68" s="20"/>
      <c r="P68" s="20"/>
      <c r="R68" s="1"/>
    </row>
    <row r="69" spans="3:18" customFormat="1" x14ac:dyDescent="0.25">
      <c r="C69" s="1"/>
      <c r="D69" s="20"/>
      <c r="F69" s="149"/>
      <c r="G69" s="149"/>
      <c r="I69" s="38"/>
      <c r="J69" s="38"/>
      <c r="K69" s="19"/>
      <c r="L69" s="138"/>
      <c r="N69" s="1"/>
      <c r="O69" s="20"/>
      <c r="P69" s="20"/>
      <c r="R69" s="1"/>
    </row>
    <row r="70" spans="3:18" customFormat="1" x14ac:dyDescent="0.25">
      <c r="C70" s="1"/>
      <c r="D70" s="20"/>
      <c r="F70" s="149"/>
      <c r="G70" s="149"/>
      <c r="I70" s="38"/>
      <c r="J70" s="38"/>
      <c r="K70" s="19"/>
      <c r="L70" s="138"/>
      <c r="N70" s="1"/>
      <c r="O70" s="20"/>
      <c r="P70" s="20"/>
      <c r="R70" s="1"/>
    </row>
    <row r="71" spans="3:18" customFormat="1" x14ac:dyDescent="0.25">
      <c r="C71" s="1"/>
      <c r="D71" s="20"/>
      <c r="F71" s="149"/>
      <c r="G71" s="149"/>
      <c r="I71" s="38"/>
      <c r="J71" s="38"/>
      <c r="K71" s="19"/>
      <c r="L71" s="138"/>
      <c r="N71" s="1"/>
      <c r="O71" s="20"/>
      <c r="P71" s="20"/>
      <c r="R71" s="1"/>
    </row>
    <row r="72" spans="3:18" customFormat="1" x14ac:dyDescent="0.25">
      <c r="C72" s="1"/>
      <c r="D72" s="20"/>
      <c r="F72" s="149"/>
      <c r="G72" s="149"/>
      <c r="I72" s="38"/>
      <c r="J72" s="38"/>
      <c r="K72" s="19"/>
      <c r="L72" s="138"/>
      <c r="N72" s="1"/>
      <c r="O72" s="20"/>
      <c r="P72" s="20"/>
      <c r="R72" s="1"/>
    </row>
    <row r="73" spans="3:18" customFormat="1" x14ac:dyDescent="0.25">
      <c r="C73" s="1"/>
      <c r="D73" s="20"/>
      <c r="F73" s="149"/>
      <c r="G73" s="149"/>
      <c r="I73" s="38"/>
      <c r="J73" s="38"/>
      <c r="K73" s="19"/>
      <c r="L73" s="138"/>
      <c r="N73" s="1"/>
      <c r="O73" s="20"/>
      <c r="P73" s="20"/>
      <c r="R73" s="1"/>
    </row>
    <row r="74" spans="3:18" customFormat="1" x14ac:dyDescent="0.25">
      <c r="C74" s="1"/>
      <c r="D74" s="20"/>
      <c r="F74" s="149"/>
      <c r="G74" s="149"/>
      <c r="I74" s="38"/>
      <c r="J74" s="38"/>
      <c r="K74" s="19"/>
      <c r="L74" s="138"/>
      <c r="N74" s="1"/>
      <c r="O74" s="20"/>
      <c r="P74" s="20"/>
      <c r="R74" s="1"/>
    </row>
    <row r="75" spans="3:18" customFormat="1" x14ac:dyDescent="0.25">
      <c r="C75" s="1"/>
      <c r="D75" s="20"/>
      <c r="F75" s="149"/>
      <c r="G75" s="149"/>
      <c r="I75" s="38"/>
      <c r="J75" s="38"/>
      <c r="K75" s="19"/>
      <c r="L75" s="138"/>
      <c r="N75" s="1"/>
      <c r="O75" s="20"/>
      <c r="P75" s="20"/>
      <c r="R75" s="1"/>
    </row>
    <row r="76" spans="3:18" customFormat="1" x14ac:dyDescent="0.25">
      <c r="C76" s="1"/>
      <c r="D76" s="20"/>
      <c r="F76" s="149"/>
      <c r="G76" s="149"/>
      <c r="I76" s="38"/>
      <c r="J76" s="38"/>
      <c r="K76" s="19"/>
      <c r="L76" s="138"/>
      <c r="N76" s="1"/>
      <c r="O76" s="20"/>
      <c r="P76" s="20"/>
      <c r="R76" s="1"/>
    </row>
    <row r="77" spans="3:18" customFormat="1" x14ac:dyDescent="0.25">
      <c r="C77" s="1"/>
      <c r="D77" s="20"/>
      <c r="F77" s="149"/>
      <c r="G77" s="149"/>
      <c r="I77" s="38"/>
      <c r="J77" s="38"/>
      <c r="K77" s="19"/>
      <c r="L77" s="138"/>
      <c r="N77" s="1"/>
      <c r="O77" s="20"/>
      <c r="P77" s="20"/>
      <c r="R77" s="1"/>
    </row>
    <row r="78" spans="3:18" customFormat="1" x14ac:dyDescent="0.25">
      <c r="C78" s="1"/>
      <c r="D78" s="20"/>
      <c r="F78" s="149"/>
      <c r="G78" s="149"/>
      <c r="I78" s="38"/>
      <c r="J78" s="38"/>
      <c r="K78" s="19"/>
      <c r="L78" s="138"/>
      <c r="N78" s="1"/>
      <c r="O78" s="20"/>
      <c r="P78" s="20"/>
      <c r="R78" s="1"/>
    </row>
    <row r="79" spans="3:18" customFormat="1" x14ac:dyDescent="0.25">
      <c r="C79" s="1"/>
      <c r="D79" s="20"/>
      <c r="F79" s="149"/>
      <c r="G79" s="149"/>
      <c r="I79" s="38"/>
      <c r="J79" s="38"/>
      <c r="K79" s="19"/>
      <c r="L79" s="138"/>
      <c r="N79" s="1"/>
      <c r="O79" s="20"/>
      <c r="P79" s="20"/>
      <c r="R79" s="1"/>
    </row>
    <row r="80" spans="3:18" customFormat="1" x14ac:dyDescent="0.25">
      <c r="C80" s="1"/>
      <c r="D80" s="20"/>
      <c r="F80" s="149"/>
      <c r="G80" s="149"/>
      <c r="I80" s="38"/>
      <c r="J80" s="38"/>
      <c r="K80" s="19"/>
      <c r="L80" s="138"/>
      <c r="N80" s="1"/>
      <c r="O80" s="20"/>
      <c r="P80" s="20"/>
      <c r="R80" s="1"/>
    </row>
    <row r="81" spans="3:18" customFormat="1" x14ac:dyDescent="0.25">
      <c r="C81" s="1"/>
      <c r="D81" s="20"/>
      <c r="F81" s="149"/>
      <c r="G81" s="149"/>
      <c r="I81" s="38"/>
      <c r="J81" s="38"/>
      <c r="K81" s="19"/>
      <c r="L81" s="138"/>
      <c r="N81" s="1"/>
      <c r="O81" s="20"/>
      <c r="P81" s="20"/>
      <c r="R81" s="1"/>
    </row>
    <row r="82" spans="3:18" customFormat="1" x14ac:dyDescent="0.25">
      <c r="C82" s="1"/>
      <c r="D82" s="20"/>
      <c r="F82" s="149"/>
      <c r="G82" s="149"/>
      <c r="I82" s="38"/>
      <c r="J82" s="38"/>
      <c r="K82" s="19"/>
      <c r="L82" s="138"/>
      <c r="N82" s="1"/>
      <c r="O82" s="20"/>
      <c r="P82" s="20"/>
      <c r="R82" s="1"/>
    </row>
    <row r="83" spans="3:18" customFormat="1" x14ac:dyDescent="0.25">
      <c r="C83" s="1"/>
      <c r="D83" s="20"/>
      <c r="F83" s="149"/>
      <c r="G83" s="149"/>
      <c r="I83" s="38"/>
      <c r="J83" s="38"/>
      <c r="K83" s="19"/>
      <c r="L83" s="138"/>
      <c r="N83" s="1"/>
      <c r="O83" s="20"/>
      <c r="P83" s="20"/>
      <c r="R83" s="1"/>
    </row>
    <row r="84" spans="3:18" customFormat="1" x14ac:dyDescent="0.25">
      <c r="C84" s="1"/>
      <c r="D84" s="20"/>
      <c r="F84" s="149"/>
      <c r="G84" s="149"/>
      <c r="I84" s="38"/>
      <c r="J84" s="38"/>
      <c r="K84" s="19"/>
      <c r="L84" s="138"/>
      <c r="N84" s="1"/>
      <c r="O84" s="20"/>
      <c r="P84" s="20"/>
      <c r="R84" s="1"/>
    </row>
    <row r="85" spans="3:18" customFormat="1" x14ac:dyDescent="0.25">
      <c r="C85" s="1"/>
      <c r="D85" s="20"/>
      <c r="F85" s="149"/>
      <c r="G85" s="149"/>
      <c r="I85" s="38"/>
      <c r="J85" s="38"/>
      <c r="K85" s="19"/>
      <c r="L85" s="138"/>
      <c r="N85" s="1"/>
      <c r="O85" s="20"/>
      <c r="P85" s="20"/>
      <c r="R85" s="1"/>
    </row>
    <row r="86" spans="3:18" customFormat="1" x14ac:dyDescent="0.25">
      <c r="C86" s="1"/>
      <c r="D86" s="20"/>
      <c r="F86" s="149"/>
      <c r="G86" s="149"/>
      <c r="I86" s="38"/>
      <c r="J86" s="38"/>
      <c r="K86" s="19"/>
      <c r="L86" s="138"/>
      <c r="N86" s="1"/>
      <c r="O86" s="20"/>
      <c r="P86" s="20"/>
      <c r="R86" s="1"/>
    </row>
    <row r="87" spans="3:18" customFormat="1" x14ac:dyDescent="0.25">
      <c r="C87" s="1"/>
      <c r="D87" s="20"/>
      <c r="F87" s="149"/>
      <c r="G87" s="149"/>
      <c r="I87" s="38"/>
      <c r="J87" s="38"/>
      <c r="K87" s="19"/>
      <c r="L87" s="138"/>
      <c r="N87" s="1"/>
      <c r="O87" s="20"/>
      <c r="P87" s="20"/>
      <c r="R87" s="1"/>
    </row>
    <row r="88" spans="3:18" customFormat="1" x14ac:dyDescent="0.25">
      <c r="C88" s="1"/>
      <c r="D88" s="20"/>
      <c r="F88" s="149"/>
      <c r="G88" s="149"/>
      <c r="I88" s="38"/>
      <c r="J88" s="38"/>
      <c r="K88" s="19"/>
      <c r="L88" s="138"/>
      <c r="N88" s="1"/>
      <c r="O88" s="20"/>
      <c r="P88" s="20"/>
      <c r="R88" s="1"/>
    </row>
    <row r="89" spans="3:18" customFormat="1" x14ac:dyDescent="0.25">
      <c r="C89" s="1"/>
      <c r="D89" s="20"/>
      <c r="F89" s="149"/>
      <c r="G89" s="149"/>
      <c r="I89" s="38"/>
      <c r="J89" s="38"/>
      <c r="K89" s="19"/>
      <c r="L89" s="138"/>
      <c r="N89" s="1"/>
      <c r="O89" s="20"/>
      <c r="P89" s="20"/>
      <c r="R89" s="1"/>
    </row>
    <row r="90" spans="3:18" customFormat="1" x14ac:dyDescent="0.25">
      <c r="C90" s="1"/>
      <c r="D90" s="20"/>
      <c r="F90" s="149"/>
      <c r="G90" s="149"/>
      <c r="I90" s="38"/>
      <c r="J90" s="38"/>
      <c r="K90" s="19"/>
      <c r="L90" s="138"/>
      <c r="N90" s="1"/>
      <c r="O90" s="20"/>
      <c r="P90" s="20"/>
      <c r="R90" s="1"/>
    </row>
    <row r="91" spans="3:18" customFormat="1" x14ac:dyDescent="0.25">
      <c r="C91" s="1"/>
      <c r="D91" s="20"/>
      <c r="F91" s="149"/>
      <c r="G91" s="149"/>
      <c r="I91" s="38"/>
      <c r="J91" s="38"/>
      <c r="K91" s="19"/>
      <c r="L91" s="138"/>
      <c r="N91" s="1"/>
      <c r="O91" s="20"/>
      <c r="P91" s="20"/>
      <c r="R91" s="1"/>
    </row>
    <row r="92" spans="3:18" customFormat="1" x14ac:dyDescent="0.25">
      <c r="C92" s="1"/>
      <c r="D92" s="20"/>
      <c r="F92" s="149"/>
      <c r="G92" s="149"/>
      <c r="I92" s="38"/>
      <c r="J92" s="38"/>
      <c r="K92" s="19"/>
      <c r="L92" s="138"/>
      <c r="N92" s="1"/>
      <c r="O92" s="20"/>
      <c r="P92" s="20"/>
      <c r="R92" s="1"/>
    </row>
  </sheetData>
  <autoFilter ref="A3:R37" xr:uid="{00000000-0009-0000-0000-000001000000}"/>
  <mergeCells count="29">
    <mergeCell ref="E2:E3"/>
    <mergeCell ref="L10:N10"/>
    <mergeCell ref="L7:L8"/>
    <mergeCell ref="L16:N16"/>
    <mergeCell ref="C13:C14"/>
    <mergeCell ref="D13:D14"/>
    <mergeCell ref="F2:F3"/>
    <mergeCell ref="L2:L3"/>
    <mergeCell ref="C2:C3"/>
    <mergeCell ref="D2:D3"/>
    <mergeCell ref="H1:K1"/>
    <mergeCell ref="K2:K3"/>
    <mergeCell ref="G7:G8"/>
    <mergeCell ref="H7:H8"/>
    <mergeCell ref="I7:I8"/>
    <mergeCell ref="G5:G6"/>
    <mergeCell ref="J6:J8"/>
    <mergeCell ref="G2:G3"/>
    <mergeCell ref="H2:J2"/>
    <mergeCell ref="A2:A3"/>
    <mergeCell ref="A13:A14"/>
    <mergeCell ref="B2:B3"/>
    <mergeCell ref="B9:B11"/>
    <mergeCell ref="B13:B14"/>
    <mergeCell ref="B16:B17"/>
    <mergeCell ref="A16:A17"/>
    <mergeCell ref="B19:B20"/>
    <mergeCell ref="B24:B26"/>
    <mergeCell ref="B33:B34"/>
  </mergeCells>
  <hyperlinks>
    <hyperlink ref="L12" r:id="rId1" location="5.13/28.71/70.3" display="5.13/28.71/70.3" xr:uid="{00000000-0004-0000-0100-000000000000}"/>
    <hyperlink ref="L27" r:id="rId2" xr:uid="{00000000-0004-0000-0100-000001000000}"/>
    <hyperlink ref="L21" r:id="rId3" xr:uid="{00000000-0004-0000-0100-000002000000}"/>
    <hyperlink ref="L13" r:id="rId4" xr:uid="{00000000-0004-0000-0100-000003000000}"/>
    <hyperlink ref="L10" r:id="rId5" xr:uid="{00000000-0004-0000-0100-000004000000}"/>
    <hyperlink ref="L30" r:id="rId6" xr:uid="{00000000-0004-0000-0100-000005000000}"/>
    <hyperlink ref="L16" r:id="rId7" xr:uid="{00000000-0004-0000-0100-000006000000}"/>
    <hyperlink ref="L35" r:id="rId8" display="WDPA v6" xr:uid="{00000000-0004-0000-0100-000007000000}"/>
    <hyperlink ref="L23" r:id="rId9" xr:uid="{00000000-0004-0000-0100-000008000000}"/>
    <hyperlink ref="L29" r:id="rId10" xr:uid="{00000000-0004-0000-0100-000009000000}"/>
    <hyperlink ref="L15" r:id="rId11" xr:uid="{00000000-0004-0000-0100-00000A000000}"/>
    <hyperlink ref="L9" r:id="rId12" xr:uid="{00000000-0004-0000-0100-00000B000000}"/>
    <hyperlink ref="L28" r:id="rId13" xr:uid="{00000000-0004-0000-0100-00000C000000}"/>
    <hyperlink ref="M28" r:id="rId14" display="https://earthquake.usgs.gov/earthquakes/map/?extent=15.53838,42.93457&amp;extent=42.87596,95.88867&amp;range=search&amp;timeZone=utc&amp;search=%7B%22name%22:%22Search%20Results%22,%22params%22:%7B%22starttime%22:%222000-11-01%2000:00:00%22,%22endtime%22:%222020-12-31%2023:59:59%22,%22maxlatitude%22:37.998,%22minlatitude%22:21.619,%22maxlongitude%22:81.914,%22minlongitude%22:56.953,%22minmagnitude%22:2.5,%22eventtype%22:%22earthquake%22,%22orderby%22:%22time%22%7D%7D" xr:uid="{00000000-0004-0000-0100-00000D000000}"/>
    <hyperlink ref="L31" r:id="rId15" xr:uid="{00000000-0004-0000-0100-00000E000000}"/>
  </hyperlinks>
  <pageMargins left="0.7" right="0.7" top="0.75" bottom="0.75" header="0.3" footer="0.3"/>
  <pageSetup paperSize="9"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9"/>
  <sheetViews>
    <sheetView tabSelected="1" topLeftCell="A22" zoomScale="96" zoomScaleNormal="96" workbookViewId="0">
      <selection activeCell="C37" sqref="C37:D37"/>
    </sheetView>
  </sheetViews>
  <sheetFormatPr defaultRowHeight="15" x14ac:dyDescent="0.25"/>
  <cols>
    <col min="1" max="1" width="3.85546875" style="4" customWidth="1"/>
    <col min="2" max="2" width="17.7109375" style="4" customWidth="1"/>
    <col min="3" max="3" width="9.85546875" style="4" customWidth="1"/>
    <col min="4" max="4" width="5.7109375" style="4" customWidth="1"/>
    <col min="5" max="5" width="9" style="4" customWidth="1"/>
    <col min="6" max="6" width="84.42578125" style="4" customWidth="1"/>
    <col min="7" max="7" width="9.140625" style="4" customWidth="1"/>
    <col min="8" max="8" width="23.28515625" style="4" customWidth="1"/>
    <col min="9" max="9" width="45.5703125" style="46" customWidth="1"/>
    <col min="10" max="10" width="45.85546875" style="51" bestFit="1" customWidth="1"/>
    <col min="11" max="11" width="33" style="46" bestFit="1" customWidth="1"/>
    <col min="13" max="13" width="36.85546875" style="35" customWidth="1"/>
  </cols>
  <sheetData>
    <row r="1" spans="1:13" ht="30" customHeight="1" x14ac:dyDescent="0.25">
      <c r="A1" s="252" t="s">
        <v>738</v>
      </c>
      <c r="B1" s="252"/>
      <c r="C1" s="252"/>
      <c r="D1" s="252"/>
      <c r="E1" s="252"/>
      <c r="F1" s="252"/>
      <c r="G1" s="252"/>
      <c r="H1" s="252"/>
      <c r="I1" s="110" t="s">
        <v>354</v>
      </c>
      <c r="M1"/>
    </row>
    <row r="2" spans="1:13" x14ac:dyDescent="0.25">
      <c r="A2" s="44" t="s">
        <v>150</v>
      </c>
      <c r="B2" s="3"/>
      <c r="C2" s="3" t="s">
        <v>147</v>
      </c>
      <c r="D2" s="3"/>
      <c r="E2" s="3"/>
      <c r="F2" s="3"/>
      <c r="G2" s="3"/>
      <c r="H2" s="3"/>
      <c r="I2" s="111" t="s">
        <v>347</v>
      </c>
      <c r="J2" s="52" t="s">
        <v>348</v>
      </c>
      <c r="K2" s="47"/>
      <c r="M2"/>
    </row>
    <row r="3" spans="1:13" ht="15.75" thickBot="1" x14ac:dyDescent="0.3">
      <c r="A3" s="65" t="s">
        <v>2</v>
      </c>
      <c r="B3" s="65" t="s">
        <v>739</v>
      </c>
      <c r="C3" s="65" t="s">
        <v>740</v>
      </c>
      <c r="D3" s="65" t="s">
        <v>741</v>
      </c>
      <c r="E3" s="65" t="s">
        <v>4</v>
      </c>
      <c r="F3" s="65" t="s">
        <v>344</v>
      </c>
      <c r="G3" s="66" t="s">
        <v>193</v>
      </c>
      <c r="H3" s="66" t="s">
        <v>380</v>
      </c>
      <c r="I3" s="126" t="s">
        <v>346</v>
      </c>
      <c r="J3" s="67" t="s">
        <v>209</v>
      </c>
      <c r="K3" s="68" t="s">
        <v>210</v>
      </c>
      <c r="M3"/>
    </row>
    <row r="4" spans="1:13" ht="15" customHeight="1" thickBot="1" x14ac:dyDescent="0.3">
      <c r="A4" s="71">
        <v>1</v>
      </c>
      <c r="B4" s="72" t="s">
        <v>7</v>
      </c>
      <c r="C4" s="72">
        <v>3436</v>
      </c>
      <c r="D4" s="72">
        <v>4210</v>
      </c>
      <c r="E4" s="72" t="s">
        <v>8</v>
      </c>
      <c r="F4" s="73" t="s">
        <v>369</v>
      </c>
      <c r="G4" s="74" t="s">
        <v>195</v>
      </c>
      <c r="H4" s="73" t="s">
        <v>384</v>
      </c>
      <c r="I4" s="112" t="s">
        <v>375</v>
      </c>
      <c r="J4" s="132" t="s">
        <v>418</v>
      </c>
      <c r="K4" s="76"/>
      <c r="M4"/>
    </row>
    <row r="5" spans="1:13" ht="30" customHeight="1" x14ac:dyDescent="0.25">
      <c r="A5" s="78">
        <v>2</v>
      </c>
      <c r="B5" s="79" t="s">
        <v>10</v>
      </c>
      <c r="C5" s="79">
        <v>3436</v>
      </c>
      <c r="D5" s="79">
        <v>4210</v>
      </c>
      <c r="E5" s="79" t="s">
        <v>11</v>
      </c>
      <c r="F5" s="80" t="s">
        <v>188</v>
      </c>
      <c r="G5" s="81" t="s">
        <v>370</v>
      </c>
      <c r="H5" s="81" t="s">
        <v>381</v>
      </c>
      <c r="I5" s="113" t="s">
        <v>299</v>
      </c>
      <c r="J5" s="82" t="s">
        <v>194</v>
      </c>
      <c r="K5" s="260" t="s">
        <v>351</v>
      </c>
      <c r="M5"/>
    </row>
    <row r="6" spans="1:13" x14ac:dyDescent="0.25">
      <c r="A6" s="83">
        <v>3</v>
      </c>
      <c r="B6" s="11" t="s">
        <v>13</v>
      </c>
      <c r="C6" s="11">
        <v>3436</v>
      </c>
      <c r="D6" s="11">
        <v>4210</v>
      </c>
      <c r="E6" s="11" t="s">
        <v>14</v>
      </c>
      <c r="F6" s="14" t="s">
        <v>189</v>
      </c>
      <c r="G6" s="61" t="s">
        <v>371</v>
      </c>
      <c r="H6" s="61" t="s">
        <v>387</v>
      </c>
      <c r="I6" s="55" t="s">
        <v>298</v>
      </c>
      <c r="J6" s="53" t="s">
        <v>194</v>
      </c>
      <c r="K6" s="261"/>
      <c r="M6"/>
    </row>
    <row r="7" spans="1:13" x14ac:dyDescent="0.25">
      <c r="A7" s="83">
        <v>4</v>
      </c>
      <c r="B7" s="11" t="s">
        <v>16</v>
      </c>
      <c r="C7" s="11">
        <v>3436</v>
      </c>
      <c r="D7" s="11">
        <v>4210</v>
      </c>
      <c r="E7" s="11" t="s">
        <v>14</v>
      </c>
      <c r="F7" s="60" t="s">
        <v>190</v>
      </c>
      <c r="G7" s="45" t="s">
        <v>371</v>
      </c>
      <c r="H7" s="45" t="s">
        <v>386</v>
      </c>
      <c r="I7" s="55" t="s">
        <v>298</v>
      </c>
      <c r="J7" s="53" t="s">
        <v>194</v>
      </c>
      <c r="K7" s="261"/>
      <c r="M7"/>
    </row>
    <row r="8" spans="1:13" ht="15.75" thickBot="1" x14ac:dyDescent="0.3">
      <c r="A8" s="84">
        <v>5</v>
      </c>
      <c r="B8" s="85" t="s">
        <v>21</v>
      </c>
      <c r="C8" s="85">
        <v>3436</v>
      </c>
      <c r="D8" s="85">
        <v>4210</v>
      </c>
      <c r="E8" s="85" t="s">
        <v>22</v>
      </c>
      <c r="F8" s="86" t="s">
        <v>191</v>
      </c>
      <c r="G8" s="87" t="s">
        <v>370</v>
      </c>
      <c r="H8" s="87" t="s">
        <v>385</v>
      </c>
      <c r="I8" s="114" t="s">
        <v>298</v>
      </c>
      <c r="J8" s="88" t="s">
        <v>194</v>
      </c>
      <c r="K8" s="262"/>
      <c r="M8"/>
    </row>
    <row r="9" spans="1:13" ht="30.75" thickBot="1" x14ac:dyDescent="0.3">
      <c r="A9" s="71">
        <v>6</v>
      </c>
      <c r="B9" s="72" t="s">
        <v>18</v>
      </c>
      <c r="C9" s="72">
        <v>3436</v>
      </c>
      <c r="D9" s="72">
        <v>4210</v>
      </c>
      <c r="E9" s="72" t="s">
        <v>11</v>
      </c>
      <c r="F9" s="74" t="s">
        <v>196</v>
      </c>
      <c r="G9" s="74" t="s">
        <v>197</v>
      </c>
      <c r="H9" s="73" t="s">
        <v>370</v>
      </c>
      <c r="I9" s="131" t="s">
        <v>350</v>
      </c>
      <c r="J9" s="132" t="s">
        <v>349</v>
      </c>
      <c r="K9" s="133" t="s">
        <v>198</v>
      </c>
      <c r="M9"/>
    </row>
    <row r="10" spans="1:13" ht="15.75" thickBot="1" x14ac:dyDescent="0.3">
      <c r="A10" s="71">
        <v>7</v>
      </c>
      <c r="B10" s="72" t="s">
        <v>24</v>
      </c>
      <c r="C10" s="72">
        <v>3436</v>
      </c>
      <c r="D10" s="72">
        <v>4210</v>
      </c>
      <c r="E10" s="72" t="s">
        <v>11</v>
      </c>
      <c r="F10" s="203" t="s">
        <v>769</v>
      </c>
      <c r="G10" s="74" t="s">
        <v>195</v>
      </c>
      <c r="H10" s="73" t="s">
        <v>404</v>
      </c>
      <c r="J10" s="189" t="s">
        <v>768</v>
      </c>
      <c r="K10" s="76"/>
      <c r="M10"/>
    </row>
    <row r="11" spans="1:13" ht="30" x14ac:dyDescent="0.25">
      <c r="A11" s="69">
        <v>8</v>
      </c>
      <c r="B11" s="69" t="s">
        <v>26</v>
      </c>
      <c r="C11" s="69">
        <v>3436</v>
      </c>
      <c r="D11" s="69">
        <v>4210</v>
      </c>
      <c r="E11" s="69" t="s">
        <v>11</v>
      </c>
      <c r="F11" s="169" t="s">
        <v>602</v>
      </c>
      <c r="G11" s="169" t="s">
        <v>603</v>
      </c>
      <c r="H11" s="70" t="s">
        <v>401</v>
      </c>
      <c r="I11" s="253" t="s">
        <v>302</v>
      </c>
      <c r="J11" s="143" t="s">
        <v>199</v>
      </c>
      <c r="K11" s="142" t="s">
        <v>432</v>
      </c>
      <c r="M11"/>
    </row>
    <row r="12" spans="1:13" ht="30" x14ac:dyDescent="0.25">
      <c r="A12" s="11"/>
      <c r="B12" s="11"/>
      <c r="C12" s="11"/>
      <c r="D12" s="11"/>
      <c r="E12" s="11"/>
      <c r="F12" s="15"/>
      <c r="G12" s="15"/>
      <c r="H12" s="15"/>
      <c r="I12" s="254"/>
      <c r="J12" s="53" t="s">
        <v>200</v>
      </c>
      <c r="K12" s="48" t="s">
        <v>203</v>
      </c>
      <c r="M12"/>
    </row>
    <row r="13" spans="1:13" ht="15.75" thickBot="1" x14ac:dyDescent="0.3">
      <c r="A13" s="89"/>
      <c r="B13" s="89"/>
      <c r="C13" s="89"/>
      <c r="D13" s="89"/>
      <c r="E13" s="89"/>
      <c r="F13" s="90"/>
      <c r="G13" s="90"/>
      <c r="H13" s="90"/>
      <c r="I13" s="255"/>
      <c r="J13" s="91" t="s">
        <v>201</v>
      </c>
      <c r="K13" s="62" t="s">
        <v>202</v>
      </c>
      <c r="M13"/>
    </row>
    <row r="14" spans="1:13" x14ac:dyDescent="0.25">
      <c r="A14" s="78">
        <v>9</v>
      </c>
      <c r="B14" s="79" t="s">
        <v>29</v>
      </c>
      <c r="C14" s="79">
        <v>3436</v>
      </c>
      <c r="D14" s="79">
        <v>4210</v>
      </c>
      <c r="E14" s="79" t="s">
        <v>11</v>
      </c>
      <c r="F14" s="92" t="s">
        <v>376</v>
      </c>
      <c r="G14" s="93" t="s">
        <v>207</v>
      </c>
      <c r="H14" s="81" t="s">
        <v>382</v>
      </c>
      <c r="I14" s="127" t="s">
        <v>409</v>
      </c>
      <c r="J14" s="109" t="s">
        <v>208</v>
      </c>
      <c r="K14" s="120" t="s">
        <v>411</v>
      </c>
      <c r="M14"/>
    </row>
    <row r="15" spans="1:13" ht="15.75" thickBot="1" x14ac:dyDescent="0.3">
      <c r="A15" s="84">
        <v>13</v>
      </c>
      <c r="B15" s="85" t="s">
        <v>31</v>
      </c>
      <c r="C15" s="85">
        <v>3436</v>
      </c>
      <c r="D15" s="85">
        <v>4210</v>
      </c>
      <c r="E15" s="85" t="s">
        <v>11</v>
      </c>
      <c r="F15" s="86" t="s">
        <v>377</v>
      </c>
      <c r="G15" s="121" t="s">
        <v>207</v>
      </c>
      <c r="H15" s="122" t="s">
        <v>383</v>
      </c>
      <c r="I15" s="128" t="s">
        <v>409</v>
      </c>
      <c r="J15" s="188" t="s">
        <v>208</v>
      </c>
      <c r="K15" s="123" t="s">
        <v>411</v>
      </c>
      <c r="M15"/>
    </row>
    <row r="16" spans="1:13" ht="15" customHeight="1" x14ac:dyDescent="0.25">
      <c r="A16" s="78">
        <v>10</v>
      </c>
      <c r="B16" s="79" t="s">
        <v>33</v>
      </c>
      <c r="C16" s="79">
        <v>3436</v>
      </c>
      <c r="D16" s="79">
        <v>4210</v>
      </c>
      <c r="E16" s="79" t="s">
        <v>11</v>
      </c>
      <c r="F16" s="135" t="s">
        <v>412</v>
      </c>
      <c r="G16" s="93" t="s">
        <v>207</v>
      </c>
      <c r="H16" s="81" t="s">
        <v>389</v>
      </c>
      <c r="I16" s="263" t="s">
        <v>378</v>
      </c>
      <c r="J16" s="266" t="s">
        <v>355</v>
      </c>
      <c r="K16" s="269" t="s">
        <v>356</v>
      </c>
      <c r="M16"/>
    </row>
    <row r="17" spans="1:13" ht="45" x14ac:dyDescent="0.25">
      <c r="A17" s="83">
        <v>11</v>
      </c>
      <c r="B17" s="11" t="s">
        <v>37</v>
      </c>
      <c r="C17" s="11">
        <v>3436</v>
      </c>
      <c r="D17" s="11">
        <v>4210</v>
      </c>
      <c r="E17" s="11" t="s">
        <v>11</v>
      </c>
      <c r="F17" s="124" t="s">
        <v>415</v>
      </c>
      <c r="G17" s="45" t="s">
        <v>370</v>
      </c>
      <c r="H17" s="45" t="s">
        <v>390</v>
      </c>
      <c r="I17" s="264"/>
      <c r="J17" s="267"/>
      <c r="K17" s="270"/>
      <c r="M17"/>
    </row>
    <row r="18" spans="1:13" ht="30" x14ac:dyDescent="0.25">
      <c r="A18" s="83">
        <v>12</v>
      </c>
      <c r="B18" s="11" t="s">
        <v>41</v>
      </c>
      <c r="C18" s="11">
        <v>3436</v>
      </c>
      <c r="D18" s="11">
        <v>4210</v>
      </c>
      <c r="E18" s="11" t="s">
        <v>11</v>
      </c>
      <c r="F18" s="125" t="s">
        <v>413</v>
      </c>
      <c r="G18" s="15" t="s">
        <v>207</v>
      </c>
      <c r="H18" s="57" t="s">
        <v>391</v>
      </c>
      <c r="I18" s="264"/>
      <c r="J18" s="267"/>
      <c r="K18" s="270"/>
      <c r="M18"/>
    </row>
    <row r="19" spans="1:13" ht="29.25" customHeight="1" x14ac:dyDescent="0.25">
      <c r="A19" s="83">
        <v>14</v>
      </c>
      <c r="B19" s="11" t="s">
        <v>35</v>
      </c>
      <c r="C19" s="11">
        <v>3436</v>
      </c>
      <c r="D19" s="11">
        <v>4210</v>
      </c>
      <c r="E19" s="11" t="s">
        <v>11</v>
      </c>
      <c r="F19" s="50" t="s">
        <v>414</v>
      </c>
      <c r="G19" s="49" t="s">
        <v>207</v>
      </c>
      <c r="H19" s="94" t="s">
        <v>392</v>
      </c>
      <c r="I19" s="264"/>
      <c r="J19" s="267"/>
      <c r="K19" s="270"/>
      <c r="M19"/>
    </row>
    <row r="20" spans="1:13" x14ac:dyDescent="0.25">
      <c r="A20" s="83">
        <v>15</v>
      </c>
      <c r="B20" s="11" t="s">
        <v>39</v>
      </c>
      <c r="C20" s="11">
        <v>3436</v>
      </c>
      <c r="D20" s="11">
        <v>4210</v>
      </c>
      <c r="E20" s="11" t="s">
        <v>11</v>
      </c>
      <c r="F20" s="50" t="s">
        <v>416</v>
      </c>
      <c r="G20" s="50" t="s">
        <v>370</v>
      </c>
      <c r="H20" s="94" t="s">
        <v>393</v>
      </c>
      <c r="I20" s="264"/>
      <c r="J20" s="267"/>
      <c r="K20" s="270"/>
      <c r="M20"/>
    </row>
    <row r="21" spans="1:13" ht="44.25" customHeight="1" thickBot="1" x14ac:dyDescent="0.3">
      <c r="A21" s="84">
        <v>16</v>
      </c>
      <c r="B21" s="85" t="s">
        <v>43</v>
      </c>
      <c r="C21" s="85">
        <v>3436</v>
      </c>
      <c r="D21" s="85">
        <v>4210</v>
      </c>
      <c r="E21" s="85" t="s">
        <v>11</v>
      </c>
      <c r="F21" s="95" t="s">
        <v>417</v>
      </c>
      <c r="G21" s="121" t="s">
        <v>207</v>
      </c>
      <c r="H21" s="122" t="s">
        <v>394</v>
      </c>
      <c r="I21" s="265"/>
      <c r="J21" s="268"/>
      <c r="K21" s="271"/>
      <c r="M21"/>
    </row>
    <row r="22" spans="1:13" ht="30" x14ac:dyDescent="0.25">
      <c r="A22" s="69">
        <v>17</v>
      </c>
      <c r="B22" s="69" t="s">
        <v>48</v>
      </c>
      <c r="C22" s="69">
        <v>3436</v>
      </c>
      <c r="D22" s="69">
        <v>4210</v>
      </c>
      <c r="E22" s="69" t="s">
        <v>8</v>
      </c>
      <c r="F22" s="134" t="s">
        <v>163</v>
      </c>
      <c r="G22" s="70" t="s">
        <v>372</v>
      </c>
      <c r="H22" s="70" t="s">
        <v>403</v>
      </c>
      <c r="I22" s="63" t="s">
        <v>424</v>
      </c>
      <c r="J22" s="77" t="s">
        <v>426</v>
      </c>
      <c r="K22" s="63" t="s">
        <v>427</v>
      </c>
      <c r="M22"/>
    </row>
    <row r="23" spans="1:13" x14ac:dyDescent="0.25">
      <c r="A23" s="11">
        <v>18</v>
      </c>
      <c r="B23" s="11" t="s">
        <v>50</v>
      </c>
      <c r="C23" s="11">
        <v>3436</v>
      </c>
      <c r="D23" s="11">
        <v>4210</v>
      </c>
      <c r="E23" s="11" t="s">
        <v>14</v>
      </c>
      <c r="F23" s="16" t="s">
        <v>766</v>
      </c>
      <c r="G23" s="45" t="s">
        <v>372</v>
      </c>
      <c r="H23" s="45" t="s">
        <v>402</v>
      </c>
      <c r="I23" s="50" t="s">
        <v>423</v>
      </c>
      <c r="J23" s="54" t="s">
        <v>425</v>
      </c>
      <c r="K23" s="49"/>
      <c r="M23"/>
    </row>
    <row r="24" spans="1:13" x14ac:dyDescent="0.25">
      <c r="A24" s="11">
        <v>19</v>
      </c>
      <c r="B24" s="11" t="s">
        <v>52</v>
      </c>
      <c r="C24" s="11">
        <v>3436</v>
      </c>
      <c r="D24" s="11">
        <v>4210</v>
      </c>
      <c r="E24" s="11" t="s">
        <v>14</v>
      </c>
      <c r="F24" s="45" t="s">
        <v>433</v>
      </c>
      <c r="G24" s="45" t="s">
        <v>46</v>
      </c>
      <c r="H24" s="45" t="s">
        <v>370</v>
      </c>
      <c r="I24" s="50" t="s">
        <v>435</v>
      </c>
      <c r="J24" s="94" t="s">
        <v>434</v>
      </c>
      <c r="K24" s="49"/>
      <c r="M24"/>
    </row>
    <row r="25" spans="1:13" x14ac:dyDescent="0.25">
      <c r="A25" s="11">
        <v>20</v>
      </c>
      <c r="B25" s="11" t="s">
        <v>54</v>
      </c>
      <c r="C25" s="11">
        <v>3436</v>
      </c>
      <c r="D25" s="11">
        <v>4210</v>
      </c>
      <c r="E25" s="11" t="s">
        <v>55</v>
      </c>
      <c r="F25" s="12" t="s">
        <v>162</v>
      </c>
      <c r="G25" s="45" t="s">
        <v>399</v>
      </c>
      <c r="H25" s="45" t="s">
        <v>395</v>
      </c>
      <c r="I25" s="56" t="s">
        <v>429</v>
      </c>
      <c r="J25" s="54" t="s">
        <v>428</v>
      </c>
      <c r="K25" s="49"/>
      <c r="M25"/>
    </row>
    <row r="26" spans="1:13" ht="30" x14ac:dyDescent="0.25">
      <c r="A26" s="11">
        <v>21</v>
      </c>
      <c r="B26" s="11" t="s">
        <v>57</v>
      </c>
      <c r="C26" s="11">
        <v>3436</v>
      </c>
      <c r="D26" s="11">
        <v>4210</v>
      </c>
      <c r="E26" s="11" t="s">
        <v>11</v>
      </c>
      <c r="F26" s="12" t="s">
        <v>164</v>
      </c>
      <c r="G26" s="45" t="s">
        <v>430</v>
      </c>
      <c r="H26" s="45" t="s">
        <v>396</v>
      </c>
      <c r="I26" s="56" t="s">
        <v>357</v>
      </c>
      <c r="J26" s="272" t="s">
        <v>431</v>
      </c>
      <c r="K26" s="274" t="s">
        <v>437</v>
      </c>
      <c r="M26"/>
    </row>
    <row r="27" spans="1:13" x14ac:dyDescent="0.25">
      <c r="A27" s="11"/>
      <c r="B27" s="11"/>
      <c r="C27" s="11"/>
      <c r="D27" s="11"/>
      <c r="E27" s="11"/>
      <c r="F27" s="12"/>
      <c r="G27" s="45"/>
      <c r="H27" s="45"/>
      <c r="I27" s="50" t="s">
        <v>436</v>
      </c>
      <c r="J27" s="273"/>
      <c r="K27" s="275"/>
      <c r="M27"/>
    </row>
    <row r="28" spans="1:13" x14ac:dyDescent="0.25">
      <c r="A28" s="11">
        <v>22</v>
      </c>
      <c r="B28" s="11" t="s">
        <v>59</v>
      </c>
      <c r="C28" s="11">
        <v>3436</v>
      </c>
      <c r="D28" s="11">
        <v>4210</v>
      </c>
      <c r="E28" s="11" t="s">
        <v>14</v>
      </c>
      <c r="F28" s="12" t="s">
        <v>158</v>
      </c>
      <c r="G28" s="11"/>
      <c r="H28" s="45" t="s">
        <v>397</v>
      </c>
      <c r="I28" s="50" t="s">
        <v>440</v>
      </c>
      <c r="J28" s="54" t="s">
        <v>438</v>
      </c>
      <c r="K28" s="49"/>
      <c r="M28"/>
    </row>
    <row r="29" spans="1:13" x14ac:dyDescent="0.25">
      <c r="A29" s="11">
        <v>23</v>
      </c>
      <c r="B29" s="11" t="s">
        <v>61</v>
      </c>
      <c r="C29" s="11">
        <v>3436</v>
      </c>
      <c r="D29" s="11">
        <v>4210</v>
      </c>
      <c r="E29" s="11" t="s">
        <v>11</v>
      </c>
      <c r="F29" s="12" t="s">
        <v>159</v>
      </c>
      <c r="G29" s="11"/>
      <c r="H29" s="45" t="s">
        <v>398</v>
      </c>
      <c r="I29" s="49"/>
      <c r="J29" s="54" t="s">
        <v>439</v>
      </c>
      <c r="K29" s="49"/>
      <c r="M29"/>
    </row>
    <row r="30" spans="1:13" ht="60" x14ac:dyDescent="0.25">
      <c r="A30" s="11">
        <v>24</v>
      </c>
      <c r="B30" s="11" t="s">
        <v>63</v>
      </c>
      <c r="C30" s="11">
        <v>3436</v>
      </c>
      <c r="D30" s="11">
        <v>4210</v>
      </c>
      <c r="E30" s="11" t="s">
        <v>11</v>
      </c>
      <c r="F30" s="60" t="s">
        <v>192</v>
      </c>
      <c r="G30" s="11"/>
      <c r="H30" s="45" t="s">
        <v>388</v>
      </c>
      <c r="I30" s="115" t="s">
        <v>379</v>
      </c>
      <c r="J30" s="64" t="s">
        <v>352</v>
      </c>
      <c r="K30" s="50" t="s">
        <v>353</v>
      </c>
      <c r="M30"/>
    </row>
    <row r="31" spans="1:13" ht="15" customHeight="1" x14ac:dyDescent="0.25">
      <c r="A31" s="11">
        <v>25</v>
      </c>
      <c r="B31" s="11" t="s">
        <v>65</v>
      </c>
      <c r="C31" s="11">
        <v>3436</v>
      </c>
      <c r="D31" s="11">
        <v>4210</v>
      </c>
      <c r="E31" s="11" t="s">
        <v>14</v>
      </c>
      <c r="F31" s="12" t="s">
        <v>152</v>
      </c>
      <c r="G31" s="11"/>
      <c r="H31" s="45" t="s">
        <v>400</v>
      </c>
      <c r="I31" s="50" t="s">
        <v>420</v>
      </c>
      <c r="J31" s="272" t="s">
        <v>419</v>
      </c>
      <c r="K31" s="276" t="s">
        <v>449</v>
      </c>
      <c r="M31"/>
    </row>
    <row r="32" spans="1:13" ht="71.25" customHeight="1" x14ac:dyDescent="0.25">
      <c r="A32" s="11">
        <v>26</v>
      </c>
      <c r="B32" s="11" t="s">
        <v>67</v>
      </c>
      <c r="C32" s="11">
        <v>3436</v>
      </c>
      <c r="D32" s="11">
        <v>4210</v>
      </c>
      <c r="E32" s="11" t="s">
        <v>14</v>
      </c>
      <c r="F32" s="12" t="s">
        <v>153</v>
      </c>
      <c r="G32" s="11"/>
      <c r="H32" s="45" t="s">
        <v>400</v>
      </c>
      <c r="I32" s="50" t="s">
        <v>421</v>
      </c>
      <c r="J32" s="273"/>
      <c r="K32" s="277"/>
      <c r="M32"/>
    </row>
    <row r="33" spans="1:11" ht="30" x14ac:dyDescent="0.25">
      <c r="A33" s="11">
        <v>27</v>
      </c>
      <c r="B33" s="11" t="s">
        <v>45</v>
      </c>
      <c r="C33" s="11">
        <v>3436</v>
      </c>
      <c r="D33" s="11">
        <v>4210</v>
      </c>
      <c r="E33" s="11" t="s">
        <v>46</v>
      </c>
      <c r="F33" s="12" t="s">
        <v>161</v>
      </c>
      <c r="G33" s="11"/>
      <c r="H33" s="45" t="s">
        <v>422</v>
      </c>
      <c r="I33" s="50" t="s">
        <v>405</v>
      </c>
      <c r="J33" s="54" t="s">
        <v>406</v>
      </c>
      <c r="K33" s="50" t="s">
        <v>407</v>
      </c>
    </row>
    <row r="34" spans="1:11" ht="30" x14ac:dyDescent="0.25">
      <c r="A34" s="11">
        <v>28</v>
      </c>
      <c r="B34" s="11" t="s">
        <v>27</v>
      </c>
      <c r="C34" s="11">
        <v>1</v>
      </c>
      <c r="D34" s="11">
        <v>1</v>
      </c>
      <c r="E34" s="11" t="s">
        <v>6</v>
      </c>
      <c r="F34" s="12" t="s">
        <v>160</v>
      </c>
      <c r="G34" s="11"/>
      <c r="H34" s="45" t="s">
        <v>422</v>
      </c>
      <c r="I34" s="50"/>
      <c r="J34" s="54" t="s">
        <v>406</v>
      </c>
      <c r="K34" s="50" t="s">
        <v>408</v>
      </c>
    </row>
    <row r="35" spans="1:11" x14ac:dyDescent="0.25">
      <c r="A35" s="11"/>
      <c r="B35" s="11"/>
      <c r="C35" s="11"/>
      <c r="D35" s="11"/>
      <c r="E35" s="11"/>
      <c r="F35" s="12"/>
      <c r="G35" s="11"/>
      <c r="H35" s="45"/>
      <c r="I35" s="49"/>
      <c r="J35" s="54"/>
      <c r="K35" s="50"/>
    </row>
    <row r="36" spans="1:11" x14ac:dyDescent="0.25">
      <c r="A36" s="11"/>
      <c r="B36" s="11"/>
      <c r="C36" s="11"/>
      <c r="D36" s="11"/>
      <c r="E36" s="11"/>
      <c r="F36" s="12"/>
      <c r="G36" s="11"/>
      <c r="H36" s="45"/>
      <c r="I36" s="49"/>
      <c r="J36" s="54"/>
      <c r="K36" s="50"/>
    </row>
    <row r="38" spans="1:11" x14ac:dyDescent="0.25">
      <c r="A38" s="44" t="s">
        <v>150</v>
      </c>
      <c r="B38" s="3"/>
      <c r="C38" s="44" t="s">
        <v>147</v>
      </c>
      <c r="D38" s="3"/>
    </row>
    <row r="39" spans="1:11" ht="30" x14ac:dyDescent="0.25">
      <c r="A39" s="4">
        <v>1</v>
      </c>
      <c r="B39" s="57" t="s">
        <v>151</v>
      </c>
      <c r="C39" s="10">
        <v>17520</v>
      </c>
      <c r="D39" s="4">
        <v>29520</v>
      </c>
      <c r="E39" s="10" t="s">
        <v>55</v>
      </c>
      <c r="F39" s="58" t="s">
        <v>359</v>
      </c>
      <c r="G39" s="57" t="s">
        <v>360</v>
      </c>
      <c r="H39" s="57"/>
      <c r="I39" s="56" t="s">
        <v>299</v>
      </c>
      <c r="J39" s="287" t="s">
        <v>358</v>
      </c>
      <c r="K39" s="288" t="s">
        <v>366</v>
      </c>
    </row>
    <row r="40" spans="1:11" ht="61.5" customHeight="1" x14ac:dyDescent="0.25">
      <c r="I40" s="56" t="s">
        <v>298</v>
      </c>
      <c r="J40" s="287"/>
      <c r="K40" s="288"/>
    </row>
    <row r="41" spans="1:11" x14ac:dyDescent="0.25">
      <c r="A41" s="16"/>
      <c r="B41" s="16" t="s">
        <v>205</v>
      </c>
      <c r="C41" s="16"/>
      <c r="D41" s="16"/>
      <c r="E41" s="16" t="s">
        <v>46</v>
      </c>
      <c r="F41" s="16" t="s">
        <v>206</v>
      </c>
      <c r="G41" s="16" t="s">
        <v>46</v>
      </c>
      <c r="H41" s="16"/>
      <c r="I41" s="97"/>
      <c r="J41" s="96" t="s">
        <v>204</v>
      </c>
      <c r="K41" s="97"/>
    </row>
    <row r="42" spans="1:11" ht="18" customHeight="1" x14ac:dyDescent="0.25"/>
    <row r="43" spans="1:11" ht="15.75" thickBot="1" x14ac:dyDescent="0.3">
      <c r="A43" s="59" t="s">
        <v>361</v>
      </c>
    </row>
    <row r="44" spans="1:11" x14ac:dyDescent="0.25">
      <c r="A44" s="98">
        <v>1</v>
      </c>
      <c r="B44" s="99" t="s">
        <v>3</v>
      </c>
      <c r="C44" s="100"/>
      <c r="D44" s="100"/>
      <c r="E44" s="100"/>
      <c r="F44" s="99" t="s">
        <v>362</v>
      </c>
      <c r="G44" s="100" t="s">
        <v>363</v>
      </c>
      <c r="H44" s="100"/>
      <c r="I44" s="129" t="s">
        <v>365</v>
      </c>
      <c r="J44" s="256" t="s">
        <v>364</v>
      </c>
      <c r="K44" s="258" t="s">
        <v>367</v>
      </c>
    </row>
    <row r="45" spans="1:11" ht="15.75" thickBot="1" x14ac:dyDescent="0.3">
      <c r="A45" s="101"/>
      <c r="B45" s="102"/>
      <c r="C45" s="103"/>
      <c r="D45" s="103"/>
      <c r="E45" s="103"/>
      <c r="F45" s="102"/>
      <c r="G45" s="103"/>
      <c r="H45" s="103"/>
      <c r="I45" s="116" t="s">
        <v>299</v>
      </c>
      <c r="J45" s="257"/>
      <c r="K45" s="259"/>
    </row>
    <row r="46" spans="1:11" ht="15.75" thickBot="1" x14ac:dyDescent="0.3">
      <c r="A46" s="104"/>
      <c r="B46" s="105" t="s">
        <v>368</v>
      </c>
      <c r="C46" s="106"/>
      <c r="D46" s="106"/>
      <c r="E46" s="106"/>
      <c r="F46" s="107" t="s">
        <v>187</v>
      </c>
      <c r="G46" s="106"/>
      <c r="H46" s="106"/>
      <c r="I46" s="117" t="s">
        <v>297</v>
      </c>
      <c r="J46" s="75" t="s">
        <v>194</v>
      </c>
      <c r="K46" s="108"/>
    </row>
    <row r="47" spans="1:11" ht="30" customHeight="1" x14ac:dyDescent="0.25">
      <c r="A47" s="281"/>
      <c r="B47" s="278" t="s">
        <v>379</v>
      </c>
      <c r="C47" s="281"/>
      <c r="D47" s="281"/>
      <c r="E47" s="281"/>
      <c r="F47" s="281"/>
      <c r="G47" s="281"/>
      <c r="H47" s="281"/>
      <c r="I47" s="118" t="s">
        <v>299</v>
      </c>
      <c r="J47" s="266" t="s">
        <v>208</v>
      </c>
      <c r="K47" s="284" t="s">
        <v>410</v>
      </c>
    </row>
    <row r="48" spans="1:11" x14ac:dyDescent="0.25">
      <c r="A48" s="282"/>
      <c r="B48" s="279"/>
      <c r="C48" s="282"/>
      <c r="D48" s="282"/>
      <c r="E48" s="282"/>
      <c r="F48" s="282"/>
      <c r="G48" s="282"/>
      <c r="H48" s="282"/>
      <c r="I48" s="119" t="s">
        <v>298</v>
      </c>
      <c r="J48" s="267"/>
      <c r="K48" s="285"/>
    </row>
    <row r="49" spans="1:11" x14ac:dyDescent="0.25">
      <c r="A49" s="282"/>
      <c r="B49" s="279"/>
      <c r="C49" s="282"/>
      <c r="D49" s="282"/>
      <c r="E49" s="282"/>
      <c r="F49" s="282"/>
      <c r="G49" s="282"/>
      <c r="H49" s="282"/>
      <c r="I49" s="130" t="s">
        <v>374</v>
      </c>
      <c r="J49" s="267"/>
      <c r="K49" s="285"/>
    </row>
    <row r="50" spans="1:11" ht="30.75" thickBot="1" x14ac:dyDescent="0.3">
      <c r="A50" s="283"/>
      <c r="B50" s="280"/>
      <c r="C50" s="283"/>
      <c r="D50" s="283"/>
      <c r="E50" s="283"/>
      <c r="F50" s="283"/>
      <c r="G50" s="283"/>
      <c r="H50" s="283"/>
      <c r="I50" s="95" t="s">
        <v>373</v>
      </c>
      <c r="J50" s="268"/>
      <c r="K50" s="286"/>
    </row>
    <row r="59" spans="1:11" ht="15" customHeight="1" x14ac:dyDescent="0.25"/>
    <row r="61" spans="1:11" x14ac:dyDescent="0.25">
      <c r="A61"/>
      <c r="B61"/>
      <c r="C61"/>
      <c r="D61"/>
      <c r="E61"/>
    </row>
    <row r="62" spans="1:11" x14ac:dyDescent="0.25">
      <c r="A62"/>
      <c r="B62"/>
      <c r="C62"/>
      <c r="D62"/>
      <c r="E62"/>
    </row>
    <row r="63" spans="1:11" x14ac:dyDescent="0.25">
      <c r="A63"/>
      <c r="B63"/>
      <c r="C63"/>
      <c r="D63"/>
      <c r="E63"/>
    </row>
    <row r="64" spans="1:11" ht="15" customHeight="1" x14ac:dyDescent="0.25">
      <c r="A64"/>
      <c r="B64"/>
      <c r="C64"/>
      <c r="D64"/>
      <c r="E64"/>
    </row>
    <row r="65" spans="1:5" x14ac:dyDescent="0.25">
      <c r="A65"/>
      <c r="B65"/>
      <c r="C65"/>
      <c r="D65"/>
      <c r="E65"/>
    </row>
    <row r="66" spans="1:5" x14ac:dyDescent="0.25">
      <c r="A66"/>
      <c r="B66"/>
      <c r="C66"/>
      <c r="D66"/>
      <c r="E66"/>
    </row>
    <row r="67" spans="1:5" ht="15" customHeight="1"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sheetData>
  <sortState xmlns:xlrd2="http://schemas.microsoft.com/office/spreadsheetml/2017/richdata2" ref="T10:U29">
    <sortCondition ref="U10:U29"/>
  </sortState>
  <mergeCells count="24">
    <mergeCell ref="J47:J50"/>
    <mergeCell ref="J31:J32"/>
    <mergeCell ref="K31:K32"/>
    <mergeCell ref="B47:B50"/>
    <mergeCell ref="A47:A50"/>
    <mergeCell ref="C47:C50"/>
    <mergeCell ref="D47:D50"/>
    <mergeCell ref="E47:E50"/>
    <mergeCell ref="F47:F50"/>
    <mergeCell ref="G47:G50"/>
    <mergeCell ref="H47:H50"/>
    <mergeCell ref="K47:K50"/>
    <mergeCell ref="J39:J40"/>
    <mergeCell ref="K39:K40"/>
    <mergeCell ref="A1:H1"/>
    <mergeCell ref="I11:I13"/>
    <mergeCell ref="J44:J45"/>
    <mergeCell ref="K44:K45"/>
    <mergeCell ref="K5:K8"/>
    <mergeCell ref="I16:I21"/>
    <mergeCell ref="J16:J21"/>
    <mergeCell ref="K16:K21"/>
    <mergeCell ref="J26:J27"/>
    <mergeCell ref="K26:K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25"/>
  <sheetViews>
    <sheetView workbookViewId="0">
      <pane xSplit="2" ySplit="1" topLeftCell="C2" activePane="bottomRight" state="frozen"/>
      <selection pane="topRight" activeCell="C1" sqref="C1"/>
      <selection pane="bottomLeft" activeCell="A2" sqref="A2"/>
      <selection pane="bottomRight" activeCell="C17" sqref="C17"/>
    </sheetView>
  </sheetViews>
  <sheetFormatPr defaultColWidth="9.140625" defaultRowHeight="15" x14ac:dyDescent="0.25"/>
  <cols>
    <col min="1" max="1" width="6.7109375" style="4" customWidth="1"/>
    <col min="2" max="2" width="26.140625" style="4" bestFit="1" customWidth="1"/>
    <col min="3" max="3" width="40.42578125" style="42" customWidth="1"/>
    <col min="4" max="4" width="25.5703125" style="4" customWidth="1"/>
    <col min="5" max="5" width="9.140625" style="4"/>
    <col min="6" max="6" width="13.28515625" style="4" bestFit="1" customWidth="1"/>
    <col min="7" max="13" width="8.85546875" customWidth="1"/>
    <col min="14" max="17" width="9.140625" style="4"/>
    <col min="18" max="18" width="26.140625" style="206" bestFit="1" customWidth="1"/>
    <col min="19" max="16384" width="9.140625" style="4"/>
  </cols>
  <sheetData>
    <row r="1" spans="1:22" x14ac:dyDescent="0.25">
      <c r="A1" s="172" t="s">
        <v>288</v>
      </c>
      <c r="B1" s="172" t="s">
        <v>145</v>
      </c>
      <c r="C1" s="173" t="s">
        <v>344</v>
      </c>
      <c r="D1" s="172" t="s">
        <v>308</v>
      </c>
      <c r="E1" s="172" t="s">
        <v>4</v>
      </c>
      <c r="F1" s="172" t="s">
        <v>146</v>
      </c>
      <c r="N1" s="13"/>
    </row>
    <row r="2" spans="1:22" ht="30" x14ac:dyDescent="0.25">
      <c r="A2" s="174" t="s">
        <v>222</v>
      </c>
      <c r="B2" s="11" t="s">
        <v>97</v>
      </c>
      <c r="C2" s="201" t="s">
        <v>817</v>
      </c>
      <c r="D2" s="202" t="s">
        <v>818</v>
      </c>
      <c r="E2" s="11" t="s">
        <v>6</v>
      </c>
      <c r="F2" s="11"/>
      <c r="N2" s="13"/>
    </row>
    <row r="3" spans="1:22" ht="30" customHeight="1" x14ac:dyDescent="0.25">
      <c r="A3" s="174" t="s">
        <v>211</v>
      </c>
      <c r="B3" s="174" t="s">
        <v>95</v>
      </c>
      <c r="C3" s="176" t="s">
        <v>332</v>
      </c>
      <c r="D3" s="174" t="s">
        <v>329</v>
      </c>
      <c r="E3" s="11" t="s">
        <v>6</v>
      </c>
      <c r="F3" s="11"/>
      <c r="H3" s="289" t="s">
        <v>816</v>
      </c>
      <c r="I3" s="289"/>
      <c r="J3" s="289"/>
      <c r="K3" s="289"/>
      <c r="L3" s="289"/>
      <c r="M3" s="289"/>
      <c r="N3" s="289"/>
      <c r="O3" s="289"/>
      <c r="P3" s="289"/>
      <c r="Q3" s="205"/>
      <c r="T3" s="205"/>
      <c r="U3" s="205"/>
      <c r="V3" s="205"/>
    </row>
    <row r="4" spans="1:22" ht="30" x14ac:dyDescent="0.25">
      <c r="A4" s="174" t="s">
        <v>211</v>
      </c>
      <c r="B4" s="11" t="s">
        <v>96</v>
      </c>
      <c r="C4" s="176" t="s">
        <v>331</v>
      </c>
      <c r="D4" s="174" t="s">
        <v>328</v>
      </c>
      <c r="E4" s="11" t="s">
        <v>20</v>
      </c>
      <c r="F4" s="11"/>
      <c r="H4" s="289"/>
      <c r="I4" s="289"/>
      <c r="J4" s="289"/>
      <c r="K4" s="289"/>
      <c r="L4" s="289"/>
      <c r="M4" s="289"/>
      <c r="N4" s="289"/>
      <c r="O4" s="289"/>
      <c r="P4" s="289"/>
    </row>
    <row r="5" spans="1:22" ht="30" x14ac:dyDescent="0.25">
      <c r="A5" s="174" t="s">
        <v>211</v>
      </c>
      <c r="B5" s="174" t="s">
        <v>94</v>
      </c>
      <c r="C5" s="176" t="s">
        <v>330</v>
      </c>
      <c r="D5" s="174" t="s">
        <v>328</v>
      </c>
      <c r="E5" s="11" t="s">
        <v>20</v>
      </c>
      <c r="F5" s="11"/>
      <c r="H5" s="289"/>
      <c r="I5" s="289"/>
      <c r="J5" s="289"/>
      <c r="K5" s="289"/>
      <c r="L5" s="289"/>
      <c r="M5" s="289"/>
      <c r="N5" s="289"/>
      <c r="O5" s="289"/>
      <c r="P5" s="289"/>
    </row>
    <row r="6" spans="1:22" x14ac:dyDescent="0.25">
      <c r="A6" s="174" t="s">
        <v>336</v>
      </c>
      <c r="B6" s="11" t="s">
        <v>5</v>
      </c>
      <c r="C6" s="176" t="s">
        <v>323</v>
      </c>
      <c r="D6" s="174" t="s">
        <v>325</v>
      </c>
      <c r="E6" s="11" t="s">
        <v>6</v>
      </c>
      <c r="F6" s="11"/>
      <c r="H6" s="289"/>
      <c r="I6" s="289"/>
      <c r="J6" s="289"/>
      <c r="K6" s="289"/>
      <c r="L6" s="289"/>
      <c r="M6" s="289"/>
      <c r="N6" s="289"/>
      <c r="O6" s="289"/>
      <c r="P6" s="289"/>
    </row>
    <row r="7" spans="1:22" x14ac:dyDescent="0.25">
      <c r="A7" s="174" t="s">
        <v>336</v>
      </c>
      <c r="B7" s="11" t="s">
        <v>9</v>
      </c>
      <c r="C7" s="176" t="s">
        <v>323</v>
      </c>
      <c r="D7" s="174" t="s">
        <v>325</v>
      </c>
      <c r="E7" s="11" t="s">
        <v>6</v>
      </c>
      <c r="F7" s="11"/>
      <c r="H7" s="289"/>
      <c r="I7" s="289"/>
      <c r="J7" s="289"/>
      <c r="K7" s="289"/>
      <c r="L7" s="289"/>
      <c r="M7" s="289"/>
      <c r="N7" s="289"/>
      <c r="O7" s="289"/>
      <c r="P7" s="289"/>
      <c r="R7" s="204"/>
    </row>
    <row r="8" spans="1:22" x14ac:dyDescent="0.25">
      <c r="A8" s="174" t="s">
        <v>222</v>
      </c>
      <c r="B8" s="11" t="s">
        <v>98</v>
      </c>
      <c r="C8" s="176" t="s">
        <v>323</v>
      </c>
      <c r="D8" s="174" t="s">
        <v>325</v>
      </c>
      <c r="E8" s="11" t="s">
        <v>6</v>
      </c>
      <c r="F8" s="11"/>
      <c r="H8" s="289"/>
      <c r="I8" s="289"/>
      <c r="J8" s="289"/>
      <c r="K8" s="289"/>
      <c r="L8" s="289"/>
      <c r="M8" s="289"/>
      <c r="N8" s="289"/>
      <c r="O8" s="289"/>
      <c r="P8" s="289"/>
    </row>
    <row r="9" spans="1:22" x14ac:dyDescent="0.25">
      <c r="A9" s="174" t="s">
        <v>222</v>
      </c>
      <c r="B9" s="11" t="s">
        <v>99</v>
      </c>
      <c r="C9" s="176" t="s">
        <v>323</v>
      </c>
      <c r="D9" s="174" t="s">
        <v>325</v>
      </c>
      <c r="E9" s="11" t="s">
        <v>6</v>
      </c>
      <c r="F9" s="11"/>
      <c r="H9" s="289"/>
      <c r="I9" s="289"/>
      <c r="J9" s="289"/>
      <c r="K9" s="289"/>
      <c r="L9" s="289"/>
      <c r="M9" s="289"/>
      <c r="N9" s="289"/>
      <c r="O9" s="289"/>
      <c r="P9" s="289"/>
    </row>
    <row r="10" spans="1:22" x14ac:dyDescent="0.25">
      <c r="A10" s="174" t="s">
        <v>222</v>
      </c>
      <c r="B10" s="11" t="s">
        <v>100</v>
      </c>
      <c r="C10" s="176" t="s">
        <v>323</v>
      </c>
      <c r="D10" s="174" t="s">
        <v>325</v>
      </c>
      <c r="E10" s="11" t="s">
        <v>6</v>
      </c>
      <c r="F10" s="11"/>
      <c r="H10" s="289"/>
      <c r="I10" s="289"/>
      <c r="J10" s="289"/>
      <c r="K10" s="289"/>
      <c r="L10" s="289"/>
      <c r="M10" s="289"/>
      <c r="N10" s="289"/>
      <c r="O10" s="289"/>
      <c r="P10" s="289"/>
    </row>
    <row r="11" spans="1:22" x14ac:dyDescent="0.25">
      <c r="A11" s="174" t="s">
        <v>289</v>
      </c>
      <c r="B11" s="11" t="s">
        <v>101</v>
      </c>
      <c r="C11" s="176" t="s">
        <v>323</v>
      </c>
      <c r="D11" s="174" t="s">
        <v>325</v>
      </c>
      <c r="E11" s="11" t="s">
        <v>6</v>
      </c>
      <c r="F11" s="11"/>
      <c r="H11" s="289"/>
      <c r="I11" s="289"/>
      <c r="J11" s="289"/>
      <c r="K11" s="289"/>
      <c r="L11" s="289"/>
      <c r="M11" s="289"/>
      <c r="N11" s="289"/>
      <c r="O11" s="289"/>
      <c r="P11" s="289"/>
    </row>
    <row r="12" spans="1:22" ht="45" x14ac:dyDescent="0.25">
      <c r="A12" s="174" t="s">
        <v>222</v>
      </c>
      <c r="B12" s="11" t="s">
        <v>104</v>
      </c>
      <c r="C12" s="201" t="s">
        <v>763</v>
      </c>
      <c r="D12" s="202" t="s">
        <v>325</v>
      </c>
      <c r="E12" s="11" t="s">
        <v>6</v>
      </c>
      <c r="F12" s="11"/>
      <c r="H12" s="289"/>
      <c r="I12" s="289"/>
      <c r="J12" s="289"/>
      <c r="K12" s="289"/>
      <c r="L12" s="289"/>
      <c r="M12" s="289"/>
      <c r="N12" s="289"/>
      <c r="O12" s="289"/>
      <c r="P12" s="289"/>
    </row>
    <row r="13" spans="1:22" ht="30" x14ac:dyDescent="0.25">
      <c r="A13" s="202" t="s">
        <v>758</v>
      </c>
      <c r="B13" s="202" t="s">
        <v>757</v>
      </c>
      <c r="C13" s="201" t="s">
        <v>761</v>
      </c>
      <c r="D13" s="202" t="s">
        <v>829</v>
      </c>
      <c r="E13" s="11"/>
      <c r="F13" s="11"/>
      <c r="H13" s="289"/>
      <c r="I13" s="289"/>
      <c r="J13" s="289"/>
      <c r="K13" s="289"/>
      <c r="L13" s="289"/>
      <c r="M13" s="289"/>
      <c r="N13" s="289"/>
      <c r="O13" s="289"/>
      <c r="P13" s="289"/>
    </row>
    <row r="14" spans="1:22" ht="30" x14ac:dyDescent="0.25">
      <c r="A14" s="174" t="s">
        <v>222</v>
      </c>
      <c r="B14" s="11" t="s">
        <v>12</v>
      </c>
      <c r="C14" s="201" t="s">
        <v>819</v>
      </c>
      <c r="D14" s="202" t="s">
        <v>820</v>
      </c>
      <c r="E14" s="11" t="s">
        <v>6</v>
      </c>
      <c r="F14" s="11"/>
      <c r="H14" s="289"/>
      <c r="I14" s="289"/>
      <c r="J14" s="289"/>
      <c r="K14" s="289"/>
      <c r="L14" s="289"/>
      <c r="M14" s="289"/>
      <c r="N14" s="289"/>
      <c r="O14" s="289"/>
      <c r="P14" s="289"/>
    </row>
    <row r="15" spans="1:22" ht="60" x14ac:dyDescent="0.25">
      <c r="A15" s="174" t="s">
        <v>222</v>
      </c>
      <c r="B15" s="11" t="s">
        <v>15</v>
      </c>
      <c r="C15" s="201" t="s">
        <v>772</v>
      </c>
      <c r="D15" s="202" t="s">
        <v>818</v>
      </c>
      <c r="E15" s="11" t="s">
        <v>6</v>
      </c>
      <c r="F15" s="11">
        <v>1</v>
      </c>
      <c r="H15" s="289"/>
      <c r="I15" s="289"/>
      <c r="J15" s="289"/>
      <c r="K15" s="289"/>
      <c r="L15" s="289"/>
      <c r="M15" s="289"/>
      <c r="N15" s="289"/>
      <c r="O15" s="289"/>
      <c r="P15" s="289"/>
    </row>
    <row r="16" spans="1:22" ht="30" x14ac:dyDescent="0.25">
      <c r="A16" s="174" t="s">
        <v>289</v>
      </c>
      <c r="B16" s="11" t="s">
        <v>17</v>
      </c>
      <c r="C16" s="201" t="s">
        <v>821</v>
      </c>
      <c r="D16" s="202" t="s">
        <v>810</v>
      </c>
      <c r="E16" s="11" t="s">
        <v>6</v>
      </c>
      <c r="F16" s="11"/>
      <c r="H16" s="289"/>
      <c r="I16" s="289"/>
      <c r="J16" s="289"/>
      <c r="K16" s="289"/>
      <c r="L16" s="289"/>
      <c r="M16" s="289"/>
      <c r="N16" s="289"/>
      <c r="O16" s="289"/>
      <c r="P16" s="289"/>
    </row>
    <row r="17" spans="1:40" ht="45" x14ac:dyDescent="0.25">
      <c r="A17" s="174" t="s">
        <v>222</v>
      </c>
      <c r="B17" s="11" t="s">
        <v>105</v>
      </c>
      <c r="C17" s="201" t="s">
        <v>831</v>
      </c>
      <c r="D17" s="202" t="s">
        <v>820</v>
      </c>
      <c r="E17" s="11" t="s">
        <v>6</v>
      </c>
      <c r="F17" s="11"/>
    </row>
    <row r="18" spans="1:40" ht="45" x14ac:dyDescent="0.25">
      <c r="A18" s="174" t="s">
        <v>222</v>
      </c>
      <c r="B18" s="11" t="s">
        <v>106</v>
      </c>
      <c r="C18" s="201" t="s">
        <v>830</v>
      </c>
      <c r="D18" s="202" t="s">
        <v>818</v>
      </c>
      <c r="E18" s="11" t="s">
        <v>6</v>
      </c>
      <c r="F18" s="11"/>
    </row>
    <row r="19" spans="1:40" x14ac:dyDescent="0.25">
      <c r="A19" s="174" t="s">
        <v>222</v>
      </c>
      <c r="B19" s="11" t="s">
        <v>107</v>
      </c>
      <c r="C19" s="176" t="s">
        <v>323</v>
      </c>
      <c r="D19" s="174" t="s">
        <v>325</v>
      </c>
      <c r="E19" s="11" t="s">
        <v>6</v>
      </c>
      <c r="F19" s="11"/>
    </row>
    <row r="20" spans="1:40" x14ac:dyDescent="0.25">
      <c r="A20" s="174" t="s">
        <v>222</v>
      </c>
      <c r="B20" s="11" t="s">
        <v>108</v>
      </c>
      <c r="C20" s="176" t="s">
        <v>323</v>
      </c>
      <c r="D20" s="174" t="s">
        <v>325</v>
      </c>
      <c r="E20" s="11" t="s">
        <v>6</v>
      </c>
      <c r="F20" s="11"/>
    </row>
    <row r="21" spans="1:40" x14ac:dyDescent="0.25">
      <c r="A21" s="174" t="s">
        <v>211</v>
      </c>
      <c r="B21" s="11" t="s">
        <v>19</v>
      </c>
      <c r="C21" s="175"/>
      <c r="D21" s="202" t="s">
        <v>804</v>
      </c>
      <c r="E21" s="11" t="s">
        <v>20</v>
      </c>
      <c r="F21" s="11"/>
      <c r="AI21" s="41" t="s">
        <v>342</v>
      </c>
    </row>
    <row r="22" spans="1:40" ht="30" x14ac:dyDescent="0.25">
      <c r="A22" s="174" t="s">
        <v>211</v>
      </c>
      <c r="B22" s="11" t="s">
        <v>102</v>
      </c>
      <c r="C22" s="176" t="s">
        <v>334</v>
      </c>
      <c r="D22" s="202" t="s">
        <v>804</v>
      </c>
      <c r="E22" s="11" t="s">
        <v>20</v>
      </c>
      <c r="F22" s="11"/>
    </row>
    <row r="23" spans="1:40" ht="30" x14ac:dyDescent="0.25">
      <c r="A23" s="174" t="s">
        <v>211</v>
      </c>
      <c r="B23" s="11" t="s">
        <v>103</v>
      </c>
      <c r="C23" s="176" t="s">
        <v>333</v>
      </c>
      <c r="D23" s="174" t="s">
        <v>328</v>
      </c>
      <c r="E23" s="11" t="s">
        <v>20</v>
      </c>
      <c r="F23" s="11"/>
      <c r="AI23" s="4" t="s">
        <v>337</v>
      </c>
      <c r="AJ23" s="4" t="s">
        <v>338</v>
      </c>
      <c r="AK23" s="4" t="s">
        <v>339</v>
      </c>
      <c r="AL23" s="4" t="s">
        <v>340</v>
      </c>
      <c r="AM23" s="4" t="s">
        <v>341</v>
      </c>
      <c r="AN23" s="41" t="s">
        <v>343</v>
      </c>
    </row>
    <row r="24" spans="1:40" x14ac:dyDescent="0.25">
      <c r="A24" s="174" t="s">
        <v>222</v>
      </c>
      <c r="B24" s="11" t="s">
        <v>109</v>
      </c>
      <c r="C24" s="176" t="s">
        <v>323</v>
      </c>
      <c r="D24" s="174" t="s">
        <v>325</v>
      </c>
      <c r="E24" s="11" t="s">
        <v>6</v>
      </c>
      <c r="F24" s="11"/>
    </row>
    <row r="25" spans="1:40" x14ac:dyDescent="0.25">
      <c r="A25" s="174" t="s">
        <v>222</v>
      </c>
      <c r="B25" s="11" t="s">
        <v>110</v>
      </c>
      <c r="C25" s="176" t="s">
        <v>323</v>
      </c>
      <c r="D25" s="174" t="s">
        <v>325</v>
      </c>
      <c r="E25" s="11" t="s">
        <v>6</v>
      </c>
      <c r="F25" s="11"/>
    </row>
    <row r="26" spans="1:40" x14ac:dyDescent="0.25">
      <c r="A26" s="174" t="s">
        <v>222</v>
      </c>
      <c r="B26" s="11" t="s">
        <v>23</v>
      </c>
      <c r="C26" s="175"/>
      <c r="D26" s="202" t="s">
        <v>818</v>
      </c>
      <c r="E26" s="11" t="s">
        <v>20</v>
      </c>
      <c r="F26" s="11"/>
    </row>
    <row r="27" spans="1:40" x14ac:dyDescent="0.25">
      <c r="A27" s="174" t="s">
        <v>222</v>
      </c>
      <c r="B27" s="11" t="s">
        <v>25</v>
      </c>
      <c r="C27" s="175"/>
      <c r="D27" s="202" t="s">
        <v>818</v>
      </c>
      <c r="E27" s="11" t="s">
        <v>20</v>
      </c>
      <c r="F27" s="11"/>
    </row>
    <row r="28" spans="1:40" x14ac:dyDescent="0.25">
      <c r="A28" s="174" t="s">
        <v>289</v>
      </c>
      <c r="B28" s="11" t="s">
        <v>113</v>
      </c>
      <c r="C28" s="175"/>
      <c r="D28" s="202" t="s">
        <v>810</v>
      </c>
      <c r="E28" s="11" t="s">
        <v>20</v>
      </c>
      <c r="F28" s="11"/>
    </row>
    <row r="29" spans="1:40" x14ac:dyDescent="0.25">
      <c r="A29" s="174" t="s">
        <v>289</v>
      </c>
      <c r="B29" s="11" t="s">
        <v>114</v>
      </c>
      <c r="C29" s="175"/>
      <c r="D29" s="202" t="s">
        <v>810</v>
      </c>
      <c r="E29" s="11" t="s">
        <v>20</v>
      </c>
      <c r="F29" s="11"/>
    </row>
    <row r="30" spans="1:40" x14ac:dyDescent="0.25">
      <c r="A30" s="174" t="s">
        <v>211</v>
      </c>
      <c r="B30" s="11" t="s">
        <v>111</v>
      </c>
      <c r="C30" s="175"/>
      <c r="D30" s="202" t="s">
        <v>804</v>
      </c>
      <c r="E30" s="11" t="s">
        <v>20</v>
      </c>
      <c r="F30" s="11"/>
    </row>
    <row r="31" spans="1:40" x14ac:dyDescent="0.25">
      <c r="A31" s="174" t="s">
        <v>211</v>
      </c>
      <c r="B31" s="11" t="s">
        <v>112</v>
      </c>
      <c r="C31" s="175"/>
      <c r="D31" s="202" t="s">
        <v>804</v>
      </c>
      <c r="E31" s="11" t="s">
        <v>20</v>
      </c>
      <c r="F31" s="11"/>
    </row>
    <row r="32" spans="1:40" x14ac:dyDescent="0.25">
      <c r="A32" s="202" t="s">
        <v>222</v>
      </c>
      <c r="B32" s="208" t="s">
        <v>783</v>
      </c>
      <c r="C32" s="201" t="s">
        <v>815</v>
      </c>
      <c r="D32" s="202" t="s">
        <v>325</v>
      </c>
      <c r="E32" s="11"/>
      <c r="F32" s="11"/>
    </row>
    <row r="33" spans="1:14" x14ac:dyDescent="0.25">
      <c r="A33" s="202" t="s">
        <v>222</v>
      </c>
      <c r="B33" s="208" t="s">
        <v>784</v>
      </c>
      <c r="C33" s="201" t="s">
        <v>814</v>
      </c>
      <c r="D33" s="202" t="s">
        <v>325</v>
      </c>
      <c r="E33" s="11"/>
      <c r="F33" s="11"/>
    </row>
    <row r="34" spans="1:14" x14ac:dyDescent="0.25">
      <c r="A34" s="202" t="s">
        <v>222</v>
      </c>
      <c r="B34" s="208" t="s">
        <v>785</v>
      </c>
      <c r="C34" s="201" t="s">
        <v>813</v>
      </c>
      <c r="D34" s="202" t="s">
        <v>325</v>
      </c>
      <c r="E34" s="11"/>
      <c r="F34" s="11"/>
    </row>
    <row r="35" spans="1:14" x14ac:dyDescent="0.25">
      <c r="A35" s="174" t="s">
        <v>222</v>
      </c>
      <c r="B35" s="11" t="s">
        <v>116</v>
      </c>
      <c r="C35" s="176" t="s">
        <v>323</v>
      </c>
      <c r="D35" s="174" t="s">
        <v>325</v>
      </c>
      <c r="E35" s="11" t="s">
        <v>6</v>
      </c>
      <c r="F35" s="11"/>
    </row>
    <row r="36" spans="1:14" x14ac:dyDescent="0.25">
      <c r="A36" s="209" t="s">
        <v>222</v>
      </c>
      <c r="B36" s="208" t="s">
        <v>791</v>
      </c>
      <c r="C36" s="201" t="s">
        <v>323</v>
      </c>
      <c r="D36" s="202" t="s">
        <v>325</v>
      </c>
      <c r="E36" s="202" t="s">
        <v>6</v>
      </c>
      <c r="F36" s="11"/>
    </row>
    <row r="37" spans="1:14" x14ac:dyDescent="0.25">
      <c r="A37" s="209" t="s">
        <v>222</v>
      </c>
      <c r="B37" s="208" t="s">
        <v>792</v>
      </c>
      <c r="C37" s="201" t="s">
        <v>323</v>
      </c>
      <c r="D37" s="202" t="s">
        <v>325</v>
      </c>
      <c r="E37" s="202" t="s">
        <v>6</v>
      </c>
      <c r="F37" s="11"/>
      <c r="N37" s="41"/>
    </row>
    <row r="38" spans="1:14" x14ac:dyDescent="0.25">
      <c r="A38" s="174" t="s">
        <v>222</v>
      </c>
      <c r="B38" s="11" t="s">
        <v>117</v>
      </c>
      <c r="C38" s="176" t="s">
        <v>323</v>
      </c>
      <c r="D38" s="174" t="s">
        <v>325</v>
      </c>
      <c r="E38" s="11" t="s">
        <v>6</v>
      </c>
      <c r="F38" s="11"/>
    </row>
    <row r="39" spans="1:14" x14ac:dyDescent="0.25">
      <c r="A39" s="202" t="s">
        <v>211</v>
      </c>
      <c r="B39" s="208" t="s">
        <v>793</v>
      </c>
      <c r="C39" s="201" t="s">
        <v>323</v>
      </c>
      <c r="D39" s="202" t="s">
        <v>325</v>
      </c>
      <c r="E39" s="202" t="s">
        <v>6</v>
      </c>
      <c r="F39" s="11"/>
    </row>
    <row r="40" spans="1:14" x14ac:dyDescent="0.25">
      <c r="A40" s="202" t="s">
        <v>211</v>
      </c>
      <c r="B40" s="208" t="s">
        <v>794</v>
      </c>
      <c r="C40" s="201" t="s">
        <v>323</v>
      </c>
      <c r="D40" s="202" t="s">
        <v>325</v>
      </c>
      <c r="E40" s="202" t="s">
        <v>6</v>
      </c>
      <c r="F40" s="11"/>
    </row>
    <row r="41" spans="1:14" x14ac:dyDescent="0.25">
      <c r="A41" s="174" t="s">
        <v>222</v>
      </c>
      <c r="B41" s="11" t="s">
        <v>28</v>
      </c>
      <c r="C41" s="176" t="s">
        <v>323</v>
      </c>
      <c r="D41" s="174" t="s">
        <v>325</v>
      </c>
      <c r="E41" s="11" t="s">
        <v>6</v>
      </c>
      <c r="F41" s="11"/>
    </row>
    <row r="42" spans="1:14" ht="60" x14ac:dyDescent="0.25">
      <c r="A42" s="174" t="s">
        <v>211</v>
      </c>
      <c r="B42" s="11" t="s">
        <v>30</v>
      </c>
      <c r="C42" s="201" t="s">
        <v>778</v>
      </c>
      <c r="D42" s="202" t="s">
        <v>804</v>
      </c>
      <c r="E42" s="11" t="s">
        <v>20</v>
      </c>
      <c r="F42" s="11"/>
    </row>
    <row r="43" spans="1:14" x14ac:dyDescent="0.25">
      <c r="A43" s="174" t="s">
        <v>211</v>
      </c>
      <c r="B43" s="11" t="s">
        <v>32</v>
      </c>
      <c r="C43" s="175"/>
      <c r="D43" s="202" t="s">
        <v>804</v>
      </c>
      <c r="E43" s="11" t="s">
        <v>20</v>
      </c>
      <c r="F43" s="11"/>
    </row>
    <row r="44" spans="1:14" x14ac:dyDescent="0.25">
      <c r="A44" s="202" t="s">
        <v>222</v>
      </c>
      <c r="B44" s="208" t="s">
        <v>795</v>
      </c>
      <c r="C44" s="201" t="s">
        <v>807</v>
      </c>
      <c r="D44" s="202" t="s">
        <v>325</v>
      </c>
      <c r="E44" s="202" t="s">
        <v>6</v>
      </c>
      <c r="F44" s="11"/>
    </row>
    <row r="45" spans="1:14" x14ac:dyDescent="0.25">
      <c r="A45" s="202" t="s">
        <v>222</v>
      </c>
      <c r="B45" s="208" t="s">
        <v>796</v>
      </c>
      <c r="C45" s="201" t="s">
        <v>807</v>
      </c>
      <c r="D45" s="202" t="s">
        <v>325</v>
      </c>
      <c r="E45" s="202" t="s">
        <v>6</v>
      </c>
      <c r="F45" s="11"/>
      <c r="G45" s="4"/>
    </row>
    <row r="46" spans="1:14" x14ac:dyDescent="0.25">
      <c r="A46" s="174" t="s">
        <v>211</v>
      </c>
      <c r="B46" s="11" t="s">
        <v>118</v>
      </c>
      <c r="C46" s="176" t="s">
        <v>323</v>
      </c>
      <c r="D46" s="174" t="s">
        <v>325</v>
      </c>
      <c r="E46" s="11" t="s">
        <v>6</v>
      </c>
      <c r="F46" s="11"/>
      <c r="G46" s="4"/>
    </row>
    <row r="47" spans="1:14" x14ac:dyDescent="0.25">
      <c r="A47" s="202" t="s">
        <v>222</v>
      </c>
      <c r="B47" s="11" t="s">
        <v>119</v>
      </c>
      <c r="C47" s="201" t="s">
        <v>323</v>
      </c>
      <c r="D47" s="202" t="s">
        <v>325</v>
      </c>
      <c r="E47" s="11" t="s">
        <v>6</v>
      </c>
      <c r="F47" s="11"/>
      <c r="G47" s="4"/>
    </row>
    <row r="48" spans="1:14" x14ac:dyDescent="0.25">
      <c r="A48" s="174" t="s">
        <v>222</v>
      </c>
      <c r="B48" s="11" t="s">
        <v>34</v>
      </c>
      <c r="C48" s="175"/>
      <c r="D48" s="202" t="s">
        <v>818</v>
      </c>
      <c r="E48" s="11" t="s">
        <v>6</v>
      </c>
      <c r="F48" s="11"/>
    </row>
    <row r="49" spans="1:6" x14ac:dyDescent="0.25">
      <c r="A49" s="174" t="s">
        <v>289</v>
      </c>
      <c r="B49" s="11" t="s">
        <v>120</v>
      </c>
      <c r="C49" s="201" t="s">
        <v>323</v>
      </c>
      <c r="D49" s="202" t="s">
        <v>325</v>
      </c>
      <c r="E49" s="11" t="s">
        <v>6</v>
      </c>
      <c r="F49" s="11"/>
    </row>
    <row r="50" spans="1:6" x14ac:dyDescent="0.25">
      <c r="A50" s="174" t="s">
        <v>289</v>
      </c>
      <c r="B50" s="11" t="s">
        <v>121</v>
      </c>
      <c r="C50" s="201" t="s">
        <v>827</v>
      </c>
      <c r="D50" s="202" t="s">
        <v>829</v>
      </c>
      <c r="E50" s="11" t="s">
        <v>6</v>
      </c>
      <c r="F50" s="11"/>
    </row>
    <row r="51" spans="1:6" ht="45" x14ac:dyDescent="0.25">
      <c r="A51" s="174" t="s">
        <v>222</v>
      </c>
      <c r="B51" s="11" t="s">
        <v>122</v>
      </c>
      <c r="C51" s="201" t="s">
        <v>823</v>
      </c>
      <c r="D51" s="202" t="s">
        <v>820</v>
      </c>
      <c r="E51" s="11" t="s">
        <v>6</v>
      </c>
      <c r="F51" s="11"/>
    </row>
    <row r="52" spans="1:6" ht="45" x14ac:dyDescent="0.25">
      <c r="A52" s="174" t="s">
        <v>222</v>
      </c>
      <c r="B52" s="11" t="s">
        <v>123</v>
      </c>
      <c r="C52" s="201" t="s">
        <v>824</v>
      </c>
      <c r="D52" s="202" t="s">
        <v>818</v>
      </c>
      <c r="E52" s="11" t="s">
        <v>6</v>
      </c>
      <c r="F52" s="11">
        <v>1</v>
      </c>
    </row>
    <row r="53" spans="1:6" x14ac:dyDescent="0.25">
      <c r="A53" s="174" t="s">
        <v>289</v>
      </c>
      <c r="B53" s="11" t="s">
        <v>124</v>
      </c>
      <c r="C53" s="201" t="s">
        <v>828</v>
      </c>
      <c r="D53" s="202" t="s">
        <v>829</v>
      </c>
      <c r="E53" s="11" t="s">
        <v>6</v>
      </c>
      <c r="F53" s="11"/>
    </row>
    <row r="54" spans="1:6" ht="45" x14ac:dyDescent="0.25">
      <c r="A54" s="174" t="s">
        <v>222</v>
      </c>
      <c r="B54" s="11" t="s">
        <v>125</v>
      </c>
      <c r="C54" s="201" t="s">
        <v>825</v>
      </c>
      <c r="D54" s="202" t="s">
        <v>820</v>
      </c>
      <c r="E54" s="11" t="s">
        <v>6</v>
      </c>
      <c r="F54" s="11"/>
    </row>
    <row r="55" spans="1:6" ht="45" x14ac:dyDescent="0.25">
      <c r="A55" s="174" t="s">
        <v>222</v>
      </c>
      <c r="B55" s="11" t="s">
        <v>126</v>
      </c>
      <c r="C55" s="201" t="s">
        <v>826</v>
      </c>
      <c r="D55" s="202" t="s">
        <v>818</v>
      </c>
      <c r="E55" s="11" t="s">
        <v>6</v>
      </c>
      <c r="F55" s="11">
        <v>1</v>
      </c>
    </row>
    <row r="56" spans="1:6" x14ac:dyDescent="0.25">
      <c r="A56" s="174" t="s">
        <v>222</v>
      </c>
      <c r="B56" s="11" t="s">
        <v>127</v>
      </c>
      <c r="C56" s="176" t="s">
        <v>323</v>
      </c>
      <c r="D56" s="174" t="s">
        <v>325</v>
      </c>
      <c r="E56" s="11" t="s">
        <v>6</v>
      </c>
      <c r="F56" s="11"/>
    </row>
    <row r="57" spans="1:6" x14ac:dyDescent="0.25">
      <c r="A57" s="174" t="s">
        <v>289</v>
      </c>
      <c r="B57" s="11" t="s">
        <v>36</v>
      </c>
      <c r="C57" s="176" t="s">
        <v>323</v>
      </c>
      <c r="D57" s="174" t="s">
        <v>325</v>
      </c>
      <c r="E57" s="11" t="s">
        <v>6</v>
      </c>
      <c r="F57" s="11"/>
    </row>
    <row r="58" spans="1:6" x14ac:dyDescent="0.25">
      <c r="A58" s="174" t="s">
        <v>289</v>
      </c>
      <c r="B58" s="11" t="s">
        <v>38</v>
      </c>
      <c r="C58" s="176" t="s">
        <v>323</v>
      </c>
      <c r="D58" s="174" t="s">
        <v>325</v>
      </c>
      <c r="E58" s="11" t="s">
        <v>6</v>
      </c>
      <c r="F58" s="11"/>
    </row>
    <row r="59" spans="1:6" x14ac:dyDescent="0.25">
      <c r="A59" s="174" t="s">
        <v>289</v>
      </c>
      <c r="B59" s="11" t="s">
        <v>40</v>
      </c>
      <c r="C59" s="176" t="s">
        <v>323</v>
      </c>
      <c r="D59" s="174" t="s">
        <v>325</v>
      </c>
      <c r="E59" s="11" t="s">
        <v>6</v>
      </c>
      <c r="F59" s="11"/>
    </row>
    <row r="60" spans="1:6" x14ac:dyDescent="0.25">
      <c r="A60" s="174" t="s">
        <v>289</v>
      </c>
      <c r="B60" s="11" t="s">
        <v>42</v>
      </c>
      <c r="C60" s="176" t="s">
        <v>323</v>
      </c>
      <c r="D60" s="174" t="s">
        <v>325</v>
      </c>
      <c r="E60" s="11" t="s">
        <v>6</v>
      </c>
      <c r="F60" s="11"/>
    </row>
    <row r="61" spans="1:6" x14ac:dyDescent="0.25">
      <c r="A61" s="174" t="s">
        <v>289</v>
      </c>
      <c r="B61" s="11" t="s">
        <v>44</v>
      </c>
      <c r="C61" s="176" t="s">
        <v>323</v>
      </c>
      <c r="D61" s="174" t="s">
        <v>325</v>
      </c>
      <c r="E61" s="11" t="s">
        <v>6</v>
      </c>
      <c r="F61" s="11"/>
    </row>
    <row r="62" spans="1:6" ht="30" x14ac:dyDescent="0.25">
      <c r="A62" s="209" t="s">
        <v>211</v>
      </c>
      <c r="B62" s="208" t="s">
        <v>797</v>
      </c>
      <c r="C62" s="201" t="s">
        <v>805</v>
      </c>
      <c r="D62" s="202" t="s">
        <v>806</v>
      </c>
      <c r="E62" s="202" t="s">
        <v>6</v>
      </c>
      <c r="F62" s="11"/>
    </row>
    <row r="63" spans="1:6" ht="30" x14ac:dyDescent="0.25">
      <c r="A63" s="174" t="s">
        <v>211</v>
      </c>
      <c r="B63" s="208" t="s">
        <v>798</v>
      </c>
      <c r="C63" s="201" t="s">
        <v>802</v>
      </c>
      <c r="D63" s="174" t="s">
        <v>325</v>
      </c>
      <c r="E63" s="11" t="s">
        <v>6</v>
      </c>
      <c r="F63" s="11"/>
    </row>
    <row r="64" spans="1:6" x14ac:dyDescent="0.25">
      <c r="A64" s="174" t="s">
        <v>222</v>
      </c>
      <c r="B64" s="11" t="s">
        <v>129</v>
      </c>
      <c r="C64" s="176" t="s">
        <v>323</v>
      </c>
      <c r="D64" s="174" t="s">
        <v>325</v>
      </c>
      <c r="E64" s="11" t="s">
        <v>6</v>
      </c>
      <c r="F64" s="11"/>
    </row>
    <row r="65" spans="1:6" x14ac:dyDescent="0.25">
      <c r="A65" s="174" t="s">
        <v>211</v>
      </c>
      <c r="B65" s="11" t="s">
        <v>130</v>
      </c>
      <c r="C65" s="176" t="s">
        <v>323</v>
      </c>
      <c r="D65" s="174" t="s">
        <v>325</v>
      </c>
      <c r="E65" s="11" t="s">
        <v>6</v>
      </c>
      <c r="F65" s="11"/>
    </row>
    <row r="66" spans="1:6" x14ac:dyDescent="0.25">
      <c r="A66" s="174" t="s">
        <v>211</v>
      </c>
      <c r="B66" s="11" t="s">
        <v>128</v>
      </c>
      <c r="C66" s="175"/>
      <c r="D66" s="202" t="s">
        <v>804</v>
      </c>
      <c r="E66" s="11" t="s">
        <v>20</v>
      </c>
      <c r="F66" s="11"/>
    </row>
    <row r="67" spans="1:6" x14ac:dyDescent="0.25">
      <c r="A67" s="174" t="s">
        <v>289</v>
      </c>
      <c r="B67" s="11" t="s">
        <v>47</v>
      </c>
      <c r="C67" s="175"/>
      <c r="D67" s="202" t="s">
        <v>810</v>
      </c>
      <c r="E67" s="11" t="s">
        <v>6</v>
      </c>
      <c r="F67" s="11"/>
    </row>
    <row r="68" spans="1:6" x14ac:dyDescent="0.25">
      <c r="A68" s="174" t="s">
        <v>289</v>
      </c>
      <c r="B68" s="11" t="s">
        <v>49</v>
      </c>
      <c r="C68" s="175"/>
      <c r="D68" s="202" t="s">
        <v>810</v>
      </c>
      <c r="E68" s="11" t="s">
        <v>6</v>
      </c>
      <c r="F68" s="11"/>
    </row>
    <row r="69" spans="1:6" x14ac:dyDescent="0.25">
      <c r="A69" s="174" t="s">
        <v>211</v>
      </c>
      <c r="B69" s="11" t="s">
        <v>51</v>
      </c>
      <c r="C69" s="176" t="s">
        <v>324</v>
      </c>
      <c r="D69" s="202" t="s">
        <v>804</v>
      </c>
      <c r="E69" s="11" t="s">
        <v>20</v>
      </c>
      <c r="F69" s="11"/>
    </row>
    <row r="70" spans="1:6" ht="45" x14ac:dyDescent="0.25">
      <c r="A70" s="174" t="s">
        <v>211</v>
      </c>
      <c r="B70" s="11" t="s">
        <v>68</v>
      </c>
      <c r="C70" s="201" t="s">
        <v>779</v>
      </c>
      <c r="D70" s="202" t="s">
        <v>804</v>
      </c>
      <c r="E70" s="11" t="s">
        <v>20</v>
      </c>
      <c r="F70" s="11"/>
    </row>
    <row r="71" spans="1:6" x14ac:dyDescent="0.25">
      <c r="A71" s="174" t="s">
        <v>289</v>
      </c>
      <c r="B71" s="11" t="s">
        <v>53</v>
      </c>
      <c r="C71" s="175"/>
      <c r="D71" s="202" t="s">
        <v>810</v>
      </c>
      <c r="E71" s="11" t="s">
        <v>6</v>
      </c>
      <c r="F71" s="11"/>
    </row>
    <row r="72" spans="1:6" x14ac:dyDescent="0.25">
      <c r="A72" s="174" t="s">
        <v>211</v>
      </c>
      <c r="B72" s="11" t="s">
        <v>56</v>
      </c>
      <c r="C72" s="175"/>
      <c r="D72" s="202" t="s">
        <v>804</v>
      </c>
      <c r="E72" s="11" t="s">
        <v>20</v>
      </c>
      <c r="F72" s="11"/>
    </row>
    <row r="73" spans="1:6" x14ac:dyDescent="0.25">
      <c r="A73" s="174" t="s">
        <v>211</v>
      </c>
      <c r="B73" s="11" t="s">
        <v>58</v>
      </c>
      <c r="C73" s="176" t="s">
        <v>324</v>
      </c>
      <c r="D73" s="202" t="s">
        <v>804</v>
      </c>
      <c r="E73" s="11" t="s">
        <v>20</v>
      </c>
      <c r="F73" s="11"/>
    </row>
    <row r="74" spans="1:6" x14ac:dyDescent="0.25">
      <c r="A74" s="174" t="s">
        <v>289</v>
      </c>
      <c r="B74" s="11" t="s">
        <v>60</v>
      </c>
      <c r="C74" s="175"/>
      <c r="D74" s="202" t="s">
        <v>810</v>
      </c>
      <c r="E74" s="11" t="s">
        <v>6</v>
      </c>
      <c r="F74" s="11"/>
    </row>
    <row r="75" spans="1:6" x14ac:dyDescent="0.25">
      <c r="A75" s="174" t="s">
        <v>289</v>
      </c>
      <c r="B75" s="11" t="s">
        <v>62</v>
      </c>
      <c r="C75" s="175"/>
      <c r="D75" s="202" t="s">
        <v>810</v>
      </c>
      <c r="E75" s="11" t="s">
        <v>6</v>
      </c>
      <c r="F75" s="11"/>
    </row>
    <row r="76" spans="1:6" x14ac:dyDescent="0.25">
      <c r="A76" s="174" t="s">
        <v>289</v>
      </c>
      <c r="B76" s="11" t="s">
        <v>64</v>
      </c>
      <c r="C76" s="175"/>
      <c r="D76" s="202" t="s">
        <v>810</v>
      </c>
      <c r="E76" s="11" t="s">
        <v>6</v>
      </c>
      <c r="F76" s="11"/>
    </row>
    <row r="77" spans="1:6" x14ac:dyDescent="0.25">
      <c r="A77" s="174" t="s">
        <v>211</v>
      </c>
      <c r="B77" s="11" t="s">
        <v>66</v>
      </c>
      <c r="C77" s="176" t="s">
        <v>324</v>
      </c>
      <c r="D77" s="202" t="s">
        <v>804</v>
      </c>
      <c r="E77" s="11" t="s">
        <v>20</v>
      </c>
      <c r="F77" s="11"/>
    </row>
    <row r="78" spans="1:6" ht="30" x14ac:dyDescent="0.25">
      <c r="A78" s="174" t="s">
        <v>222</v>
      </c>
      <c r="B78" s="11" t="s">
        <v>132</v>
      </c>
      <c r="C78" s="175" t="s">
        <v>149</v>
      </c>
      <c r="D78" s="202" t="s">
        <v>822</v>
      </c>
      <c r="E78" s="11" t="s">
        <v>6</v>
      </c>
      <c r="F78" s="11" t="s">
        <v>148</v>
      </c>
    </row>
    <row r="79" spans="1:6" x14ac:dyDescent="0.25">
      <c r="A79" s="174" t="s">
        <v>211</v>
      </c>
      <c r="B79" s="11" t="s">
        <v>69</v>
      </c>
      <c r="C79" s="175"/>
      <c r="D79" s="202" t="s">
        <v>804</v>
      </c>
      <c r="E79" s="11" t="s">
        <v>20</v>
      </c>
      <c r="F79" s="11"/>
    </row>
    <row r="80" spans="1:6" ht="45" x14ac:dyDescent="0.25">
      <c r="A80" s="202" t="s">
        <v>758</v>
      </c>
      <c r="B80" s="43" t="s">
        <v>760</v>
      </c>
      <c r="C80" s="201" t="s">
        <v>771</v>
      </c>
      <c r="D80" s="202" t="s">
        <v>818</v>
      </c>
      <c r="E80" s="11"/>
      <c r="F80" s="11"/>
    </row>
    <row r="81" spans="1:6" x14ac:dyDescent="0.25">
      <c r="A81" s="174" t="s">
        <v>211</v>
      </c>
      <c r="B81" s="11" t="s">
        <v>72</v>
      </c>
      <c r="C81" s="176" t="s">
        <v>324</v>
      </c>
      <c r="D81" s="202" t="s">
        <v>804</v>
      </c>
      <c r="E81" s="11" t="s">
        <v>20</v>
      </c>
      <c r="F81" s="11"/>
    </row>
    <row r="82" spans="1:6" x14ac:dyDescent="0.25">
      <c r="A82" s="174" t="s">
        <v>211</v>
      </c>
      <c r="B82" s="11" t="s">
        <v>73</v>
      </c>
      <c r="C82" s="176" t="s">
        <v>324</v>
      </c>
      <c r="D82" s="202" t="s">
        <v>804</v>
      </c>
      <c r="E82" s="11" t="s">
        <v>20</v>
      </c>
      <c r="F82" s="11"/>
    </row>
    <row r="83" spans="1:6" x14ac:dyDescent="0.25">
      <c r="A83" s="174" t="s">
        <v>211</v>
      </c>
      <c r="B83" s="11" t="s">
        <v>74</v>
      </c>
      <c r="C83" s="176" t="s">
        <v>324</v>
      </c>
      <c r="D83" s="202" t="s">
        <v>804</v>
      </c>
      <c r="E83" s="11" t="s">
        <v>20</v>
      </c>
      <c r="F83" s="11"/>
    </row>
    <row r="84" spans="1:6" x14ac:dyDescent="0.25">
      <c r="A84" s="174" t="s">
        <v>222</v>
      </c>
      <c r="B84" s="11" t="s">
        <v>75</v>
      </c>
      <c r="C84" s="176" t="s">
        <v>345</v>
      </c>
      <c r="D84" s="202" t="s">
        <v>822</v>
      </c>
      <c r="E84" s="11" t="s">
        <v>6</v>
      </c>
      <c r="F84" s="11"/>
    </row>
    <row r="85" spans="1:6" ht="60" x14ac:dyDescent="0.25">
      <c r="A85" s="174" t="s">
        <v>222</v>
      </c>
      <c r="B85" s="11" t="s">
        <v>76</v>
      </c>
      <c r="C85" s="201" t="s">
        <v>773</v>
      </c>
      <c r="D85" s="202" t="s">
        <v>822</v>
      </c>
      <c r="E85" s="11" t="s">
        <v>6</v>
      </c>
      <c r="F85" s="11">
        <v>1</v>
      </c>
    </row>
    <row r="86" spans="1:6" x14ac:dyDescent="0.25">
      <c r="A86" s="174" t="s">
        <v>289</v>
      </c>
      <c r="B86" s="11" t="s">
        <v>77</v>
      </c>
      <c r="C86" s="175"/>
      <c r="D86" s="202" t="s">
        <v>810</v>
      </c>
      <c r="E86" s="11" t="s">
        <v>6</v>
      </c>
      <c r="F86" s="11"/>
    </row>
    <row r="87" spans="1:6" ht="30" x14ac:dyDescent="0.25">
      <c r="A87" s="174" t="s">
        <v>211</v>
      </c>
      <c r="B87" s="208" t="s">
        <v>786</v>
      </c>
      <c r="C87" s="201" t="s">
        <v>803</v>
      </c>
      <c r="D87" s="202" t="s">
        <v>804</v>
      </c>
      <c r="E87" s="202" t="s">
        <v>20</v>
      </c>
      <c r="F87" s="11"/>
    </row>
    <row r="88" spans="1:6" ht="45" x14ac:dyDescent="0.25">
      <c r="A88" s="174" t="s">
        <v>211</v>
      </c>
      <c r="B88" s="11" t="s">
        <v>70</v>
      </c>
      <c r="C88" s="201" t="s">
        <v>775</v>
      </c>
      <c r="D88" s="202" t="s">
        <v>804</v>
      </c>
      <c r="E88" s="11" t="s">
        <v>20</v>
      </c>
      <c r="F88" s="11"/>
    </row>
    <row r="89" spans="1:6" x14ac:dyDescent="0.25">
      <c r="A89" s="174" t="s">
        <v>211</v>
      </c>
      <c r="B89" s="11" t="s">
        <v>71</v>
      </c>
      <c r="C89" s="175"/>
      <c r="D89" s="202" t="s">
        <v>804</v>
      </c>
      <c r="E89" s="11" t="s">
        <v>20</v>
      </c>
      <c r="F89" s="11"/>
    </row>
    <row r="90" spans="1:6" x14ac:dyDescent="0.25">
      <c r="A90" s="202" t="s">
        <v>211</v>
      </c>
      <c r="B90" s="209" t="s">
        <v>787</v>
      </c>
      <c r="C90" s="201" t="s">
        <v>808</v>
      </c>
      <c r="D90" s="202" t="s">
        <v>804</v>
      </c>
      <c r="E90" s="202" t="s">
        <v>20</v>
      </c>
      <c r="F90" s="11"/>
    </row>
    <row r="91" spans="1:6" x14ac:dyDescent="0.25">
      <c r="A91" s="174" t="s">
        <v>222</v>
      </c>
      <c r="B91" s="11" t="s">
        <v>133</v>
      </c>
      <c r="C91" s="176" t="s">
        <v>323</v>
      </c>
      <c r="D91" s="174" t="s">
        <v>325</v>
      </c>
      <c r="E91" s="11" t="s">
        <v>6</v>
      </c>
      <c r="F91" s="11"/>
    </row>
    <row r="92" spans="1:6" x14ac:dyDescent="0.25">
      <c r="A92" s="174" t="s">
        <v>289</v>
      </c>
      <c r="B92" s="174" t="s">
        <v>788</v>
      </c>
      <c r="C92" s="176" t="s">
        <v>325</v>
      </c>
      <c r="D92" s="174" t="s">
        <v>325</v>
      </c>
      <c r="E92" s="11" t="s">
        <v>6</v>
      </c>
      <c r="F92" s="11"/>
    </row>
    <row r="93" spans="1:6" x14ac:dyDescent="0.25">
      <c r="A93" s="174" t="s">
        <v>289</v>
      </c>
      <c r="B93" s="11" t="s">
        <v>789</v>
      </c>
      <c r="C93" s="176" t="s">
        <v>325</v>
      </c>
      <c r="D93" s="174" t="s">
        <v>325</v>
      </c>
      <c r="E93" s="11" t="s">
        <v>6</v>
      </c>
      <c r="F93" s="11"/>
    </row>
    <row r="94" spans="1:6" ht="45" x14ac:dyDescent="0.25">
      <c r="A94" s="174" t="s">
        <v>211</v>
      </c>
      <c r="B94" s="11" t="s">
        <v>78</v>
      </c>
      <c r="C94" s="201" t="s">
        <v>777</v>
      </c>
      <c r="D94" s="202" t="s">
        <v>804</v>
      </c>
      <c r="E94" s="11" t="s">
        <v>20</v>
      </c>
      <c r="F94" s="11"/>
    </row>
    <row r="95" spans="1:6" x14ac:dyDescent="0.25">
      <c r="A95" s="174" t="s">
        <v>211</v>
      </c>
      <c r="B95" s="11" t="s">
        <v>79</v>
      </c>
      <c r="C95" s="175"/>
      <c r="D95" s="202" t="s">
        <v>804</v>
      </c>
      <c r="E95" s="11" t="s">
        <v>20</v>
      </c>
      <c r="F95" s="11"/>
    </row>
    <row r="96" spans="1:6" ht="45" x14ac:dyDescent="0.25">
      <c r="A96" s="174" t="s">
        <v>211</v>
      </c>
      <c r="B96" s="11" t="s">
        <v>80</v>
      </c>
      <c r="C96" s="201" t="s">
        <v>776</v>
      </c>
      <c r="D96" s="202" t="s">
        <v>804</v>
      </c>
      <c r="E96" s="11" t="s">
        <v>20</v>
      </c>
      <c r="F96" s="11"/>
    </row>
    <row r="97" spans="1:18" x14ac:dyDescent="0.25">
      <c r="A97" s="174" t="s">
        <v>289</v>
      </c>
      <c r="B97" s="11" t="s">
        <v>81</v>
      </c>
      <c r="C97" s="175"/>
      <c r="D97" s="202" t="s">
        <v>810</v>
      </c>
      <c r="E97" s="11" t="s">
        <v>20</v>
      </c>
      <c r="F97" s="11"/>
    </row>
    <row r="98" spans="1:18" ht="30" x14ac:dyDescent="0.25">
      <c r="A98" s="174" t="s">
        <v>289</v>
      </c>
      <c r="B98" s="11" t="s">
        <v>82</v>
      </c>
      <c r="C98" s="201" t="s">
        <v>765</v>
      </c>
      <c r="D98" s="202" t="s">
        <v>810</v>
      </c>
      <c r="E98" s="11" t="s">
        <v>6</v>
      </c>
      <c r="F98" s="11">
        <v>2</v>
      </c>
    </row>
    <row r="99" spans="1:18" ht="45" x14ac:dyDescent="0.25">
      <c r="A99" s="174" t="s">
        <v>289</v>
      </c>
      <c r="B99" s="11" t="s">
        <v>83</v>
      </c>
      <c r="C99" s="201" t="s">
        <v>770</v>
      </c>
      <c r="D99" s="202" t="s">
        <v>810</v>
      </c>
      <c r="E99" s="11" t="s">
        <v>6</v>
      </c>
      <c r="F99" s="11">
        <v>2</v>
      </c>
    </row>
    <row r="100" spans="1:18" x14ac:dyDescent="0.25">
      <c r="A100" s="174" t="s">
        <v>289</v>
      </c>
      <c r="B100" s="11" t="s">
        <v>90</v>
      </c>
      <c r="C100" s="175"/>
      <c r="D100" s="202" t="s">
        <v>810</v>
      </c>
      <c r="E100" s="11" t="s">
        <v>20</v>
      </c>
      <c r="F100" s="11"/>
    </row>
    <row r="101" spans="1:18" x14ac:dyDescent="0.25">
      <c r="A101" s="174" t="s">
        <v>289</v>
      </c>
      <c r="B101" s="11" t="s">
        <v>84</v>
      </c>
      <c r="C101" s="175"/>
      <c r="D101" s="202" t="s">
        <v>810</v>
      </c>
      <c r="E101" s="11" t="s">
        <v>6</v>
      </c>
      <c r="F101" s="11"/>
    </row>
    <row r="102" spans="1:18" x14ac:dyDescent="0.25">
      <c r="A102" s="174" t="s">
        <v>289</v>
      </c>
      <c r="B102" s="11" t="s">
        <v>85</v>
      </c>
      <c r="C102" s="175"/>
      <c r="D102" s="202" t="s">
        <v>810</v>
      </c>
      <c r="E102" s="11" t="s">
        <v>6</v>
      </c>
      <c r="F102" s="11"/>
    </row>
    <row r="103" spans="1:18" ht="30" x14ac:dyDescent="0.25">
      <c r="A103" s="174" t="s">
        <v>289</v>
      </c>
      <c r="B103" s="11" t="s">
        <v>86</v>
      </c>
      <c r="C103" s="201" t="s">
        <v>767</v>
      </c>
      <c r="D103" s="202" t="s">
        <v>810</v>
      </c>
      <c r="E103" s="11" t="s">
        <v>6</v>
      </c>
      <c r="F103" s="11">
        <v>2</v>
      </c>
    </row>
    <row r="104" spans="1:18" x14ac:dyDescent="0.25">
      <c r="A104" s="174" t="s">
        <v>289</v>
      </c>
      <c r="B104" s="11" t="s">
        <v>87</v>
      </c>
      <c r="C104" s="175"/>
      <c r="D104" s="202" t="s">
        <v>810</v>
      </c>
      <c r="E104" s="11" t="s">
        <v>6</v>
      </c>
      <c r="F104" s="11"/>
    </row>
    <row r="105" spans="1:18" x14ac:dyDescent="0.25">
      <c r="A105" s="202" t="s">
        <v>289</v>
      </c>
      <c r="B105" s="208" t="s">
        <v>790</v>
      </c>
      <c r="C105" s="201" t="s">
        <v>809</v>
      </c>
      <c r="D105" s="202" t="s">
        <v>810</v>
      </c>
      <c r="E105" s="202" t="s">
        <v>6</v>
      </c>
      <c r="F105" s="11"/>
    </row>
    <row r="106" spans="1:18" x14ac:dyDescent="0.25">
      <c r="A106" s="174" t="s">
        <v>289</v>
      </c>
      <c r="B106" s="11" t="s">
        <v>88</v>
      </c>
      <c r="C106" s="175"/>
      <c r="D106" s="202" t="s">
        <v>810</v>
      </c>
      <c r="E106" s="11" t="s">
        <v>20</v>
      </c>
      <c r="F106" s="11"/>
    </row>
    <row r="107" spans="1:18" x14ac:dyDescent="0.25">
      <c r="A107" s="174" t="s">
        <v>289</v>
      </c>
      <c r="B107" s="11" t="s">
        <v>89</v>
      </c>
      <c r="C107" s="175"/>
      <c r="D107" s="202" t="s">
        <v>810</v>
      </c>
      <c r="E107" s="11" t="s">
        <v>6</v>
      </c>
      <c r="F107" s="11"/>
    </row>
    <row r="108" spans="1:18" x14ac:dyDescent="0.25">
      <c r="A108" s="174" t="s">
        <v>222</v>
      </c>
      <c r="B108" s="11" t="s">
        <v>136</v>
      </c>
      <c r="C108" s="176" t="s">
        <v>323</v>
      </c>
      <c r="D108" s="174" t="s">
        <v>325</v>
      </c>
      <c r="E108" s="11" t="s">
        <v>6</v>
      </c>
      <c r="F108" s="11"/>
    </row>
    <row r="109" spans="1:18" ht="30" x14ac:dyDescent="0.25">
      <c r="A109" s="174" t="s">
        <v>222</v>
      </c>
      <c r="B109" s="11" t="s">
        <v>137</v>
      </c>
      <c r="C109" s="201" t="s">
        <v>764</v>
      </c>
      <c r="D109" s="202" t="s">
        <v>822</v>
      </c>
      <c r="E109" s="11" t="s">
        <v>6</v>
      </c>
      <c r="F109" s="11"/>
    </row>
    <row r="110" spans="1:18" ht="30" x14ac:dyDescent="0.25">
      <c r="A110" s="210" t="s">
        <v>758</v>
      </c>
      <c r="B110" s="202" t="s">
        <v>759</v>
      </c>
      <c r="C110" s="201" t="s">
        <v>762</v>
      </c>
      <c r="D110" s="202" t="s">
        <v>829</v>
      </c>
      <c r="E110" s="11"/>
      <c r="F110" s="11"/>
      <c r="R110" s="207"/>
    </row>
    <row r="111" spans="1:18" ht="45" x14ac:dyDescent="0.25">
      <c r="A111" s="41" t="s">
        <v>222</v>
      </c>
      <c r="B111" s="11" t="s">
        <v>138</v>
      </c>
      <c r="C111" s="201" t="s">
        <v>781</v>
      </c>
      <c r="D111" s="202" t="s">
        <v>822</v>
      </c>
      <c r="E111" s="11" t="s">
        <v>6</v>
      </c>
      <c r="F111" s="11"/>
    </row>
    <row r="112" spans="1:18" ht="45" x14ac:dyDescent="0.25">
      <c r="A112" s="41" t="s">
        <v>222</v>
      </c>
      <c r="B112" s="11" t="s">
        <v>139</v>
      </c>
      <c r="C112" s="201" t="s">
        <v>780</v>
      </c>
      <c r="D112" s="202" t="s">
        <v>822</v>
      </c>
      <c r="E112" s="11" t="s">
        <v>6</v>
      </c>
      <c r="F112" s="11"/>
    </row>
    <row r="113" spans="1:6" ht="30" x14ac:dyDescent="0.25">
      <c r="A113" s="174" t="s">
        <v>211</v>
      </c>
      <c r="B113" s="11" t="s">
        <v>134</v>
      </c>
      <c r="C113" s="176" t="s">
        <v>335</v>
      </c>
      <c r="D113" s="202" t="s">
        <v>804</v>
      </c>
      <c r="E113" s="11" t="s">
        <v>20</v>
      </c>
      <c r="F113" s="11"/>
    </row>
    <row r="114" spans="1:6" ht="30" x14ac:dyDescent="0.25">
      <c r="A114" s="174" t="s">
        <v>211</v>
      </c>
      <c r="B114" s="11" t="s">
        <v>135</v>
      </c>
      <c r="C114" s="176" t="s">
        <v>333</v>
      </c>
      <c r="D114" s="202" t="s">
        <v>804</v>
      </c>
      <c r="E114" s="11" t="s">
        <v>20</v>
      </c>
      <c r="F114" s="11"/>
    </row>
    <row r="115" spans="1:6" x14ac:dyDescent="0.25">
      <c r="A115" s="174" t="s">
        <v>336</v>
      </c>
      <c r="B115" s="11" t="s">
        <v>140</v>
      </c>
      <c r="C115" s="176" t="s">
        <v>323</v>
      </c>
      <c r="D115" s="174" t="s">
        <v>325</v>
      </c>
      <c r="E115" s="11" t="s">
        <v>6</v>
      </c>
      <c r="F115" s="11"/>
    </row>
    <row r="116" spans="1:6" x14ac:dyDescent="0.25">
      <c r="A116" s="174" t="s">
        <v>289</v>
      </c>
      <c r="B116" s="11" t="s">
        <v>141</v>
      </c>
      <c r="C116" s="176" t="s">
        <v>323</v>
      </c>
      <c r="D116" s="174" t="s">
        <v>325</v>
      </c>
      <c r="E116" s="11" t="s">
        <v>6</v>
      </c>
      <c r="F116" s="11"/>
    </row>
    <row r="117" spans="1:6" ht="45" x14ac:dyDescent="0.25">
      <c r="A117" s="210" t="s">
        <v>222</v>
      </c>
      <c r="B117" s="208" t="s">
        <v>799</v>
      </c>
      <c r="C117" s="201" t="s">
        <v>811</v>
      </c>
      <c r="D117" s="202" t="s">
        <v>325</v>
      </c>
      <c r="E117" s="202" t="s">
        <v>812</v>
      </c>
      <c r="F117" s="11"/>
    </row>
    <row r="118" spans="1:6" x14ac:dyDescent="0.25">
      <c r="A118" s="174" t="s">
        <v>211</v>
      </c>
      <c r="B118" s="11" t="s">
        <v>142</v>
      </c>
      <c r="C118" s="176" t="s">
        <v>323</v>
      </c>
      <c r="D118" s="174" t="s">
        <v>325</v>
      </c>
      <c r="E118" s="11" t="s">
        <v>6</v>
      </c>
      <c r="F118" s="11"/>
    </row>
    <row r="119" spans="1:6" x14ac:dyDescent="0.25">
      <c r="A119" s="174" t="s">
        <v>289</v>
      </c>
      <c r="B119" s="11" t="s">
        <v>143</v>
      </c>
      <c r="C119" s="176" t="s">
        <v>323</v>
      </c>
      <c r="D119" s="174" t="s">
        <v>325</v>
      </c>
      <c r="E119" s="11" t="s">
        <v>6</v>
      </c>
      <c r="F119" s="11"/>
    </row>
    <row r="120" spans="1:6" ht="30" x14ac:dyDescent="0.25">
      <c r="A120" s="174" t="s">
        <v>222</v>
      </c>
      <c r="B120" s="11" t="s">
        <v>91</v>
      </c>
      <c r="C120" s="201" t="s">
        <v>782</v>
      </c>
      <c r="D120" s="202" t="s">
        <v>822</v>
      </c>
      <c r="E120" s="11" t="s">
        <v>6</v>
      </c>
      <c r="F120" s="11"/>
    </row>
    <row r="121" spans="1:6" ht="60" x14ac:dyDescent="0.25">
      <c r="A121" s="174" t="s">
        <v>222</v>
      </c>
      <c r="B121" s="11" t="s">
        <v>1</v>
      </c>
      <c r="C121" s="201" t="s">
        <v>774</v>
      </c>
      <c r="D121" s="202" t="s">
        <v>822</v>
      </c>
      <c r="E121" s="11" t="s">
        <v>6</v>
      </c>
      <c r="F121" s="11">
        <v>1</v>
      </c>
    </row>
    <row r="122" spans="1:6" x14ac:dyDescent="0.25">
      <c r="A122" s="202" t="s">
        <v>222</v>
      </c>
      <c r="B122" s="208" t="s">
        <v>801</v>
      </c>
      <c r="C122" s="201" t="s">
        <v>323</v>
      </c>
      <c r="D122" s="202" t="s">
        <v>325</v>
      </c>
      <c r="E122" s="202" t="s">
        <v>6</v>
      </c>
      <c r="F122" s="11"/>
    </row>
    <row r="123" spans="1:6" x14ac:dyDescent="0.25">
      <c r="A123" s="202" t="s">
        <v>222</v>
      </c>
      <c r="B123" s="208" t="s">
        <v>800</v>
      </c>
      <c r="C123" s="201" t="s">
        <v>323</v>
      </c>
      <c r="D123" s="202" t="s">
        <v>325</v>
      </c>
      <c r="E123" s="202" t="s">
        <v>6</v>
      </c>
      <c r="F123" s="11"/>
    </row>
    <row r="124" spans="1:6" x14ac:dyDescent="0.25">
      <c r="A124" s="174" t="s">
        <v>289</v>
      </c>
      <c r="B124" s="11" t="s">
        <v>93</v>
      </c>
      <c r="C124" s="176" t="s">
        <v>326</v>
      </c>
      <c r="D124" s="202" t="s">
        <v>810</v>
      </c>
      <c r="E124" s="11" t="s">
        <v>6</v>
      </c>
      <c r="F124" s="11"/>
    </row>
    <row r="125" spans="1:6" x14ac:dyDescent="0.25">
      <c r="A125" s="174" t="s">
        <v>211</v>
      </c>
      <c r="B125" s="11" t="s">
        <v>92</v>
      </c>
      <c r="C125" s="176" t="s">
        <v>327</v>
      </c>
      <c r="D125" s="202" t="s">
        <v>804</v>
      </c>
      <c r="E125" s="11" t="s">
        <v>20</v>
      </c>
      <c r="F125" s="11"/>
    </row>
  </sheetData>
  <autoFilter ref="A1:F125" xr:uid="{00000000-0009-0000-0000-000004000000}">
    <sortState xmlns:xlrd2="http://schemas.microsoft.com/office/spreadsheetml/2017/richdata2" ref="A2:F125">
      <sortCondition ref="B1:B125"/>
    </sortState>
  </autoFilter>
  <sortState xmlns:xlrd2="http://schemas.microsoft.com/office/spreadsheetml/2017/richdata2" ref="R2:S124">
    <sortCondition ref="S2:S124"/>
  </sortState>
  <mergeCells count="1">
    <mergeCell ref="H3:P16"/>
  </mergeCells>
  <conditionalFormatting sqref="B2:B105">
    <cfRule type="duplicateValues" dxfId="0" priority="8"/>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2"/>
  <sheetViews>
    <sheetView workbookViewId="0">
      <selection activeCell="C17" sqref="C17"/>
    </sheetView>
  </sheetViews>
  <sheetFormatPr defaultRowHeight="15" x14ac:dyDescent="0.25"/>
  <cols>
    <col min="1" max="1" width="10.7109375" style="20" customWidth="1"/>
    <col min="2" max="2" width="10.28515625" style="1" bestFit="1" customWidth="1"/>
    <col min="3" max="3" width="83.5703125" style="19" customWidth="1"/>
    <col min="4" max="4" width="25.42578125" style="1" customWidth="1"/>
    <col min="5" max="5" width="19.140625" style="19" customWidth="1"/>
  </cols>
  <sheetData>
    <row r="1" spans="1:6" ht="15.75" thickBot="1" x14ac:dyDescent="0.3">
      <c r="A1" s="187" t="s">
        <v>653</v>
      </c>
    </row>
    <row r="2" spans="1:6" ht="15.75" thickBot="1" x14ac:dyDescent="0.3">
      <c r="A2" s="21" t="s">
        <v>288</v>
      </c>
      <c r="B2" s="18" t="s">
        <v>220</v>
      </c>
      <c r="C2" s="18" t="s">
        <v>292</v>
      </c>
      <c r="D2" s="18" t="s">
        <v>290</v>
      </c>
      <c r="E2" s="18" t="s">
        <v>474</v>
      </c>
      <c r="F2" s="4"/>
    </row>
    <row r="3" spans="1:6" x14ac:dyDescent="0.25">
      <c r="A3" s="22" t="s">
        <v>211</v>
      </c>
      <c r="B3" s="23" t="s">
        <v>186</v>
      </c>
      <c r="C3" s="23" t="s">
        <v>242</v>
      </c>
      <c r="D3" s="24" t="s">
        <v>223</v>
      </c>
      <c r="E3" s="25">
        <v>0.8</v>
      </c>
      <c r="F3" s="4"/>
    </row>
    <row r="4" spans="1:6" x14ac:dyDescent="0.25">
      <c r="A4" s="22" t="s">
        <v>211</v>
      </c>
      <c r="B4" s="23" t="s">
        <v>186</v>
      </c>
      <c r="C4" s="23" t="s">
        <v>252</v>
      </c>
      <c r="D4" s="24" t="s">
        <v>131</v>
      </c>
      <c r="E4" s="23">
        <v>6</v>
      </c>
      <c r="F4" s="4"/>
    </row>
    <row r="5" spans="1:6" x14ac:dyDescent="0.25">
      <c r="A5" s="22" t="s">
        <v>211</v>
      </c>
      <c r="B5" s="23" t="s">
        <v>186</v>
      </c>
      <c r="C5" s="23" t="s">
        <v>243</v>
      </c>
      <c r="D5" s="24" t="s">
        <v>226</v>
      </c>
      <c r="E5" s="23" t="s">
        <v>291</v>
      </c>
      <c r="F5" s="4"/>
    </row>
    <row r="6" spans="1:6" x14ac:dyDescent="0.25">
      <c r="A6" s="22" t="s">
        <v>211</v>
      </c>
      <c r="B6" s="23" t="s">
        <v>186</v>
      </c>
      <c r="C6" s="23" t="s">
        <v>180</v>
      </c>
      <c r="D6" s="24" t="s">
        <v>228</v>
      </c>
      <c r="E6" s="23" t="s">
        <v>178</v>
      </c>
      <c r="F6" s="4"/>
    </row>
    <row r="7" spans="1:6" ht="30" x14ac:dyDescent="0.25">
      <c r="A7" s="22" t="s">
        <v>211</v>
      </c>
      <c r="B7" s="23" t="s">
        <v>186</v>
      </c>
      <c r="C7" s="23" t="s">
        <v>231</v>
      </c>
      <c r="D7" s="24" t="s">
        <v>144</v>
      </c>
      <c r="E7" s="23">
        <v>40</v>
      </c>
      <c r="F7" s="4"/>
    </row>
    <row r="8" spans="1:6" ht="15" customHeight="1" x14ac:dyDescent="0.25">
      <c r="A8" s="22" t="s">
        <v>289</v>
      </c>
      <c r="B8" s="23" t="s">
        <v>186</v>
      </c>
      <c r="C8" s="23" t="s">
        <v>257</v>
      </c>
      <c r="D8" s="290" t="s">
        <v>287</v>
      </c>
      <c r="E8" s="290"/>
      <c r="F8" s="4"/>
    </row>
    <row r="9" spans="1:6" ht="30" customHeight="1" x14ac:dyDescent="0.25">
      <c r="A9" s="22" t="s">
        <v>289</v>
      </c>
      <c r="B9" s="23" t="s">
        <v>186</v>
      </c>
      <c r="C9" s="23" t="s">
        <v>256</v>
      </c>
      <c r="D9" s="290" t="s">
        <v>165</v>
      </c>
      <c r="E9" s="290"/>
      <c r="F9" s="4"/>
    </row>
    <row r="10" spans="1:6" x14ac:dyDescent="0.25">
      <c r="A10" s="22" t="s">
        <v>289</v>
      </c>
      <c r="B10" s="23" t="s">
        <v>186</v>
      </c>
      <c r="C10" s="23" t="s">
        <v>250</v>
      </c>
      <c r="D10" s="24" t="s">
        <v>227</v>
      </c>
      <c r="E10" s="23" t="s">
        <v>225</v>
      </c>
      <c r="F10" s="4"/>
    </row>
    <row r="11" spans="1:6" x14ac:dyDescent="0.25">
      <c r="A11" s="22" t="s">
        <v>289</v>
      </c>
      <c r="B11" s="23" t="s">
        <v>186</v>
      </c>
      <c r="C11" s="23" t="s">
        <v>180</v>
      </c>
      <c r="D11" s="24" t="s">
        <v>229</v>
      </c>
      <c r="E11" s="23">
        <v>3</v>
      </c>
      <c r="F11" s="4"/>
    </row>
    <row r="12" spans="1:6" x14ac:dyDescent="0.25">
      <c r="A12" s="22" t="s">
        <v>289</v>
      </c>
      <c r="B12" s="23" t="s">
        <v>186</v>
      </c>
      <c r="C12" s="23" t="s">
        <v>244</v>
      </c>
      <c r="D12" s="24" t="s">
        <v>224</v>
      </c>
      <c r="E12" s="25">
        <v>0.7</v>
      </c>
      <c r="F12" s="17"/>
    </row>
    <row r="13" spans="1:6" x14ac:dyDescent="0.25">
      <c r="A13" s="22" t="s">
        <v>222</v>
      </c>
      <c r="B13" s="23" t="s">
        <v>186</v>
      </c>
      <c r="C13" s="23" t="s">
        <v>260</v>
      </c>
      <c r="D13" s="24" t="s">
        <v>221</v>
      </c>
      <c r="E13" s="23" t="s">
        <v>154</v>
      </c>
      <c r="F13" s="4"/>
    </row>
    <row r="14" spans="1:6" ht="30" x14ac:dyDescent="0.25">
      <c r="A14" s="22" t="s">
        <v>222</v>
      </c>
      <c r="B14" s="23" t="s">
        <v>186</v>
      </c>
      <c r="C14" s="23" t="s">
        <v>248</v>
      </c>
      <c r="D14" s="24" t="s">
        <v>116</v>
      </c>
      <c r="E14" s="23">
        <v>50</v>
      </c>
      <c r="F14" s="4"/>
    </row>
    <row r="15" spans="1:6" x14ac:dyDescent="0.25">
      <c r="A15" s="22" t="s">
        <v>222</v>
      </c>
      <c r="B15" s="23" t="s">
        <v>186</v>
      </c>
      <c r="C15" s="23" t="s">
        <v>253</v>
      </c>
      <c r="D15" s="24" t="s">
        <v>155</v>
      </c>
      <c r="E15" s="23">
        <v>400</v>
      </c>
      <c r="F15" s="4"/>
    </row>
    <row r="16" spans="1:6" x14ac:dyDescent="0.25">
      <c r="A16" s="22" t="s">
        <v>222</v>
      </c>
      <c r="B16" s="23" t="s">
        <v>186</v>
      </c>
      <c r="C16" s="23" t="s">
        <v>251</v>
      </c>
      <c r="D16" s="24" t="s">
        <v>132</v>
      </c>
      <c r="E16" s="23">
        <v>2</v>
      </c>
      <c r="F16" s="4"/>
    </row>
    <row r="17" spans="1:6" x14ac:dyDescent="0.25">
      <c r="A17" s="22" t="s">
        <v>222</v>
      </c>
      <c r="B17" s="23" t="s">
        <v>186</v>
      </c>
      <c r="C17" s="23" t="s">
        <v>247</v>
      </c>
      <c r="D17" s="24" t="s">
        <v>108</v>
      </c>
      <c r="E17" s="23">
        <v>0.5</v>
      </c>
      <c r="F17" s="4"/>
    </row>
    <row r="18" spans="1:6" x14ac:dyDescent="0.25">
      <c r="A18" s="22" t="s">
        <v>222</v>
      </c>
      <c r="B18" s="23" t="s">
        <v>186</v>
      </c>
      <c r="C18" s="23" t="s">
        <v>234</v>
      </c>
      <c r="D18" s="24" t="s">
        <v>170</v>
      </c>
      <c r="E18" s="23">
        <v>10</v>
      </c>
      <c r="F18" s="4"/>
    </row>
    <row r="19" spans="1:6" ht="30" x14ac:dyDescent="0.25">
      <c r="A19" s="22" t="s">
        <v>222</v>
      </c>
      <c r="B19" s="23" t="s">
        <v>186</v>
      </c>
      <c r="C19" s="23" t="s">
        <v>259</v>
      </c>
      <c r="D19" s="24" t="s">
        <v>157</v>
      </c>
      <c r="E19" s="23" t="s">
        <v>258</v>
      </c>
      <c r="F19" s="4"/>
    </row>
    <row r="20" spans="1:6" ht="30" x14ac:dyDescent="0.25">
      <c r="A20" s="22" t="s">
        <v>222</v>
      </c>
      <c r="B20" s="23" t="s">
        <v>186</v>
      </c>
      <c r="C20" s="23" t="s">
        <v>238</v>
      </c>
      <c r="D20" s="24" t="s">
        <v>171</v>
      </c>
      <c r="E20" s="23" t="s">
        <v>235</v>
      </c>
      <c r="F20" s="4"/>
    </row>
    <row r="21" spans="1:6" ht="30" x14ac:dyDescent="0.25">
      <c r="A21" s="22" t="s">
        <v>222</v>
      </c>
      <c r="B21" s="23" t="s">
        <v>186</v>
      </c>
      <c r="C21" s="23" t="s">
        <v>239</v>
      </c>
      <c r="D21" s="24" t="s">
        <v>177</v>
      </c>
      <c r="E21" s="23" t="s">
        <v>236</v>
      </c>
      <c r="F21" s="4"/>
    </row>
    <row r="22" spans="1:6" ht="30" x14ac:dyDescent="0.25">
      <c r="A22" s="22" t="s">
        <v>222</v>
      </c>
      <c r="B22" s="23" t="s">
        <v>186</v>
      </c>
      <c r="C22" s="23" t="s">
        <v>240</v>
      </c>
      <c r="D22" s="24" t="s">
        <v>214</v>
      </c>
      <c r="E22" s="25">
        <v>0.3</v>
      </c>
      <c r="F22" s="4"/>
    </row>
    <row r="23" spans="1:6" ht="30" x14ac:dyDescent="0.25">
      <c r="A23" s="22" t="s">
        <v>222</v>
      </c>
      <c r="B23" s="23" t="s">
        <v>186</v>
      </c>
      <c r="C23" s="23" t="s">
        <v>245</v>
      </c>
      <c r="D23" s="24" t="s">
        <v>101</v>
      </c>
      <c r="E23" s="23">
        <v>50</v>
      </c>
      <c r="F23" s="4"/>
    </row>
    <row r="24" spans="1:6" x14ac:dyDescent="0.25">
      <c r="A24" s="26" t="s">
        <v>211</v>
      </c>
      <c r="B24" s="27" t="s">
        <v>219</v>
      </c>
      <c r="C24" s="27" t="s">
        <v>183</v>
      </c>
      <c r="D24" s="28" t="s">
        <v>0</v>
      </c>
      <c r="E24" s="27">
        <v>0.2</v>
      </c>
      <c r="F24" s="4"/>
    </row>
    <row r="25" spans="1:6" x14ac:dyDescent="0.25">
      <c r="A25" s="26" t="s">
        <v>211</v>
      </c>
      <c r="B25" s="27" t="s">
        <v>219</v>
      </c>
      <c r="C25" s="27" t="s">
        <v>237</v>
      </c>
      <c r="D25" s="28" t="s">
        <v>168</v>
      </c>
      <c r="E25" s="27">
        <v>1E-3</v>
      </c>
      <c r="F25" s="4"/>
    </row>
    <row r="26" spans="1:6" x14ac:dyDescent="0.25">
      <c r="A26" s="26" t="s">
        <v>222</v>
      </c>
      <c r="B26" s="27" t="s">
        <v>219</v>
      </c>
      <c r="C26" s="27" t="s">
        <v>181</v>
      </c>
      <c r="D26" s="28" t="s">
        <v>166</v>
      </c>
      <c r="E26" s="27">
        <v>9.8000000000000007</v>
      </c>
      <c r="F26" s="4"/>
    </row>
    <row r="27" spans="1:6" x14ac:dyDescent="0.25">
      <c r="A27" s="26" t="s">
        <v>222</v>
      </c>
      <c r="B27" s="27" t="s">
        <v>219</v>
      </c>
      <c r="C27" s="27" t="s">
        <v>182</v>
      </c>
      <c r="D27" s="28" t="s">
        <v>167</v>
      </c>
      <c r="E27" s="27">
        <v>1000</v>
      </c>
      <c r="F27" s="4"/>
    </row>
    <row r="28" spans="1:6" x14ac:dyDescent="0.25">
      <c r="A28" s="26" t="s">
        <v>222</v>
      </c>
      <c r="B28" s="27" t="s">
        <v>219</v>
      </c>
      <c r="C28" s="27" t="s">
        <v>232</v>
      </c>
      <c r="D28" s="28" t="s">
        <v>169</v>
      </c>
      <c r="E28" s="27">
        <v>40</v>
      </c>
      <c r="F28" s="4"/>
    </row>
    <row r="29" spans="1:6" ht="45" x14ac:dyDescent="0.25">
      <c r="A29" s="26" t="s">
        <v>222</v>
      </c>
      <c r="B29" s="27" t="s">
        <v>219</v>
      </c>
      <c r="C29" s="27" t="s">
        <v>233</v>
      </c>
      <c r="D29" s="28" t="s">
        <v>176</v>
      </c>
      <c r="E29" s="27" t="s">
        <v>179</v>
      </c>
      <c r="F29" s="4"/>
    </row>
    <row r="30" spans="1:6" x14ac:dyDescent="0.25">
      <c r="A30" s="26" t="s">
        <v>222</v>
      </c>
      <c r="B30" s="27" t="s">
        <v>219</v>
      </c>
      <c r="C30" s="27" t="s">
        <v>184</v>
      </c>
      <c r="D30" s="28" t="s">
        <v>172</v>
      </c>
      <c r="E30" s="27">
        <v>0.17249999999999999</v>
      </c>
      <c r="F30" s="4"/>
    </row>
    <row r="31" spans="1:6" x14ac:dyDescent="0.25">
      <c r="A31" s="26" t="s">
        <v>222</v>
      </c>
      <c r="B31" s="27" t="s">
        <v>219</v>
      </c>
      <c r="C31" s="27" t="s">
        <v>249</v>
      </c>
      <c r="D31" s="28" t="s">
        <v>173</v>
      </c>
      <c r="E31" s="27">
        <v>1.24</v>
      </c>
      <c r="F31" s="4"/>
    </row>
    <row r="32" spans="1:6" ht="30" x14ac:dyDescent="0.25">
      <c r="A32" s="26" t="s">
        <v>222</v>
      </c>
      <c r="B32" s="27" t="s">
        <v>219</v>
      </c>
      <c r="C32" s="27" t="s">
        <v>213</v>
      </c>
      <c r="D32" s="28" t="s">
        <v>174</v>
      </c>
      <c r="E32" s="27">
        <v>1.0900000000000001</v>
      </c>
      <c r="F32" s="4"/>
    </row>
    <row r="33" spans="1:6" x14ac:dyDescent="0.25">
      <c r="A33" s="26" t="s">
        <v>222</v>
      </c>
      <c r="B33" s="27" t="s">
        <v>219</v>
      </c>
      <c r="C33" s="27" t="s">
        <v>185</v>
      </c>
      <c r="D33" s="28" t="s">
        <v>175</v>
      </c>
      <c r="E33" s="27">
        <v>0.99</v>
      </c>
      <c r="F33" s="4"/>
    </row>
    <row r="34" spans="1:6" x14ac:dyDescent="0.25">
      <c r="A34" s="26" t="s">
        <v>222</v>
      </c>
      <c r="B34" s="27" t="s">
        <v>219</v>
      </c>
      <c r="C34" s="27" t="s">
        <v>212</v>
      </c>
      <c r="D34" s="28" t="s">
        <v>109</v>
      </c>
      <c r="E34" s="27">
        <v>4</v>
      </c>
      <c r="F34" s="4"/>
    </row>
    <row r="35" spans="1:6" x14ac:dyDescent="0.25">
      <c r="A35" s="26" t="s">
        <v>222</v>
      </c>
      <c r="B35" s="27" t="s">
        <v>219</v>
      </c>
      <c r="C35" s="27" t="s">
        <v>246</v>
      </c>
      <c r="D35" s="28" t="s">
        <v>36</v>
      </c>
      <c r="E35" s="27">
        <v>30</v>
      </c>
      <c r="F35" s="4"/>
    </row>
    <row r="36" spans="1:6" x14ac:dyDescent="0.25">
      <c r="A36" s="29" t="s">
        <v>222</v>
      </c>
      <c r="B36" s="30" t="s">
        <v>148</v>
      </c>
      <c r="C36" s="30" t="s">
        <v>255</v>
      </c>
      <c r="D36" s="31" t="s">
        <v>218</v>
      </c>
      <c r="E36" s="30">
        <v>0</v>
      </c>
    </row>
    <row r="37" spans="1:6" x14ac:dyDescent="0.25">
      <c r="A37" s="29" t="s">
        <v>222</v>
      </c>
      <c r="B37" s="30" t="s">
        <v>148</v>
      </c>
      <c r="C37" s="30" t="s">
        <v>241</v>
      </c>
      <c r="D37" s="31" t="s">
        <v>156</v>
      </c>
      <c r="E37" s="30">
        <v>0</v>
      </c>
    </row>
    <row r="38" spans="1:6" x14ac:dyDescent="0.25">
      <c r="A38" s="29" t="s">
        <v>222</v>
      </c>
      <c r="B38" s="30" t="s">
        <v>148</v>
      </c>
      <c r="C38" s="30" t="s">
        <v>279</v>
      </c>
      <c r="D38" s="31" t="s">
        <v>127</v>
      </c>
      <c r="E38" s="30">
        <v>0</v>
      </c>
      <c r="F38" s="4"/>
    </row>
    <row r="39" spans="1:6" x14ac:dyDescent="0.25">
      <c r="A39" s="29" t="s">
        <v>222</v>
      </c>
      <c r="B39" s="30" t="s">
        <v>148</v>
      </c>
      <c r="C39" s="30" t="s">
        <v>270</v>
      </c>
      <c r="D39" s="31" t="s">
        <v>129</v>
      </c>
      <c r="E39" s="30">
        <v>0</v>
      </c>
      <c r="F39" s="4"/>
    </row>
    <row r="40" spans="1:6" x14ac:dyDescent="0.25">
      <c r="A40" s="29" t="s">
        <v>222</v>
      </c>
      <c r="B40" s="30" t="s">
        <v>148</v>
      </c>
      <c r="C40" s="30" t="s">
        <v>272</v>
      </c>
      <c r="D40" s="31" t="s">
        <v>262</v>
      </c>
      <c r="E40" s="30">
        <v>0</v>
      </c>
      <c r="F40" s="4"/>
    </row>
    <row r="41" spans="1:6" x14ac:dyDescent="0.25">
      <c r="A41" s="29" t="s">
        <v>222</v>
      </c>
      <c r="B41" s="30" t="s">
        <v>148</v>
      </c>
      <c r="C41" s="30" t="s">
        <v>271</v>
      </c>
      <c r="D41" s="31" t="s">
        <v>133</v>
      </c>
      <c r="E41" s="30">
        <v>1</v>
      </c>
      <c r="F41" s="4"/>
    </row>
    <row r="42" spans="1:6" x14ac:dyDescent="0.25">
      <c r="A42" s="29" t="s">
        <v>222</v>
      </c>
      <c r="B42" s="30" t="s">
        <v>148</v>
      </c>
      <c r="C42" s="30" t="s">
        <v>281</v>
      </c>
      <c r="D42" s="31" t="s">
        <v>136</v>
      </c>
      <c r="E42" s="30">
        <v>1</v>
      </c>
    </row>
    <row r="43" spans="1:6" x14ac:dyDescent="0.25">
      <c r="A43" s="29" t="s">
        <v>222</v>
      </c>
      <c r="B43" s="30" t="s">
        <v>148</v>
      </c>
      <c r="C43" s="30" t="s">
        <v>269</v>
      </c>
      <c r="D43" s="31" t="s">
        <v>28</v>
      </c>
      <c r="E43" s="30">
        <v>1</v>
      </c>
      <c r="F43" s="17"/>
    </row>
    <row r="44" spans="1:6" x14ac:dyDescent="0.25">
      <c r="A44" s="29" t="s">
        <v>222</v>
      </c>
      <c r="B44" s="30" t="s">
        <v>148</v>
      </c>
      <c r="C44" s="30" t="s">
        <v>280</v>
      </c>
      <c r="D44" s="31" t="s">
        <v>216</v>
      </c>
      <c r="E44" s="30">
        <v>1</v>
      </c>
    </row>
    <row r="45" spans="1:6" x14ac:dyDescent="0.25">
      <c r="A45" s="29" t="s">
        <v>222</v>
      </c>
      <c r="B45" s="30" t="s">
        <v>148</v>
      </c>
      <c r="C45" s="30" t="s">
        <v>265</v>
      </c>
      <c r="D45" s="31" t="s">
        <v>110</v>
      </c>
      <c r="E45" s="30">
        <v>0</v>
      </c>
    </row>
    <row r="46" spans="1:6" x14ac:dyDescent="0.25">
      <c r="A46" s="29" t="s">
        <v>222</v>
      </c>
      <c r="B46" s="30" t="s">
        <v>148</v>
      </c>
      <c r="C46" s="30" t="s">
        <v>264</v>
      </c>
      <c r="D46" s="31" t="s">
        <v>261</v>
      </c>
      <c r="E46" s="30">
        <v>0</v>
      </c>
    </row>
    <row r="47" spans="1:6" ht="30" x14ac:dyDescent="0.25">
      <c r="A47" s="29" t="s">
        <v>222</v>
      </c>
      <c r="B47" s="30" t="s">
        <v>148</v>
      </c>
      <c r="C47" s="30" t="s">
        <v>282</v>
      </c>
      <c r="D47" s="31" t="s">
        <v>217</v>
      </c>
      <c r="E47" s="30">
        <v>0</v>
      </c>
    </row>
    <row r="48" spans="1:6" x14ac:dyDescent="0.25">
      <c r="A48" s="29" t="s">
        <v>222</v>
      </c>
      <c r="B48" s="30" t="s">
        <v>148</v>
      </c>
      <c r="C48" s="30" t="s">
        <v>277</v>
      </c>
      <c r="D48" s="31" t="s">
        <v>99</v>
      </c>
      <c r="E48" s="30">
        <v>1</v>
      </c>
    </row>
    <row r="49" spans="1:6" x14ac:dyDescent="0.25">
      <c r="A49" s="29" t="s">
        <v>222</v>
      </c>
      <c r="B49" s="30" t="s">
        <v>148</v>
      </c>
      <c r="C49" s="30" t="s">
        <v>276</v>
      </c>
      <c r="D49" s="31" t="s">
        <v>100</v>
      </c>
      <c r="E49" s="30">
        <v>0</v>
      </c>
    </row>
    <row r="50" spans="1:6" x14ac:dyDescent="0.25">
      <c r="A50" s="29" t="s">
        <v>222</v>
      </c>
      <c r="B50" s="30" t="s">
        <v>148</v>
      </c>
      <c r="C50" s="30" t="s">
        <v>275</v>
      </c>
      <c r="D50" s="31" t="s">
        <v>98</v>
      </c>
      <c r="E50" s="30">
        <v>0</v>
      </c>
    </row>
    <row r="51" spans="1:6" x14ac:dyDescent="0.25">
      <c r="A51" s="29" t="s">
        <v>222</v>
      </c>
      <c r="B51" s="30" t="s">
        <v>148</v>
      </c>
      <c r="C51" s="30" t="s">
        <v>278</v>
      </c>
      <c r="D51" s="31" t="s">
        <v>263</v>
      </c>
      <c r="E51" s="30">
        <v>0</v>
      </c>
    </row>
    <row r="52" spans="1:6" x14ac:dyDescent="0.25">
      <c r="A52" s="29" t="s">
        <v>222</v>
      </c>
      <c r="B52" s="30" t="s">
        <v>148</v>
      </c>
      <c r="C52" s="30" t="s">
        <v>284</v>
      </c>
      <c r="D52" s="31" t="s">
        <v>107</v>
      </c>
      <c r="E52" s="30">
        <v>1</v>
      </c>
    </row>
    <row r="53" spans="1:6" x14ac:dyDescent="0.25">
      <c r="A53" s="29" t="s">
        <v>222</v>
      </c>
      <c r="B53" s="30" t="s">
        <v>148</v>
      </c>
      <c r="C53" s="30" t="s">
        <v>283</v>
      </c>
      <c r="D53" s="31" t="s">
        <v>215</v>
      </c>
      <c r="E53" s="30">
        <v>1</v>
      </c>
    </row>
    <row r="54" spans="1:6" x14ac:dyDescent="0.25">
      <c r="A54" s="29" t="s">
        <v>222</v>
      </c>
      <c r="B54" s="30" t="s">
        <v>148</v>
      </c>
      <c r="C54" s="30" t="s">
        <v>285</v>
      </c>
      <c r="D54" s="31" t="s">
        <v>115</v>
      </c>
      <c r="E54" s="30">
        <v>1</v>
      </c>
    </row>
    <row r="55" spans="1:6" x14ac:dyDescent="0.25">
      <c r="A55" s="29" t="s">
        <v>289</v>
      </c>
      <c r="B55" s="30" t="s">
        <v>148</v>
      </c>
      <c r="C55" s="30" t="s">
        <v>286</v>
      </c>
      <c r="D55" s="31" t="s">
        <v>120</v>
      </c>
      <c r="E55" s="30">
        <v>1</v>
      </c>
    </row>
    <row r="56" spans="1:6" x14ac:dyDescent="0.25">
      <c r="A56" s="29" t="s">
        <v>211</v>
      </c>
      <c r="B56" s="30" t="s">
        <v>148</v>
      </c>
      <c r="C56" s="30" t="s">
        <v>230</v>
      </c>
      <c r="D56" s="31" t="s">
        <v>117</v>
      </c>
      <c r="E56" s="30">
        <v>50</v>
      </c>
      <c r="F56" s="4"/>
    </row>
    <row r="57" spans="1:6" x14ac:dyDescent="0.25">
      <c r="A57" s="29" t="s">
        <v>211</v>
      </c>
      <c r="B57" s="30" t="s">
        <v>148</v>
      </c>
      <c r="C57" s="30" t="s">
        <v>254</v>
      </c>
      <c r="D57" s="31" t="s">
        <v>130</v>
      </c>
      <c r="E57" s="30">
        <v>4</v>
      </c>
      <c r="F57" s="4"/>
    </row>
    <row r="58" spans="1:6" x14ac:dyDescent="0.25">
      <c r="A58" s="29" t="s">
        <v>222</v>
      </c>
      <c r="B58" s="30" t="s">
        <v>148</v>
      </c>
      <c r="C58" s="30" t="s">
        <v>267</v>
      </c>
      <c r="D58" s="31" t="s">
        <v>42</v>
      </c>
      <c r="E58" s="30">
        <v>0</v>
      </c>
    </row>
    <row r="59" spans="1:6" x14ac:dyDescent="0.25">
      <c r="A59" s="29" t="s">
        <v>222</v>
      </c>
      <c r="B59" s="30" t="s">
        <v>148</v>
      </c>
      <c r="C59" s="30" t="s">
        <v>266</v>
      </c>
      <c r="D59" s="31" t="s">
        <v>40</v>
      </c>
      <c r="E59" s="30">
        <v>0</v>
      </c>
    </row>
    <row r="60" spans="1:6" x14ac:dyDescent="0.25">
      <c r="A60" s="29" t="s">
        <v>222</v>
      </c>
      <c r="B60" s="30" t="s">
        <v>148</v>
      </c>
      <c r="C60" s="30" t="s">
        <v>268</v>
      </c>
      <c r="D60" s="31" t="s">
        <v>44</v>
      </c>
      <c r="E60" s="30">
        <v>0</v>
      </c>
      <c r="F60" s="4"/>
    </row>
    <row r="61" spans="1:6" x14ac:dyDescent="0.25">
      <c r="A61" s="29" t="s">
        <v>222</v>
      </c>
      <c r="B61" s="30" t="s">
        <v>148</v>
      </c>
      <c r="C61" s="30" t="s">
        <v>274</v>
      </c>
      <c r="D61" s="31" t="s">
        <v>5</v>
      </c>
      <c r="E61" s="30">
        <v>0</v>
      </c>
      <c r="F61" s="4"/>
    </row>
    <row r="62" spans="1:6" ht="15.75" thickBot="1" x14ac:dyDescent="0.3">
      <c r="A62" s="32" t="s">
        <v>222</v>
      </c>
      <c r="B62" s="33" t="s">
        <v>148</v>
      </c>
      <c r="C62" s="33" t="s">
        <v>273</v>
      </c>
      <c r="D62" s="34" t="s">
        <v>9</v>
      </c>
      <c r="E62" s="33">
        <v>0</v>
      </c>
      <c r="F62" s="4"/>
    </row>
  </sheetData>
  <sortState xmlns:xlrd2="http://schemas.microsoft.com/office/spreadsheetml/2017/richdata2" ref="A3:F23">
    <sortCondition ref="A3:A23"/>
    <sortCondition ref="D3:D23"/>
  </sortState>
  <mergeCells count="2">
    <mergeCell ref="D8:E8"/>
    <mergeCell ref="D9:E9"/>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29"/>
  <sheetViews>
    <sheetView zoomScale="115" zoomScaleNormal="115" workbookViewId="0">
      <selection activeCell="A18" sqref="A18"/>
    </sheetView>
  </sheetViews>
  <sheetFormatPr defaultColWidth="9.140625" defaultRowHeight="15" x14ac:dyDescent="0.25"/>
  <cols>
    <col min="1" max="1" width="10.5703125" bestFit="1" customWidth="1"/>
    <col min="2" max="3" width="17.85546875" customWidth="1"/>
    <col min="4" max="4" width="21" bestFit="1" customWidth="1"/>
    <col min="5" max="5" width="20" customWidth="1"/>
  </cols>
  <sheetData>
    <row r="1" spans="1:6" ht="15.75" thickBot="1" x14ac:dyDescent="0.3">
      <c r="A1" s="5" t="s">
        <v>4</v>
      </c>
      <c r="B1" s="6" t="s">
        <v>636</v>
      </c>
      <c r="C1" s="6" t="s">
        <v>635</v>
      </c>
      <c r="D1" s="6" t="s">
        <v>634</v>
      </c>
      <c r="E1" s="166" t="s">
        <v>305</v>
      </c>
      <c r="F1" s="38"/>
    </row>
    <row r="2" spans="1:6" x14ac:dyDescent="0.25">
      <c r="A2" s="164" t="s">
        <v>632</v>
      </c>
      <c r="B2" s="165" t="s">
        <v>650</v>
      </c>
      <c r="C2" s="165"/>
      <c r="D2" s="165"/>
      <c r="E2" s="291" t="s">
        <v>649</v>
      </c>
    </row>
    <row r="3" spans="1:6" x14ac:dyDescent="0.25">
      <c r="A3" s="7" t="s">
        <v>618</v>
      </c>
      <c r="B3" t="s">
        <v>617</v>
      </c>
      <c r="C3">
        <v>0.15</v>
      </c>
      <c r="D3" s="136">
        <f>C3*365*24/1000</f>
        <v>1.3140000000000001</v>
      </c>
      <c r="E3" s="292"/>
    </row>
    <row r="4" spans="1:6" x14ac:dyDescent="0.25">
      <c r="A4" s="7" t="s">
        <v>620</v>
      </c>
      <c r="B4" t="s">
        <v>619</v>
      </c>
      <c r="C4">
        <v>5</v>
      </c>
      <c r="D4" s="136">
        <f>C4*365*24/1000</f>
        <v>43.8</v>
      </c>
      <c r="E4" s="292"/>
    </row>
    <row r="5" spans="1:6" x14ac:dyDescent="0.25">
      <c r="A5" s="7" t="s">
        <v>621</v>
      </c>
      <c r="B5" t="s">
        <v>648</v>
      </c>
      <c r="C5">
        <v>50</v>
      </c>
      <c r="D5" s="136">
        <f>C5*365*24/1000</f>
        <v>438</v>
      </c>
      <c r="E5" s="292"/>
    </row>
    <row r="6" spans="1:6" x14ac:dyDescent="0.25">
      <c r="A6" s="7" t="s">
        <v>622</v>
      </c>
      <c r="B6" t="s">
        <v>625</v>
      </c>
      <c r="C6">
        <v>500</v>
      </c>
      <c r="D6" s="136">
        <f>C6*365*24/1000</f>
        <v>4380</v>
      </c>
      <c r="E6" s="292"/>
    </row>
    <row r="7" spans="1:6" ht="15.75" thickBot="1" x14ac:dyDescent="0.3">
      <c r="A7" s="8" t="s">
        <v>623</v>
      </c>
      <c r="B7" s="9" t="s">
        <v>624</v>
      </c>
      <c r="C7" s="9">
        <v>1000</v>
      </c>
      <c r="D7" s="170">
        <f>C7*365*24/1000</f>
        <v>8760</v>
      </c>
      <c r="E7" s="293"/>
    </row>
    <row r="8" spans="1:6" x14ac:dyDescent="0.25">
      <c r="A8" s="7" t="s">
        <v>647</v>
      </c>
      <c r="B8" t="s">
        <v>646</v>
      </c>
      <c r="D8" s="136"/>
      <c r="E8" s="291" t="s">
        <v>645</v>
      </c>
    </row>
    <row r="9" spans="1:6" ht="15" customHeight="1" x14ac:dyDescent="0.25">
      <c r="A9" s="7" t="s">
        <v>616</v>
      </c>
      <c r="B9" t="s">
        <v>644</v>
      </c>
      <c r="C9">
        <v>5.0000000000000001E-3</v>
      </c>
      <c r="D9" s="136">
        <f>C9*365*24/1000</f>
        <v>4.3799999999999999E-2</v>
      </c>
      <c r="E9" s="292"/>
    </row>
    <row r="10" spans="1:6" x14ac:dyDescent="0.25">
      <c r="A10" s="7" t="s">
        <v>618</v>
      </c>
      <c r="B10" t="s">
        <v>643</v>
      </c>
      <c r="C10">
        <v>0.1</v>
      </c>
      <c r="D10" s="136">
        <f>C10*365*24/1000</f>
        <v>0.876</v>
      </c>
      <c r="E10" s="292"/>
    </row>
    <row r="11" spans="1:6" x14ac:dyDescent="0.25">
      <c r="A11" s="7" t="s">
        <v>620</v>
      </c>
      <c r="B11" t="s">
        <v>642</v>
      </c>
      <c r="C11">
        <v>1</v>
      </c>
      <c r="D11" s="136">
        <f>C11*365*24/1000</f>
        <v>8.76</v>
      </c>
      <c r="E11" s="292"/>
    </row>
    <row r="12" spans="1:6" x14ac:dyDescent="0.25">
      <c r="A12" s="7" t="s">
        <v>622</v>
      </c>
      <c r="B12" t="s">
        <v>641</v>
      </c>
      <c r="C12">
        <v>10</v>
      </c>
      <c r="D12" s="136">
        <f>C12*365*24/1000</f>
        <v>87.6</v>
      </c>
      <c r="E12" s="292"/>
    </row>
    <row r="13" spans="1:6" ht="15.75" thickBot="1" x14ac:dyDescent="0.3">
      <c r="A13" s="8" t="s">
        <v>623</v>
      </c>
      <c r="B13" s="9" t="s">
        <v>624</v>
      </c>
      <c r="C13" s="9">
        <v>1000</v>
      </c>
      <c r="D13" s="170">
        <f>C13*365*24/1000</f>
        <v>8760</v>
      </c>
      <c r="E13" s="293"/>
    </row>
    <row r="14" spans="1:6" x14ac:dyDescent="0.25">
      <c r="A14" s="164" t="s">
        <v>620</v>
      </c>
      <c r="B14" s="165" t="s">
        <v>640</v>
      </c>
      <c r="C14" s="165"/>
      <c r="D14" s="165"/>
      <c r="E14" s="295" t="s">
        <v>639</v>
      </c>
    </row>
    <row r="15" spans="1:6" ht="15.75" thickBot="1" x14ac:dyDescent="0.3">
      <c r="A15" s="8" t="s">
        <v>622</v>
      </c>
      <c r="B15" s="9" t="s">
        <v>638</v>
      </c>
      <c r="C15" s="9"/>
      <c r="D15" s="9"/>
      <c r="E15" s="296"/>
    </row>
    <row r="16" spans="1:6" x14ac:dyDescent="0.25">
      <c r="B16" s="1"/>
    </row>
    <row r="17" spans="1:28" x14ac:dyDescent="0.25">
      <c r="A17" s="2" t="s">
        <v>742</v>
      </c>
    </row>
    <row r="18" spans="1:28" ht="15.75" thickBot="1" x14ac:dyDescent="0.3">
      <c r="A18" t="s">
        <v>637</v>
      </c>
    </row>
    <row r="19" spans="1:28" ht="15.75" thickBot="1" x14ac:dyDescent="0.3">
      <c r="A19" s="5" t="s">
        <v>4</v>
      </c>
      <c r="B19" s="6" t="s">
        <v>636</v>
      </c>
      <c r="C19" s="6" t="s">
        <v>635</v>
      </c>
      <c r="D19" s="6" t="s">
        <v>634</v>
      </c>
    </row>
    <row r="20" spans="1:28" x14ac:dyDescent="0.25">
      <c r="A20" s="164" t="s">
        <v>616</v>
      </c>
      <c r="B20" s="165" t="s">
        <v>615</v>
      </c>
      <c r="C20" s="165">
        <v>0</v>
      </c>
      <c r="D20" s="165"/>
      <c r="E20" s="294" t="s">
        <v>633</v>
      </c>
      <c r="I20" s="4"/>
      <c r="J20" s="4"/>
      <c r="K20" s="4"/>
      <c r="L20" s="4"/>
      <c r="M20" s="4"/>
      <c r="N20" s="4"/>
      <c r="O20" s="4"/>
      <c r="P20" s="4"/>
      <c r="Q20" s="4"/>
      <c r="R20" s="4"/>
      <c r="S20" s="4"/>
      <c r="T20" s="4"/>
      <c r="U20" s="4"/>
      <c r="V20" s="4"/>
      <c r="W20" s="4"/>
      <c r="X20" s="4"/>
      <c r="Y20" s="4"/>
      <c r="Z20" s="4"/>
      <c r="AA20" s="4"/>
      <c r="AB20" s="4"/>
    </row>
    <row r="21" spans="1:28" x14ac:dyDescent="0.25">
      <c r="A21" s="7" t="s">
        <v>618</v>
      </c>
      <c r="B21" t="s">
        <v>631</v>
      </c>
      <c r="C21">
        <v>0.15</v>
      </c>
      <c r="D21" s="136">
        <f t="shared" ref="D21:D26" si="0">C21*365*24/1000</f>
        <v>1.3140000000000001</v>
      </c>
      <c r="E21" s="294"/>
      <c r="I21" s="4"/>
      <c r="J21" s="4"/>
      <c r="K21" s="4"/>
      <c r="L21" s="4"/>
      <c r="M21" s="4"/>
      <c r="N21" s="4"/>
      <c r="O21" s="4"/>
      <c r="P21" s="4"/>
      <c r="Q21" s="4"/>
      <c r="R21" s="4"/>
      <c r="S21" s="4"/>
      <c r="T21" s="4"/>
      <c r="U21" s="4"/>
      <c r="V21" s="4"/>
      <c r="W21" s="4"/>
      <c r="X21" s="4"/>
      <c r="Y21" s="4"/>
      <c r="Z21" s="4"/>
      <c r="AA21" s="4"/>
      <c r="AB21" s="4"/>
    </row>
    <row r="22" spans="1:28" x14ac:dyDescent="0.25">
      <c r="A22" s="7" t="s">
        <v>629</v>
      </c>
      <c r="B22" t="s">
        <v>630</v>
      </c>
      <c r="C22">
        <v>5</v>
      </c>
      <c r="D22" s="136">
        <f t="shared" si="0"/>
        <v>43.8</v>
      </c>
      <c r="I22" s="4"/>
      <c r="J22" s="4"/>
      <c r="K22" s="4"/>
      <c r="L22" s="4"/>
      <c r="M22" s="4"/>
      <c r="N22" s="4"/>
      <c r="O22" s="4"/>
      <c r="P22" s="4"/>
      <c r="Q22" s="4"/>
      <c r="R22" s="4"/>
      <c r="S22" s="4"/>
      <c r="T22" s="4"/>
      <c r="U22" s="4"/>
      <c r="V22" s="4"/>
      <c r="W22" s="4"/>
      <c r="X22" s="4"/>
      <c r="Y22" s="4"/>
      <c r="Z22" s="4"/>
      <c r="AA22" s="4"/>
      <c r="AB22" s="4"/>
    </row>
    <row r="23" spans="1:28" x14ac:dyDescent="0.25">
      <c r="A23" s="7" t="s">
        <v>627</v>
      </c>
      <c r="B23" t="s">
        <v>628</v>
      </c>
      <c r="C23">
        <v>10</v>
      </c>
      <c r="D23" s="136">
        <f t="shared" si="0"/>
        <v>87.6</v>
      </c>
      <c r="I23" s="4"/>
      <c r="J23" s="4"/>
      <c r="K23" s="4"/>
      <c r="L23" s="4"/>
      <c r="M23" s="4"/>
      <c r="N23" s="4"/>
      <c r="O23" s="4"/>
      <c r="P23" s="4"/>
      <c r="Q23" s="4"/>
      <c r="R23" s="4"/>
      <c r="S23" s="4"/>
      <c r="T23" s="4"/>
      <c r="U23" s="4"/>
      <c r="V23" s="4"/>
      <c r="W23" s="4"/>
      <c r="X23" s="4"/>
      <c r="Y23" s="4"/>
      <c r="Z23" s="4"/>
      <c r="AA23" s="4"/>
      <c r="AB23" s="4"/>
    </row>
    <row r="24" spans="1:28" x14ac:dyDescent="0.25">
      <c r="A24" s="171" t="s">
        <v>621</v>
      </c>
      <c r="B24" s="2" t="s">
        <v>626</v>
      </c>
      <c r="C24">
        <v>50</v>
      </c>
      <c r="D24" s="136">
        <f t="shared" si="0"/>
        <v>438</v>
      </c>
      <c r="I24" s="4"/>
      <c r="J24" s="4"/>
      <c r="K24" s="4"/>
      <c r="L24" s="4"/>
      <c r="M24" s="4"/>
      <c r="N24" s="4"/>
      <c r="O24" s="4"/>
      <c r="P24" s="4"/>
      <c r="Q24" s="4"/>
      <c r="R24" s="4"/>
      <c r="S24" s="4"/>
      <c r="T24" s="4"/>
      <c r="U24" s="4"/>
      <c r="V24" s="4"/>
      <c r="W24" s="4"/>
      <c r="X24" s="4"/>
      <c r="Y24" s="4"/>
      <c r="Z24" s="4"/>
      <c r="AA24" s="4"/>
      <c r="AB24" s="4"/>
    </row>
    <row r="25" spans="1:28" x14ac:dyDescent="0.25">
      <c r="A25" s="7" t="s">
        <v>622</v>
      </c>
      <c r="B25" t="s">
        <v>625</v>
      </c>
      <c r="C25">
        <v>500</v>
      </c>
      <c r="D25" s="136">
        <f t="shared" si="0"/>
        <v>4380</v>
      </c>
      <c r="I25" s="4"/>
      <c r="J25" s="4"/>
      <c r="K25" s="4"/>
      <c r="L25" s="4"/>
      <c r="M25" s="4"/>
      <c r="N25" s="4"/>
      <c r="O25" s="4"/>
      <c r="P25" s="4"/>
      <c r="Q25" s="4"/>
      <c r="R25" s="4"/>
      <c r="S25" s="4"/>
      <c r="T25" s="4"/>
      <c r="U25" s="4"/>
      <c r="V25" s="4"/>
      <c r="W25" s="4"/>
      <c r="X25" s="4"/>
      <c r="Y25" s="4"/>
      <c r="Z25" s="4"/>
      <c r="AA25" s="4"/>
      <c r="AB25" s="4"/>
    </row>
    <row r="26" spans="1:28" ht="15.75" thickBot="1" x14ac:dyDescent="0.3">
      <c r="A26" s="8" t="s">
        <v>623</v>
      </c>
      <c r="B26" s="9" t="s">
        <v>624</v>
      </c>
      <c r="C26" s="9">
        <v>1000</v>
      </c>
      <c r="D26" s="170">
        <f t="shared" si="0"/>
        <v>8760</v>
      </c>
      <c r="I26" s="4"/>
      <c r="J26" s="4"/>
      <c r="K26" s="4"/>
      <c r="L26" s="4"/>
      <c r="M26" s="4"/>
      <c r="N26" s="4"/>
      <c r="O26" s="4"/>
      <c r="P26" s="4"/>
      <c r="Q26" s="4"/>
      <c r="R26" s="4"/>
      <c r="S26" s="4"/>
      <c r="T26" s="4"/>
      <c r="U26" s="4"/>
      <c r="V26" s="4"/>
      <c r="W26" s="4"/>
      <c r="X26" s="4"/>
      <c r="Y26" s="4"/>
      <c r="Z26" s="4"/>
      <c r="AA26" s="4"/>
      <c r="AB26" s="4"/>
    </row>
    <row r="27" spans="1:28" x14ac:dyDescent="0.25">
      <c r="I27" s="4"/>
      <c r="J27" s="4"/>
      <c r="K27" s="4"/>
      <c r="L27" s="4"/>
      <c r="M27" s="4"/>
      <c r="N27" s="4"/>
      <c r="O27" s="4"/>
      <c r="P27" s="4"/>
      <c r="Q27" s="4"/>
      <c r="R27" s="4"/>
      <c r="S27" s="4"/>
      <c r="T27" s="4"/>
      <c r="U27" s="4"/>
      <c r="V27" s="4"/>
      <c r="W27" s="4"/>
      <c r="X27" s="4"/>
      <c r="Y27" s="4"/>
      <c r="Z27" s="4"/>
      <c r="AA27" s="4"/>
      <c r="AB27" s="4"/>
    </row>
    <row r="28" spans="1:28" x14ac:dyDescent="0.25">
      <c r="I28" s="4"/>
      <c r="J28" s="4"/>
      <c r="K28" s="4"/>
      <c r="L28" s="4"/>
      <c r="M28" s="4"/>
      <c r="N28" s="4"/>
      <c r="O28" s="4"/>
      <c r="P28" s="4"/>
      <c r="Q28" s="4"/>
      <c r="R28" s="4"/>
      <c r="S28" s="4"/>
      <c r="T28" s="4"/>
      <c r="U28" s="4"/>
      <c r="V28" s="4"/>
      <c r="W28" s="4"/>
      <c r="X28" s="4"/>
      <c r="Y28" s="4"/>
      <c r="Z28" s="4"/>
      <c r="AA28" s="4"/>
      <c r="AB28" s="4"/>
    </row>
    <row r="29" spans="1:28" x14ac:dyDescent="0.25">
      <c r="I29" s="4"/>
      <c r="J29" s="4"/>
      <c r="K29" s="4"/>
      <c r="L29" s="4"/>
      <c r="M29" s="4"/>
      <c r="N29" s="4"/>
      <c r="O29" s="4"/>
      <c r="P29" s="4"/>
      <c r="Q29" s="4"/>
      <c r="R29" s="4"/>
      <c r="S29" s="4"/>
      <c r="T29" s="4"/>
      <c r="U29" s="4"/>
      <c r="V29" s="4"/>
      <c r="W29" s="4"/>
      <c r="X29" s="4"/>
      <c r="Y29" s="4"/>
      <c r="Z29" s="4"/>
      <c r="AA29" s="4"/>
      <c r="AB29" s="4"/>
    </row>
  </sheetData>
  <mergeCells count="4">
    <mergeCell ref="E2:E7"/>
    <mergeCell ref="E8:E13"/>
    <mergeCell ref="E20:E21"/>
    <mergeCell ref="E14:E15"/>
  </mergeCells>
  <conditionalFormatting sqref="L20:AA26">
    <cfRule type="dataBar" priority="1">
      <dataBar>
        <cfvo type="min"/>
        <cfvo type="max"/>
        <color rgb="FF638EC6"/>
      </dataBar>
      <extLst>
        <ext xmlns:x14="http://schemas.microsoft.com/office/spreadsheetml/2009/9/main" uri="{B025F937-C7B1-47D3-B67F-A62EFF666E3E}">
          <x14:id>{0B5F9D19-C344-4E0E-8499-B0DFFD5425F7}</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B5F9D19-C344-4E0E-8499-B0DFFD5425F7}">
            <x14:dataBar minLength="0" maxLength="100" gradient="0">
              <x14:cfvo type="autoMin"/>
              <x14:cfvo type="autoMax"/>
              <x14:negativeFillColor rgb="FFFF0000"/>
              <x14:axisColor rgb="FF000000"/>
            </x14:dataBar>
          </x14:cfRule>
          <xm:sqref>L20:AA26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RelevantParameter</vt:lpstr>
      <vt:lpstr>Data</vt:lpstr>
      <vt:lpstr>Input_Basin.mat</vt:lpstr>
      <vt:lpstr>Output.mat</vt:lpstr>
      <vt:lpstr>AllModelParameters</vt:lpstr>
      <vt:lpstr>HP_SizeClasses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Sanita Dhaubanjar</dc:creator>
  <cp:lastModifiedBy>Sanita Dhaubanjar</cp:lastModifiedBy>
  <dcterms:created xsi:type="dcterms:W3CDTF">2020-01-08T05:31:07Z</dcterms:created>
  <dcterms:modified xsi:type="dcterms:W3CDTF">2023-11-24T10:57:36Z</dcterms:modified>
</cp:coreProperties>
</file>