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Endüstri\Desktop\DHO\SİSTEM BENZETİMİ\2- Excel\"/>
    </mc:Choice>
  </mc:AlternateContent>
  <xr:revisionPtr revIDLastSave="0" documentId="13_ncr:1_{C5B8B5E9-579D-4034-AB6E-BC94243C010B}" xr6:coauthVersionLast="47" xr6:coauthVersionMax="47" xr10:uidLastSave="{00000000-0000-0000-0000-000000000000}"/>
  <bookViews>
    <workbookView xWindow="-120" yWindow="-120" windowWidth="29040" windowHeight="15720" tabRatio="500" activeTab="2" xr2:uid="{00000000-000D-0000-FFFF-FFFF00000000}"/>
  </bookViews>
  <sheets>
    <sheet name="Çalışma-1" sheetId="1" r:id="rId1"/>
    <sheet name="Çalışma-1 (Çözüm)" sheetId="5" r:id="rId2"/>
    <sheet name="Çalışma-1 pivottable" sheetId="2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5" l="1"/>
  <c r="D29" i="5" s="1"/>
  <c r="B28" i="5"/>
  <c r="D28" i="5" s="1"/>
  <c r="F26" i="5"/>
  <c r="B26" i="5"/>
  <c r="D26" i="5" s="1"/>
  <c r="B24" i="5"/>
  <c r="F24" i="5" s="1"/>
  <c r="C22" i="5"/>
  <c r="C21" i="5"/>
  <c r="C20" i="5"/>
  <c r="C19" i="5"/>
  <c r="C18" i="5"/>
  <c r="C17" i="5"/>
  <c r="C16" i="5"/>
  <c r="C15" i="5"/>
  <c r="C14" i="5"/>
  <c r="C13" i="5"/>
  <c r="C12" i="5"/>
  <c r="C11" i="5"/>
  <c r="F10" i="5"/>
  <c r="C10" i="5"/>
  <c r="C9" i="5"/>
  <c r="C8" i="5"/>
  <c r="C7" i="5"/>
  <c r="C6" i="5"/>
  <c r="F5" i="5"/>
  <c r="C5" i="5"/>
  <c r="C4" i="5"/>
  <c r="F3" i="5"/>
  <c r="C3" i="5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D24" i="5" l="1"/>
</calcChain>
</file>

<file path=xl/sharedStrings.xml><?xml version="1.0" encoding="utf-8"?>
<sst xmlns="http://schemas.openxmlformats.org/spreadsheetml/2006/main" count="82" uniqueCount="41">
  <si>
    <t>Ağırlık</t>
  </si>
  <si>
    <t>Kategori</t>
  </si>
  <si>
    <t>Kategori = AĞIR olan :</t>
  </si>
  <si>
    <t>Ort. :</t>
  </si>
  <si>
    <t>Tam Sayıya Yuvarlanmış :</t>
  </si>
  <si>
    <t>İki Ondalığa Yuvarlanmış :</t>
  </si>
  <si>
    <t>Std.Sapma:</t>
  </si>
  <si>
    <t>Üç Ondalığa Yuvarlanmış :</t>
  </si>
  <si>
    <t>Min :</t>
  </si>
  <si>
    <t>Bir Üst Tam Sayıya Yuvarlanmış :</t>
  </si>
  <si>
    <t>Max :</t>
  </si>
  <si>
    <t>Bir Alt Tam Sayıya Yuvarlanmış :</t>
  </si>
  <si>
    <t>Parça No</t>
  </si>
  <si>
    <t>A2B2</t>
  </si>
  <si>
    <t>A2B3</t>
  </si>
  <si>
    <t>A2B4</t>
  </si>
  <si>
    <t>A2B5</t>
  </si>
  <si>
    <t>A2B6</t>
  </si>
  <si>
    <t>A2B7</t>
  </si>
  <si>
    <t>A2B8</t>
  </si>
  <si>
    <t>A2B9</t>
  </si>
  <si>
    <t>C2B1</t>
  </si>
  <si>
    <t>C2B2</t>
  </si>
  <si>
    <t>C2B3</t>
  </si>
  <si>
    <t>C2B4</t>
  </si>
  <si>
    <t>C2B5</t>
  </si>
  <si>
    <t>C2B6</t>
  </si>
  <si>
    <t>C2B7</t>
  </si>
  <si>
    <t>C2B8</t>
  </si>
  <si>
    <t>C2B9</t>
  </si>
  <si>
    <t>D2B1</t>
  </si>
  <si>
    <t>D2B2</t>
  </si>
  <si>
    <t>A2B1</t>
  </si>
  <si>
    <t>Ağırlığı Bulunmak İstenen Parça</t>
  </si>
  <si>
    <t>Genel Toplam</t>
  </si>
  <si>
    <t>AĞIR</t>
  </si>
  <si>
    <t>HAFİF</t>
  </si>
  <si>
    <t>Toplam</t>
  </si>
  <si>
    <t>Say Parça No</t>
  </si>
  <si>
    <t>Ağırlık = 26 olan kaç parça var :</t>
  </si>
  <si>
    <t>Kategori = AĞIR olan kaç parça var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</si>
</sst>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center"/>
    </xf>
    <xf numFmtId="0" fontId="0" fillId="0" borderId="1" xfId="0" applyBorder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temel formüller_çalışma.xlsx]Çalışma-1 pivottable!PivotTable1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'Çalışma-1 pivottable'!$B$3:$B$4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A3FA-4E36-94E8-4988F30F1D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3FA-4E36-94E8-4988F30F1D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'Çalışma-1 pivottable'!$A$5:$A$7</c:f>
              <c:strCache>
                <c:ptCount val="2"/>
                <c:pt idx="0">
                  <c:v>AĞIR</c:v>
                </c:pt>
                <c:pt idx="1">
                  <c:v>HAFİF</c:v>
                </c:pt>
              </c:strCache>
            </c:strRef>
          </c:cat>
          <c:val>
            <c:numRef>
              <c:f>'Çalışma-1 pivottable'!$B$5:$B$7</c:f>
              <c:numCache>
                <c:formatCode>General</c:formatCode>
                <c:ptCount val="2"/>
                <c:pt idx="0">
                  <c:v>14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FA-4E36-94E8-4988F30F1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4</xdr:row>
      <xdr:rowOff>142875</xdr:rowOff>
    </xdr:from>
    <xdr:to>
      <xdr:col>11</xdr:col>
      <xdr:colOff>104775</xdr:colOff>
      <xdr:row>21</xdr:row>
      <xdr:rowOff>133350</xdr:rowOff>
    </xdr:to>
    <xdr:graphicFrame macro="">
      <xdr:nvGraphicFramePr>
        <xdr:cNvPr id="1025" name="Grafik 1">
          <a:extLst>
            <a:ext uri="{FF2B5EF4-FFF2-40B4-BE49-F238E27FC236}">
              <a16:creationId xmlns:a16="http://schemas.microsoft.com/office/drawing/2014/main" id="{781BD0F8-158A-E73D-0855-D68DC467D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ngin" refreshedDate="44473.663481944444" createdVersion="1" refreshedVersion="4" recordCount="20" upgradeOnRefresh="1" xr:uid="{00000000-000A-0000-FFFF-FFFF00000000}">
  <cacheSource type="worksheet">
    <worksheetSource ref="A2:C22" sheet="Çalışma-1"/>
  </cacheSource>
  <cacheFields count="3">
    <cacheField name="Parça No" numFmtId="0">
      <sharedItems count="20">
        <s v="A2B1"/>
        <s v="A2B2"/>
        <s v="A2B3"/>
        <s v="A2B4"/>
        <s v="A2B5"/>
        <s v="A2B6"/>
        <s v="A2B7"/>
        <s v="A2B8"/>
        <s v="A2B9"/>
        <s v="C2B1"/>
        <s v="C2B2"/>
        <s v="C2B3"/>
        <s v="C2B4"/>
        <s v="C2B5"/>
        <s v="C2B6"/>
        <s v="C2B7"/>
        <s v="C2B8"/>
        <s v="C2B9"/>
        <s v="D2B1"/>
        <s v="D2B2"/>
      </sharedItems>
    </cacheField>
    <cacheField name="Ağırlık" numFmtId="0">
      <sharedItems containsSemiMixedTypes="0" containsString="0" containsNumber="1" containsInteger="1" minValue="21" maxValue="30"/>
    </cacheField>
    <cacheField name="Kategori" numFmtId="0">
      <sharedItems count="2">
        <s v="AĞIR"/>
        <s v="HAFİF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n v="26"/>
    <x v="0"/>
  </r>
  <r>
    <x v="1"/>
    <n v="26"/>
    <x v="0"/>
  </r>
  <r>
    <x v="2"/>
    <n v="24"/>
    <x v="1"/>
  </r>
  <r>
    <x v="3"/>
    <n v="21"/>
    <x v="1"/>
  </r>
  <r>
    <x v="4"/>
    <n v="28"/>
    <x v="0"/>
  </r>
  <r>
    <x v="5"/>
    <n v="25"/>
    <x v="0"/>
  </r>
  <r>
    <x v="6"/>
    <n v="25"/>
    <x v="0"/>
  </r>
  <r>
    <x v="7"/>
    <n v="27"/>
    <x v="0"/>
  </r>
  <r>
    <x v="8"/>
    <n v="28"/>
    <x v="0"/>
  </r>
  <r>
    <x v="9"/>
    <n v="29"/>
    <x v="0"/>
  </r>
  <r>
    <x v="10"/>
    <n v="25"/>
    <x v="0"/>
  </r>
  <r>
    <x v="11"/>
    <n v="22"/>
    <x v="1"/>
  </r>
  <r>
    <x v="12"/>
    <n v="22"/>
    <x v="1"/>
  </r>
  <r>
    <x v="13"/>
    <n v="30"/>
    <x v="0"/>
  </r>
  <r>
    <x v="14"/>
    <n v="29"/>
    <x v="0"/>
  </r>
  <r>
    <x v="15"/>
    <n v="22"/>
    <x v="1"/>
  </r>
  <r>
    <x v="16"/>
    <n v="23"/>
    <x v="1"/>
  </r>
  <r>
    <x v="17"/>
    <n v="30"/>
    <x v="0"/>
  </r>
  <r>
    <x v="18"/>
    <n v="25"/>
    <x v="0"/>
  </r>
  <r>
    <x v="19"/>
    <n v="2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0" dataOnRows="1" applyNumberFormats="0" applyBorderFormats="0" applyFontFormats="0" applyPatternFormats="0" applyAlignmentFormats="0" applyWidthHeightFormats="1" dataCaption="Veri" updatedVersion="7" showMemberPropertyTips="0" useAutoFormatting="1" itemPrintTitles="1" createdVersion="1" indent="0" compact="0" compactData="0" gridDropZones="1" chartFormat="1">
  <location ref="A3:B7" firstHeaderRow="2" firstDataRow="2" firstDataCol="1"/>
  <pivotFields count="3">
    <pivotField dataField="1" compact="0" outline="0" showAll="0" includeNewItemsInFilter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outline="0" showAll="0" includeNewItemsInFilter="1"/>
    <pivotField axis="axisRow" compact="0" outline="0" showAll="0" includeNewItemsInFilter="1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ay Parça No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29"/>
  <sheetViews>
    <sheetView zoomScaleNormal="100" workbookViewId="0">
      <selection activeCell="F5" sqref="F5"/>
    </sheetView>
  </sheetViews>
  <sheetFormatPr defaultColWidth="11.5703125" defaultRowHeight="18" customHeight="1" x14ac:dyDescent="0.2"/>
  <cols>
    <col min="1" max="2" width="11.5703125" style="1"/>
    <col min="3" max="3" width="32.5703125" style="1" customWidth="1"/>
    <col min="4" max="4" width="11.5703125" style="1"/>
    <col min="5" max="5" width="29.140625" style="1" customWidth="1"/>
    <col min="6" max="16384" width="11.5703125" style="1"/>
  </cols>
  <sheetData>
    <row r="2" spans="1:6" ht="18" customHeight="1" x14ac:dyDescent="0.2">
      <c r="A2" s="2" t="s">
        <v>12</v>
      </c>
      <c r="B2" s="2" t="s">
        <v>0</v>
      </c>
      <c r="C2" s="2" t="s">
        <v>1</v>
      </c>
    </row>
    <row r="3" spans="1:6" ht="18" customHeight="1" x14ac:dyDescent="0.2">
      <c r="A3" s="1" t="s">
        <v>32</v>
      </c>
      <c r="B3" s="1">
        <v>26</v>
      </c>
      <c r="C3" s="1" t="str">
        <f t="shared" ref="C3:C22" si="0">IF(B3&lt;25,"HAFİF","AĞIR")</f>
        <v>AĞIR</v>
      </c>
      <c r="E3" s="3" t="s">
        <v>39</v>
      </c>
      <c r="F3" s="13"/>
    </row>
    <row r="4" spans="1:6" ht="18" customHeight="1" x14ac:dyDescent="0.2">
      <c r="A4" s="1" t="s">
        <v>13</v>
      </c>
      <c r="B4" s="1">
        <v>26</v>
      </c>
      <c r="C4" s="1" t="str">
        <f t="shared" si="0"/>
        <v>AĞIR</v>
      </c>
      <c r="E4" s="3"/>
    </row>
    <row r="5" spans="1:6" ht="18" customHeight="1" x14ac:dyDescent="0.2">
      <c r="A5" s="1" t="s">
        <v>14</v>
      </c>
      <c r="B5" s="1">
        <v>24</v>
      </c>
      <c r="C5" s="1" t="str">
        <f t="shared" si="0"/>
        <v>HAFİF</v>
      </c>
      <c r="E5" s="3" t="s">
        <v>40</v>
      </c>
      <c r="F5" s="13"/>
    </row>
    <row r="6" spans="1:6" ht="18" customHeight="1" x14ac:dyDescent="0.2">
      <c r="A6" s="1" t="s">
        <v>15</v>
      </c>
      <c r="B6" s="1">
        <v>21</v>
      </c>
      <c r="C6" s="1" t="str">
        <f t="shared" si="0"/>
        <v>HAFİF</v>
      </c>
    </row>
    <row r="7" spans="1:6" ht="18" customHeight="1" x14ac:dyDescent="0.2">
      <c r="A7" s="1" t="s">
        <v>16</v>
      </c>
      <c r="B7" s="1">
        <v>28</v>
      </c>
      <c r="C7" s="1" t="str">
        <f t="shared" si="0"/>
        <v>AĞIR</v>
      </c>
    </row>
    <row r="8" spans="1:6" ht="18" customHeight="1" x14ac:dyDescent="0.2">
      <c r="A8" s="1" t="s">
        <v>17</v>
      </c>
      <c r="B8" s="1">
        <v>25</v>
      </c>
      <c r="C8" s="1" t="str">
        <f t="shared" si="0"/>
        <v>AĞIR</v>
      </c>
    </row>
    <row r="9" spans="1:6" ht="18" customHeight="1" x14ac:dyDescent="0.2">
      <c r="A9" s="1" t="s">
        <v>18</v>
      </c>
      <c r="B9" s="1">
        <v>25</v>
      </c>
      <c r="C9" s="1" t="str">
        <f t="shared" si="0"/>
        <v>AĞIR</v>
      </c>
      <c r="E9" s="1" t="s">
        <v>33</v>
      </c>
      <c r="F9" s="1" t="s">
        <v>0</v>
      </c>
    </row>
    <row r="10" spans="1:6" ht="18" customHeight="1" x14ac:dyDescent="0.2">
      <c r="A10" s="1" t="s">
        <v>19</v>
      </c>
      <c r="B10" s="1">
        <v>27</v>
      </c>
      <c r="C10" s="1" t="str">
        <f t="shared" si="0"/>
        <v>AĞIR</v>
      </c>
      <c r="E10" s="4" t="s">
        <v>15</v>
      </c>
      <c r="F10" s="13"/>
    </row>
    <row r="11" spans="1:6" ht="18" customHeight="1" x14ac:dyDescent="0.2">
      <c r="A11" s="1" t="s">
        <v>20</v>
      </c>
      <c r="B11" s="1">
        <v>28</v>
      </c>
      <c r="C11" s="1" t="str">
        <f t="shared" si="0"/>
        <v>AĞIR</v>
      </c>
    </row>
    <row r="12" spans="1:6" ht="18" customHeight="1" x14ac:dyDescent="0.2">
      <c r="A12" s="1" t="s">
        <v>21</v>
      </c>
      <c r="B12" s="1">
        <v>29</v>
      </c>
      <c r="C12" s="1" t="str">
        <f t="shared" si="0"/>
        <v>AĞIR</v>
      </c>
    </row>
    <row r="13" spans="1:6" ht="18" customHeight="1" x14ac:dyDescent="0.2">
      <c r="A13" s="1" t="s">
        <v>22</v>
      </c>
      <c r="B13" s="1">
        <v>25</v>
      </c>
      <c r="C13" s="1" t="str">
        <f t="shared" si="0"/>
        <v>AĞIR</v>
      </c>
    </row>
    <row r="14" spans="1:6" ht="18" customHeight="1" x14ac:dyDescent="0.2">
      <c r="A14" s="1" t="s">
        <v>23</v>
      </c>
      <c r="B14" s="1">
        <v>22</v>
      </c>
      <c r="C14" s="1" t="str">
        <f t="shared" si="0"/>
        <v>HAFİF</v>
      </c>
    </row>
    <row r="15" spans="1:6" ht="18" customHeight="1" x14ac:dyDescent="0.2">
      <c r="A15" s="1" t="s">
        <v>24</v>
      </c>
      <c r="B15" s="1">
        <v>22</v>
      </c>
      <c r="C15" s="1" t="str">
        <f t="shared" si="0"/>
        <v>HAFİF</v>
      </c>
    </row>
    <row r="16" spans="1:6" ht="18" customHeight="1" x14ac:dyDescent="0.2">
      <c r="A16" s="1" t="s">
        <v>25</v>
      </c>
      <c r="B16" s="1">
        <v>30</v>
      </c>
      <c r="C16" s="1" t="str">
        <f t="shared" si="0"/>
        <v>AĞIR</v>
      </c>
    </row>
    <row r="17" spans="1:6" ht="18" customHeight="1" x14ac:dyDescent="0.2">
      <c r="A17" s="1" t="s">
        <v>26</v>
      </c>
      <c r="B17" s="1">
        <v>29</v>
      </c>
      <c r="C17" s="1" t="str">
        <f t="shared" si="0"/>
        <v>AĞIR</v>
      </c>
    </row>
    <row r="18" spans="1:6" ht="18" customHeight="1" x14ac:dyDescent="0.2">
      <c r="A18" s="1" t="s">
        <v>27</v>
      </c>
      <c r="B18" s="1">
        <v>22</v>
      </c>
      <c r="C18" s="1" t="str">
        <f t="shared" si="0"/>
        <v>HAFİF</v>
      </c>
    </row>
    <row r="19" spans="1:6" ht="18" customHeight="1" x14ac:dyDescent="0.2">
      <c r="A19" s="1" t="s">
        <v>28</v>
      </c>
      <c r="B19" s="1">
        <v>23</v>
      </c>
      <c r="C19" s="1" t="str">
        <f t="shared" si="0"/>
        <v>HAFİF</v>
      </c>
    </row>
    <row r="20" spans="1:6" ht="18" customHeight="1" x14ac:dyDescent="0.2">
      <c r="A20" s="1" t="s">
        <v>29</v>
      </c>
      <c r="B20" s="1">
        <v>30</v>
      </c>
      <c r="C20" s="1" t="str">
        <f t="shared" si="0"/>
        <v>AĞIR</v>
      </c>
    </row>
    <row r="21" spans="1:6" ht="18" customHeight="1" x14ac:dyDescent="0.2">
      <c r="A21" s="1" t="s">
        <v>30</v>
      </c>
      <c r="B21" s="1">
        <v>25</v>
      </c>
      <c r="C21" s="1" t="str">
        <f t="shared" si="0"/>
        <v>AĞIR</v>
      </c>
    </row>
    <row r="22" spans="1:6" ht="18" customHeight="1" x14ac:dyDescent="0.2">
      <c r="A22" s="1" t="s">
        <v>31</v>
      </c>
      <c r="B22" s="1">
        <v>26</v>
      </c>
      <c r="C22" s="1" t="str">
        <f t="shared" si="0"/>
        <v>AĞIR</v>
      </c>
    </row>
    <row r="24" spans="1:6" ht="18" customHeight="1" x14ac:dyDescent="0.2">
      <c r="A24" s="3" t="s">
        <v>3</v>
      </c>
      <c r="B24" s="12"/>
      <c r="C24" s="3" t="s">
        <v>4</v>
      </c>
      <c r="D24" s="12"/>
      <c r="E24" s="3" t="s">
        <v>5</v>
      </c>
      <c r="F24" s="12"/>
    </row>
    <row r="25" spans="1:6" ht="18" customHeight="1" x14ac:dyDescent="0.2">
      <c r="A25" s="3"/>
      <c r="B25" s="3"/>
      <c r="C25" s="3"/>
      <c r="D25" s="3"/>
      <c r="E25" s="3"/>
      <c r="F25" s="3"/>
    </row>
    <row r="26" spans="1:6" ht="18" customHeight="1" x14ac:dyDescent="0.2">
      <c r="A26" s="3" t="s">
        <v>6</v>
      </c>
      <c r="B26" s="12"/>
      <c r="C26" s="3" t="s">
        <v>4</v>
      </c>
      <c r="D26" s="12"/>
      <c r="E26" s="3" t="s">
        <v>7</v>
      </c>
      <c r="F26" s="12"/>
    </row>
    <row r="27" spans="1:6" ht="18" customHeight="1" x14ac:dyDescent="0.2">
      <c r="A27" s="3"/>
      <c r="B27" s="3"/>
      <c r="C27" s="3"/>
      <c r="D27" s="3"/>
      <c r="E27" s="3"/>
      <c r="F27" s="3"/>
    </row>
    <row r="28" spans="1:6" ht="18" customHeight="1" x14ac:dyDescent="0.2">
      <c r="A28" s="3" t="s">
        <v>8</v>
      </c>
      <c r="B28" s="12"/>
      <c r="C28" s="3" t="s">
        <v>9</v>
      </c>
      <c r="D28" s="12"/>
      <c r="E28" s="3"/>
      <c r="F28" s="3"/>
    </row>
    <row r="29" spans="1:6" ht="18" customHeight="1" x14ac:dyDescent="0.2">
      <c r="A29" s="3" t="s">
        <v>10</v>
      </c>
      <c r="B29" s="12"/>
      <c r="C29" s="3" t="s">
        <v>11</v>
      </c>
      <c r="D29" s="12"/>
      <c r="E29" s="3"/>
      <c r="F29" s="3"/>
    </row>
  </sheetData>
  <sheetProtection selectLockedCells="1" selectUnlockedCells="1"/>
  <phoneticPr fontId="2" type="noConversion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A2AE7-FFBC-48B8-960C-CEDFC5FFBB3B}">
  <dimension ref="A2:F29"/>
  <sheetViews>
    <sheetView zoomScale="75" zoomScaleNormal="75" workbookViewId="0">
      <selection activeCell="E3" sqref="E3"/>
    </sheetView>
  </sheetViews>
  <sheetFormatPr defaultColWidth="11.5703125" defaultRowHeight="18" customHeight="1" x14ac:dyDescent="0.2"/>
  <cols>
    <col min="1" max="2" width="11.5703125" style="1"/>
    <col min="3" max="3" width="32.5703125" style="1" customWidth="1"/>
    <col min="4" max="4" width="11.5703125" style="1"/>
    <col min="5" max="5" width="29.140625" style="1" customWidth="1"/>
    <col min="6" max="16384" width="11.5703125" style="1"/>
  </cols>
  <sheetData>
    <row r="2" spans="1:6" ht="18" customHeight="1" x14ac:dyDescent="0.2">
      <c r="A2" s="2" t="s">
        <v>12</v>
      </c>
      <c r="B2" s="2" t="s">
        <v>0</v>
      </c>
      <c r="C2" s="2" t="s">
        <v>1</v>
      </c>
    </row>
    <row r="3" spans="1:6" ht="18" customHeight="1" x14ac:dyDescent="0.2">
      <c r="A3" s="1" t="s">
        <v>32</v>
      </c>
      <c r="B3" s="1">
        <v>26</v>
      </c>
      <c r="C3" s="1" t="str">
        <f t="shared" ref="C3:C22" si="0">IF(B3&lt;25,"HAFİF","AĞIR")</f>
        <v>AĞIR</v>
      </c>
      <c r="E3" s="3" t="s">
        <v>39</v>
      </c>
      <c r="F3" s="1">
        <f>COUNTIF(B3:B22,26)</f>
        <v>3</v>
      </c>
    </row>
    <row r="4" spans="1:6" ht="18" customHeight="1" x14ac:dyDescent="0.2">
      <c r="A4" s="1" t="s">
        <v>13</v>
      </c>
      <c r="B4" s="1">
        <v>26</v>
      </c>
      <c r="C4" s="1" t="str">
        <f t="shared" si="0"/>
        <v>AĞIR</v>
      </c>
      <c r="E4" s="3"/>
    </row>
    <row r="5" spans="1:6" ht="18" customHeight="1" x14ac:dyDescent="0.2">
      <c r="A5" s="1" t="s">
        <v>14</v>
      </c>
      <c r="B5" s="1">
        <v>24</v>
      </c>
      <c r="C5" s="1" t="str">
        <f t="shared" si="0"/>
        <v>HAFİF</v>
      </c>
      <c r="E5" s="3" t="s">
        <v>2</v>
      </c>
      <c r="F5" s="1">
        <f>COUNTIF(C3:C22,"AĞIR")</f>
        <v>14</v>
      </c>
    </row>
    <row r="6" spans="1:6" ht="18" customHeight="1" x14ac:dyDescent="0.2">
      <c r="A6" s="1" t="s">
        <v>15</v>
      </c>
      <c r="B6" s="1">
        <v>21</v>
      </c>
      <c r="C6" s="1" t="str">
        <f t="shared" si="0"/>
        <v>HAFİF</v>
      </c>
    </row>
    <row r="7" spans="1:6" ht="18" customHeight="1" x14ac:dyDescent="0.2">
      <c r="A7" s="1" t="s">
        <v>16</v>
      </c>
      <c r="B7" s="1">
        <v>28</v>
      </c>
      <c r="C7" s="1" t="str">
        <f t="shared" si="0"/>
        <v>AĞIR</v>
      </c>
    </row>
    <row r="8" spans="1:6" ht="18" customHeight="1" x14ac:dyDescent="0.2">
      <c r="A8" s="1" t="s">
        <v>17</v>
      </c>
      <c r="B8" s="1">
        <v>25</v>
      </c>
      <c r="C8" s="1" t="str">
        <f t="shared" si="0"/>
        <v>AĞIR</v>
      </c>
    </row>
    <row r="9" spans="1:6" ht="18" customHeight="1" x14ac:dyDescent="0.2">
      <c r="A9" s="1" t="s">
        <v>18</v>
      </c>
      <c r="B9" s="1">
        <v>25</v>
      </c>
      <c r="C9" s="1" t="str">
        <f t="shared" si="0"/>
        <v>AĞIR</v>
      </c>
      <c r="E9" s="1" t="s">
        <v>33</v>
      </c>
      <c r="F9" s="1" t="s">
        <v>0</v>
      </c>
    </row>
    <row r="10" spans="1:6" ht="18" customHeight="1" x14ac:dyDescent="0.2">
      <c r="A10" s="1" t="s">
        <v>19</v>
      </c>
      <c r="B10" s="1">
        <v>27</v>
      </c>
      <c r="C10" s="1" t="str">
        <f t="shared" si="0"/>
        <v>AĞIR</v>
      </c>
      <c r="E10" s="4" t="s">
        <v>15</v>
      </c>
      <c r="F10" s="1">
        <f>VLOOKUP(E10,A3:B22,2)</f>
        <v>21</v>
      </c>
    </row>
    <row r="11" spans="1:6" ht="18" customHeight="1" x14ac:dyDescent="0.2">
      <c r="A11" s="1" t="s">
        <v>20</v>
      </c>
      <c r="B11" s="1">
        <v>28</v>
      </c>
      <c r="C11" s="1" t="str">
        <f t="shared" si="0"/>
        <v>AĞIR</v>
      </c>
    </row>
    <row r="12" spans="1:6" ht="18" customHeight="1" x14ac:dyDescent="0.2">
      <c r="A12" s="1" t="s">
        <v>21</v>
      </c>
      <c r="B12" s="1">
        <v>29</v>
      </c>
      <c r="C12" s="1" t="str">
        <f t="shared" si="0"/>
        <v>AĞIR</v>
      </c>
    </row>
    <row r="13" spans="1:6" ht="18" customHeight="1" x14ac:dyDescent="0.2">
      <c r="A13" s="1" t="s">
        <v>22</v>
      </c>
      <c r="B13" s="1">
        <v>25</v>
      </c>
      <c r="C13" s="1" t="str">
        <f t="shared" si="0"/>
        <v>AĞIR</v>
      </c>
    </row>
    <row r="14" spans="1:6" ht="18" customHeight="1" x14ac:dyDescent="0.2">
      <c r="A14" s="1" t="s">
        <v>23</v>
      </c>
      <c r="B14" s="1">
        <v>22</v>
      </c>
      <c r="C14" s="1" t="str">
        <f t="shared" si="0"/>
        <v>HAFİF</v>
      </c>
    </row>
    <row r="15" spans="1:6" ht="18" customHeight="1" x14ac:dyDescent="0.2">
      <c r="A15" s="1" t="s">
        <v>24</v>
      </c>
      <c r="B15" s="1">
        <v>22</v>
      </c>
      <c r="C15" s="1" t="str">
        <f t="shared" si="0"/>
        <v>HAFİF</v>
      </c>
    </row>
    <row r="16" spans="1:6" ht="18" customHeight="1" x14ac:dyDescent="0.2">
      <c r="A16" s="1" t="s">
        <v>25</v>
      </c>
      <c r="B16" s="1">
        <v>30</v>
      </c>
      <c r="C16" s="1" t="str">
        <f t="shared" si="0"/>
        <v>AĞIR</v>
      </c>
    </row>
    <row r="17" spans="1:6" ht="18" customHeight="1" x14ac:dyDescent="0.2">
      <c r="A17" s="1" t="s">
        <v>26</v>
      </c>
      <c r="B17" s="1">
        <v>29</v>
      </c>
      <c r="C17" s="1" t="str">
        <f t="shared" si="0"/>
        <v>AĞIR</v>
      </c>
    </row>
    <row r="18" spans="1:6" ht="18" customHeight="1" x14ac:dyDescent="0.2">
      <c r="A18" s="1" t="s">
        <v>27</v>
      </c>
      <c r="B18" s="1">
        <v>22</v>
      </c>
      <c r="C18" s="1" t="str">
        <f t="shared" si="0"/>
        <v>HAFİF</v>
      </c>
    </row>
    <row r="19" spans="1:6" ht="18" customHeight="1" x14ac:dyDescent="0.2">
      <c r="A19" s="1" t="s">
        <v>28</v>
      </c>
      <c r="B19" s="1">
        <v>23</v>
      </c>
      <c r="C19" s="1" t="str">
        <f t="shared" si="0"/>
        <v>HAFİF</v>
      </c>
    </row>
    <row r="20" spans="1:6" ht="18" customHeight="1" x14ac:dyDescent="0.2">
      <c r="A20" s="1" t="s">
        <v>29</v>
      </c>
      <c r="B20" s="1">
        <v>30</v>
      </c>
      <c r="C20" s="1" t="str">
        <f t="shared" si="0"/>
        <v>AĞIR</v>
      </c>
    </row>
    <row r="21" spans="1:6" ht="18" customHeight="1" x14ac:dyDescent="0.2">
      <c r="A21" s="1" t="s">
        <v>30</v>
      </c>
      <c r="B21" s="1">
        <v>25</v>
      </c>
      <c r="C21" s="1" t="str">
        <f t="shared" si="0"/>
        <v>AĞIR</v>
      </c>
    </row>
    <row r="22" spans="1:6" ht="18" customHeight="1" x14ac:dyDescent="0.2">
      <c r="A22" s="1" t="s">
        <v>31</v>
      </c>
      <c r="B22" s="1">
        <v>26</v>
      </c>
      <c r="C22" s="1" t="str">
        <f t="shared" si="0"/>
        <v>AĞIR</v>
      </c>
    </row>
    <row r="24" spans="1:6" ht="18" customHeight="1" x14ac:dyDescent="0.2">
      <c r="A24" s="3" t="s">
        <v>3</v>
      </c>
      <c r="B24" s="3">
        <f>AVERAGE(B3:B22)</f>
        <v>25.65</v>
      </c>
      <c r="C24" s="3" t="s">
        <v>4</v>
      </c>
      <c r="D24" s="3">
        <f>ROUND(B24,0)</f>
        <v>26</v>
      </c>
      <c r="E24" s="3" t="s">
        <v>5</v>
      </c>
      <c r="F24" s="3">
        <f>ROUND(B24,2)</f>
        <v>25.65</v>
      </c>
    </row>
    <row r="25" spans="1:6" ht="18" customHeight="1" x14ac:dyDescent="0.2">
      <c r="A25" s="3"/>
      <c r="B25" s="3"/>
      <c r="C25" s="3"/>
      <c r="D25" s="3"/>
      <c r="E25" s="3"/>
      <c r="F25" s="3"/>
    </row>
    <row r="26" spans="1:6" ht="18" customHeight="1" x14ac:dyDescent="0.2">
      <c r="A26" s="3" t="s">
        <v>6</v>
      </c>
      <c r="B26" s="3">
        <f>STDEV(B3:B22)</f>
        <v>2.7772572611727568</v>
      </c>
      <c r="C26" s="3" t="s">
        <v>4</v>
      </c>
      <c r="D26" s="3">
        <f>ROUND(B26,0)</f>
        <v>3</v>
      </c>
      <c r="E26" s="3" t="s">
        <v>7</v>
      </c>
      <c r="F26" s="3">
        <f>ROUND(B26,3)</f>
        <v>2.7770000000000001</v>
      </c>
    </row>
    <row r="27" spans="1:6" ht="18" customHeight="1" x14ac:dyDescent="0.2">
      <c r="A27" s="3"/>
      <c r="B27" s="3"/>
      <c r="C27" s="3"/>
      <c r="D27" s="3"/>
      <c r="E27" s="3"/>
      <c r="F27" s="3"/>
    </row>
    <row r="28" spans="1:6" ht="18" customHeight="1" x14ac:dyDescent="0.2">
      <c r="A28" s="3" t="s">
        <v>8</v>
      </c>
      <c r="B28" s="3">
        <f>MIN(B3:B22)</f>
        <v>21</v>
      </c>
      <c r="C28" s="3" t="s">
        <v>9</v>
      </c>
      <c r="D28" s="3">
        <f>ROUNDUP(B28,0)</f>
        <v>21</v>
      </c>
      <c r="E28" s="3"/>
      <c r="F28" s="3"/>
    </row>
    <row r="29" spans="1:6" ht="18" customHeight="1" x14ac:dyDescent="0.2">
      <c r="A29" s="3" t="s">
        <v>10</v>
      </c>
      <c r="B29" s="3">
        <f>MAX(B3:B22)</f>
        <v>30</v>
      </c>
      <c r="C29" s="3" t="s">
        <v>11</v>
      </c>
      <c r="D29" s="3">
        <f>ROUNDDOWN(B29,0)</f>
        <v>30</v>
      </c>
      <c r="E29" s="3"/>
      <c r="F29" s="3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7"/>
  <sheetViews>
    <sheetView tabSelected="1" workbookViewId="0">
      <selection activeCell="A11" sqref="A11"/>
    </sheetView>
  </sheetViews>
  <sheetFormatPr defaultRowHeight="12.75" x14ac:dyDescent="0.2"/>
  <cols>
    <col min="1" max="1" width="12.5703125" bestFit="1" customWidth="1"/>
    <col min="2" max="2" width="7" bestFit="1" customWidth="1"/>
  </cols>
  <sheetData>
    <row r="3" spans="1:2" x14ac:dyDescent="0.2">
      <c r="A3" s="6" t="s">
        <v>38</v>
      </c>
      <c r="B3" s="9"/>
    </row>
    <row r="4" spans="1:2" x14ac:dyDescent="0.2">
      <c r="A4" s="6" t="s">
        <v>1</v>
      </c>
      <c r="B4" s="9" t="s">
        <v>37</v>
      </c>
    </row>
    <row r="5" spans="1:2" x14ac:dyDescent="0.2">
      <c r="A5" s="5" t="s">
        <v>35</v>
      </c>
      <c r="B5" s="9">
        <v>14</v>
      </c>
    </row>
    <row r="6" spans="1:2" x14ac:dyDescent="0.2">
      <c r="A6" s="7" t="s">
        <v>36</v>
      </c>
      <c r="B6" s="10">
        <v>6</v>
      </c>
    </row>
    <row r="7" spans="1:2" x14ac:dyDescent="0.2">
      <c r="A7" s="8" t="s">
        <v>34</v>
      </c>
      <c r="B7" s="11">
        <v>20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Çalışma-1</vt:lpstr>
      <vt:lpstr>Çalışma-1 (Çözüm)</vt:lpstr>
      <vt:lpstr>Çalışma-1 pivottable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Engin</dc:creator>
  <cp:lastModifiedBy>Erdinç Çiçek</cp:lastModifiedBy>
  <dcterms:created xsi:type="dcterms:W3CDTF">2022-09-15T08:37:02Z</dcterms:created>
  <dcterms:modified xsi:type="dcterms:W3CDTF">2024-09-30T18:42:53Z</dcterms:modified>
</cp:coreProperties>
</file>