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359p\Desktop\DHO\01_Deniz Harekat Analizi\2023-24\"/>
    </mc:Choice>
  </mc:AlternateContent>
  <xr:revisionPtr revIDLastSave="0" documentId="13_ncr:1_{679336A8-BF27-44E8-BDFC-6DAD7A853021}" xr6:coauthVersionLast="47" xr6:coauthVersionMax="47" xr10:uidLastSave="{00000000-0000-0000-0000-000000000000}"/>
  <bookViews>
    <workbookView xWindow="-120" yWindow="-120" windowWidth="20730" windowHeight="11040" tabRatio="847" activeTab="7" xr2:uid="{D06A6C81-1138-43B8-A465-C6D4B1308251}"/>
  </bookViews>
  <sheets>
    <sheet name="reg1" sheetId="12" r:id="rId1"/>
    <sheet name="reg2" sheetId="13" r:id="rId2"/>
    <sheet name="Sheet1" sheetId="1" r:id="rId3"/>
    <sheet name="Regression" sheetId="2" r:id="rId4"/>
    <sheet name="Sheet8" sheetId="11" r:id="rId5"/>
    <sheet name="Sheet13" sheetId="16" r:id="rId6"/>
    <sheet name="gemiler" sheetId="4" r:id="rId7"/>
    <sheet name="stochasticprocess" sheetId="5" r:id="rId8"/>
  </sheets>
  <definedNames>
    <definedName name="_xlnm._FilterDatabase" localSheetId="3" hidden="1">Regression!$A$1:$C$102</definedName>
    <definedName name="_xlchart.v1.0" hidden="1">Sheet1!$B$1</definedName>
    <definedName name="_xlchart.v1.1" hidden="1">Sheet1!$B$2:$B$102</definedName>
    <definedName name="_xlchart.v1.2" hidden="1">Sheet1!$C$1</definedName>
    <definedName name="_xlchart.v1.3" hidden="1">Sheet1!$C$2:$C$102</definedName>
    <definedName name="_xlchart.v1.4" hidden="1">Sheet1!$A$1</definedName>
    <definedName name="_xlchart.v1.5" hidden="1">Sheet1!$A$2:$A$102</definedName>
    <definedName name="ExternalData_1" localSheetId="6" hidden="1">gemiler!#REF!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82" i="1"/>
  <c r="F15" i="1"/>
  <c r="G15" i="1"/>
  <c r="H15" i="1"/>
  <c r="G16" i="1"/>
  <c r="H16" i="1"/>
  <c r="F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D9E59F-ECB6-40EB-84B8-F59248A4F2D6}" keepAlive="1" name="Query - turkish_navy" description="Connection to the 'turkish_navy' query in the workbook." type="5" refreshedVersion="0" background="1">
    <dbPr connection="Provider=Microsoft.Mashup.OleDb.1;Data Source=$Workbook$;Location=turkish_navy;Extended Properties=&quot;&quot;" command="SELECT * FROM [turkish_navy]"/>
  </connection>
</connections>
</file>

<file path=xl/sharedStrings.xml><?xml version="1.0" encoding="utf-8"?>
<sst xmlns="http://schemas.openxmlformats.org/spreadsheetml/2006/main" count="470" uniqueCount="200">
  <si>
    <t>X1</t>
  </si>
  <si>
    <t>X2</t>
  </si>
  <si>
    <t>Y</t>
  </si>
  <si>
    <t>X1:</t>
  </si>
  <si>
    <t>speed</t>
  </si>
  <si>
    <t>X2:</t>
  </si>
  <si>
    <t>length</t>
  </si>
  <si>
    <t>Y:</t>
  </si>
  <si>
    <t>Hostile/Friend</t>
  </si>
  <si>
    <t>X3:</t>
  </si>
  <si>
    <t>wind speed (kts)</t>
  </si>
  <si>
    <t>area size (100xNM2)</t>
  </si>
  <si>
    <t>time to detect (minutes)</t>
  </si>
  <si>
    <t>Atılay</t>
  </si>
  <si>
    <t>Preveze</t>
  </si>
  <si>
    <t>Gür</t>
  </si>
  <si>
    <t>Gabya</t>
  </si>
  <si>
    <t>Barbaros</t>
  </si>
  <si>
    <t>Yavuz</t>
  </si>
  <si>
    <t>Ada</t>
  </si>
  <si>
    <t>Burak</t>
  </si>
  <si>
    <t xml:space="preserve">Kılıç </t>
  </si>
  <si>
    <t>Yıldız</t>
  </si>
  <si>
    <t>Rüzgar</t>
  </si>
  <si>
    <t>Tuzla</t>
  </si>
  <si>
    <t>Aydın</t>
  </si>
  <si>
    <t>Engin</t>
  </si>
  <si>
    <t>Bayraktar</t>
  </si>
  <si>
    <t>Osman Gazi</t>
  </si>
  <si>
    <t>Bey</t>
  </si>
  <si>
    <t>130</t>
  </si>
  <si>
    <t>140</t>
  </si>
  <si>
    <t>150</t>
  </si>
  <si>
    <t>Akar</t>
  </si>
  <si>
    <t>Albay Hakkı Burak</t>
  </si>
  <si>
    <t>Alemdar</t>
  </si>
  <si>
    <t>GemiAdı</t>
  </si>
  <si>
    <t>Sınıf</t>
  </si>
  <si>
    <t>Tonaj</t>
  </si>
  <si>
    <t>Tipi</t>
  </si>
  <si>
    <t>FIRKATEYN</t>
  </si>
  <si>
    <t>KORVET</t>
  </si>
  <si>
    <t>DENİZALTI</t>
  </si>
  <si>
    <t>HB</t>
  </si>
  <si>
    <t>Doğan</t>
  </si>
  <si>
    <t>KB</t>
  </si>
  <si>
    <t>MAG</t>
  </si>
  <si>
    <t>LST</t>
  </si>
  <si>
    <t>LCT</t>
  </si>
  <si>
    <t>AKARYAKIT</t>
  </si>
  <si>
    <t>NAKLİYE</t>
  </si>
  <si>
    <t>İskenderun</t>
  </si>
  <si>
    <t>ARAŞTIRMA</t>
  </si>
  <si>
    <t>SeyirSaati</t>
  </si>
  <si>
    <t>ArızaAdedi</t>
  </si>
  <si>
    <t>time</t>
  </si>
  <si>
    <t>discrete</t>
  </si>
  <si>
    <t>cont.</t>
  </si>
  <si>
    <t>state space</t>
  </si>
  <si>
    <t>?</t>
  </si>
  <si>
    <t>DTMC</t>
  </si>
  <si>
    <t>Random Walk (Discrete and Cont. State Space)</t>
  </si>
  <si>
    <t>Batıray</t>
  </si>
  <si>
    <t>Yıldıray</t>
  </si>
  <si>
    <t>Doğanay</t>
  </si>
  <si>
    <t>Dolunay</t>
  </si>
  <si>
    <t>Sakarya</t>
  </si>
  <si>
    <t>18 Mart</t>
  </si>
  <si>
    <t>Anafartalar</t>
  </si>
  <si>
    <t>Çanakkale</t>
  </si>
  <si>
    <t>Burakreis</t>
  </si>
  <si>
    <t>I.İnönü</t>
  </si>
  <si>
    <t>Gaziantep</t>
  </si>
  <si>
    <t>Giresun</t>
  </si>
  <si>
    <t>Gemlik</t>
  </si>
  <si>
    <t>Gelibolu</t>
  </si>
  <si>
    <t>Gökçeada</t>
  </si>
  <si>
    <t>Gediz</t>
  </si>
  <si>
    <t>Gökova</t>
  </si>
  <si>
    <t>Göksu</t>
  </si>
  <si>
    <t>Oruçreis</t>
  </si>
  <si>
    <t>Salihreis</t>
  </si>
  <si>
    <t>Kemalreis</t>
  </si>
  <si>
    <t>Turgutreis</t>
  </si>
  <si>
    <t>Fatih</t>
  </si>
  <si>
    <t>Yıldırım</t>
  </si>
  <si>
    <t>Heybeliada</t>
  </si>
  <si>
    <t>Büyükada</t>
  </si>
  <si>
    <t>Burgazada</t>
  </si>
  <si>
    <t>Kınalıada</t>
  </si>
  <si>
    <t>Bozcaada</t>
  </si>
  <si>
    <t>Bodrum</t>
  </si>
  <si>
    <t>Bandırma</t>
  </si>
  <si>
    <t>Beykoz</t>
  </si>
  <si>
    <t>Bartın</t>
  </si>
  <si>
    <t>Bafra</t>
  </si>
  <si>
    <t>Kılıç</t>
  </si>
  <si>
    <t>Kalkan</t>
  </si>
  <si>
    <t>Mızrak</t>
  </si>
  <si>
    <t>Tufan</t>
  </si>
  <si>
    <t>Meltem</t>
  </si>
  <si>
    <t>İmbat</t>
  </si>
  <si>
    <t>Zıpkın</t>
  </si>
  <si>
    <t>Atak</t>
  </si>
  <si>
    <t>Bora</t>
  </si>
  <si>
    <t>Karayel</t>
  </si>
  <si>
    <t>Martı</t>
  </si>
  <si>
    <t>Tayfun</t>
  </si>
  <si>
    <t>Volkan</t>
  </si>
  <si>
    <t>Rüzgâr</t>
  </si>
  <si>
    <t>Poyraz</t>
  </si>
  <si>
    <t>Gurbet</t>
  </si>
  <si>
    <t>Fırtına</t>
  </si>
  <si>
    <t>Karaburun</t>
  </si>
  <si>
    <t>Köyceğiz</t>
  </si>
  <si>
    <t>Kumkale</t>
  </si>
  <si>
    <t>Tarsus</t>
  </si>
  <si>
    <t>Karabiga</t>
  </si>
  <si>
    <t>Karşıyaka</t>
  </si>
  <si>
    <t>Tekirda_</t>
  </si>
  <si>
    <t>Ka</t>
  </si>
  <si>
    <t>Kilimli</t>
  </si>
  <si>
    <t>Türkeli</t>
  </si>
  <si>
    <t>Taşucu</t>
  </si>
  <si>
    <t>Karata</t>
  </si>
  <si>
    <t>Karpaz</t>
  </si>
  <si>
    <t>Kdz.Ereğli</t>
  </si>
  <si>
    <t>Kuşadası</t>
  </si>
  <si>
    <t>Alanya</t>
  </si>
  <si>
    <t>Amasra</t>
  </si>
  <si>
    <t>Ayvalık</t>
  </si>
  <si>
    <t>Akçakoca</t>
  </si>
  <si>
    <t>Anamur</t>
  </si>
  <si>
    <t>Akçay</t>
  </si>
  <si>
    <t>Edincik</t>
  </si>
  <si>
    <t>Edremit</t>
  </si>
  <si>
    <t>Enez</t>
  </si>
  <si>
    <t>Erdek</t>
  </si>
  <si>
    <t>Erdemli</t>
  </si>
  <si>
    <t>Sancaktar</t>
  </si>
  <si>
    <t>Sarucabey</t>
  </si>
  <si>
    <t>Karamürsel</t>
  </si>
  <si>
    <t>Ç-132</t>
  </si>
  <si>
    <t>Ç-138</t>
  </si>
  <si>
    <t>Ç-140</t>
  </si>
  <si>
    <t>Ç-141</t>
  </si>
  <si>
    <t>Ç-142</t>
  </si>
  <si>
    <t>Ç-143</t>
  </si>
  <si>
    <t>Ç-144</t>
  </si>
  <si>
    <t>Ç-145</t>
  </si>
  <si>
    <t>Ç-146</t>
  </si>
  <si>
    <t>Ç-147</t>
  </si>
  <si>
    <t>Ç-148</t>
  </si>
  <si>
    <t>Ç-149</t>
  </si>
  <si>
    <t>Ç-150</t>
  </si>
  <si>
    <t>Ç-151</t>
  </si>
  <si>
    <t>Ç-152</t>
  </si>
  <si>
    <t>Ç-153</t>
  </si>
  <si>
    <t>Ç-154</t>
  </si>
  <si>
    <t>Ç-155</t>
  </si>
  <si>
    <t>Ç-156</t>
  </si>
  <si>
    <t>Ç-157</t>
  </si>
  <si>
    <t>Ç-158</t>
  </si>
  <si>
    <t>Yüzbaşı Kudret Güngör</t>
  </si>
  <si>
    <t>Yüzbaşı İhsan Tulunay</t>
  </si>
  <si>
    <t>Akin</t>
  </si>
  <si>
    <t>AtışBaşarı</t>
  </si>
  <si>
    <t>Row Labels</t>
  </si>
  <si>
    <t>Grand Total</t>
  </si>
  <si>
    <t>Column Labels</t>
  </si>
  <si>
    <t>Average of SeyirSaati</t>
  </si>
  <si>
    <t>Average of ArızaAdedi</t>
  </si>
  <si>
    <t>ort</t>
  </si>
  <si>
    <t>std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</si>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</sst>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2" borderId="0" xfId="0" applyFill="1"/>
    <xf numFmtId="0" fontId="0" fillId="2" borderId="2" xfId="0" applyFill="1" applyBorder="1"/>
    <xf numFmtId="2" fontId="1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0.00</c:formatCode>
                <c:ptCount val="101"/>
                <c:pt idx="0">
                  <c:v>21.311627572699468</c:v>
                </c:pt>
                <c:pt idx="1">
                  <c:v>15.386789575937605</c:v>
                </c:pt>
                <c:pt idx="2">
                  <c:v>10.410798620519445</c:v>
                </c:pt>
                <c:pt idx="3">
                  <c:v>9.1461507583678472</c:v>
                </c:pt>
                <c:pt idx="4">
                  <c:v>8.6021250453472575</c:v>
                </c:pt>
                <c:pt idx="5">
                  <c:v>10.275158032334534</c:v>
                </c:pt>
                <c:pt idx="6">
                  <c:v>9.5196326795433546</c:v>
                </c:pt>
                <c:pt idx="7">
                  <c:v>11.54579884213738</c:v>
                </c:pt>
                <c:pt idx="8">
                  <c:v>14.258612076892298</c:v>
                </c:pt>
                <c:pt idx="9">
                  <c:v>9.569143171845397</c:v>
                </c:pt>
                <c:pt idx="10">
                  <c:v>11.814294744535179</c:v>
                </c:pt>
                <c:pt idx="11">
                  <c:v>11.067219576721826</c:v>
                </c:pt>
                <c:pt idx="12">
                  <c:v>5.425570890628074</c:v>
                </c:pt>
                <c:pt idx="13">
                  <c:v>8.6606280144998991</c:v>
                </c:pt>
                <c:pt idx="14">
                  <c:v>19.333470360996639</c:v>
                </c:pt>
                <c:pt idx="15">
                  <c:v>7.1802237627924903</c:v>
                </c:pt>
                <c:pt idx="16">
                  <c:v>22.711592191105254</c:v>
                </c:pt>
                <c:pt idx="17">
                  <c:v>12.156077148274871</c:v>
                </c:pt>
                <c:pt idx="18">
                  <c:v>13.322235179388638</c:v>
                </c:pt>
                <c:pt idx="19">
                  <c:v>9.9021926066137365</c:v>
                </c:pt>
                <c:pt idx="20">
                  <c:v>10.660602526744086</c:v>
                </c:pt>
                <c:pt idx="21">
                  <c:v>15.492913857083444</c:v>
                </c:pt>
                <c:pt idx="22">
                  <c:v>8.4309718699215281</c:v>
                </c:pt>
                <c:pt idx="23">
                  <c:v>13.73245261812024</c:v>
                </c:pt>
                <c:pt idx="24">
                  <c:v>9.6164764277479549</c:v>
                </c:pt>
                <c:pt idx="25">
                  <c:v>11.162120524116073</c:v>
                </c:pt>
                <c:pt idx="26">
                  <c:v>19.799068088657513</c:v>
                </c:pt>
                <c:pt idx="27">
                  <c:v>11.562064473634205</c:v>
                </c:pt>
                <c:pt idx="28">
                  <c:v>7.9963505871407961</c:v>
                </c:pt>
                <c:pt idx="29">
                  <c:v>21.443234998539573</c:v>
                </c:pt>
                <c:pt idx="30">
                  <c:v>13.91518160794311</c:v>
                </c:pt>
                <c:pt idx="31">
                  <c:v>12.848578224974398</c:v>
                </c:pt>
                <c:pt idx="32">
                  <c:v>9.1309991739168748</c:v>
                </c:pt>
                <c:pt idx="33">
                  <c:v>13.282793528706755</c:v>
                </c:pt>
                <c:pt idx="34">
                  <c:v>6.149727007515188</c:v>
                </c:pt>
                <c:pt idx="35">
                  <c:v>9.0208626282428952</c:v>
                </c:pt>
                <c:pt idx="36">
                  <c:v>16.632171936621116</c:v>
                </c:pt>
                <c:pt idx="37">
                  <c:v>11.585793419282012</c:v>
                </c:pt>
                <c:pt idx="38">
                  <c:v>16.216112879284044</c:v>
                </c:pt>
                <c:pt idx="39">
                  <c:v>7.9185797285244002</c:v>
                </c:pt>
                <c:pt idx="40">
                  <c:v>10.67924147496406</c:v>
                </c:pt>
                <c:pt idx="41">
                  <c:v>7.3038175812281363</c:v>
                </c:pt>
                <c:pt idx="42">
                  <c:v>7.6613829217007687</c:v>
                </c:pt>
                <c:pt idx="43">
                  <c:v>20.429414243742269</c:v>
                </c:pt>
                <c:pt idx="44">
                  <c:v>7.2035222804521446</c:v>
                </c:pt>
                <c:pt idx="45">
                  <c:v>11.731949660039486</c:v>
                </c:pt>
                <c:pt idx="46">
                  <c:v>12.183316585723373</c:v>
                </c:pt>
                <c:pt idx="47">
                  <c:v>9.5772348683352728</c:v>
                </c:pt>
                <c:pt idx="48">
                  <c:v>6.6856331809388223</c:v>
                </c:pt>
                <c:pt idx="49">
                  <c:v>10.633731311678016</c:v>
                </c:pt>
                <c:pt idx="50">
                  <c:v>6.3393377769024797</c:v>
                </c:pt>
                <c:pt idx="51">
                  <c:v>17.72392982388746</c:v>
                </c:pt>
                <c:pt idx="52">
                  <c:v>17.227213075008841</c:v>
                </c:pt>
                <c:pt idx="53">
                  <c:v>13.943763925222834</c:v>
                </c:pt>
                <c:pt idx="54">
                  <c:v>12.00106496818271</c:v>
                </c:pt>
                <c:pt idx="55">
                  <c:v>17.662474351763098</c:v>
                </c:pt>
                <c:pt idx="56">
                  <c:v>5.1743175931798691</c:v>
                </c:pt>
                <c:pt idx="57">
                  <c:v>12.90671960268079</c:v>
                </c:pt>
                <c:pt idx="58">
                  <c:v>16.578593688063869</c:v>
                </c:pt>
                <c:pt idx="59">
                  <c:v>8.6211236936321942</c:v>
                </c:pt>
                <c:pt idx="60">
                  <c:v>12.803155162574477</c:v>
                </c:pt>
                <c:pt idx="61">
                  <c:v>19.382402716839046</c:v>
                </c:pt>
                <c:pt idx="62">
                  <c:v>19.84099808132526</c:v>
                </c:pt>
                <c:pt idx="63">
                  <c:v>10.643387049667426</c:v>
                </c:pt>
                <c:pt idx="64">
                  <c:v>8.2427698159167377</c:v>
                </c:pt>
                <c:pt idx="65">
                  <c:v>19.196499488912384</c:v>
                </c:pt>
                <c:pt idx="66">
                  <c:v>12.10653944014469</c:v>
                </c:pt>
                <c:pt idx="67">
                  <c:v>6.9765200100863867</c:v>
                </c:pt>
                <c:pt idx="68">
                  <c:v>7.9007415933382994</c:v>
                </c:pt>
                <c:pt idx="69">
                  <c:v>12.543809659926273</c:v>
                </c:pt>
                <c:pt idx="70">
                  <c:v>14.301568540922652</c:v>
                </c:pt>
                <c:pt idx="71">
                  <c:v>11.989740746642688</c:v>
                </c:pt>
                <c:pt idx="72">
                  <c:v>16.982638700557857</c:v>
                </c:pt>
                <c:pt idx="73">
                  <c:v>13.56444097916031</c:v>
                </c:pt>
                <c:pt idx="74">
                  <c:v>10.013252815608148</c:v>
                </c:pt>
                <c:pt idx="75">
                  <c:v>14.624140611340243</c:v>
                </c:pt>
                <c:pt idx="76">
                  <c:v>8.5496752620966703</c:v>
                </c:pt>
                <c:pt idx="77">
                  <c:v>6.2184717089590364</c:v>
                </c:pt>
                <c:pt idx="78">
                  <c:v>5.9939579599613673</c:v>
                </c:pt>
                <c:pt idx="79">
                  <c:v>15.586357779084718</c:v>
                </c:pt>
                <c:pt idx="80">
                  <c:v>10.857352129721665</c:v>
                </c:pt>
                <c:pt idx="81">
                  <c:v>15.960797752660929</c:v>
                </c:pt>
                <c:pt idx="82">
                  <c:v>8.7435331236473068</c:v>
                </c:pt>
                <c:pt idx="83">
                  <c:v>9.4877797700401914</c:v>
                </c:pt>
                <c:pt idx="84">
                  <c:v>14.836175084549565</c:v>
                </c:pt>
                <c:pt idx="85">
                  <c:v>14.179802280616547</c:v>
                </c:pt>
                <c:pt idx="86">
                  <c:v>8.6529425964671365</c:v>
                </c:pt>
                <c:pt idx="87">
                  <c:v>13.81699298916338</c:v>
                </c:pt>
                <c:pt idx="88">
                  <c:v>18.95536742645265</c:v>
                </c:pt>
                <c:pt idx="89">
                  <c:v>17.545128274026087</c:v>
                </c:pt>
                <c:pt idx="90">
                  <c:v>7.5621406820063068</c:v>
                </c:pt>
                <c:pt idx="91">
                  <c:v>11.920517591264321</c:v>
                </c:pt>
                <c:pt idx="92">
                  <c:v>5.7633481673561757</c:v>
                </c:pt>
                <c:pt idx="93">
                  <c:v>7.4385359496402277</c:v>
                </c:pt>
                <c:pt idx="94">
                  <c:v>16.57612138305997</c:v>
                </c:pt>
                <c:pt idx="95">
                  <c:v>12.552111365569179</c:v>
                </c:pt>
                <c:pt idx="96">
                  <c:v>10.384005383834015</c:v>
                </c:pt>
                <c:pt idx="97">
                  <c:v>11.03802536516249</c:v>
                </c:pt>
                <c:pt idx="98">
                  <c:v>13.629205780688419</c:v>
                </c:pt>
                <c:pt idx="99">
                  <c:v>9.3861312078881909</c:v>
                </c:pt>
              </c:numCache>
            </c:numRef>
          </c:xVal>
          <c:yVal>
            <c:numRef>
              <c:f>Sheet1!$B$2:$B$102</c:f>
              <c:numCache>
                <c:formatCode>0.00</c:formatCode>
                <c:ptCount val="101"/>
                <c:pt idx="0">
                  <c:v>32.730186374185031</c:v>
                </c:pt>
                <c:pt idx="1">
                  <c:v>52.824093691798254</c:v>
                </c:pt>
                <c:pt idx="2">
                  <c:v>51.373655929270548</c:v>
                </c:pt>
                <c:pt idx="3">
                  <c:v>30.06735479387039</c:v>
                </c:pt>
                <c:pt idx="4">
                  <c:v>90.699419706427989</c:v>
                </c:pt>
                <c:pt idx="5">
                  <c:v>55.611422656396634</c:v>
                </c:pt>
                <c:pt idx="6">
                  <c:v>88.352525010435684</c:v>
                </c:pt>
                <c:pt idx="7">
                  <c:v>16.829411496801249</c:v>
                </c:pt>
                <c:pt idx="8">
                  <c:v>36.128543119658957</c:v>
                </c:pt>
                <c:pt idx="9">
                  <c:v>80.357961632794101</c:v>
                </c:pt>
                <c:pt idx="10">
                  <c:v>99.271999036761045</c:v>
                </c:pt>
                <c:pt idx="11">
                  <c:v>33.442250051237203</c:v>
                </c:pt>
                <c:pt idx="12">
                  <c:v>11.348226464487311</c:v>
                </c:pt>
                <c:pt idx="13">
                  <c:v>67.158370380915045</c:v>
                </c:pt>
                <c:pt idx="14">
                  <c:v>41.090357365841456</c:v>
                </c:pt>
                <c:pt idx="15">
                  <c:v>22.848674485127287</c:v>
                </c:pt>
                <c:pt idx="16">
                  <c:v>34.587910507238433</c:v>
                </c:pt>
                <c:pt idx="17">
                  <c:v>34.888680195046419</c:v>
                </c:pt>
                <c:pt idx="18">
                  <c:v>44.493307888878171</c:v>
                </c:pt>
                <c:pt idx="19">
                  <c:v>88.89979549123035</c:v>
                </c:pt>
                <c:pt idx="20">
                  <c:v>68.254164784266976</c:v>
                </c:pt>
                <c:pt idx="21">
                  <c:v>59.618627222096819</c:v>
                </c:pt>
                <c:pt idx="22">
                  <c:v>97.05023450998064</c:v>
                </c:pt>
                <c:pt idx="23">
                  <c:v>15.495954495412017</c:v>
                </c:pt>
                <c:pt idx="24">
                  <c:v>45.856368428900268</c:v>
                </c:pt>
                <c:pt idx="25">
                  <c:v>86.426704935310994</c:v>
                </c:pt>
                <c:pt idx="26">
                  <c:v>23.970126440036534</c:v>
                </c:pt>
                <c:pt idx="27">
                  <c:v>33.857118202809829</c:v>
                </c:pt>
                <c:pt idx="28">
                  <c:v>83.866065300605356</c:v>
                </c:pt>
                <c:pt idx="29">
                  <c:v>50.350781632772822</c:v>
                </c:pt>
                <c:pt idx="30">
                  <c:v>43.285418945780918</c:v>
                </c:pt>
                <c:pt idx="31">
                  <c:v>52.649848375062668</c:v>
                </c:pt>
                <c:pt idx="32">
                  <c:v>53.990968580248023</c:v>
                </c:pt>
                <c:pt idx="33">
                  <c:v>80.020114876122747</c:v>
                </c:pt>
                <c:pt idx="34">
                  <c:v>17.433003155425723</c:v>
                </c:pt>
                <c:pt idx="35">
                  <c:v>10.701023888178312</c:v>
                </c:pt>
                <c:pt idx="36">
                  <c:v>71.179014029868952</c:v>
                </c:pt>
                <c:pt idx="37">
                  <c:v>91.830462382250857</c:v>
                </c:pt>
                <c:pt idx="38">
                  <c:v>91.977005785267991</c:v>
                </c:pt>
                <c:pt idx="39">
                  <c:v>24.394021498881848</c:v>
                </c:pt>
                <c:pt idx="40">
                  <c:v>40.83550704436842</c:v>
                </c:pt>
                <c:pt idx="41">
                  <c:v>13.439910666775656</c:v>
                </c:pt>
                <c:pt idx="42">
                  <c:v>45.462961983247233</c:v>
                </c:pt>
                <c:pt idx="43">
                  <c:v>97.509932730383753</c:v>
                </c:pt>
                <c:pt idx="44">
                  <c:v>17.820203931449861</c:v>
                </c:pt>
                <c:pt idx="45">
                  <c:v>89.533105166481505</c:v>
                </c:pt>
                <c:pt idx="46">
                  <c:v>80.150184194767391</c:v>
                </c:pt>
                <c:pt idx="47">
                  <c:v>45.836535815963863</c:v>
                </c:pt>
                <c:pt idx="48">
                  <c:v>79.251749618839867</c:v>
                </c:pt>
                <c:pt idx="49">
                  <c:v>68.12920219119593</c:v>
                </c:pt>
                <c:pt idx="50">
                  <c:v>53.577012756773854</c:v>
                </c:pt>
                <c:pt idx="51">
                  <c:v>68.115285302061793</c:v>
                </c:pt>
                <c:pt idx="52">
                  <c:v>87.241510287582301</c:v>
                </c:pt>
                <c:pt idx="53">
                  <c:v>91.708435847938333</c:v>
                </c:pt>
                <c:pt idx="54">
                  <c:v>41.422513538284285</c:v>
                </c:pt>
                <c:pt idx="55">
                  <c:v>14.503422223426146</c:v>
                </c:pt>
                <c:pt idx="56">
                  <c:v>47.634040341112353</c:v>
                </c:pt>
                <c:pt idx="57">
                  <c:v>24.096671751133758</c:v>
                </c:pt>
                <c:pt idx="58">
                  <c:v>96.601788593873351</c:v>
                </c:pt>
                <c:pt idx="59">
                  <c:v>88.118718352618373</c:v>
                </c:pt>
                <c:pt idx="60">
                  <c:v>34.840841870401484</c:v>
                </c:pt>
                <c:pt idx="61">
                  <c:v>19.888540284076498</c:v>
                </c:pt>
                <c:pt idx="62">
                  <c:v>94.052567957817061</c:v>
                </c:pt>
                <c:pt idx="63">
                  <c:v>85.736414273446485</c:v>
                </c:pt>
                <c:pt idx="64">
                  <c:v>68.49084783476836</c:v>
                </c:pt>
                <c:pt idx="65">
                  <c:v>34.981667461014865</c:v>
                </c:pt>
                <c:pt idx="66">
                  <c:v>52.088991409161181</c:v>
                </c:pt>
                <c:pt idx="67">
                  <c:v>62.258483439421283</c:v>
                </c:pt>
                <c:pt idx="68">
                  <c:v>81.919466669771992</c:v>
                </c:pt>
                <c:pt idx="69">
                  <c:v>81.065934754630163</c:v>
                </c:pt>
                <c:pt idx="70">
                  <c:v>14.062228127225133</c:v>
                </c:pt>
                <c:pt idx="71">
                  <c:v>70.834793498940996</c:v>
                </c:pt>
                <c:pt idx="72">
                  <c:v>56.144197548804037</c:v>
                </c:pt>
                <c:pt idx="73">
                  <c:v>86.380746624625857</c:v>
                </c:pt>
                <c:pt idx="74">
                  <c:v>75.501523292989731</c:v>
                </c:pt>
                <c:pt idx="75">
                  <c:v>84.736063502148141</c:v>
                </c:pt>
                <c:pt idx="76">
                  <c:v>10.582681993665128</c:v>
                </c:pt>
                <c:pt idx="77">
                  <c:v>49.793561406275622</c:v>
                </c:pt>
                <c:pt idx="78">
                  <c:v>51.545275109766663</c:v>
                </c:pt>
                <c:pt idx="79">
                  <c:v>27.374318967541761</c:v>
                </c:pt>
                <c:pt idx="80">
                  <c:v>65.669371456938393</c:v>
                </c:pt>
                <c:pt idx="81">
                  <c:v>26.952384980961924</c:v>
                </c:pt>
                <c:pt idx="82">
                  <c:v>68.527462691094115</c:v>
                </c:pt>
                <c:pt idx="83">
                  <c:v>11.844542283950254</c:v>
                </c:pt>
                <c:pt idx="84">
                  <c:v>48.559660698226502</c:v>
                </c:pt>
                <c:pt idx="85">
                  <c:v>83.993312138403809</c:v>
                </c:pt>
                <c:pt idx="86">
                  <c:v>77.944422776120405</c:v>
                </c:pt>
                <c:pt idx="87">
                  <c:v>37.623006614927334</c:v>
                </c:pt>
                <c:pt idx="88">
                  <c:v>81.983401941386205</c:v>
                </c:pt>
                <c:pt idx="89">
                  <c:v>45.390046236725702</c:v>
                </c:pt>
                <c:pt idx="90">
                  <c:v>83.017551193136953</c:v>
                </c:pt>
                <c:pt idx="91">
                  <c:v>92.130438564725893</c:v>
                </c:pt>
                <c:pt idx="92">
                  <c:v>96.963886510906704</c:v>
                </c:pt>
                <c:pt idx="93">
                  <c:v>36.734300569153461</c:v>
                </c:pt>
                <c:pt idx="94">
                  <c:v>22.08037511197907</c:v>
                </c:pt>
                <c:pt idx="95">
                  <c:v>66.220332253776689</c:v>
                </c:pt>
                <c:pt idx="96">
                  <c:v>71.264768955640434</c:v>
                </c:pt>
                <c:pt idx="97">
                  <c:v>81.537148242092385</c:v>
                </c:pt>
                <c:pt idx="98">
                  <c:v>69.945995660156342</c:v>
                </c:pt>
                <c:pt idx="99">
                  <c:v>24.208653959265494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1-4433-BE41-177C42459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20464"/>
        <c:axId val="1191495616"/>
      </c:scatterChart>
      <c:valAx>
        <c:axId val="10093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95616"/>
        <c:crosses val="autoZero"/>
        <c:crossBetween val="midCat"/>
      </c:valAx>
      <c:valAx>
        <c:axId val="11914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55792686139415"/>
                  <c:y val="-3.92621007419572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Sheet1!$A$2:$A$102</c:f>
              <c:numCache>
                <c:formatCode>0.00</c:formatCode>
                <c:ptCount val="101"/>
                <c:pt idx="0">
                  <c:v>21.311627572699468</c:v>
                </c:pt>
                <c:pt idx="1">
                  <c:v>15.386789575937605</c:v>
                </c:pt>
                <c:pt idx="2">
                  <c:v>10.410798620519445</c:v>
                </c:pt>
                <c:pt idx="3">
                  <c:v>9.1461507583678472</c:v>
                </c:pt>
                <c:pt idx="4">
                  <c:v>8.6021250453472575</c:v>
                </c:pt>
                <c:pt idx="5">
                  <c:v>10.275158032334534</c:v>
                </c:pt>
                <c:pt idx="6">
                  <c:v>9.5196326795433546</c:v>
                </c:pt>
                <c:pt idx="7">
                  <c:v>11.54579884213738</c:v>
                </c:pt>
                <c:pt idx="8">
                  <c:v>14.258612076892298</c:v>
                </c:pt>
                <c:pt idx="9">
                  <c:v>9.569143171845397</c:v>
                </c:pt>
                <c:pt idx="10">
                  <c:v>11.814294744535179</c:v>
                </c:pt>
                <c:pt idx="11">
                  <c:v>11.067219576721826</c:v>
                </c:pt>
                <c:pt idx="12">
                  <c:v>5.425570890628074</c:v>
                </c:pt>
                <c:pt idx="13">
                  <c:v>8.6606280144998991</c:v>
                </c:pt>
                <c:pt idx="14">
                  <c:v>19.333470360996639</c:v>
                </c:pt>
                <c:pt idx="15">
                  <c:v>7.1802237627924903</c:v>
                </c:pt>
                <c:pt idx="16">
                  <c:v>22.711592191105254</c:v>
                </c:pt>
                <c:pt idx="17">
                  <c:v>12.156077148274871</c:v>
                </c:pt>
                <c:pt idx="18">
                  <c:v>13.322235179388638</c:v>
                </c:pt>
                <c:pt idx="19">
                  <c:v>9.9021926066137365</c:v>
                </c:pt>
                <c:pt idx="20">
                  <c:v>10.660602526744086</c:v>
                </c:pt>
                <c:pt idx="21">
                  <c:v>15.492913857083444</c:v>
                </c:pt>
                <c:pt idx="22">
                  <c:v>8.4309718699215281</c:v>
                </c:pt>
                <c:pt idx="23">
                  <c:v>13.73245261812024</c:v>
                </c:pt>
                <c:pt idx="24">
                  <c:v>9.6164764277479549</c:v>
                </c:pt>
                <c:pt idx="25">
                  <c:v>11.162120524116073</c:v>
                </c:pt>
                <c:pt idx="26">
                  <c:v>19.799068088657513</c:v>
                </c:pt>
                <c:pt idx="27">
                  <c:v>11.562064473634205</c:v>
                </c:pt>
                <c:pt idx="28">
                  <c:v>7.9963505871407961</c:v>
                </c:pt>
                <c:pt idx="29">
                  <c:v>21.443234998539573</c:v>
                </c:pt>
                <c:pt idx="30">
                  <c:v>13.91518160794311</c:v>
                </c:pt>
                <c:pt idx="31">
                  <c:v>12.848578224974398</c:v>
                </c:pt>
                <c:pt idx="32">
                  <c:v>9.1309991739168748</c:v>
                </c:pt>
                <c:pt idx="33">
                  <c:v>13.282793528706755</c:v>
                </c:pt>
                <c:pt idx="34">
                  <c:v>6.149727007515188</c:v>
                </c:pt>
                <c:pt idx="35">
                  <c:v>9.0208626282428952</c:v>
                </c:pt>
                <c:pt idx="36">
                  <c:v>16.632171936621116</c:v>
                </c:pt>
                <c:pt idx="37">
                  <c:v>11.585793419282012</c:v>
                </c:pt>
                <c:pt idx="38">
                  <c:v>16.216112879284044</c:v>
                </c:pt>
                <c:pt idx="39">
                  <c:v>7.9185797285244002</c:v>
                </c:pt>
                <c:pt idx="40">
                  <c:v>10.67924147496406</c:v>
                </c:pt>
                <c:pt idx="41">
                  <c:v>7.3038175812281363</c:v>
                </c:pt>
                <c:pt idx="42">
                  <c:v>7.6613829217007687</c:v>
                </c:pt>
                <c:pt idx="43">
                  <c:v>20.429414243742269</c:v>
                </c:pt>
                <c:pt idx="44">
                  <c:v>7.2035222804521446</c:v>
                </c:pt>
                <c:pt idx="45">
                  <c:v>11.731949660039486</c:v>
                </c:pt>
                <c:pt idx="46">
                  <c:v>12.183316585723373</c:v>
                </c:pt>
                <c:pt idx="47">
                  <c:v>9.5772348683352728</c:v>
                </c:pt>
                <c:pt idx="48">
                  <c:v>6.6856331809388223</c:v>
                </c:pt>
                <c:pt idx="49">
                  <c:v>10.633731311678016</c:v>
                </c:pt>
                <c:pt idx="50">
                  <c:v>6.3393377769024797</c:v>
                </c:pt>
                <c:pt idx="51">
                  <c:v>17.72392982388746</c:v>
                </c:pt>
                <c:pt idx="52">
                  <c:v>17.227213075008841</c:v>
                </c:pt>
                <c:pt idx="53">
                  <c:v>13.943763925222834</c:v>
                </c:pt>
                <c:pt idx="54">
                  <c:v>12.00106496818271</c:v>
                </c:pt>
                <c:pt idx="55">
                  <c:v>17.662474351763098</c:v>
                </c:pt>
                <c:pt idx="56">
                  <c:v>5.1743175931798691</c:v>
                </c:pt>
                <c:pt idx="57">
                  <c:v>12.90671960268079</c:v>
                </c:pt>
                <c:pt idx="58">
                  <c:v>16.578593688063869</c:v>
                </c:pt>
                <c:pt idx="59">
                  <c:v>8.6211236936321942</c:v>
                </c:pt>
                <c:pt idx="60">
                  <c:v>12.803155162574477</c:v>
                </c:pt>
                <c:pt idx="61">
                  <c:v>19.382402716839046</c:v>
                </c:pt>
                <c:pt idx="62">
                  <c:v>19.84099808132526</c:v>
                </c:pt>
                <c:pt idx="63">
                  <c:v>10.643387049667426</c:v>
                </c:pt>
                <c:pt idx="64">
                  <c:v>8.2427698159167377</c:v>
                </c:pt>
                <c:pt idx="65">
                  <c:v>19.196499488912384</c:v>
                </c:pt>
                <c:pt idx="66">
                  <c:v>12.10653944014469</c:v>
                </c:pt>
                <c:pt idx="67">
                  <c:v>6.9765200100863867</c:v>
                </c:pt>
                <c:pt idx="68">
                  <c:v>7.9007415933382994</c:v>
                </c:pt>
                <c:pt idx="69">
                  <c:v>12.543809659926273</c:v>
                </c:pt>
                <c:pt idx="70">
                  <c:v>14.301568540922652</c:v>
                </c:pt>
                <c:pt idx="71">
                  <c:v>11.989740746642688</c:v>
                </c:pt>
                <c:pt idx="72">
                  <c:v>16.982638700557857</c:v>
                </c:pt>
                <c:pt idx="73">
                  <c:v>13.56444097916031</c:v>
                </c:pt>
                <c:pt idx="74">
                  <c:v>10.013252815608148</c:v>
                </c:pt>
                <c:pt idx="75">
                  <c:v>14.624140611340243</c:v>
                </c:pt>
                <c:pt idx="76">
                  <c:v>8.5496752620966703</c:v>
                </c:pt>
                <c:pt idx="77">
                  <c:v>6.2184717089590364</c:v>
                </c:pt>
                <c:pt idx="78">
                  <c:v>5.9939579599613673</c:v>
                </c:pt>
                <c:pt idx="79">
                  <c:v>15.586357779084718</c:v>
                </c:pt>
                <c:pt idx="80">
                  <c:v>10.857352129721665</c:v>
                </c:pt>
                <c:pt idx="81">
                  <c:v>15.960797752660929</c:v>
                </c:pt>
                <c:pt idx="82">
                  <c:v>8.7435331236473068</c:v>
                </c:pt>
                <c:pt idx="83">
                  <c:v>9.4877797700401914</c:v>
                </c:pt>
                <c:pt idx="84">
                  <c:v>14.836175084549565</c:v>
                </c:pt>
                <c:pt idx="85">
                  <c:v>14.179802280616547</c:v>
                </c:pt>
                <c:pt idx="86">
                  <c:v>8.6529425964671365</c:v>
                </c:pt>
                <c:pt idx="87">
                  <c:v>13.81699298916338</c:v>
                </c:pt>
                <c:pt idx="88">
                  <c:v>18.95536742645265</c:v>
                </c:pt>
                <c:pt idx="89">
                  <c:v>17.545128274026087</c:v>
                </c:pt>
                <c:pt idx="90">
                  <c:v>7.5621406820063068</c:v>
                </c:pt>
                <c:pt idx="91">
                  <c:v>11.920517591264321</c:v>
                </c:pt>
                <c:pt idx="92">
                  <c:v>5.7633481673561757</c:v>
                </c:pt>
                <c:pt idx="93">
                  <c:v>7.4385359496402277</c:v>
                </c:pt>
                <c:pt idx="94">
                  <c:v>16.57612138305997</c:v>
                </c:pt>
                <c:pt idx="95">
                  <c:v>12.552111365569179</c:v>
                </c:pt>
                <c:pt idx="96">
                  <c:v>10.384005383834015</c:v>
                </c:pt>
                <c:pt idx="97">
                  <c:v>11.03802536516249</c:v>
                </c:pt>
                <c:pt idx="98">
                  <c:v>13.629205780688419</c:v>
                </c:pt>
                <c:pt idx="99">
                  <c:v>9.3861312078881909</c:v>
                </c:pt>
              </c:numCache>
            </c:numRef>
          </c:xVal>
          <c:yVal>
            <c:numRef>
              <c:f>Sheet1!$C$2:$C$102</c:f>
              <c:numCache>
                <c:formatCode>0.00</c:formatCode>
                <c:ptCount val="101"/>
                <c:pt idx="0">
                  <c:v>573.13771114911356</c:v>
                </c:pt>
                <c:pt idx="1">
                  <c:v>474.60998130729564</c:v>
                </c:pt>
                <c:pt idx="2">
                  <c:v>386.79247438052897</c:v>
                </c:pt>
                <c:pt idx="3">
                  <c:v>269.57073836119571</c:v>
                </c:pt>
                <c:pt idx="4">
                  <c:v>467.10497419505856</c:v>
                </c:pt>
                <c:pt idx="5">
                  <c:v>389.01018812202256</c:v>
                </c:pt>
                <c:pt idx="6">
                  <c:v>429.22012757823029</c:v>
                </c:pt>
                <c:pt idx="7">
                  <c:v>316.53293090020168</c:v>
                </c:pt>
                <c:pt idx="8">
                  <c:v>413.23908386200293</c:v>
                </c:pt>
                <c:pt idx="9">
                  <c:v>458.64538712601677</c:v>
                </c:pt>
                <c:pt idx="10">
                  <c:v>577.66755052912504</c:v>
                </c:pt>
                <c:pt idx="11">
                  <c:v>372.37330071052554</c:v>
                </c:pt>
                <c:pt idx="12">
                  <c:v>142.4947198289604</c:v>
                </c:pt>
                <c:pt idx="13">
                  <c:v>388.62493212930633</c:v>
                </c:pt>
                <c:pt idx="14">
                  <c:v>526.01055952846343</c:v>
                </c:pt>
                <c:pt idx="15">
                  <c:v>251.42410335416847</c:v>
                </c:pt>
                <c:pt idx="16">
                  <c:v>592.02378062493392</c:v>
                </c:pt>
                <c:pt idx="17">
                  <c:v>349.89248944877937</c:v>
                </c:pt>
                <c:pt idx="18">
                  <c:v>459.97495776685582</c:v>
                </c:pt>
                <c:pt idx="19">
                  <c:v>470.14179231088463</c:v>
                </c:pt>
                <c:pt idx="20">
                  <c:v>406.53360284058039</c:v>
                </c:pt>
                <c:pt idx="21">
                  <c:v>479.70704371285245</c:v>
                </c:pt>
                <c:pt idx="22">
                  <c:v>470.32325580443398</c:v>
                </c:pt>
                <c:pt idx="23">
                  <c:v>347.55415394374478</c:v>
                </c:pt>
                <c:pt idx="24">
                  <c:v>329.6418200178847</c:v>
                </c:pt>
                <c:pt idx="25">
                  <c:v>494.64057097950916</c:v>
                </c:pt>
                <c:pt idx="26">
                  <c:v>473.45358362076405</c:v>
                </c:pt>
                <c:pt idx="27">
                  <c:v>361.38694325331141</c:v>
                </c:pt>
                <c:pt idx="28">
                  <c:v>423.47514406506872</c:v>
                </c:pt>
                <c:pt idx="29">
                  <c:v>572.69045792434247</c:v>
                </c:pt>
                <c:pt idx="30">
                  <c:v>400.59536752866609</c:v>
                </c:pt>
                <c:pt idx="31">
                  <c:v>449.12406731434186</c:v>
                </c:pt>
                <c:pt idx="32">
                  <c:v>346.57810921739826</c:v>
                </c:pt>
                <c:pt idx="33">
                  <c:v>506.04568621271534</c:v>
                </c:pt>
                <c:pt idx="34">
                  <c:v>191.79260533919529</c:v>
                </c:pt>
                <c:pt idx="35">
                  <c:v>237.55921910316499</c:v>
                </c:pt>
                <c:pt idx="36">
                  <c:v>524.37906486734812</c:v>
                </c:pt>
                <c:pt idx="37">
                  <c:v>534.53773868882831</c:v>
                </c:pt>
                <c:pt idx="38">
                  <c:v>596.14735893085924</c:v>
                </c:pt>
                <c:pt idx="39">
                  <c:v>241.34207235745791</c:v>
                </c:pt>
                <c:pt idx="40">
                  <c:v>346.58167841471163</c:v>
                </c:pt>
                <c:pt idx="41">
                  <c:v>223.09304189906976</c:v>
                </c:pt>
                <c:pt idx="42">
                  <c:v>293.65382056309869</c:v>
                </c:pt>
                <c:pt idx="43">
                  <c:v>702.9696567300191</c:v>
                </c:pt>
                <c:pt idx="44">
                  <c:v>183.09385471534912</c:v>
                </c:pt>
                <c:pt idx="45">
                  <c:v>484.1236789001324</c:v>
                </c:pt>
                <c:pt idx="46">
                  <c:v>497.96800572083919</c:v>
                </c:pt>
                <c:pt idx="47">
                  <c:v>359.30462378167039</c:v>
                </c:pt>
                <c:pt idx="48">
                  <c:v>382.84621225545294</c:v>
                </c:pt>
                <c:pt idx="49">
                  <c:v>436.20647341379203</c:v>
                </c:pt>
                <c:pt idx="50">
                  <c:v>351.8192882034798</c:v>
                </c:pt>
                <c:pt idx="51">
                  <c:v>593.32521484987228</c:v>
                </c:pt>
                <c:pt idx="52">
                  <c:v>630.44827476039336</c:v>
                </c:pt>
                <c:pt idx="53">
                  <c:v>588.82184720505802</c:v>
                </c:pt>
                <c:pt idx="54">
                  <c:v>380.26103448186069</c:v>
                </c:pt>
                <c:pt idx="55">
                  <c:v>382.9757199416515</c:v>
                </c:pt>
                <c:pt idx="56">
                  <c:v>231.16914935321287</c:v>
                </c:pt>
                <c:pt idx="57">
                  <c:v>330.31209309317103</c:v>
                </c:pt>
                <c:pt idx="58">
                  <c:v>660.63438188532859</c:v>
                </c:pt>
                <c:pt idx="59">
                  <c:v>450.6942461749282</c:v>
                </c:pt>
                <c:pt idx="60">
                  <c:v>375.55155152958383</c:v>
                </c:pt>
                <c:pt idx="61">
                  <c:v>459.97760971598626</c:v>
                </c:pt>
                <c:pt idx="62">
                  <c:v>633.94170003049646</c:v>
                </c:pt>
                <c:pt idx="63">
                  <c:v>527.13003249480016</c:v>
                </c:pt>
                <c:pt idx="64">
                  <c:v>386.32316533316185</c:v>
                </c:pt>
                <c:pt idx="65">
                  <c:v>492.20043911420299</c:v>
                </c:pt>
                <c:pt idx="66">
                  <c:v>405.98583620850377</c:v>
                </c:pt>
                <c:pt idx="67">
                  <c:v>334.35085860368832</c:v>
                </c:pt>
                <c:pt idx="68">
                  <c:v>433.6637973446928</c:v>
                </c:pt>
                <c:pt idx="69">
                  <c:v>521.87429773094323</c:v>
                </c:pt>
                <c:pt idx="70">
                  <c:v>345.24682162014221</c:v>
                </c:pt>
                <c:pt idx="71">
                  <c:v>453.1508722200237</c:v>
                </c:pt>
                <c:pt idx="72">
                  <c:v>529.62187045513269</c:v>
                </c:pt>
                <c:pt idx="73">
                  <c:v>564.72163074522007</c:v>
                </c:pt>
                <c:pt idx="74">
                  <c:v>436.45936927991829</c:v>
                </c:pt>
                <c:pt idx="75">
                  <c:v>583.16269568535631</c:v>
                </c:pt>
                <c:pt idx="76">
                  <c:v>224.65786429379583</c:v>
                </c:pt>
                <c:pt idx="77">
                  <c:v>309.34594126787624</c:v>
                </c:pt>
                <c:pt idx="78">
                  <c:v>306.37282547910235</c:v>
                </c:pt>
                <c:pt idx="79">
                  <c:v>424.49295012925728</c:v>
                </c:pt>
                <c:pt idx="80">
                  <c:v>468.89389021984312</c:v>
                </c:pt>
                <c:pt idx="81">
                  <c:v>428.31250625684413</c:v>
                </c:pt>
                <c:pt idx="82">
                  <c:v>374.25139233115743</c:v>
                </c:pt>
                <c:pt idx="83">
                  <c:v>276.28308647863673</c:v>
                </c:pt>
                <c:pt idx="84">
                  <c:v>473.95635167480333</c:v>
                </c:pt>
                <c:pt idx="85">
                  <c:v>571.97567373672587</c:v>
                </c:pt>
                <c:pt idx="86">
                  <c:v>427.58539577044428</c:v>
                </c:pt>
                <c:pt idx="87">
                  <c:v>380.76248556886043</c:v>
                </c:pt>
                <c:pt idx="88">
                  <c:v>611.7597890252182</c:v>
                </c:pt>
                <c:pt idx="89">
                  <c:v>486.95950980283629</c:v>
                </c:pt>
                <c:pt idx="90">
                  <c:v>392.83215496296077</c:v>
                </c:pt>
                <c:pt idx="91">
                  <c:v>507.91259758392897</c:v>
                </c:pt>
                <c:pt idx="92">
                  <c:v>446.86134742433057</c:v>
                </c:pt>
                <c:pt idx="93">
                  <c:v>243.57439715264098</c:v>
                </c:pt>
                <c:pt idx="94">
                  <c:v>432.08894557604521</c:v>
                </c:pt>
                <c:pt idx="95">
                  <c:v>469.23847309741728</c:v>
                </c:pt>
                <c:pt idx="96">
                  <c:v>395.19359380038435</c:v>
                </c:pt>
                <c:pt idx="97">
                  <c:v>471.31892327952306</c:v>
                </c:pt>
                <c:pt idx="98">
                  <c:v>500.94280060533077</c:v>
                </c:pt>
                <c:pt idx="99">
                  <c:v>257.88046094737399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A-4641-85DB-C8A48D8F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4624"/>
        <c:axId val="1280911568"/>
      </c:scatterChart>
      <c:valAx>
        <c:axId val="938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11568"/>
        <c:crosses val="autoZero"/>
        <c:crossBetween val="midCat"/>
      </c:valAx>
      <c:valAx>
        <c:axId val="1280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77136413863156"/>
                  <c:y val="-0.145458047400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Sheet1!$B$2:$B$102</c:f>
              <c:numCache>
                <c:formatCode>0.00</c:formatCode>
                <c:ptCount val="101"/>
                <c:pt idx="0">
                  <c:v>32.730186374185031</c:v>
                </c:pt>
                <c:pt idx="1">
                  <c:v>52.824093691798254</c:v>
                </c:pt>
                <c:pt idx="2">
                  <c:v>51.373655929270548</c:v>
                </c:pt>
                <c:pt idx="3">
                  <c:v>30.06735479387039</c:v>
                </c:pt>
                <c:pt idx="4">
                  <c:v>90.699419706427989</c:v>
                </c:pt>
                <c:pt idx="5">
                  <c:v>55.611422656396634</c:v>
                </c:pt>
                <c:pt idx="6">
                  <c:v>88.352525010435684</c:v>
                </c:pt>
                <c:pt idx="7">
                  <c:v>16.829411496801249</c:v>
                </c:pt>
                <c:pt idx="8">
                  <c:v>36.128543119658957</c:v>
                </c:pt>
                <c:pt idx="9">
                  <c:v>80.357961632794101</c:v>
                </c:pt>
                <c:pt idx="10">
                  <c:v>99.271999036761045</c:v>
                </c:pt>
                <c:pt idx="11">
                  <c:v>33.442250051237203</c:v>
                </c:pt>
                <c:pt idx="12">
                  <c:v>11.348226464487311</c:v>
                </c:pt>
                <c:pt idx="13">
                  <c:v>67.158370380915045</c:v>
                </c:pt>
                <c:pt idx="14">
                  <c:v>41.090357365841456</c:v>
                </c:pt>
                <c:pt idx="15">
                  <c:v>22.848674485127287</c:v>
                </c:pt>
                <c:pt idx="16">
                  <c:v>34.587910507238433</c:v>
                </c:pt>
                <c:pt idx="17">
                  <c:v>34.888680195046419</c:v>
                </c:pt>
                <c:pt idx="18">
                  <c:v>44.493307888878171</c:v>
                </c:pt>
                <c:pt idx="19">
                  <c:v>88.89979549123035</c:v>
                </c:pt>
                <c:pt idx="20">
                  <c:v>68.254164784266976</c:v>
                </c:pt>
                <c:pt idx="21">
                  <c:v>59.618627222096819</c:v>
                </c:pt>
                <c:pt idx="22">
                  <c:v>97.05023450998064</c:v>
                </c:pt>
                <c:pt idx="23">
                  <c:v>15.495954495412017</c:v>
                </c:pt>
                <c:pt idx="24">
                  <c:v>45.856368428900268</c:v>
                </c:pt>
                <c:pt idx="25">
                  <c:v>86.426704935310994</c:v>
                </c:pt>
                <c:pt idx="26">
                  <c:v>23.970126440036534</c:v>
                </c:pt>
                <c:pt idx="27">
                  <c:v>33.857118202809829</c:v>
                </c:pt>
                <c:pt idx="28">
                  <c:v>83.866065300605356</c:v>
                </c:pt>
                <c:pt idx="29">
                  <c:v>50.350781632772822</c:v>
                </c:pt>
                <c:pt idx="30">
                  <c:v>43.285418945780918</c:v>
                </c:pt>
                <c:pt idx="31">
                  <c:v>52.649848375062668</c:v>
                </c:pt>
                <c:pt idx="32">
                  <c:v>53.990968580248023</c:v>
                </c:pt>
                <c:pt idx="33">
                  <c:v>80.020114876122747</c:v>
                </c:pt>
                <c:pt idx="34">
                  <c:v>17.433003155425723</c:v>
                </c:pt>
                <c:pt idx="35">
                  <c:v>10.701023888178312</c:v>
                </c:pt>
                <c:pt idx="36">
                  <c:v>71.179014029868952</c:v>
                </c:pt>
                <c:pt idx="37">
                  <c:v>91.830462382250857</c:v>
                </c:pt>
                <c:pt idx="38">
                  <c:v>91.977005785267991</c:v>
                </c:pt>
                <c:pt idx="39">
                  <c:v>24.394021498881848</c:v>
                </c:pt>
                <c:pt idx="40">
                  <c:v>40.83550704436842</c:v>
                </c:pt>
                <c:pt idx="41">
                  <c:v>13.439910666775656</c:v>
                </c:pt>
                <c:pt idx="42">
                  <c:v>45.462961983247233</c:v>
                </c:pt>
                <c:pt idx="43">
                  <c:v>97.509932730383753</c:v>
                </c:pt>
                <c:pt idx="44">
                  <c:v>17.820203931449861</c:v>
                </c:pt>
                <c:pt idx="45">
                  <c:v>89.533105166481505</c:v>
                </c:pt>
                <c:pt idx="46">
                  <c:v>80.150184194767391</c:v>
                </c:pt>
                <c:pt idx="47">
                  <c:v>45.836535815963863</c:v>
                </c:pt>
                <c:pt idx="48">
                  <c:v>79.251749618839867</c:v>
                </c:pt>
                <c:pt idx="49">
                  <c:v>68.12920219119593</c:v>
                </c:pt>
                <c:pt idx="50">
                  <c:v>53.577012756773854</c:v>
                </c:pt>
                <c:pt idx="51">
                  <c:v>68.115285302061793</c:v>
                </c:pt>
                <c:pt idx="52">
                  <c:v>87.241510287582301</c:v>
                </c:pt>
                <c:pt idx="53">
                  <c:v>91.708435847938333</c:v>
                </c:pt>
                <c:pt idx="54">
                  <c:v>41.422513538284285</c:v>
                </c:pt>
                <c:pt idx="55">
                  <c:v>14.503422223426146</c:v>
                </c:pt>
                <c:pt idx="56">
                  <c:v>47.634040341112353</c:v>
                </c:pt>
                <c:pt idx="57">
                  <c:v>24.096671751133758</c:v>
                </c:pt>
                <c:pt idx="58">
                  <c:v>96.601788593873351</c:v>
                </c:pt>
                <c:pt idx="59">
                  <c:v>88.118718352618373</c:v>
                </c:pt>
                <c:pt idx="60">
                  <c:v>34.840841870401484</c:v>
                </c:pt>
                <c:pt idx="61">
                  <c:v>19.888540284076498</c:v>
                </c:pt>
                <c:pt idx="62">
                  <c:v>94.052567957817061</c:v>
                </c:pt>
                <c:pt idx="63">
                  <c:v>85.736414273446485</c:v>
                </c:pt>
                <c:pt idx="64">
                  <c:v>68.49084783476836</c:v>
                </c:pt>
                <c:pt idx="65">
                  <c:v>34.981667461014865</c:v>
                </c:pt>
                <c:pt idx="66">
                  <c:v>52.088991409161181</c:v>
                </c:pt>
                <c:pt idx="67">
                  <c:v>62.258483439421283</c:v>
                </c:pt>
                <c:pt idx="68">
                  <c:v>81.919466669771992</c:v>
                </c:pt>
                <c:pt idx="69">
                  <c:v>81.065934754630163</c:v>
                </c:pt>
                <c:pt idx="70">
                  <c:v>14.062228127225133</c:v>
                </c:pt>
                <c:pt idx="71">
                  <c:v>70.834793498940996</c:v>
                </c:pt>
                <c:pt idx="72">
                  <c:v>56.144197548804037</c:v>
                </c:pt>
                <c:pt idx="73">
                  <c:v>86.380746624625857</c:v>
                </c:pt>
                <c:pt idx="74">
                  <c:v>75.501523292989731</c:v>
                </c:pt>
                <c:pt idx="75">
                  <c:v>84.736063502148141</c:v>
                </c:pt>
                <c:pt idx="76">
                  <c:v>10.582681993665128</c:v>
                </c:pt>
                <c:pt idx="77">
                  <c:v>49.793561406275622</c:v>
                </c:pt>
                <c:pt idx="78">
                  <c:v>51.545275109766663</c:v>
                </c:pt>
                <c:pt idx="79">
                  <c:v>27.374318967541761</c:v>
                </c:pt>
                <c:pt idx="80">
                  <c:v>65.669371456938393</c:v>
                </c:pt>
                <c:pt idx="81">
                  <c:v>26.952384980961924</c:v>
                </c:pt>
                <c:pt idx="82">
                  <c:v>68.527462691094115</c:v>
                </c:pt>
                <c:pt idx="83">
                  <c:v>11.844542283950254</c:v>
                </c:pt>
                <c:pt idx="84">
                  <c:v>48.559660698226502</c:v>
                </c:pt>
                <c:pt idx="85">
                  <c:v>83.993312138403809</c:v>
                </c:pt>
                <c:pt idx="86">
                  <c:v>77.944422776120405</c:v>
                </c:pt>
                <c:pt idx="87">
                  <c:v>37.623006614927334</c:v>
                </c:pt>
                <c:pt idx="88">
                  <c:v>81.983401941386205</c:v>
                </c:pt>
                <c:pt idx="89">
                  <c:v>45.390046236725702</c:v>
                </c:pt>
                <c:pt idx="90">
                  <c:v>83.017551193136953</c:v>
                </c:pt>
                <c:pt idx="91">
                  <c:v>92.130438564725893</c:v>
                </c:pt>
                <c:pt idx="92">
                  <c:v>96.963886510906704</c:v>
                </c:pt>
                <c:pt idx="93">
                  <c:v>36.734300569153461</c:v>
                </c:pt>
                <c:pt idx="94">
                  <c:v>22.08037511197907</c:v>
                </c:pt>
                <c:pt idx="95">
                  <c:v>66.220332253776689</c:v>
                </c:pt>
                <c:pt idx="96">
                  <c:v>71.264768955640434</c:v>
                </c:pt>
                <c:pt idx="97">
                  <c:v>81.537148242092385</c:v>
                </c:pt>
                <c:pt idx="98">
                  <c:v>69.945995660156342</c:v>
                </c:pt>
                <c:pt idx="99">
                  <c:v>24.208653959265494</c:v>
                </c:pt>
              </c:numCache>
            </c:numRef>
          </c:xVal>
          <c:yVal>
            <c:numRef>
              <c:f>Sheet1!$C$2:$C$102</c:f>
              <c:numCache>
                <c:formatCode>0.00</c:formatCode>
                <c:ptCount val="101"/>
                <c:pt idx="0">
                  <c:v>573.13771114911356</c:v>
                </c:pt>
                <c:pt idx="1">
                  <c:v>474.60998130729564</c:v>
                </c:pt>
                <c:pt idx="2">
                  <c:v>386.79247438052897</c:v>
                </c:pt>
                <c:pt idx="3">
                  <c:v>269.57073836119571</c:v>
                </c:pt>
                <c:pt idx="4">
                  <c:v>467.10497419505856</c:v>
                </c:pt>
                <c:pt idx="5">
                  <c:v>389.01018812202256</c:v>
                </c:pt>
                <c:pt idx="6">
                  <c:v>429.22012757823029</c:v>
                </c:pt>
                <c:pt idx="7">
                  <c:v>316.53293090020168</c:v>
                </c:pt>
                <c:pt idx="8">
                  <c:v>413.23908386200293</c:v>
                </c:pt>
                <c:pt idx="9">
                  <c:v>458.64538712601677</c:v>
                </c:pt>
                <c:pt idx="10">
                  <c:v>577.66755052912504</c:v>
                </c:pt>
                <c:pt idx="11">
                  <c:v>372.37330071052554</c:v>
                </c:pt>
                <c:pt idx="12">
                  <c:v>142.4947198289604</c:v>
                </c:pt>
                <c:pt idx="13">
                  <c:v>388.62493212930633</c:v>
                </c:pt>
                <c:pt idx="14">
                  <c:v>526.01055952846343</c:v>
                </c:pt>
                <c:pt idx="15">
                  <c:v>251.42410335416847</c:v>
                </c:pt>
                <c:pt idx="16">
                  <c:v>592.02378062493392</c:v>
                </c:pt>
                <c:pt idx="17">
                  <c:v>349.89248944877937</c:v>
                </c:pt>
                <c:pt idx="18">
                  <c:v>459.97495776685582</c:v>
                </c:pt>
                <c:pt idx="19">
                  <c:v>470.14179231088463</c:v>
                </c:pt>
                <c:pt idx="20">
                  <c:v>406.53360284058039</c:v>
                </c:pt>
                <c:pt idx="21">
                  <c:v>479.70704371285245</c:v>
                </c:pt>
                <c:pt idx="22">
                  <c:v>470.32325580443398</c:v>
                </c:pt>
                <c:pt idx="23">
                  <c:v>347.55415394374478</c:v>
                </c:pt>
                <c:pt idx="24">
                  <c:v>329.6418200178847</c:v>
                </c:pt>
                <c:pt idx="25">
                  <c:v>494.64057097950916</c:v>
                </c:pt>
                <c:pt idx="26">
                  <c:v>473.45358362076405</c:v>
                </c:pt>
                <c:pt idx="27">
                  <c:v>361.38694325331141</c:v>
                </c:pt>
                <c:pt idx="28">
                  <c:v>423.47514406506872</c:v>
                </c:pt>
                <c:pt idx="29">
                  <c:v>572.69045792434247</c:v>
                </c:pt>
                <c:pt idx="30">
                  <c:v>400.59536752866609</c:v>
                </c:pt>
                <c:pt idx="31">
                  <c:v>449.12406731434186</c:v>
                </c:pt>
                <c:pt idx="32">
                  <c:v>346.57810921739826</c:v>
                </c:pt>
                <c:pt idx="33">
                  <c:v>506.04568621271534</c:v>
                </c:pt>
                <c:pt idx="34">
                  <c:v>191.79260533919529</c:v>
                </c:pt>
                <c:pt idx="35">
                  <c:v>237.55921910316499</c:v>
                </c:pt>
                <c:pt idx="36">
                  <c:v>524.37906486734812</c:v>
                </c:pt>
                <c:pt idx="37">
                  <c:v>534.53773868882831</c:v>
                </c:pt>
                <c:pt idx="38">
                  <c:v>596.14735893085924</c:v>
                </c:pt>
                <c:pt idx="39">
                  <c:v>241.34207235745791</c:v>
                </c:pt>
                <c:pt idx="40">
                  <c:v>346.58167841471163</c:v>
                </c:pt>
                <c:pt idx="41">
                  <c:v>223.09304189906976</c:v>
                </c:pt>
                <c:pt idx="42">
                  <c:v>293.65382056309869</c:v>
                </c:pt>
                <c:pt idx="43">
                  <c:v>702.9696567300191</c:v>
                </c:pt>
                <c:pt idx="44">
                  <c:v>183.09385471534912</c:v>
                </c:pt>
                <c:pt idx="45">
                  <c:v>484.1236789001324</c:v>
                </c:pt>
                <c:pt idx="46">
                  <c:v>497.96800572083919</c:v>
                </c:pt>
                <c:pt idx="47">
                  <c:v>359.30462378167039</c:v>
                </c:pt>
                <c:pt idx="48">
                  <c:v>382.84621225545294</c:v>
                </c:pt>
                <c:pt idx="49">
                  <c:v>436.20647341379203</c:v>
                </c:pt>
                <c:pt idx="50">
                  <c:v>351.8192882034798</c:v>
                </c:pt>
                <c:pt idx="51">
                  <c:v>593.32521484987228</c:v>
                </c:pt>
                <c:pt idx="52">
                  <c:v>630.44827476039336</c:v>
                </c:pt>
                <c:pt idx="53">
                  <c:v>588.82184720505802</c:v>
                </c:pt>
                <c:pt idx="54">
                  <c:v>380.26103448186069</c:v>
                </c:pt>
                <c:pt idx="55">
                  <c:v>382.9757199416515</c:v>
                </c:pt>
                <c:pt idx="56">
                  <c:v>231.16914935321287</c:v>
                </c:pt>
                <c:pt idx="57">
                  <c:v>330.31209309317103</c:v>
                </c:pt>
                <c:pt idx="58">
                  <c:v>660.63438188532859</c:v>
                </c:pt>
                <c:pt idx="59">
                  <c:v>450.6942461749282</c:v>
                </c:pt>
                <c:pt idx="60">
                  <c:v>375.55155152958383</c:v>
                </c:pt>
                <c:pt idx="61">
                  <c:v>459.97760971598626</c:v>
                </c:pt>
                <c:pt idx="62">
                  <c:v>633.94170003049646</c:v>
                </c:pt>
                <c:pt idx="63">
                  <c:v>527.13003249480016</c:v>
                </c:pt>
                <c:pt idx="64">
                  <c:v>386.32316533316185</c:v>
                </c:pt>
                <c:pt idx="65">
                  <c:v>492.20043911420299</c:v>
                </c:pt>
                <c:pt idx="66">
                  <c:v>405.98583620850377</c:v>
                </c:pt>
                <c:pt idx="67">
                  <c:v>334.35085860368832</c:v>
                </c:pt>
                <c:pt idx="68">
                  <c:v>433.6637973446928</c:v>
                </c:pt>
                <c:pt idx="69">
                  <c:v>521.87429773094323</c:v>
                </c:pt>
                <c:pt idx="70">
                  <c:v>345.24682162014221</c:v>
                </c:pt>
                <c:pt idx="71">
                  <c:v>453.1508722200237</c:v>
                </c:pt>
                <c:pt idx="72">
                  <c:v>529.62187045513269</c:v>
                </c:pt>
                <c:pt idx="73">
                  <c:v>564.72163074522007</c:v>
                </c:pt>
                <c:pt idx="74">
                  <c:v>436.45936927991829</c:v>
                </c:pt>
                <c:pt idx="75">
                  <c:v>583.16269568535631</c:v>
                </c:pt>
                <c:pt idx="76">
                  <c:v>224.65786429379583</c:v>
                </c:pt>
                <c:pt idx="77">
                  <c:v>309.34594126787624</c:v>
                </c:pt>
                <c:pt idx="78">
                  <c:v>306.37282547910235</c:v>
                </c:pt>
                <c:pt idx="79">
                  <c:v>424.49295012925728</c:v>
                </c:pt>
                <c:pt idx="80">
                  <c:v>468.89389021984312</c:v>
                </c:pt>
                <c:pt idx="81">
                  <c:v>428.31250625684413</c:v>
                </c:pt>
                <c:pt idx="82">
                  <c:v>374.25139233115743</c:v>
                </c:pt>
                <c:pt idx="83">
                  <c:v>276.28308647863673</c:v>
                </c:pt>
                <c:pt idx="84">
                  <c:v>473.95635167480333</c:v>
                </c:pt>
                <c:pt idx="85">
                  <c:v>571.97567373672587</c:v>
                </c:pt>
                <c:pt idx="86">
                  <c:v>427.58539577044428</c:v>
                </c:pt>
                <c:pt idx="87">
                  <c:v>380.76248556886043</c:v>
                </c:pt>
                <c:pt idx="88">
                  <c:v>611.7597890252182</c:v>
                </c:pt>
                <c:pt idx="89">
                  <c:v>486.95950980283629</c:v>
                </c:pt>
                <c:pt idx="90">
                  <c:v>392.83215496296077</c:v>
                </c:pt>
                <c:pt idx="91">
                  <c:v>507.91259758392897</c:v>
                </c:pt>
                <c:pt idx="92">
                  <c:v>446.86134742433057</c:v>
                </c:pt>
                <c:pt idx="93">
                  <c:v>243.57439715264098</c:v>
                </c:pt>
                <c:pt idx="94">
                  <c:v>432.08894557604521</c:v>
                </c:pt>
                <c:pt idx="95">
                  <c:v>469.23847309741728</c:v>
                </c:pt>
                <c:pt idx="96">
                  <c:v>395.19359380038435</c:v>
                </c:pt>
                <c:pt idx="97">
                  <c:v>471.31892327952306</c:v>
                </c:pt>
                <c:pt idx="98">
                  <c:v>500.94280060533077</c:v>
                </c:pt>
                <c:pt idx="99">
                  <c:v>257.88046094737399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4-4104-93DB-201684EE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58544"/>
        <c:axId val="60056704"/>
      </c:scatterChart>
      <c:valAx>
        <c:axId val="10173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704"/>
        <c:crosses val="autoZero"/>
        <c:crossBetween val="midCat"/>
      </c:valAx>
      <c:valAx>
        <c:axId val="60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[Dz.Hrk.PcLab-1.xlsx]Sheet8!PivotTable18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Sheet8!$A$4:$A$15</c:f>
              <c:strCache>
                <c:ptCount val="11"/>
                <c:pt idx="0">
                  <c:v>AKARYAKIT</c:v>
                </c:pt>
                <c:pt idx="1">
                  <c:v>ARAŞTIRMA</c:v>
                </c:pt>
                <c:pt idx="2">
                  <c:v>DENİZALTI</c:v>
                </c:pt>
                <c:pt idx="3">
                  <c:v>FIRKATEYN</c:v>
                </c:pt>
                <c:pt idx="4">
                  <c:v>HB</c:v>
                </c:pt>
                <c:pt idx="5">
                  <c:v>KB</c:v>
                </c:pt>
                <c:pt idx="6">
                  <c:v>KORVET</c:v>
                </c:pt>
                <c:pt idx="7">
                  <c:v>LCT</c:v>
                </c:pt>
                <c:pt idx="8">
                  <c:v>LST</c:v>
                </c:pt>
                <c:pt idx="9">
                  <c:v>MAG</c:v>
                </c:pt>
                <c:pt idx="10">
                  <c:v>NAKLİYE</c:v>
                </c:pt>
              </c:strCache>
            </c:strRef>
          </c:cat>
          <c:val>
            <c:numRef>
              <c:f>Sheet8!$B$4:$B$15</c:f>
              <c:numCache>
                <c:formatCode>General</c:formatCode>
                <c:ptCount val="11"/>
                <c:pt idx="0">
                  <c:v>4.25</c:v>
                </c:pt>
                <c:pt idx="1">
                  <c:v>3.5</c:v>
                </c:pt>
                <c:pt idx="2">
                  <c:v>1.9166666666666667</c:v>
                </c:pt>
                <c:pt idx="3">
                  <c:v>2.625</c:v>
                </c:pt>
                <c:pt idx="4">
                  <c:v>2.3684210526315788</c:v>
                </c:pt>
                <c:pt idx="5">
                  <c:v>1.5625</c:v>
                </c:pt>
                <c:pt idx="6">
                  <c:v>2.5</c:v>
                </c:pt>
                <c:pt idx="7">
                  <c:v>2.1904761904761907</c:v>
                </c:pt>
                <c:pt idx="8">
                  <c:v>3.6</c:v>
                </c:pt>
                <c:pt idx="9">
                  <c:v>3.7272727272727271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028-B26A-2FE79465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036400"/>
        <c:axId val="61337120"/>
      </c:barChart>
      <c:catAx>
        <c:axId val="21100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7120"/>
        <c:crosses val="autoZero"/>
        <c:auto val="1"/>
        <c:lblAlgn val="ctr"/>
        <c:lblOffset val="100"/>
        <c:noMultiLvlLbl val="0"/>
      </c:catAx>
      <c:valAx>
        <c:axId val="613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[Dz.Hrk.PcLab-1.xlsx]Sheet13!PivotTable20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Sheet13!$B$3:$B$4</c:f>
              <c:strCache>
                <c:ptCount val="1"/>
                <c:pt idx="0">
                  <c:v>Barbaros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Sheet13!$A$5:$A$6</c:f>
              <c:strCache>
                <c:ptCount val="1"/>
                <c:pt idx="0">
                  <c:v>FIRKATEYN</c:v>
                </c:pt>
              </c:strCache>
            </c:strRef>
          </c:cat>
          <c:val>
            <c:numRef>
              <c:f>Sheet13!$B$5:$B$6</c:f>
              <c:numCache>
                <c:formatCode>General</c:formatCode>
                <c:ptCount val="1"/>
                <c:pt idx="0">
                  <c:v>2107.25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F-48F5-B575-30FC168B597B}"/>
            </c:ext>
          </c:extLst>
        </c:ser>
        <c:ser>
          <c:idx val="1"/>
          <c:order val="1"/>
          <c:tx>
            <c:strRef>
              <c:f>Sheet13!$C$3:$C$4</c:f>
              <c:strCache>
                <c:ptCount val="1"/>
                <c:pt idx="0">
                  <c:v>Gabya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Sheet13!$A$5:$A$6</c:f>
              <c:strCache>
                <c:ptCount val="1"/>
                <c:pt idx="0">
                  <c:v>FIRKATEYN</c:v>
                </c:pt>
              </c:strCache>
            </c:strRef>
          </c:cat>
          <c:val>
            <c:numRef>
              <c:f>Sheet13!$C$5:$C$6</c:f>
              <c:numCache>
                <c:formatCode>General</c:formatCode>
                <c:ptCount val="1"/>
                <c:pt idx="0">
                  <c:v>1748.75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F-48F5-B575-30FC168B597B}"/>
            </c:ext>
          </c:extLst>
        </c:ser>
        <c:ser>
          <c:idx val="2"/>
          <c:order val="2"/>
          <c:tx>
            <c:strRef>
              <c:f>Sheet13!$D$3:$D$4</c:f>
              <c:strCache>
                <c:ptCount val="1"/>
                <c:pt idx="0">
                  <c:v>Yavuz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Sheet13!$A$5:$A$6</c:f>
              <c:strCache>
                <c:ptCount val="1"/>
                <c:pt idx="0">
                  <c:v>FIRKATEYN</c:v>
                </c:pt>
              </c:strCache>
            </c:strRef>
          </c:cat>
          <c:val>
            <c:numRef>
              <c:f>Sheet13!$D$5:$D$6</c:f>
              <c:numCache>
                <c:formatCode>General</c:formatCode>
                <c:ptCount val="1"/>
                <c:pt idx="0">
                  <c:v>2163.5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F-48F5-B575-30FC168B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036880"/>
        <c:axId val="2110503408"/>
      </c:barChart>
      <c:catAx>
        <c:axId val="21100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03408"/>
        <c:crosses val="autoZero"/>
        <c:auto val="1"/>
        <c:lblAlgn val="ctr"/>
        <c:lblOffset val="100"/>
        <c:noMultiLvlLbl val="0"/>
      </c:catAx>
      <c:valAx>
        <c:axId val="21105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EEC74D58-3181-4700-B561-11132EDC4BBD}">
          <cx:tx>
            <cx:txData>
              <cx:f>_xlchart.v1.4</cx:f>
              <cx:v>X1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C28E98A-8B16-4826-8C2A-0C679799317F}">
          <cx:tx>
            <cx:txData>
              <cx:f>_xlchart.v1.0</cx:f>
              <cx:v>X2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37FDB52-E38A-45E0-BC3B-CA6D903A5031}">
          <cx:tx>
            <cx:txData>
              <cx:f>_xlchart.v1.2</cx:f>
              <cx:v>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352985</xdr:colOff>
      <xdr:row>1</xdr:row>
      <xdr:rowOff>1120</xdr:rowOff>
    </xdr:from>
    <xdr:to>
      <xdr:col>11</xdr:col>
      <xdr:colOff>84044</xdr:colOff>
      <xdr:row>11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AA4A1EC-787B-90D6-2AB2-56C4F2074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5135" y="191620"/>
              <a:ext cx="4607859" cy="2038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184896</xdr:colOff>
      <xdr:row>0</xdr:row>
      <xdr:rowOff>180415</xdr:rowOff>
    </xdr:from>
    <xdr:to>
      <xdr:col>18</xdr:col>
      <xdr:colOff>521073</xdr:colOff>
      <xdr:row>12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D2756BE-26B5-D7BD-C6CB-A4431F6BCB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3846" y="180415"/>
              <a:ext cx="4603377" cy="2116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588309</xdr:colOff>
      <xdr:row>0</xdr:row>
      <xdr:rowOff>101973</xdr:rowOff>
    </xdr:from>
    <xdr:to>
      <xdr:col>26</xdr:col>
      <xdr:colOff>319368</xdr:colOff>
      <xdr:row>12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275B8D5-ECD3-DE8E-CFB4-18C549B51F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4459" y="101973"/>
              <a:ext cx="4607859" cy="2195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585107</xdr:colOff>
      <xdr:row>16</xdr:row>
      <xdr:rowOff>131989</xdr:rowOff>
    </xdr:from>
    <xdr:to>
      <xdr:col>11</xdr:col>
      <xdr:colOff>122464</xdr:colOff>
      <xdr:row>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33FC81-EA7E-33B1-9C1D-119CC7A6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367394</xdr:colOff>
      <xdr:row>17</xdr:row>
      <xdr:rowOff>0</xdr:rowOff>
    </xdr:from>
    <xdr:to>
      <xdr:col>18</xdr:col>
      <xdr:colOff>381000</xdr:colOff>
      <xdr:row>28</xdr:row>
      <xdr:rowOff>4082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B90073-9DC7-5863-43F3-4C2DA4350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585108</xdr:colOff>
      <xdr:row>17</xdr:row>
      <xdr:rowOff>27213</xdr:rowOff>
    </xdr:from>
    <xdr:to>
      <xdr:col>26</xdr:col>
      <xdr:colOff>258536</xdr:colOff>
      <xdr:row>28</xdr:row>
      <xdr:rowOff>44824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F9402B-9CE3-0DB0-7684-9C05A765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171450</xdr:rowOff>
    </xdr:from>
    <xdr:to>
      <xdr:col>6</xdr:col>
      <xdr:colOff>533400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DB95F-EE31-3C85-2533-34C5510B6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3</xdr:row>
      <xdr:rowOff>14287</xdr:rowOff>
    </xdr:from>
    <xdr:to>
      <xdr:col>13</xdr:col>
      <xdr:colOff>76200</xdr:colOff>
      <xdr:row>17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156147-B3FE-4703-6ED1-EA109202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110793</xdr:colOff>
      <xdr:row>1</xdr:row>
      <xdr:rowOff>161925</xdr:rowOff>
    </xdr:from>
    <xdr:to>
      <xdr:col>14</xdr:col>
      <xdr:colOff>561975</xdr:colOff>
      <xdr:row>21</xdr:row>
      <xdr:rowOff>114300</xdr:rowOff>
    </xdr:to>
    <xdr:pic>
      <xdr:nvPicPr>
        <xdr:cNvPr id="3" name="Picture 2" descr="A flowchart showing different types of stochastic processes. Processes lower in the chart are special cases of the processes hierarchical above them. DTMC, CTMC, and SDE stands for discrete-time Markov chain, continuous-time Markov chain, and stochastic differential equations, respectively. Example of processes that are provided in this chapter are shown in blue color.">
          <a:extLst>
            <a:ext uri="{FF2B5EF4-FFF2-40B4-BE49-F238E27FC236}">
              <a16:creationId xmlns:a16="http://schemas.microsoft.com/office/drawing/2014/main" id="{E0EFAD24-B0E1-1D62-D542-AB099C8C0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2218" y="352425"/>
          <a:ext cx="5327982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in cicek" refreshedDate="45348.556088657409" createdVersion="8" refreshedVersion="8" minRefreshableVersion="3" recordCount="118" xr:uid="{AC72E9C9-D2D8-4939-8D6B-23E56F465BAD}">
  <cacheSource type="worksheet">
    <worksheetSource ref="A1:G1048576" sheet="gemiler"/>
  </cacheSource>
  <cacheFields count="7">
    <cacheField name="GemiAdı" numFmtId="0">
      <sharedItems containsBlank="1"/>
    </cacheField>
    <cacheField name="Tipi" numFmtId="0">
      <sharedItems containsBlank="1" count="12">
        <s v="DENİZALTI"/>
        <s v="FIRKATEYN"/>
        <s v="KORVET"/>
        <s v="HB"/>
        <s v="KB"/>
        <s v="MAG"/>
        <s v="LST"/>
        <s v="LCT"/>
        <s v="AKARYAKIT"/>
        <s v="NAKLİYE"/>
        <s v="ARAŞTIRMA"/>
        <m/>
      </sharedItems>
    </cacheField>
    <cacheField name="Sınıf" numFmtId="0">
      <sharedItems containsBlank="1" count="26">
        <s v="Atılay"/>
        <s v="Preveze"/>
        <s v="Gür"/>
        <s v="Gabya"/>
        <s v="Barbaros"/>
        <s v="Yavuz"/>
        <s v="Ada"/>
        <s v="Burak"/>
        <s v="Kılıç "/>
        <s v="Yıldız"/>
        <s v="Doğan"/>
        <s v="Rüzgar"/>
        <s v="Tuzla"/>
        <s v="Aydın"/>
        <s v="Engin"/>
        <s v="Bayraktar"/>
        <s v="Osman Gazi"/>
        <s v="Bey"/>
        <s v="130"/>
        <s v="140"/>
        <s v="150"/>
        <s v="Akar"/>
        <s v="Albay Hakkı Burak"/>
        <s v="İskenderun"/>
        <s v="Alemdar"/>
        <m/>
      </sharedItems>
    </cacheField>
    <cacheField name="Tonaj" numFmtId="0">
      <sharedItems containsString="0" containsBlank="1" containsNumber="1" containsInteger="1" minValue="400" maxValue="19350" count="23">
        <n v="1600"/>
        <n v="1800"/>
        <n v="4100"/>
        <n v="3300"/>
        <n v="3000"/>
        <n v="2300"/>
        <n v="1300"/>
        <n v="550"/>
        <n v="430"/>
        <n v="410"/>
        <n v="400"/>
        <n v="657"/>
        <n v="510"/>
        <n v="7254"/>
        <n v="3700"/>
        <n v="2600"/>
        <n v="600"/>
        <n v="1160"/>
        <n v="19350"/>
        <n v="3200"/>
        <n v="7948"/>
        <n v="8000"/>
        <m/>
      </sharedItems>
    </cacheField>
    <cacheField name="SeyirSaati" numFmtId="0">
      <sharedItems containsString="0" containsBlank="1" containsNumber="1" containsInteger="1" minValue="150" maxValue="2445"/>
    </cacheField>
    <cacheField name="ArızaAdedi" numFmtId="0">
      <sharedItems containsString="0" containsBlank="1" containsNumber="1" containsInteger="1" minValue="0" maxValue="6"/>
    </cacheField>
    <cacheField name="AtışBaşarı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Batıray"/>
    <x v="0"/>
    <x v="0"/>
    <x v="0"/>
    <n v="1016"/>
    <n v="1"/>
    <x v="0"/>
  </r>
  <r>
    <s v="Yıldıray"/>
    <x v="0"/>
    <x v="0"/>
    <x v="0"/>
    <n v="1038"/>
    <n v="2"/>
    <x v="0"/>
  </r>
  <r>
    <s v="Doğanay"/>
    <x v="0"/>
    <x v="0"/>
    <x v="0"/>
    <n v="1204"/>
    <n v="6"/>
    <x v="1"/>
  </r>
  <r>
    <s v="Dolunay"/>
    <x v="0"/>
    <x v="0"/>
    <x v="0"/>
    <n v="1063"/>
    <n v="0"/>
    <x v="0"/>
  </r>
  <r>
    <s v="Preveze"/>
    <x v="0"/>
    <x v="1"/>
    <x v="1"/>
    <n v="1524"/>
    <n v="0"/>
    <x v="0"/>
  </r>
  <r>
    <s v="Sakarya"/>
    <x v="0"/>
    <x v="1"/>
    <x v="1"/>
    <n v="2117"/>
    <n v="5"/>
    <x v="1"/>
  </r>
  <r>
    <s v="18 Mart"/>
    <x v="0"/>
    <x v="1"/>
    <x v="1"/>
    <n v="2058"/>
    <n v="2"/>
    <x v="0"/>
  </r>
  <r>
    <s v="Anafartalar"/>
    <x v="0"/>
    <x v="1"/>
    <x v="1"/>
    <n v="1867"/>
    <n v="1"/>
    <x v="0"/>
  </r>
  <r>
    <s v="Gür"/>
    <x v="0"/>
    <x v="2"/>
    <x v="1"/>
    <n v="1960"/>
    <n v="0"/>
    <x v="0"/>
  </r>
  <r>
    <s v="Çanakkale"/>
    <x v="0"/>
    <x v="2"/>
    <x v="1"/>
    <n v="1906"/>
    <n v="0"/>
    <x v="0"/>
  </r>
  <r>
    <s v="Burakreis"/>
    <x v="0"/>
    <x v="2"/>
    <x v="1"/>
    <n v="1726"/>
    <n v="0"/>
    <x v="0"/>
  </r>
  <r>
    <s v="I.İnönü"/>
    <x v="0"/>
    <x v="2"/>
    <x v="1"/>
    <n v="2000"/>
    <n v="6"/>
    <x v="1"/>
  </r>
  <r>
    <s v="Gaziantep"/>
    <x v="1"/>
    <x v="3"/>
    <x v="2"/>
    <n v="2164"/>
    <n v="0"/>
    <x v="0"/>
  </r>
  <r>
    <s v="Giresun"/>
    <x v="1"/>
    <x v="3"/>
    <x v="2"/>
    <n v="1702"/>
    <n v="1"/>
    <x v="0"/>
  </r>
  <r>
    <s v="Gemlik"/>
    <x v="1"/>
    <x v="3"/>
    <x v="2"/>
    <n v="1992"/>
    <n v="4"/>
    <x v="1"/>
  </r>
  <r>
    <s v="Gelibolu"/>
    <x v="1"/>
    <x v="3"/>
    <x v="2"/>
    <n v="1521"/>
    <n v="0"/>
    <x v="0"/>
  </r>
  <r>
    <s v="Gökçeada"/>
    <x v="1"/>
    <x v="3"/>
    <x v="2"/>
    <n v="1531"/>
    <n v="3"/>
    <x v="1"/>
  </r>
  <r>
    <s v="Gediz"/>
    <x v="1"/>
    <x v="3"/>
    <x v="2"/>
    <n v="1783"/>
    <n v="4"/>
    <x v="1"/>
  </r>
  <r>
    <s v="Gökova"/>
    <x v="1"/>
    <x v="3"/>
    <x v="2"/>
    <n v="1595"/>
    <n v="3"/>
    <x v="1"/>
  </r>
  <r>
    <s v="Göksu"/>
    <x v="1"/>
    <x v="3"/>
    <x v="2"/>
    <n v="1702"/>
    <n v="2"/>
    <x v="0"/>
  </r>
  <r>
    <s v="Barbaros"/>
    <x v="1"/>
    <x v="4"/>
    <x v="3"/>
    <n v="2418"/>
    <n v="4"/>
    <x v="1"/>
  </r>
  <r>
    <s v="Oruçreis"/>
    <x v="1"/>
    <x v="4"/>
    <x v="3"/>
    <n v="2081"/>
    <n v="2"/>
    <x v="0"/>
  </r>
  <r>
    <s v="Salihreis"/>
    <x v="1"/>
    <x v="4"/>
    <x v="3"/>
    <n v="1792"/>
    <n v="4"/>
    <x v="1"/>
  </r>
  <r>
    <s v="Kemalreis"/>
    <x v="1"/>
    <x v="4"/>
    <x v="3"/>
    <n v="2138"/>
    <n v="1"/>
    <x v="0"/>
  </r>
  <r>
    <s v="Yavuz"/>
    <x v="1"/>
    <x v="5"/>
    <x v="4"/>
    <n v="2195"/>
    <n v="2"/>
    <x v="0"/>
  </r>
  <r>
    <s v="Turgutreis"/>
    <x v="1"/>
    <x v="5"/>
    <x v="4"/>
    <n v="2254"/>
    <n v="3"/>
    <x v="1"/>
  </r>
  <r>
    <s v="Fatih"/>
    <x v="1"/>
    <x v="5"/>
    <x v="4"/>
    <n v="2445"/>
    <n v="5"/>
    <x v="1"/>
  </r>
  <r>
    <s v="Yıldırım"/>
    <x v="1"/>
    <x v="5"/>
    <x v="4"/>
    <n v="1760"/>
    <n v="4"/>
    <x v="1"/>
  </r>
  <r>
    <s v="Heybeliada"/>
    <x v="2"/>
    <x v="6"/>
    <x v="5"/>
    <n v="1605"/>
    <n v="2"/>
    <x v="0"/>
  </r>
  <r>
    <s v="Büyükada"/>
    <x v="2"/>
    <x v="6"/>
    <x v="5"/>
    <n v="1310"/>
    <n v="6"/>
    <x v="1"/>
  </r>
  <r>
    <s v="Burgazada"/>
    <x v="2"/>
    <x v="6"/>
    <x v="5"/>
    <n v="1998"/>
    <n v="1"/>
    <x v="0"/>
  </r>
  <r>
    <s v="Kınalıada"/>
    <x v="2"/>
    <x v="6"/>
    <x v="5"/>
    <n v="1955"/>
    <n v="4"/>
    <x v="1"/>
  </r>
  <r>
    <s v="Bozcaada"/>
    <x v="2"/>
    <x v="7"/>
    <x v="6"/>
    <n v="924"/>
    <n v="2"/>
    <x v="0"/>
  </r>
  <r>
    <s v="Bodrum"/>
    <x v="2"/>
    <x v="7"/>
    <x v="6"/>
    <n v="952"/>
    <n v="0"/>
    <x v="0"/>
  </r>
  <r>
    <s v="Bandırma"/>
    <x v="2"/>
    <x v="7"/>
    <x v="6"/>
    <n v="1215"/>
    <n v="2"/>
    <x v="0"/>
  </r>
  <r>
    <s v="Beykoz"/>
    <x v="2"/>
    <x v="7"/>
    <x v="6"/>
    <n v="901"/>
    <n v="0"/>
    <x v="0"/>
  </r>
  <r>
    <s v="Bartın"/>
    <x v="2"/>
    <x v="7"/>
    <x v="6"/>
    <n v="1009"/>
    <n v="4"/>
    <x v="1"/>
  </r>
  <r>
    <s v="Bafra"/>
    <x v="2"/>
    <x v="7"/>
    <x v="6"/>
    <n v="1037"/>
    <n v="4"/>
    <x v="1"/>
  </r>
  <r>
    <s v="Kılıç"/>
    <x v="3"/>
    <x v="8"/>
    <x v="7"/>
    <n v="620"/>
    <n v="4"/>
    <x v="1"/>
  </r>
  <r>
    <s v="Kalkan"/>
    <x v="3"/>
    <x v="8"/>
    <x v="7"/>
    <n v="792"/>
    <n v="0"/>
    <x v="1"/>
  </r>
  <r>
    <s v="Mızrak"/>
    <x v="3"/>
    <x v="8"/>
    <x v="7"/>
    <n v="815"/>
    <n v="5"/>
    <x v="1"/>
  </r>
  <r>
    <s v="Tufan"/>
    <x v="3"/>
    <x v="8"/>
    <x v="7"/>
    <n v="981"/>
    <n v="0"/>
    <x v="0"/>
  </r>
  <r>
    <s v="Meltem"/>
    <x v="3"/>
    <x v="8"/>
    <x v="7"/>
    <n v="649"/>
    <n v="3"/>
    <x v="1"/>
  </r>
  <r>
    <s v="İmbat"/>
    <x v="3"/>
    <x v="8"/>
    <x v="7"/>
    <n v="951"/>
    <n v="1"/>
    <x v="0"/>
  </r>
  <r>
    <s v="Zıpkın"/>
    <x v="3"/>
    <x v="8"/>
    <x v="7"/>
    <n v="628"/>
    <n v="3"/>
    <x v="1"/>
  </r>
  <r>
    <s v="Atak"/>
    <x v="3"/>
    <x v="8"/>
    <x v="7"/>
    <n v="895"/>
    <n v="2"/>
    <x v="0"/>
  </r>
  <r>
    <s v="Bora"/>
    <x v="3"/>
    <x v="8"/>
    <x v="7"/>
    <n v="743"/>
    <n v="0"/>
    <x v="1"/>
  </r>
  <r>
    <s v="Yıldız"/>
    <x v="3"/>
    <x v="9"/>
    <x v="8"/>
    <n v="511"/>
    <n v="4"/>
    <x v="1"/>
  </r>
  <r>
    <s v="Karayel"/>
    <x v="3"/>
    <x v="9"/>
    <x v="8"/>
    <n v="828"/>
    <n v="1"/>
    <x v="0"/>
  </r>
  <r>
    <s v="Doğan"/>
    <x v="3"/>
    <x v="10"/>
    <x v="8"/>
    <n v="580"/>
    <n v="6"/>
    <x v="1"/>
  </r>
  <r>
    <s v="Martı"/>
    <x v="3"/>
    <x v="10"/>
    <x v="8"/>
    <n v="536"/>
    <n v="6"/>
    <x v="1"/>
  </r>
  <r>
    <s v="Tayfun"/>
    <x v="3"/>
    <x v="10"/>
    <x v="8"/>
    <n v="931"/>
    <n v="2"/>
    <x v="0"/>
  </r>
  <r>
    <s v="Volkan"/>
    <x v="3"/>
    <x v="10"/>
    <x v="8"/>
    <n v="569"/>
    <n v="3"/>
    <x v="1"/>
  </r>
  <r>
    <s v="Rüzgâr"/>
    <x v="3"/>
    <x v="11"/>
    <x v="9"/>
    <n v="773"/>
    <n v="2"/>
    <x v="1"/>
  </r>
  <r>
    <s v="Poyraz"/>
    <x v="3"/>
    <x v="11"/>
    <x v="9"/>
    <n v="653"/>
    <n v="0"/>
    <x v="1"/>
  </r>
  <r>
    <s v="Gurbet"/>
    <x v="3"/>
    <x v="11"/>
    <x v="9"/>
    <n v="983"/>
    <n v="3"/>
    <x v="1"/>
  </r>
  <r>
    <s v="Fırtına"/>
    <x v="3"/>
    <x v="11"/>
    <x v="9"/>
    <n v="904"/>
    <n v="0"/>
    <x v="0"/>
  </r>
  <r>
    <s v="Tuzla"/>
    <x v="4"/>
    <x v="12"/>
    <x v="10"/>
    <n v="759"/>
    <n v="4"/>
    <x v="1"/>
  </r>
  <r>
    <s v="Karaburun"/>
    <x v="4"/>
    <x v="12"/>
    <x v="10"/>
    <n v="344"/>
    <n v="0"/>
    <x v="1"/>
  </r>
  <r>
    <s v="Köyceğiz"/>
    <x v="4"/>
    <x v="12"/>
    <x v="10"/>
    <n v="686"/>
    <n v="1"/>
    <x v="1"/>
  </r>
  <r>
    <s v="Kumkale"/>
    <x v="4"/>
    <x v="12"/>
    <x v="10"/>
    <n v="477"/>
    <n v="0"/>
    <x v="1"/>
  </r>
  <r>
    <s v="Tarsus"/>
    <x v="4"/>
    <x v="12"/>
    <x v="10"/>
    <n v="748"/>
    <n v="3"/>
    <x v="1"/>
  </r>
  <r>
    <s v="Karabiga"/>
    <x v="4"/>
    <x v="12"/>
    <x v="10"/>
    <n v="665"/>
    <n v="0"/>
    <x v="1"/>
  </r>
  <r>
    <s v="Karşıyaka"/>
    <x v="4"/>
    <x v="12"/>
    <x v="10"/>
    <n v="515"/>
    <n v="6"/>
    <x v="1"/>
  </r>
  <r>
    <s v="Tekirda_"/>
    <x v="4"/>
    <x v="12"/>
    <x v="10"/>
    <n v="335"/>
    <n v="1"/>
    <x v="1"/>
  </r>
  <r>
    <s v="Ka"/>
    <x v="4"/>
    <x v="12"/>
    <x v="10"/>
    <n v="588"/>
    <n v="0"/>
    <x v="1"/>
  </r>
  <r>
    <s v="Kilimli"/>
    <x v="4"/>
    <x v="12"/>
    <x v="10"/>
    <n v="799"/>
    <n v="1"/>
    <x v="1"/>
  </r>
  <r>
    <s v="Türkeli"/>
    <x v="4"/>
    <x v="12"/>
    <x v="10"/>
    <n v="805"/>
    <n v="0"/>
    <x v="0"/>
  </r>
  <r>
    <s v="Taşucu"/>
    <x v="4"/>
    <x v="12"/>
    <x v="10"/>
    <n v="272"/>
    <n v="1"/>
    <x v="1"/>
  </r>
  <r>
    <s v="Karata"/>
    <x v="4"/>
    <x v="12"/>
    <x v="10"/>
    <n v="792"/>
    <n v="0"/>
    <x v="1"/>
  </r>
  <r>
    <s v="Karpaz"/>
    <x v="4"/>
    <x v="12"/>
    <x v="10"/>
    <n v="920"/>
    <n v="3"/>
    <x v="1"/>
  </r>
  <r>
    <s v="Kdz.Ereğli"/>
    <x v="4"/>
    <x v="12"/>
    <x v="10"/>
    <n v="782"/>
    <n v="5"/>
    <x v="1"/>
  </r>
  <r>
    <s v="Kuşadası"/>
    <x v="4"/>
    <x v="12"/>
    <x v="10"/>
    <n v="427"/>
    <n v="0"/>
    <x v="1"/>
  </r>
  <r>
    <s v="Alanya"/>
    <x v="5"/>
    <x v="13"/>
    <x v="11"/>
    <n v="661"/>
    <n v="4"/>
    <x v="1"/>
  </r>
  <r>
    <s v="Amasra"/>
    <x v="5"/>
    <x v="13"/>
    <x v="11"/>
    <n v="597"/>
    <n v="3"/>
    <x v="1"/>
  </r>
  <r>
    <s v="Ayvalık"/>
    <x v="5"/>
    <x v="13"/>
    <x v="11"/>
    <n v="460"/>
    <n v="0"/>
    <x v="1"/>
  </r>
  <r>
    <s v="Akçakoca"/>
    <x v="5"/>
    <x v="13"/>
    <x v="11"/>
    <n v="550"/>
    <n v="5"/>
    <x v="1"/>
  </r>
  <r>
    <s v="Anamur"/>
    <x v="5"/>
    <x v="13"/>
    <x v="11"/>
    <n v="676"/>
    <n v="5"/>
    <x v="1"/>
  </r>
  <r>
    <s v="Akçay"/>
    <x v="5"/>
    <x v="13"/>
    <x v="11"/>
    <n v="620"/>
    <n v="3"/>
    <x v="1"/>
  </r>
  <r>
    <s v="Edincik"/>
    <x v="5"/>
    <x v="14"/>
    <x v="12"/>
    <n v="672"/>
    <n v="4"/>
    <x v="1"/>
  </r>
  <r>
    <s v="Edremit"/>
    <x v="5"/>
    <x v="14"/>
    <x v="12"/>
    <n v="505"/>
    <n v="3"/>
    <x v="1"/>
  </r>
  <r>
    <s v="Enez"/>
    <x v="5"/>
    <x v="14"/>
    <x v="12"/>
    <n v="464"/>
    <n v="6"/>
    <x v="1"/>
  </r>
  <r>
    <s v="Erdek"/>
    <x v="5"/>
    <x v="14"/>
    <x v="12"/>
    <n v="504"/>
    <n v="4"/>
    <x v="1"/>
  </r>
  <r>
    <s v="Erdemli"/>
    <x v="5"/>
    <x v="14"/>
    <x v="12"/>
    <n v="533"/>
    <n v="4"/>
    <x v="1"/>
  </r>
  <r>
    <s v="Bayraktar"/>
    <x v="6"/>
    <x v="15"/>
    <x v="13"/>
    <n v="1342"/>
    <n v="2"/>
    <x v="0"/>
  </r>
  <r>
    <s v="Sancaktar"/>
    <x v="6"/>
    <x v="15"/>
    <x v="13"/>
    <n v="1942"/>
    <n v="4"/>
    <x v="1"/>
  </r>
  <r>
    <s v="Osman Gazi"/>
    <x v="6"/>
    <x v="16"/>
    <x v="14"/>
    <n v="1705"/>
    <n v="1"/>
    <x v="0"/>
  </r>
  <r>
    <s v="Sarucabey"/>
    <x v="6"/>
    <x v="17"/>
    <x v="15"/>
    <n v="250"/>
    <n v="6"/>
    <x v="1"/>
  </r>
  <r>
    <s v="Karamürsel"/>
    <x v="6"/>
    <x v="17"/>
    <x v="15"/>
    <n v="150"/>
    <n v="5"/>
    <x v="1"/>
  </r>
  <r>
    <s v="Ç-132"/>
    <x v="7"/>
    <x v="18"/>
    <x v="16"/>
    <n v="490"/>
    <n v="6"/>
    <x v="1"/>
  </r>
  <r>
    <s v="Ç-138"/>
    <x v="7"/>
    <x v="18"/>
    <x v="16"/>
    <n v="402"/>
    <n v="0"/>
    <x v="1"/>
  </r>
  <r>
    <s v="Ç-140"/>
    <x v="7"/>
    <x v="19"/>
    <x v="6"/>
    <n v="557"/>
    <n v="2"/>
    <x v="1"/>
  </r>
  <r>
    <s v="Ç-141"/>
    <x v="7"/>
    <x v="19"/>
    <x v="6"/>
    <n v="404"/>
    <n v="1"/>
    <x v="1"/>
  </r>
  <r>
    <s v="Ç-142"/>
    <x v="7"/>
    <x v="19"/>
    <x v="6"/>
    <n v="351"/>
    <n v="3"/>
    <x v="1"/>
  </r>
  <r>
    <s v="Ç-143"/>
    <x v="7"/>
    <x v="19"/>
    <x v="6"/>
    <n v="409"/>
    <n v="5"/>
    <x v="1"/>
  </r>
  <r>
    <s v="Ç-144"/>
    <x v="7"/>
    <x v="19"/>
    <x v="6"/>
    <n v="467"/>
    <n v="2"/>
    <x v="1"/>
  </r>
  <r>
    <s v="Ç-145"/>
    <x v="7"/>
    <x v="19"/>
    <x v="6"/>
    <n v="454"/>
    <n v="0"/>
    <x v="1"/>
  </r>
  <r>
    <s v="Ç-146"/>
    <x v="7"/>
    <x v="19"/>
    <x v="6"/>
    <n v="596"/>
    <n v="4"/>
    <x v="1"/>
  </r>
  <r>
    <s v="Ç-147"/>
    <x v="7"/>
    <x v="19"/>
    <x v="6"/>
    <n v="568"/>
    <n v="0"/>
    <x v="1"/>
  </r>
  <r>
    <s v="Ç-148"/>
    <x v="7"/>
    <x v="19"/>
    <x v="6"/>
    <n v="554"/>
    <n v="0"/>
    <x v="1"/>
  </r>
  <r>
    <s v="Ç-149"/>
    <x v="7"/>
    <x v="19"/>
    <x v="6"/>
    <n v="433"/>
    <n v="0"/>
    <x v="1"/>
  </r>
  <r>
    <s v="Ç-150"/>
    <x v="7"/>
    <x v="20"/>
    <x v="17"/>
    <n v="480"/>
    <n v="1"/>
    <x v="1"/>
  </r>
  <r>
    <s v="Ç-151"/>
    <x v="7"/>
    <x v="20"/>
    <x v="17"/>
    <n v="469"/>
    <n v="3"/>
    <x v="1"/>
  </r>
  <r>
    <s v="Ç-152"/>
    <x v="7"/>
    <x v="20"/>
    <x v="17"/>
    <n v="512"/>
    <n v="0"/>
    <x v="1"/>
  </r>
  <r>
    <s v="Ç-153"/>
    <x v="7"/>
    <x v="20"/>
    <x v="17"/>
    <n v="564"/>
    <n v="0"/>
    <x v="1"/>
  </r>
  <r>
    <s v="Ç-154"/>
    <x v="7"/>
    <x v="20"/>
    <x v="17"/>
    <n v="414"/>
    <n v="5"/>
    <x v="1"/>
  </r>
  <r>
    <s v="Ç-155"/>
    <x v="7"/>
    <x v="20"/>
    <x v="17"/>
    <n v="466"/>
    <n v="2"/>
    <x v="1"/>
  </r>
  <r>
    <s v="Ç-156"/>
    <x v="7"/>
    <x v="20"/>
    <x v="17"/>
    <n v="570"/>
    <n v="2"/>
    <x v="1"/>
  </r>
  <r>
    <s v="Ç-157"/>
    <x v="7"/>
    <x v="20"/>
    <x v="17"/>
    <n v="464"/>
    <n v="5"/>
    <x v="1"/>
  </r>
  <r>
    <s v="Ç-158"/>
    <x v="7"/>
    <x v="20"/>
    <x v="17"/>
    <n v="492"/>
    <n v="5"/>
    <x v="1"/>
  </r>
  <r>
    <s v="Akar"/>
    <x v="8"/>
    <x v="21"/>
    <x v="18"/>
    <n v="1879"/>
    <n v="4"/>
    <x v="1"/>
  </r>
  <r>
    <s v="Yüzbaşı Kudret Güngör"/>
    <x v="8"/>
    <x v="21"/>
    <x v="18"/>
    <n v="1843"/>
    <n v="5"/>
    <x v="1"/>
  </r>
  <r>
    <s v="Albay Hakkı Burak"/>
    <x v="8"/>
    <x v="22"/>
    <x v="19"/>
    <n v="1204"/>
    <n v="6"/>
    <x v="1"/>
  </r>
  <r>
    <s v="Yüzbaşı İhsan Tulunay"/>
    <x v="8"/>
    <x v="22"/>
    <x v="19"/>
    <n v="1275"/>
    <n v="2"/>
    <x v="0"/>
  </r>
  <r>
    <s v="İskenderun"/>
    <x v="9"/>
    <x v="23"/>
    <x v="20"/>
    <n v="1492"/>
    <n v="0"/>
    <x v="0"/>
  </r>
  <r>
    <s v="Alemdar"/>
    <x v="10"/>
    <x v="24"/>
    <x v="21"/>
    <n v="1298"/>
    <n v="4"/>
    <x v="1"/>
  </r>
  <r>
    <s v="Akin"/>
    <x v="10"/>
    <x v="24"/>
    <x v="21"/>
    <n v="1068"/>
    <n v="3"/>
    <x v="1"/>
  </r>
  <r>
    <m/>
    <x v="11"/>
    <x v="25"/>
    <x v="2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121DB-A330-4229-85AA-D4CB0CD07C48}" name="PivotTable1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5" firstHeaderRow="1" firstDataRow="1" firstDataCol="1"/>
  <pivotFields count="7">
    <pivotField showAll="0"/>
    <pivotField axis="axisRow" showAll="0">
      <items count="13">
        <item x="8"/>
        <item x="10"/>
        <item x="0"/>
        <item x="1"/>
        <item x="3"/>
        <item x="4"/>
        <item x="2"/>
        <item x="7"/>
        <item x="6"/>
        <item x="5"/>
        <item x="9"/>
        <item h="1" x="11"/>
        <item t="default"/>
      </items>
    </pivotField>
    <pivotField showAll="0">
      <items count="27">
        <item x="18"/>
        <item x="19"/>
        <item x="20"/>
        <item x="6"/>
        <item x="21"/>
        <item x="22"/>
        <item x="24"/>
        <item x="0"/>
        <item x="13"/>
        <item x="4"/>
        <item x="15"/>
        <item x="17"/>
        <item x="7"/>
        <item x="10"/>
        <item x="14"/>
        <item x="3"/>
        <item x="2"/>
        <item x="23"/>
        <item x="8"/>
        <item x="16"/>
        <item x="1"/>
        <item x="11"/>
        <item x="12"/>
        <item x="5"/>
        <item x="9"/>
        <item x="25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ArızaAdedi" fld="5" subtotal="average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FE667-FEA5-4E95-8A50-B46B77CED35D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6" firstHeaderRow="1" firstDataRow="2" firstDataCol="1"/>
  <pivotFields count="7">
    <pivotField showAll="0"/>
    <pivotField axis="axisRow" showAll="0">
      <items count="13">
        <item h="1" x="8"/>
        <item h="1" x="10"/>
        <item h="1" x="0"/>
        <item x="1"/>
        <item h="1" x="3"/>
        <item h="1" x="4"/>
        <item h="1" x="2"/>
        <item h="1" x="7"/>
        <item h="1" x="6"/>
        <item h="1" x="5"/>
        <item h="1" x="9"/>
        <item h="1" x="11"/>
        <item t="default"/>
      </items>
    </pivotField>
    <pivotField axis="axisCol" showAll="0">
      <items count="27">
        <item x="18"/>
        <item x="19"/>
        <item x="20"/>
        <item x="6"/>
        <item x="21"/>
        <item x="22"/>
        <item x="24"/>
        <item x="0"/>
        <item x="13"/>
        <item x="4"/>
        <item x="15"/>
        <item x="17"/>
        <item x="7"/>
        <item x="10"/>
        <item x="14"/>
        <item x="3"/>
        <item x="2"/>
        <item x="23"/>
        <item x="8"/>
        <item x="16"/>
        <item x="1"/>
        <item x="11"/>
        <item x="12"/>
        <item x="5"/>
        <item x="9"/>
        <item x="25"/>
        <item t="default"/>
      </items>
    </pivotField>
    <pivotField showAll="0">
      <items count="24">
        <item x="10"/>
        <item x="9"/>
        <item x="8"/>
        <item x="12"/>
        <item x="7"/>
        <item x="16"/>
        <item x="11"/>
        <item x="17"/>
        <item x="6"/>
        <item x="0"/>
        <item x="1"/>
        <item x="5"/>
        <item x="15"/>
        <item x="4"/>
        <item x="19"/>
        <item x="3"/>
        <item x="14"/>
        <item x="2"/>
        <item x="13"/>
        <item x="20"/>
        <item x="21"/>
        <item x="18"/>
        <item x="22"/>
        <item t="default"/>
      </items>
    </pivotField>
    <pivotField dataField="1"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1"/>
  </rowFields>
  <rowItems count="2">
    <i>
      <x v="3"/>
    </i>
    <i t="grand">
      <x/>
    </i>
  </rowItems>
  <colFields count="1">
    <field x="2"/>
  </colFields>
  <colItems count="4">
    <i>
      <x v="9"/>
    </i>
    <i>
      <x v="15"/>
    </i>
    <i>
      <x v="23"/>
    </i>
    <i t="grand">
      <x/>
    </i>
  </colItems>
  <dataFields count="1">
    <dataField name="Average of SeyirSaati" fld="4" subtotal="average" baseField="1" baseItem="3"/>
  </dataFields>
  <chartFormats count="18">
    <chartFormat chart="6" format="27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6" format="28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6" format="29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5" format="32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5" format="33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5" format="34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4" format="37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4" format="38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4" format="39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3" format="38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3" format="39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3" format="40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1" format="38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1" format="39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1" format="40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6AE1-518D-4290-A880-D13B22EC3AE9}">
  <dimension ref="A1:I19"/>
  <sheetViews>
    <sheetView topLeftCell="A6" zoomScale="145" zoomScaleNormal="145"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14.7109375" bestFit="1" customWidth="1"/>
    <col min="4" max="4" width="12" bestFit="1" customWidth="1"/>
    <col min="5" max="5" width="12.140625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174</v>
      </c>
    </row>
    <row r="2" spans="1:9" ht="15.75" thickBot="1" x14ac:dyDescent="0.3"/>
    <row r="3" spans="1:9" x14ac:dyDescent="0.25">
      <c r="A3" s="8" t="s">
        <v>175</v>
      </c>
      <c r="B3" s="8"/>
    </row>
    <row r="4" spans="1:9" x14ac:dyDescent="0.25">
      <c r="A4" t="s">
        <v>176</v>
      </c>
      <c r="B4">
        <v>0.98345682000598378</v>
      </c>
    </row>
    <row r="5" spans="1:9" x14ac:dyDescent="0.25">
      <c r="A5" t="s">
        <v>177</v>
      </c>
      <c r="B5" s="9">
        <v>0.96718731681628189</v>
      </c>
    </row>
    <row r="6" spans="1:9" x14ac:dyDescent="0.25">
      <c r="A6" t="s">
        <v>178</v>
      </c>
      <c r="B6">
        <v>0.96651076664754543</v>
      </c>
    </row>
    <row r="7" spans="1:9" x14ac:dyDescent="0.25">
      <c r="A7" t="s">
        <v>179</v>
      </c>
      <c r="B7">
        <v>20.970447928140331</v>
      </c>
    </row>
    <row r="8" spans="1:9" ht="15.75" thickBot="1" x14ac:dyDescent="0.3">
      <c r="A8" s="6" t="s">
        <v>180</v>
      </c>
      <c r="B8" s="6">
        <v>100</v>
      </c>
    </row>
    <row r="10" spans="1:9" ht="15.75" thickBot="1" x14ac:dyDescent="0.3">
      <c r="A10" t="s">
        <v>181</v>
      </c>
    </row>
    <row r="11" spans="1:9" x14ac:dyDescent="0.25">
      <c r="A11" s="7"/>
      <c r="B11" s="7" t="s">
        <v>186</v>
      </c>
      <c r="C11" s="7" t="s">
        <v>187</v>
      </c>
      <c r="D11" s="7" t="s">
        <v>188</v>
      </c>
      <c r="E11" s="7" t="s">
        <v>189</v>
      </c>
      <c r="F11" s="7" t="s">
        <v>190</v>
      </c>
    </row>
    <row r="12" spans="1:9" x14ac:dyDescent="0.25">
      <c r="A12" t="s">
        <v>182</v>
      </c>
      <c r="B12">
        <v>2</v>
      </c>
      <c r="C12">
        <v>1257349.449302326</v>
      </c>
      <c r="D12">
        <v>628674.72465116298</v>
      </c>
      <c r="E12">
        <v>1429.5869863171158</v>
      </c>
      <c r="F12">
        <v>1.0666566540095137E-72</v>
      </c>
    </row>
    <row r="13" spans="1:9" x14ac:dyDescent="0.25">
      <c r="A13" t="s">
        <v>183</v>
      </c>
      <c r="B13">
        <v>97</v>
      </c>
      <c r="C13">
        <v>42656.689571763978</v>
      </c>
      <c r="D13">
        <v>439.75968630684514</v>
      </c>
    </row>
    <row r="14" spans="1:9" ht="15.75" thickBot="1" x14ac:dyDescent="0.3">
      <c r="A14" s="6" t="s">
        <v>184</v>
      </c>
      <c r="B14" s="6">
        <v>99</v>
      </c>
      <c r="C14" s="6">
        <v>1300006.13887409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191</v>
      </c>
      <c r="C16" s="7" t="s">
        <v>179</v>
      </c>
      <c r="D16" s="7" t="s">
        <v>192</v>
      </c>
      <c r="E16" s="7" t="s">
        <v>193</v>
      </c>
      <c r="F16" s="7" t="s">
        <v>194</v>
      </c>
      <c r="G16" s="7" t="s">
        <v>195</v>
      </c>
      <c r="H16" s="7" t="s">
        <v>196</v>
      </c>
      <c r="I16" s="7" t="s">
        <v>197</v>
      </c>
    </row>
    <row r="17" spans="1:9" x14ac:dyDescent="0.25">
      <c r="A17" t="s">
        <v>185</v>
      </c>
      <c r="B17" s="9">
        <v>22.795369906732702</v>
      </c>
      <c r="C17">
        <v>7.8894237262527893</v>
      </c>
      <c r="D17">
        <v>2.8893580440963</v>
      </c>
      <c r="E17">
        <v>4.7621717372042516E-3</v>
      </c>
      <c r="F17">
        <v>7.1370477129499506</v>
      </c>
      <c r="G17">
        <v>38.453692100515454</v>
      </c>
      <c r="H17">
        <v>7.1370477129499506</v>
      </c>
      <c r="I17">
        <v>38.453692100515454</v>
      </c>
    </row>
    <row r="18" spans="1:9" x14ac:dyDescent="0.25">
      <c r="A18" t="s">
        <v>198</v>
      </c>
      <c r="B18" s="9">
        <v>19.666530349752694</v>
      </c>
      <c r="C18">
        <v>0.5074258394498834</v>
      </c>
      <c r="D18">
        <v>38.757447533759432</v>
      </c>
      <c r="E18">
        <v>7.7746000403100911E-61</v>
      </c>
      <c r="F18">
        <v>18.659430521013903</v>
      </c>
      <c r="G18">
        <v>20.673630178491486</v>
      </c>
      <c r="H18">
        <v>18.659430521013903</v>
      </c>
      <c r="I18">
        <v>20.673630178491486</v>
      </c>
    </row>
    <row r="19" spans="1:9" ht="15.75" thickBot="1" x14ac:dyDescent="0.3">
      <c r="A19" s="6" t="s">
        <v>199</v>
      </c>
      <c r="B19" s="10">
        <v>2.9341815855377389</v>
      </c>
      <c r="C19" s="6">
        <v>7.8800576898059943E-2</v>
      </c>
      <c r="D19" s="6">
        <v>37.23553432018057</v>
      </c>
      <c r="E19" s="6">
        <v>2.9717219002064445E-59</v>
      </c>
      <c r="F19" s="6">
        <v>2.7777842534968813</v>
      </c>
      <c r="G19" s="6">
        <v>3.0905789175785965</v>
      </c>
      <c r="H19" s="6">
        <v>2.7777842534968813</v>
      </c>
      <c r="I19" s="6">
        <v>3.0905789175785965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18D8-76F8-42EC-BC49-E0EA81EF6F22}">
  <dimension ref="A1:I19"/>
  <sheetViews>
    <sheetView topLeftCell="A3" workbookViewId="0">
      <selection activeCell="G18" sqref="G18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14.7109375" bestFit="1" customWidth="1"/>
    <col min="4" max="4" width="12" bestFit="1" customWidth="1"/>
    <col min="5" max="5" width="12.140625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174</v>
      </c>
    </row>
    <row r="2" spans="1:9" ht="15.75" thickBot="1" x14ac:dyDescent="0.3"/>
    <row r="3" spans="1:9" x14ac:dyDescent="0.25">
      <c r="A3" s="8" t="s">
        <v>175</v>
      </c>
      <c r="B3" s="8"/>
    </row>
    <row r="4" spans="1:9" x14ac:dyDescent="0.25">
      <c r="A4" t="s">
        <v>176</v>
      </c>
      <c r="B4">
        <v>0.98578771698380574</v>
      </c>
    </row>
    <row r="5" spans="1:9" x14ac:dyDescent="0.25">
      <c r="A5" t="s">
        <v>177</v>
      </c>
      <c r="B5">
        <v>0.97177742295614378</v>
      </c>
    </row>
    <row r="6" spans="1:9" x14ac:dyDescent="0.25">
      <c r="A6" t="s">
        <v>178</v>
      </c>
      <c r="B6">
        <v>0.97104436900695268</v>
      </c>
    </row>
    <row r="7" spans="1:9" x14ac:dyDescent="0.25">
      <c r="A7" t="s">
        <v>179</v>
      </c>
      <c r="B7">
        <v>20.339445088800645</v>
      </c>
    </row>
    <row r="8" spans="1:9" ht="15.75" thickBot="1" x14ac:dyDescent="0.3">
      <c r="A8" s="6" t="s">
        <v>180</v>
      </c>
      <c r="B8" s="6">
        <v>80</v>
      </c>
    </row>
    <row r="10" spans="1:9" ht="15.75" thickBot="1" x14ac:dyDescent="0.3">
      <c r="A10" t="s">
        <v>181</v>
      </c>
    </row>
    <row r="11" spans="1:9" x14ac:dyDescent="0.25">
      <c r="A11" s="7"/>
      <c r="B11" s="7" t="s">
        <v>186</v>
      </c>
      <c r="C11" s="7" t="s">
        <v>187</v>
      </c>
      <c r="D11" s="7" t="s">
        <v>188</v>
      </c>
      <c r="E11" s="7" t="s">
        <v>189</v>
      </c>
      <c r="F11" s="7" t="s">
        <v>190</v>
      </c>
    </row>
    <row r="12" spans="1:9" x14ac:dyDescent="0.25">
      <c r="A12" t="s">
        <v>182</v>
      </c>
      <c r="B12">
        <v>2</v>
      </c>
      <c r="C12">
        <v>1096829.3497374603</v>
      </c>
      <c r="D12">
        <v>548414.67486873013</v>
      </c>
      <c r="E12">
        <v>1325.6560776031615</v>
      </c>
      <c r="F12">
        <v>2.2282898920533615E-60</v>
      </c>
    </row>
    <row r="13" spans="1:9" x14ac:dyDescent="0.25">
      <c r="A13" t="s">
        <v>183</v>
      </c>
      <c r="B13">
        <v>77</v>
      </c>
      <c r="C13">
        <v>31854.363042065921</v>
      </c>
      <c r="D13">
        <v>413.69302652033662</v>
      </c>
    </row>
    <row r="14" spans="1:9" ht="15.75" thickBot="1" x14ac:dyDescent="0.3">
      <c r="A14" s="6" t="s">
        <v>184</v>
      </c>
      <c r="B14" s="6">
        <v>79</v>
      </c>
      <c r="C14" s="6">
        <v>1128683.7127795261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191</v>
      </c>
      <c r="C16" s="7" t="s">
        <v>179</v>
      </c>
      <c r="D16" s="7" t="s">
        <v>192</v>
      </c>
      <c r="E16" s="7" t="s">
        <v>193</v>
      </c>
      <c r="F16" s="7" t="s">
        <v>194</v>
      </c>
      <c r="G16" s="7" t="s">
        <v>195</v>
      </c>
      <c r="H16" s="7" t="s">
        <v>196</v>
      </c>
      <c r="I16" s="7" t="s">
        <v>197</v>
      </c>
    </row>
    <row r="17" spans="1:9" x14ac:dyDescent="0.25">
      <c r="A17" t="s">
        <v>185</v>
      </c>
      <c r="B17" s="9">
        <v>22.905353920021327</v>
      </c>
      <c r="C17">
        <v>8.1938054162157101</v>
      </c>
      <c r="D17">
        <v>2.7954476286062588</v>
      </c>
      <c r="E17">
        <v>6.5400123062775645E-3</v>
      </c>
      <c r="F17">
        <v>6.5894028700246388</v>
      </c>
      <c r="G17">
        <v>39.221304970018011</v>
      </c>
      <c r="H17">
        <v>6.5894028700246388</v>
      </c>
      <c r="I17">
        <v>39.221304970018011</v>
      </c>
    </row>
    <row r="18" spans="1:9" x14ac:dyDescent="0.25">
      <c r="A18" t="s">
        <v>198</v>
      </c>
      <c r="B18" s="9">
        <v>19.594551377577414</v>
      </c>
      <c r="C18">
        <v>0.53367751614708325</v>
      </c>
      <c r="D18">
        <v>36.716089369927836</v>
      </c>
      <c r="E18">
        <v>1.5004382148853254E-50</v>
      </c>
      <c r="F18">
        <v>18.531863677829577</v>
      </c>
      <c r="G18">
        <v>20.657239077325251</v>
      </c>
      <c r="H18">
        <v>18.531863677829577</v>
      </c>
      <c r="I18">
        <v>20.657239077325251</v>
      </c>
    </row>
    <row r="19" spans="1:9" ht="15.75" thickBot="1" x14ac:dyDescent="0.3">
      <c r="A19" s="6" t="s">
        <v>199</v>
      </c>
      <c r="B19" s="10">
        <v>2.9574253873414307</v>
      </c>
      <c r="C19" s="6">
        <v>8.4557409603264522E-2</v>
      </c>
      <c r="D19" s="6">
        <v>34.975354628499083</v>
      </c>
      <c r="E19" s="6">
        <v>5.125385775687305E-49</v>
      </c>
      <c r="F19" s="6">
        <v>2.789050073806274</v>
      </c>
      <c r="G19" s="6">
        <v>3.1258007008765873</v>
      </c>
      <c r="H19" s="6">
        <v>2.789050073806274</v>
      </c>
      <c r="I19" s="6">
        <v>3.1258007008765873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AF72-58AA-471E-97E0-4246356580EB}">
  <dimension ref="A1:N102"/>
  <sheetViews>
    <sheetView zoomScaleNormal="100" workbookViewId="0"/>
  </sheetViews>
  <sheetFormatPr defaultRowHeight="15" x14ac:dyDescent="0.25"/>
  <cols>
    <col min="1" max="1" width="11.140625" style="1" customWidth="1"/>
    <col min="2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F1" s="1" t="s">
        <v>3</v>
      </c>
      <c r="G1" s="3" t="s">
        <v>10</v>
      </c>
      <c r="I1" s="1" t="s">
        <v>5</v>
      </c>
      <c r="J1" s="3" t="s">
        <v>11</v>
      </c>
      <c r="M1" s="1" t="s">
        <v>9</v>
      </c>
      <c r="N1" s="3" t="s">
        <v>12</v>
      </c>
    </row>
    <row r="2" spans="1:14" x14ac:dyDescent="0.25">
      <c r="A2" s="4">
        <v>21.311627572699468</v>
      </c>
      <c r="B2" s="4">
        <v>32.730186374185031</v>
      </c>
      <c r="C2" s="4">
        <v>573.13771114911356</v>
      </c>
    </row>
    <row r="3" spans="1:14" x14ac:dyDescent="0.25">
      <c r="A3" s="4">
        <v>15.386789575937605</v>
      </c>
      <c r="B3" s="4">
        <v>52.824093691798254</v>
      </c>
      <c r="C3" s="4">
        <v>474.60998130729564</v>
      </c>
    </row>
    <row r="4" spans="1:14" x14ac:dyDescent="0.25">
      <c r="A4" s="4">
        <v>10.410798620519445</v>
      </c>
      <c r="B4" s="4">
        <v>51.373655929270548</v>
      </c>
      <c r="C4" s="4">
        <v>386.79247438052897</v>
      </c>
    </row>
    <row r="5" spans="1:14" x14ac:dyDescent="0.25">
      <c r="A5" s="4">
        <v>9.1461507583678472</v>
      </c>
      <c r="B5" s="4">
        <v>30.06735479387039</v>
      </c>
      <c r="C5" s="4">
        <v>269.57073836119571</v>
      </c>
    </row>
    <row r="6" spans="1:14" x14ac:dyDescent="0.25">
      <c r="A6" s="4">
        <v>8.6021250453472575</v>
      </c>
      <c r="B6" s="4">
        <v>90.699419706427989</v>
      </c>
      <c r="C6" s="4">
        <v>467.10497419505856</v>
      </c>
    </row>
    <row r="7" spans="1:14" x14ac:dyDescent="0.25">
      <c r="A7" s="4">
        <v>10.275158032334534</v>
      </c>
      <c r="B7" s="4">
        <v>55.611422656396634</v>
      </c>
      <c r="C7" s="4">
        <v>389.01018812202256</v>
      </c>
    </row>
    <row r="8" spans="1:14" x14ac:dyDescent="0.25">
      <c r="A8" s="4">
        <v>9.5196326795433546</v>
      </c>
      <c r="B8" s="4">
        <v>88.352525010435684</v>
      </c>
      <c r="C8" s="4">
        <v>429.22012757823029</v>
      </c>
    </row>
    <row r="9" spans="1:14" x14ac:dyDescent="0.25">
      <c r="A9" s="4">
        <v>11.54579884213738</v>
      </c>
      <c r="B9" s="4">
        <v>16.829411496801249</v>
      </c>
      <c r="C9" s="4">
        <v>316.53293090020168</v>
      </c>
    </row>
    <row r="10" spans="1:14" x14ac:dyDescent="0.25">
      <c r="A10" s="4">
        <v>14.258612076892298</v>
      </c>
      <c r="B10" s="4">
        <v>36.128543119658957</v>
      </c>
      <c r="C10" s="4">
        <v>413.23908386200293</v>
      </c>
    </row>
    <row r="11" spans="1:14" x14ac:dyDescent="0.25">
      <c r="A11" s="4">
        <v>9.569143171845397</v>
      </c>
      <c r="B11" s="4">
        <v>80.357961632794101</v>
      </c>
      <c r="C11" s="4">
        <v>458.64538712601677</v>
      </c>
    </row>
    <row r="12" spans="1:14" x14ac:dyDescent="0.25">
      <c r="A12" s="4">
        <v>11.814294744535179</v>
      </c>
      <c r="B12" s="4">
        <v>99.271999036761045</v>
      </c>
      <c r="C12" s="4">
        <v>577.66755052912504</v>
      </c>
    </row>
    <row r="13" spans="1:14" x14ac:dyDescent="0.25">
      <c r="A13" s="4">
        <v>11.067219576721826</v>
      </c>
      <c r="B13" s="4">
        <v>33.442250051237203</v>
      </c>
      <c r="C13" s="4">
        <v>372.37330071052554</v>
      </c>
    </row>
    <row r="14" spans="1:14" x14ac:dyDescent="0.25">
      <c r="A14" s="4">
        <v>5.425570890628074</v>
      </c>
      <c r="B14" s="4">
        <v>11.348226464487311</v>
      </c>
      <c r="C14" s="4">
        <v>142.4947198289604</v>
      </c>
      <c r="E14" s="12"/>
      <c r="F14" s="12" t="s">
        <v>0</v>
      </c>
      <c r="G14" s="12" t="s">
        <v>1</v>
      </c>
      <c r="H14" s="12" t="s">
        <v>2</v>
      </c>
    </row>
    <row r="15" spans="1:14" x14ac:dyDescent="0.25">
      <c r="A15" s="4">
        <v>8.6606280144998991</v>
      </c>
      <c r="B15" s="4">
        <v>67.158370380915045</v>
      </c>
      <c r="C15" s="4">
        <v>388.62493212930633</v>
      </c>
      <c r="E15" s="14" t="s">
        <v>172</v>
      </c>
      <c r="F15" s="13">
        <f>AVERAGE(A2:A101)</f>
        <v>12.072112619921027</v>
      </c>
      <c r="G15" s="13">
        <f t="shared" ref="G15:H15" si="0">AVERAGE(B2:B101)</f>
        <v>56.410700749520217</v>
      </c>
      <c r="H15" s="13">
        <f t="shared" si="0"/>
        <v>425.73117849856425</v>
      </c>
    </row>
    <row r="16" spans="1:14" x14ac:dyDescent="0.25">
      <c r="A16" s="4">
        <v>19.333470360996639</v>
      </c>
      <c r="B16" s="4">
        <v>41.090357365841456</v>
      </c>
      <c r="C16" s="4">
        <v>526.01055952846343</v>
      </c>
      <c r="E16" s="14" t="s">
        <v>173</v>
      </c>
      <c r="F16" s="13">
        <f>_xlfn.STDEV.S(A2:A101)</f>
        <v>4.1537524369739174</v>
      </c>
      <c r="G16" s="13">
        <f t="shared" ref="G16:H16" si="1">_xlfn.STDEV.S(B2:B101)</f>
        <v>26.747536631935102</v>
      </c>
      <c r="H16" s="13">
        <f t="shared" si="1"/>
        <v>114.59221238872325</v>
      </c>
    </row>
    <row r="17" spans="1:3" x14ac:dyDescent="0.25">
      <c r="A17" s="4">
        <v>7.1802237627924903</v>
      </c>
      <c r="B17" s="4">
        <v>22.848674485127287</v>
      </c>
      <c r="C17" s="4">
        <v>251.42410335416847</v>
      </c>
    </row>
    <row r="18" spans="1:3" x14ac:dyDescent="0.25">
      <c r="A18" s="4">
        <v>22.711592191105254</v>
      </c>
      <c r="B18" s="4">
        <v>34.587910507238433</v>
      </c>
      <c r="C18" s="4">
        <v>592.02378062493392</v>
      </c>
    </row>
    <row r="19" spans="1:3" x14ac:dyDescent="0.25">
      <c r="A19" s="4">
        <v>12.156077148274871</v>
      </c>
      <c r="B19" s="4">
        <v>34.888680195046419</v>
      </c>
      <c r="C19" s="4">
        <v>349.89248944877937</v>
      </c>
    </row>
    <row r="20" spans="1:3" x14ac:dyDescent="0.25">
      <c r="A20" s="4">
        <v>13.322235179388638</v>
      </c>
      <c r="B20" s="4">
        <v>44.493307888878171</v>
      </c>
      <c r="C20" s="4">
        <v>459.97495776685582</v>
      </c>
    </row>
    <row r="21" spans="1:3" x14ac:dyDescent="0.25">
      <c r="A21" s="4">
        <v>9.9021926066137365</v>
      </c>
      <c r="B21" s="4">
        <v>88.89979549123035</v>
      </c>
      <c r="C21" s="4">
        <v>470.14179231088463</v>
      </c>
    </row>
    <row r="22" spans="1:3" x14ac:dyDescent="0.25">
      <c r="A22" s="4">
        <v>10.660602526744086</v>
      </c>
      <c r="B22" s="4">
        <v>68.254164784266976</v>
      </c>
      <c r="C22" s="4">
        <v>406.53360284058039</v>
      </c>
    </row>
    <row r="23" spans="1:3" x14ac:dyDescent="0.25">
      <c r="A23" s="4">
        <v>15.492913857083444</v>
      </c>
      <c r="B23" s="4">
        <v>59.618627222096819</v>
      </c>
      <c r="C23" s="4">
        <v>479.70704371285245</v>
      </c>
    </row>
    <row r="24" spans="1:3" x14ac:dyDescent="0.25">
      <c r="A24" s="4">
        <v>8.4309718699215281</v>
      </c>
      <c r="B24" s="4">
        <v>97.05023450998064</v>
      </c>
      <c r="C24" s="4">
        <v>470.32325580443398</v>
      </c>
    </row>
    <row r="25" spans="1:3" x14ac:dyDescent="0.25">
      <c r="A25" s="4">
        <v>13.73245261812024</v>
      </c>
      <c r="B25" s="4">
        <v>15.495954495412017</v>
      </c>
      <c r="C25" s="4">
        <v>347.55415394374478</v>
      </c>
    </row>
    <row r="26" spans="1:3" x14ac:dyDescent="0.25">
      <c r="A26" s="4">
        <v>9.6164764277479549</v>
      </c>
      <c r="B26" s="4">
        <v>45.856368428900268</v>
      </c>
      <c r="C26" s="4">
        <v>329.6418200178847</v>
      </c>
    </row>
    <row r="27" spans="1:3" x14ac:dyDescent="0.25">
      <c r="A27" s="4">
        <v>11.162120524116073</v>
      </c>
      <c r="B27" s="4">
        <v>86.426704935310994</v>
      </c>
      <c r="C27" s="4">
        <v>494.64057097950916</v>
      </c>
    </row>
    <row r="28" spans="1:3" x14ac:dyDescent="0.25">
      <c r="A28" s="4">
        <v>19.799068088657513</v>
      </c>
      <c r="B28" s="4">
        <v>23.970126440036534</v>
      </c>
      <c r="C28" s="4">
        <v>473.45358362076405</v>
      </c>
    </row>
    <row r="29" spans="1:3" x14ac:dyDescent="0.25">
      <c r="A29" s="4">
        <v>11.562064473634205</v>
      </c>
      <c r="B29" s="4">
        <v>33.857118202809829</v>
      </c>
      <c r="C29" s="4">
        <v>361.38694325331141</v>
      </c>
    </row>
    <row r="30" spans="1:3" x14ac:dyDescent="0.25">
      <c r="A30" s="4">
        <v>7.9963505871407961</v>
      </c>
      <c r="B30" s="4">
        <v>83.866065300605356</v>
      </c>
      <c r="C30" s="4">
        <v>423.47514406506872</v>
      </c>
    </row>
    <row r="31" spans="1:3" x14ac:dyDescent="0.25">
      <c r="A31" s="4">
        <v>21.443234998539573</v>
      </c>
      <c r="B31" s="4">
        <v>50.350781632772822</v>
      </c>
      <c r="C31" s="4">
        <v>572.69045792434247</v>
      </c>
    </row>
    <row r="32" spans="1:3" x14ac:dyDescent="0.25">
      <c r="A32" s="4">
        <v>13.91518160794311</v>
      </c>
      <c r="B32" s="4">
        <v>43.285418945780918</v>
      </c>
      <c r="C32" s="4">
        <v>400.59536752866609</v>
      </c>
    </row>
    <row r="33" spans="1:3" x14ac:dyDescent="0.25">
      <c r="A33" s="4">
        <v>12.848578224974398</v>
      </c>
      <c r="B33" s="4">
        <v>52.649848375062668</v>
      </c>
      <c r="C33" s="4">
        <v>449.12406731434186</v>
      </c>
    </row>
    <row r="34" spans="1:3" x14ac:dyDescent="0.25">
      <c r="A34" s="4">
        <v>9.1309991739168748</v>
      </c>
      <c r="B34" s="4">
        <v>53.990968580248023</v>
      </c>
      <c r="C34" s="4">
        <v>346.57810921739826</v>
      </c>
    </row>
    <row r="35" spans="1:3" x14ac:dyDescent="0.25">
      <c r="A35" s="4">
        <v>13.282793528706755</v>
      </c>
      <c r="B35" s="4">
        <v>80.020114876122747</v>
      </c>
      <c r="C35" s="4">
        <v>506.04568621271534</v>
      </c>
    </row>
    <row r="36" spans="1:3" x14ac:dyDescent="0.25">
      <c r="A36" s="4">
        <v>6.149727007515188</v>
      </c>
      <c r="B36" s="4">
        <v>17.433003155425723</v>
      </c>
      <c r="C36" s="4">
        <v>191.79260533919529</v>
      </c>
    </row>
    <row r="37" spans="1:3" x14ac:dyDescent="0.25">
      <c r="A37" s="4">
        <v>9.0208626282428952</v>
      </c>
      <c r="B37" s="4">
        <v>10.701023888178312</v>
      </c>
      <c r="C37" s="4">
        <v>237.55921910316499</v>
      </c>
    </row>
    <row r="38" spans="1:3" x14ac:dyDescent="0.25">
      <c r="A38" s="4">
        <v>16.632171936621116</v>
      </c>
      <c r="B38" s="4">
        <v>71.179014029868952</v>
      </c>
      <c r="C38" s="4">
        <v>524.37906486734812</v>
      </c>
    </row>
    <row r="39" spans="1:3" x14ac:dyDescent="0.25">
      <c r="A39" s="4">
        <v>11.585793419282012</v>
      </c>
      <c r="B39" s="4">
        <v>91.830462382250857</v>
      </c>
      <c r="C39" s="4">
        <v>534.53773868882831</v>
      </c>
    </row>
    <row r="40" spans="1:3" x14ac:dyDescent="0.25">
      <c r="A40" s="4">
        <v>16.216112879284044</v>
      </c>
      <c r="B40" s="4">
        <v>91.977005785267991</v>
      </c>
      <c r="C40" s="4">
        <v>596.14735893085924</v>
      </c>
    </row>
    <row r="41" spans="1:3" x14ac:dyDescent="0.25">
      <c r="A41" s="4">
        <v>7.9185797285244002</v>
      </c>
      <c r="B41" s="4">
        <v>24.394021498881848</v>
      </c>
      <c r="C41" s="4">
        <v>241.34207235745791</v>
      </c>
    </row>
    <row r="42" spans="1:3" x14ac:dyDescent="0.25">
      <c r="A42" s="4">
        <v>10.67924147496406</v>
      </c>
      <c r="B42" s="4">
        <v>40.83550704436842</v>
      </c>
      <c r="C42" s="4">
        <v>346.58167841471163</v>
      </c>
    </row>
    <row r="43" spans="1:3" x14ac:dyDescent="0.25">
      <c r="A43" s="4">
        <v>7.3038175812281363</v>
      </c>
      <c r="B43" s="4">
        <v>13.439910666775656</v>
      </c>
      <c r="C43" s="4">
        <v>223.09304189906976</v>
      </c>
    </row>
    <row r="44" spans="1:3" x14ac:dyDescent="0.25">
      <c r="A44" s="4">
        <v>7.6613829217007687</v>
      </c>
      <c r="B44" s="4">
        <v>45.462961983247233</v>
      </c>
      <c r="C44" s="4">
        <v>293.65382056309869</v>
      </c>
    </row>
    <row r="45" spans="1:3" x14ac:dyDescent="0.25">
      <c r="A45" s="4">
        <v>20.429414243742269</v>
      </c>
      <c r="B45" s="4">
        <v>97.509932730383753</v>
      </c>
      <c r="C45" s="4">
        <v>702.9696567300191</v>
      </c>
    </row>
    <row r="46" spans="1:3" x14ac:dyDescent="0.25">
      <c r="A46" s="4">
        <v>7.2035222804521446</v>
      </c>
      <c r="B46" s="4">
        <v>17.820203931449861</v>
      </c>
      <c r="C46" s="4">
        <v>183.09385471534912</v>
      </c>
    </row>
    <row r="47" spans="1:3" x14ac:dyDescent="0.25">
      <c r="A47" s="4">
        <v>11.731949660039486</v>
      </c>
      <c r="B47" s="4">
        <v>89.533105166481505</v>
      </c>
      <c r="C47" s="4">
        <v>484.1236789001324</v>
      </c>
    </row>
    <row r="48" spans="1:3" x14ac:dyDescent="0.25">
      <c r="A48" s="4">
        <v>12.183316585723373</v>
      </c>
      <c r="B48" s="4">
        <v>80.150184194767391</v>
      </c>
      <c r="C48" s="4">
        <v>497.96800572083919</v>
      </c>
    </row>
    <row r="49" spans="1:3" x14ac:dyDescent="0.25">
      <c r="A49" s="4">
        <v>9.5772348683352728</v>
      </c>
      <c r="B49" s="4">
        <v>45.836535815963863</v>
      </c>
      <c r="C49" s="4">
        <v>359.30462378167039</v>
      </c>
    </row>
    <row r="50" spans="1:3" x14ac:dyDescent="0.25">
      <c r="A50" s="4">
        <v>6.6856331809388223</v>
      </c>
      <c r="B50" s="4">
        <v>79.251749618839867</v>
      </c>
      <c r="C50" s="4">
        <v>382.84621225545294</v>
      </c>
    </row>
    <row r="51" spans="1:3" x14ac:dyDescent="0.25">
      <c r="A51" s="4">
        <v>10.633731311678016</v>
      </c>
      <c r="B51" s="4">
        <v>68.12920219119593</v>
      </c>
      <c r="C51" s="4">
        <v>436.20647341379203</v>
      </c>
    </row>
    <row r="52" spans="1:3" x14ac:dyDescent="0.25">
      <c r="A52" s="4">
        <v>6.3393377769024797</v>
      </c>
      <c r="B52" s="4">
        <v>53.577012756773854</v>
      </c>
      <c r="C52" s="4">
        <v>351.8192882034798</v>
      </c>
    </row>
    <row r="53" spans="1:3" x14ac:dyDescent="0.25">
      <c r="A53" s="4">
        <v>17.72392982388746</v>
      </c>
      <c r="B53" s="4">
        <v>68.115285302061793</v>
      </c>
      <c r="C53" s="4">
        <v>593.32521484987228</v>
      </c>
    </row>
    <row r="54" spans="1:3" x14ac:dyDescent="0.25">
      <c r="A54" s="4">
        <v>17.227213075008841</v>
      </c>
      <c r="B54" s="4">
        <v>87.241510287582301</v>
      </c>
      <c r="C54" s="4">
        <v>630.44827476039336</v>
      </c>
    </row>
    <row r="55" spans="1:3" x14ac:dyDescent="0.25">
      <c r="A55" s="4">
        <v>13.943763925222834</v>
      </c>
      <c r="B55" s="4">
        <v>91.708435847938333</v>
      </c>
      <c r="C55" s="4">
        <v>588.82184720505802</v>
      </c>
    </row>
    <row r="56" spans="1:3" x14ac:dyDescent="0.25">
      <c r="A56" s="4">
        <v>12.00106496818271</v>
      </c>
      <c r="B56" s="4">
        <v>41.422513538284285</v>
      </c>
      <c r="C56" s="4">
        <v>380.26103448186069</v>
      </c>
    </row>
    <row r="57" spans="1:3" x14ac:dyDescent="0.25">
      <c r="A57" s="4">
        <v>17.662474351763098</v>
      </c>
      <c r="B57" s="4">
        <v>14.503422223426146</v>
      </c>
      <c r="C57" s="4">
        <v>382.9757199416515</v>
      </c>
    </row>
    <row r="58" spans="1:3" x14ac:dyDescent="0.25">
      <c r="A58" s="4">
        <v>5.1743175931798691</v>
      </c>
      <c r="B58" s="4">
        <v>47.634040341112353</v>
      </c>
      <c r="C58" s="4">
        <v>231.16914935321287</v>
      </c>
    </row>
    <row r="59" spans="1:3" x14ac:dyDescent="0.25">
      <c r="A59" s="4">
        <v>12.90671960268079</v>
      </c>
      <c r="B59" s="4">
        <v>24.096671751133758</v>
      </c>
      <c r="C59" s="4">
        <v>330.31209309317103</v>
      </c>
    </row>
    <row r="60" spans="1:3" x14ac:dyDescent="0.25">
      <c r="A60" s="4">
        <v>16.578593688063869</v>
      </c>
      <c r="B60" s="4">
        <v>96.601788593873351</v>
      </c>
      <c r="C60" s="4">
        <v>660.63438188532859</v>
      </c>
    </row>
    <row r="61" spans="1:3" x14ac:dyDescent="0.25">
      <c r="A61" s="4">
        <v>8.6211236936321942</v>
      </c>
      <c r="B61" s="4">
        <v>88.118718352618373</v>
      </c>
      <c r="C61" s="4">
        <v>450.6942461749282</v>
      </c>
    </row>
    <row r="62" spans="1:3" x14ac:dyDescent="0.25">
      <c r="A62" s="4">
        <v>12.803155162574477</v>
      </c>
      <c r="B62" s="4">
        <v>34.840841870401484</v>
      </c>
      <c r="C62" s="4">
        <v>375.55155152958383</v>
      </c>
    </row>
    <row r="63" spans="1:3" x14ac:dyDescent="0.25">
      <c r="A63" s="4">
        <v>19.382402716839046</v>
      </c>
      <c r="B63" s="4">
        <v>19.888540284076498</v>
      </c>
      <c r="C63" s="4">
        <v>459.97760971598626</v>
      </c>
    </row>
    <row r="64" spans="1:3" x14ac:dyDescent="0.25">
      <c r="A64" s="4">
        <v>19.84099808132526</v>
      </c>
      <c r="B64" s="4">
        <v>94.052567957817061</v>
      </c>
      <c r="C64" s="4">
        <v>633.94170003049646</v>
      </c>
    </row>
    <row r="65" spans="1:3" x14ac:dyDescent="0.25">
      <c r="A65" s="4">
        <v>10.643387049667426</v>
      </c>
      <c r="B65" s="4">
        <v>85.736414273446485</v>
      </c>
      <c r="C65" s="4">
        <v>527.13003249480016</v>
      </c>
    </row>
    <row r="66" spans="1:3" x14ac:dyDescent="0.25">
      <c r="A66" s="4">
        <v>8.2427698159167377</v>
      </c>
      <c r="B66" s="4">
        <v>68.49084783476836</v>
      </c>
      <c r="C66" s="4">
        <v>386.32316533316185</v>
      </c>
    </row>
    <row r="67" spans="1:3" x14ac:dyDescent="0.25">
      <c r="A67" s="4">
        <v>19.196499488912384</v>
      </c>
      <c r="B67" s="4">
        <v>34.981667461014865</v>
      </c>
      <c r="C67" s="4">
        <v>492.20043911420299</v>
      </c>
    </row>
    <row r="68" spans="1:3" x14ac:dyDescent="0.25">
      <c r="A68" s="4">
        <v>12.10653944014469</v>
      </c>
      <c r="B68" s="4">
        <v>52.088991409161181</v>
      </c>
      <c r="C68" s="4">
        <v>405.98583620850377</v>
      </c>
    </row>
    <row r="69" spans="1:3" x14ac:dyDescent="0.25">
      <c r="A69" s="4">
        <v>6.9765200100863867</v>
      </c>
      <c r="B69" s="4">
        <v>62.258483439421283</v>
      </c>
      <c r="C69" s="4">
        <v>334.35085860368832</v>
      </c>
    </row>
    <row r="70" spans="1:3" x14ac:dyDescent="0.25">
      <c r="A70" s="4">
        <v>7.9007415933382994</v>
      </c>
      <c r="B70" s="4">
        <v>81.919466669771992</v>
      </c>
      <c r="C70" s="4">
        <v>433.6637973446928</v>
      </c>
    </row>
    <row r="71" spans="1:3" x14ac:dyDescent="0.25">
      <c r="A71" s="4">
        <v>12.543809659926273</v>
      </c>
      <c r="B71" s="4">
        <v>81.065934754630163</v>
      </c>
      <c r="C71" s="4">
        <v>521.87429773094323</v>
      </c>
    </row>
    <row r="72" spans="1:3" x14ac:dyDescent="0.25">
      <c r="A72" s="4">
        <v>14.301568540922652</v>
      </c>
      <c r="B72" s="4">
        <v>14.062228127225133</v>
      </c>
      <c r="C72" s="4">
        <v>345.24682162014221</v>
      </c>
    </row>
    <row r="73" spans="1:3" x14ac:dyDescent="0.25">
      <c r="A73" s="4">
        <v>11.989740746642688</v>
      </c>
      <c r="B73" s="4">
        <v>70.834793498940996</v>
      </c>
      <c r="C73" s="4">
        <v>453.1508722200237</v>
      </c>
    </row>
    <row r="74" spans="1:3" x14ac:dyDescent="0.25">
      <c r="A74" s="4">
        <v>16.982638700557857</v>
      </c>
      <c r="B74" s="4">
        <v>56.144197548804037</v>
      </c>
      <c r="C74" s="4">
        <v>529.62187045513269</v>
      </c>
    </row>
    <row r="75" spans="1:3" x14ac:dyDescent="0.25">
      <c r="A75" s="4">
        <v>13.56444097916031</v>
      </c>
      <c r="B75" s="4">
        <v>86.380746624625857</v>
      </c>
      <c r="C75" s="4">
        <v>564.72163074522007</v>
      </c>
    </row>
    <row r="76" spans="1:3" x14ac:dyDescent="0.25">
      <c r="A76" s="4">
        <v>10.013252815608148</v>
      </c>
      <c r="B76" s="4">
        <v>75.501523292989731</v>
      </c>
      <c r="C76" s="4">
        <v>436.45936927991829</v>
      </c>
    </row>
    <row r="77" spans="1:3" x14ac:dyDescent="0.25">
      <c r="A77" s="4">
        <v>14.624140611340243</v>
      </c>
      <c r="B77" s="4">
        <v>84.736063502148141</v>
      </c>
      <c r="C77" s="4">
        <v>583.16269568535631</v>
      </c>
    </row>
    <row r="78" spans="1:3" x14ac:dyDescent="0.25">
      <c r="A78" s="4">
        <v>8.5496752620966703</v>
      </c>
      <c r="B78" s="4">
        <v>10.582681993665128</v>
      </c>
      <c r="C78" s="4">
        <v>224.65786429379583</v>
      </c>
    </row>
    <row r="79" spans="1:3" x14ac:dyDescent="0.25">
      <c r="A79" s="4">
        <v>6.2184717089590364</v>
      </c>
      <c r="B79" s="4">
        <v>49.793561406275622</v>
      </c>
      <c r="C79" s="4">
        <v>309.34594126787624</v>
      </c>
    </row>
    <row r="80" spans="1:3" x14ac:dyDescent="0.25">
      <c r="A80" s="4">
        <v>5.9939579599613673</v>
      </c>
      <c r="B80" s="4">
        <v>51.545275109766663</v>
      </c>
      <c r="C80" s="4">
        <v>306.37282547910235</v>
      </c>
    </row>
    <row r="81" spans="1:6" x14ac:dyDescent="0.25">
      <c r="A81" s="4">
        <v>15.586357779084718</v>
      </c>
      <c r="B81" s="4">
        <v>27.374318967541761</v>
      </c>
      <c r="C81" s="4">
        <v>424.49295012925728</v>
      </c>
    </row>
    <row r="82" spans="1:6" x14ac:dyDescent="0.25">
      <c r="A82" s="11">
        <v>10.857352129721665</v>
      </c>
      <c r="B82" s="11">
        <v>65.669371456938393</v>
      </c>
      <c r="C82" s="11">
        <v>468.89389021984312</v>
      </c>
      <c r="D82" s="1">
        <f>22.9+19.59*A82+2.95*B82</f>
        <v>429.3201740192157</v>
      </c>
      <c r="E82" s="4">
        <f>D82-C82</f>
        <v>-39.573716200627416</v>
      </c>
      <c r="F82" s="4">
        <f>E82^2</f>
        <v>1566.0790139278008</v>
      </c>
    </row>
    <row r="83" spans="1:6" x14ac:dyDescent="0.25">
      <c r="A83" s="11">
        <v>15.960797752660929</v>
      </c>
      <c r="B83" s="11">
        <v>26.952384980961924</v>
      </c>
      <c r="C83" s="11">
        <v>428.31250625684413</v>
      </c>
      <c r="D83" s="1">
        <f t="shared" ref="D83:D101" si="2">22.9+19.59*A83+2.95*B83</f>
        <v>415.08156366846526</v>
      </c>
      <c r="E83" s="4">
        <f t="shared" ref="E83:E101" si="3">D83-C83</f>
        <v>-13.230942588378866</v>
      </c>
      <c r="F83" s="4">
        <f t="shared" ref="F83:F101" si="4">E83^2</f>
        <v>175.05784177697765</v>
      </c>
    </row>
    <row r="84" spans="1:6" x14ac:dyDescent="0.25">
      <c r="A84" s="11">
        <v>8.7435331236473068</v>
      </c>
      <c r="B84" s="11">
        <v>68.527462691094115</v>
      </c>
      <c r="C84" s="11">
        <v>374.25139233115743</v>
      </c>
      <c r="D84" s="1">
        <f t="shared" si="2"/>
        <v>396.34182883097839</v>
      </c>
      <c r="E84" s="4">
        <f t="shared" si="3"/>
        <v>22.090436499820953</v>
      </c>
      <c r="F84" s="4">
        <f t="shared" si="4"/>
        <v>487.98738475262178</v>
      </c>
    </row>
    <row r="85" spans="1:6" x14ac:dyDescent="0.25">
      <c r="A85" s="11">
        <v>9.4877797700401914</v>
      </c>
      <c r="B85" s="11">
        <v>11.844542283950254</v>
      </c>
      <c r="C85" s="11">
        <v>276.28308647863673</v>
      </c>
      <c r="D85" s="1">
        <f t="shared" si="2"/>
        <v>243.7070054327406</v>
      </c>
      <c r="E85" s="4">
        <f t="shared" si="3"/>
        <v>-32.576081045896132</v>
      </c>
      <c r="F85" s="4">
        <f t="shared" si="4"/>
        <v>1061.2010563087931</v>
      </c>
    </row>
    <row r="86" spans="1:6" x14ac:dyDescent="0.25">
      <c r="A86" s="11">
        <v>14.836175084549565</v>
      </c>
      <c r="B86" s="11">
        <v>48.559660698226502</v>
      </c>
      <c r="C86" s="11">
        <v>473.95635167480333</v>
      </c>
      <c r="D86" s="1">
        <f t="shared" si="2"/>
        <v>456.79166896609411</v>
      </c>
      <c r="E86" s="4">
        <f t="shared" si="3"/>
        <v>-17.164682708709222</v>
      </c>
      <c r="F86" s="4">
        <f t="shared" si="4"/>
        <v>294.62633249066135</v>
      </c>
    </row>
    <row r="87" spans="1:6" x14ac:dyDescent="0.25">
      <c r="A87" s="11">
        <v>14.179802280616547</v>
      </c>
      <c r="B87" s="11">
        <v>83.993312138403809</v>
      </c>
      <c r="C87" s="11">
        <v>571.97567373672587</v>
      </c>
      <c r="D87" s="1">
        <f t="shared" si="2"/>
        <v>548.4625974855694</v>
      </c>
      <c r="E87" s="4">
        <f t="shared" si="3"/>
        <v>-23.513076251156463</v>
      </c>
      <c r="F87" s="4">
        <f t="shared" si="4"/>
        <v>552.86475479269802</v>
      </c>
    </row>
    <row r="88" spans="1:6" x14ac:dyDescent="0.25">
      <c r="A88" s="11">
        <v>8.6529425964671365</v>
      </c>
      <c r="B88" s="11">
        <v>77.944422776120405</v>
      </c>
      <c r="C88" s="11">
        <v>427.58539577044428</v>
      </c>
      <c r="D88" s="1">
        <f t="shared" si="2"/>
        <v>422.34719265434643</v>
      </c>
      <c r="E88" s="4">
        <f t="shared" si="3"/>
        <v>-5.2382031160978499</v>
      </c>
      <c r="F88" s="4">
        <f t="shared" si="4"/>
        <v>27.438771885497225</v>
      </c>
    </row>
    <row r="89" spans="1:6" x14ac:dyDescent="0.25">
      <c r="A89" s="11">
        <v>13.81699298916338</v>
      </c>
      <c r="B89" s="11">
        <v>37.623006614927334</v>
      </c>
      <c r="C89" s="11">
        <v>380.76248556886043</v>
      </c>
      <c r="D89" s="1">
        <f t="shared" si="2"/>
        <v>404.56276217174621</v>
      </c>
      <c r="E89" s="4">
        <f t="shared" si="3"/>
        <v>23.800276602885788</v>
      </c>
      <c r="F89" s="4">
        <f t="shared" si="4"/>
        <v>566.4531663738727</v>
      </c>
    </row>
    <row r="90" spans="1:6" x14ac:dyDescent="0.25">
      <c r="A90" s="11">
        <v>18.95536742645265</v>
      </c>
      <c r="B90" s="11">
        <v>81.983401941386205</v>
      </c>
      <c r="C90" s="11">
        <v>611.7597890252182</v>
      </c>
      <c r="D90" s="1">
        <f t="shared" si="2"/>
        <v>636.08668361129662</v>
      </c>
      <c r="E90" s="4">
        <f t="shared" si="3"/>
        <v>24.326894586078424</v>
      </c>
      <c r="F90" s="4">
        <f t="shared" si="4"/>
        <v>591.79780020217174</v>
      </c>
    </row>
    <row r="91" spans="1:6" x14ac:dyDescent="0.25">
      <c r="A91" s="11">
        <v>17.545128274026087</v>
      </c>
      <c r="B91" s="11">
        <v>45.390046236725702</v>
      </c>
      <c r="C91" s="11">
        <v>486.95950980283629</v>
      </c>
      <c r="D91" s="1">
        <f t="shared" si="2"/>
        <v>500.50969928651182</v>
      </c>
      <c r="E91" s="4">
        <f t="shared" si="3"/>
        <v>13.550189483675524</v>
      </c>
      <c r="F91" s="4">
        <f t="shared" si="4"/>
        <v>183.60763504351075</v>
      </c>
    </row>
    <row r="92" spans="1:6" x14ac:dyDescent="0.25">
      <c r="A92" s="11">
        <v>7.5621406820063068</v>
      </c>
      <c r="B92" s="11">
        <v>83.017551193136953</v>
      </c>
      <c r="C92" s="11">
        <v>392.83215496296077</v>
      </c>
      <c r="D92" s="1">
        <f t="shared" si="2"/>
        <v>415.94411198025762</v>
      </c>
      <c r="E92" s="4">
        <f t="shared" si="3"/>
        <v>23.111957017296845</v>
      </c>
      <c r="F92" s="4">
        <f t="shared" si="4"/>
        <v>534.1625571693769</v>
      </c>
    </row>
    <row r="93" spans="1:6" x14ac:dyDescent="0.25">
      <c r="A93" s="11">
        <v>11.920517591264321</v>
      </c>
      <c r="B93" s="11">
        <v>92.130438564725893</v>
      </c>
      <c r="C93" s="11">
        <v>507.91259758392897</v>
      </c>
      <c r="D93" s="1">
        <f t="shared" si="2"/>
        <v>528.20773337880951</v>
      </c>
      <c r="E93" s="4">
        <f t="shared" si="3"/>
        <v>20.295135794880537</v>
      </c>
      <c r="F93" s="4">
        <f t="shared" si="4"/>
        <v>411.89253693264124</v>
      </c>
    </row>
    <row r="94" spans="1:6" x14ac:dyDescent="0.25">
      <c r="A94" s="11">
        <v>5.7633481673561757</v>
      </c>
      <c r="B94" s="11">
        <v>96.963886510906704</v>
      </c>
      <c r="C94" s="11">
        <v>446.86134742433057</v>
      </c>
      <c r="D94" s="1">
        <f t="shared" si="2"/>
        <v>421.84745580568227</v>
      </c>
      <c r="E94" s="4">
        <f t="shared" si="3"/>
        <v>-25.013891618648302</v>
      </c>
      <c r="F94" s="4">
        <f t="shared" si="4"/>
        <v>625.69477390948373</v>
      </c>
    </row>
    <row r="95" spans="1:6" x14ac:dyDescent="0.25">
      <c r="A95" s="11">
        <v>7.4385359496402277</v>
      </c>
      <c r="B95" s="11">
        <v>36.734300569153461</v>
      </c>
      <c r="C95" s="11">
        <v>243.57439715264098</v>
      </c>
      <c r="D95" s="1">
        <f t="shared" si="2"/>
        <v>276.98710593245477</v>
      </c>
      <c r="E95" s="4">
        <f t="shared" si="3"/>
        <v>33.412708779813784</v>
      </c>
      <c r="F95" s="4">
        <f t="shared" si="4"/>
        <v>1116.4091080046451</v>
      </c>
    </row>
    <row r="96" spans="1:6" x14ac:dyDescent="0.25">
      <c r="A96" s="11">
        <v>16.57612138305997</v>
      </c>
      <c r="B96" s="11">
        <v>22.08037511197907</v>
      </c>
      <c r="C96" s="11">
        <v>432.08894557604521</v>
      </c>
      <c r="D96" s="1">
        <f t="shared" si="2"/>
        <v>412.76332447448306</v>
      </c>
      <c r="E96" s="4">
        <f t="shared" si="3"/>
        <v>-19.325621101562149</v>
      </c>
      <c r="F96" s="4">
        <f t="shared" si="4"/>
        <v>373.47963096114421</v>
      </c>
    </row>
    <row r="97" spans="1:6" x14ac:dyDescent="0.25">
      <c r="A97" s="11">
        <v>12.552111365569179</v>
      </c>
      <c r="B97" s="11">
        <v>66.220332253776689</v>
      </c>
      <c r="C97" s="11">
        <v>469.23847309741728</v>
      </c>
      <c r="D97" s="1">
        <f t="shared" si="2"/>
        <v>464.14584180014145</v>
      </c>
      <c r="E97" s="4">
        <f t="shared" si="3"/>
        <v>-5.0926312972758296</v>
      </c>
      <c r="F97" s="4">
        <f t="shared" si="4"/>
        <v>25.9348935299933</v>
      </c>
    </row>
    <row r="98" spans="1:6" x14ac:dyDescent="0.25">
      <c r="A98" s="11">
        <v>10.384005383834015</v>
      </c>
      <c r="B98" s="11">
        <v>71.264768955640434</v>
      </c>
      <c r="C98" s="11">
        <v>395.19359380038435</v>
      </c>
      <c r="D98" s="1">
        <f t="shared" si="2"/>
        <v>436.55373388844765</v>
      </c>
      <c r="E98" s="4">
        <f t="shared" si="3"/>
        <v>41.360140088063304</v>
      </c>
      <c r="F98" s="4">
        <f t="shared" si="4"/>
        <v>1710.6611881042211</v>
      </c>
    </row>
    <row r="99" spans="1:6" x14ac:dyDescent="0.25">
      <c r="A99" s="11">
        <v>11.03802536516249</v>
      </c>
      <c r="B99" s="11">
        <v>81.537148242092385</v>
      </c>
      <c r="C99" s="11">
        <v>471.31892327952306</v>
      </c>
      <c r="D99" s="1">
        <f t="shared" si="2"/>
        <v>479.66950421770571</v>
      </c>
      <c r="E99" s="4">
        <f t="shared" si="3"/>
        <v>8.3505809381826452</v>
      </c>
      <c r="F99" s="4">
        <f t="shared" si="4"/>
        <v>69.732202005139342</v>
      </c>
    </row>
    <row r="100" spans="1:6" x14ac:dyDescent="0.25">
      <c r="A100" s="11">
        <v>13.629205780688419</v>
      </c>
      <c r="B100" s="11">
        <v>69.945995660156342</v>
      </c>
      <c r="C100" s="11">
        <v>500.94280060533077</v>
      </c>
      <c r="D100" s="1">
        <f t="shared" si="2"/>
        <v>496.23682844114728</v>
      </c>
      <c r="E100" s="4">
        <f t="shared" si="3"/>
        <v>-4.7059721641834926</v>
      </c>
      <c r="F100" s="4">
        <f t="shared" si="4"/>
        <v>22.146174010069867</v>
      </c>
    </row>
    <row r="101" spans="1:6" x14ac:dyDescent="0.25">
      <c r="A101" s="11">
        <v>9.3861312078881909</v>
      </c>
      <c r="B101" s="11">
        <v>24.208653959265494</v>
      </c>
      <c r="C101" s="11">
        <v>257.88046094737399</v>
      </c>
      <c r="D101" s="1">
        <f t="shared" si="2"/>
        <v>278.18983954236285</v>
      </c>
      <c r="E101" s="4">
        <f t="shared" si="3"/>
        <v>20.309378594988857</v>
      </c>
      <c r="F101" s="4">
        <f t="shared" si="4"/>
        <v>412.47085891459153</v>
      </c>
    </row>
    <row r="102" spans="1:6" x14ac:dyDescent="0.25">
      <c r="F102" s="4">
        <f>SQRT(SUM(F82:F101))</f>
        <v>103.96969597481716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645B-02EA-426A-9BAC-A1E2D485D3CC}">
  <dimension ref="A1:R101"/>
  <sheetViews>
    <sheetView workbookViewId="0">
      <selection activeCell="P1" sqref="P1:S1048576"/>
    </sheetView>
  </sheetViews>
  <sheetFormatPr defaultRowHeight="15" x14ac:dyDescent="0.25"/>
  <cols>
    <col min="1" max="4" width="5.85546875" style="1" customWidth="1"/>
    <col min="16" max="18" width="5.85546875" style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G1" s="1" t="s">
        <v>3</v>
      </c>
      <c r="H1" s="3" t="s">
        <v>4</v>
      </c>
      <c r="I1" s="1"/>
      <c r="J1" s="1" t="s">
        <v>5</v>
      </c>
      <c r="K1" s="3" t="s">
        <v>6</v>
      </c>
      <c r="L1" s="1"/>
      <c r="M1" s="1" t="s">
        <v>7</v>
      </c>
      <c r="N1" s="3" t="s">
        <v>8</v>
      </c>
    </row>
    <row r="2" spans="1:16" x14ac:dyDescent="0.25">
      <c r="A2" s="2">
        <v>31.417590973000138</v>
      </c>
      <c r="B2" s="1">
        <v>62</v>
      </c>
      <c r="C2" s="1">
        <v>1</v>
      </c>
      <c r="P2" s="2"/>
    </row>
    <row r="3" spans="1:16" x14ac:dyDescent="0.25">
      <c r="A3" s="2">
        <v>30.413375566654135</v>
      </c>
      <c r="B3" s="1">
        <v>42</v>
      </c>
      <c r="C3" s="1">
        <v>0</v>
      </c>
      <c r="P3" s="2"/>
    </row>
    <row r="4" spans="1:16" x14ac:dyDescent="0.25">
      <c r="A4" s="2">
        <v>10.267938239350801</v>
      </c>
      <c r="B4" s="1">
        <v>46</v>
      </c>
      <c r="C4" s="1">
        <v>0</v>
      </c>
      <c r="P4" s="2"/>
    </row>
    <row r="5" spans="1:16" x14ac:dyDescent="0.25">
      <c r="A5" s="2">
        <v>32.280786210352673</v>
      </c>
      <c r="B5" s="1">
        <v>64</v>
      </c>
      <c r="C5" s="1">
        <v>1</v>
      </c>
      <c r="P5" s="2"/>
    </row>
    <row r="6" spans="1:16" x14ac:dyDescent="0.25">
      <c r="A6" s="2">
        <v>23.519716382919793</v>
      </c>
      <c r="B6" s="1">
        <v>67</v>
      </c>
      <c r="C6" s="1">
        <v>1</v>
      </c>
      <c r="P6" s="2"/>
    </row>
    <row r="7" spans="1:16" x14ac:dyDescent="0.25">
      <c r="A7" s="2">
        <v>16.975230301180375</v>
      </c>
      <c r="B7" s="1">
        <v>56</v>
      </c>
      <c r="C7" s="1">
        <v>0</v>
      </c>
      <c r="P7" s="2"/>
    </row>
    <row r="8" spans="1:16" x14ac:dyDescent="0.25">
      <c r="A8" s="2">
        <v>23.082044683080841</v>
      </c>
      <c r="B8" s="1">
        <v>41</v>
      </c>
      <c r="C8" s="1">
        <v>0</v>
      </c>
      <c r="P8" s="2"/>
    </row>
    <row r="9" spans="1:16" x14ac:dyDescent="0.25">
      <c r="A9" s="2">
        <v>23.544861107814931</v>
      </c>
      <c r="B9" s="1">
        <v>39</v>
      </c>
      <c r="C9" s="1">
        <v>0</v>
      </c>
      <c r="P9" s="2"/>
    </row>
    <row r="10" spans="1:16" x14ac:dyDescent="0.25">
      <c r="A10" s="2">
        <v>12.347491667400117</v>
      </c>
      <c r="B10" s="1">
        <v>58</v>
      </c>
      <c r="C10" s="1">
        <v>0</v>
      </c>
      <c r="P10" s="2"/>
    </row>
    <row r="11" spans="1:16" x14ac:dyDescent="0.25">
      <c r="A11" s="2">
        <v>7.8319958986150793</v>
      </c>
      <c r="B11" s="1">
        <v>47</v>
      </c>
      <c r="C11" s="1">
        <v>0</v>
      </c>
      <c r="P11" s="2"/>
    </row>
    <row r="12" spans="1:16" x14ac:dyDescent="0.25">
      <c r="A12" s="2">
        <v>28.24721351357406</v>
      </c>
      <c r="B12" s="1">
        <v>45</v>
      </c>
      <c r="C12" s="1">
        <v>0</v>
      </c>
      <c r="P12" s="2"/>
    </row>
    <row r="13" spans="1:16" x14ac:dyDescent="0.25">
      <c r="A13" s="2">
        <v>34.975340966582706</v>
      </c>
      <c r="B13" s="1">
        <v>68</v>
      </c>
      <c r="C13" s="1">
        <v>1</v>
      </c>
      <c r="P13" s="2"/>
    </row>
    <row r="14" spans="1:16" x14ac:dyDescent="0.25">
      <c r="A14" s="2">
        <v>29.700936406126395</v>
      </c>
      <c r="B14" s="1">
        <v>37</v>
      </c>
      <c r="C14" s="1">
        <v>0</v>
      </c>
      <c r="P14" s="2"/>
    </row>
    <row r="15" spans="1:16" x14ac:dyDescent="0.25">
      <c r="A15" s="2">
        <v>17.046213450255941</v>
      </c>
      <c r="B15" s="1">
        <v>54</v>
      </c>
      <c r="C15" s="1">
        <v>0</v>
      </c>
      <c r="P15" s="2"/>
    </row>
    <row r="16" spans="1:16" x14ac:dyDescent="0.25">
      <c r="A16" s="2">
        <v>27.677960057227398</v>
      </c>
      <c r="B16" s="1">
        <v>63</v>
      </c>
      <c r="C16" s="1">
        <v>1</v>
      </c>
      <c r="P16" s="2"/>
    </row>
    <row r="17" spans="1:16" x14ac:dyDescent="0.25">
      <c r="A17" s="2">
        <v>32.163288305676588</v>
      </c>
      <c r="B17" s="1">
        <v>44</v>
      </c>
      <c r="C17" s="1">
        <v>0</v>
      </c>
      <c r="P17" s="2"/>
    </row>
    <row r="18" spans="1:16" x14ac:dyDescent="0.25">
      <c r="A18" s="2">
        <v>17.820504456814998</v>
      </c>
      <c r="B18" s="1">
        <v>42</v>
      </c>
      <c r="C18" s="1">
        <v>0</v>
      </c>
      <c r="P18" s="2"/>
    </row>
    <row r="19" spans="1:16" x14ac:dyDescent="0.25">
      <c r="A19" s="2">
        <v>30.974388729874079</v>
      </c>
      <c r="B19" s="1">
        <v>64</v>
      </c>
      <c r="C19" s="1">
        <v>1</v>
      </c>
      <c r="P19" s="2"/>
    </row>
    <row r="20" spans="1:16" x14ac:dyDescent="0.25">
      <c r="A20" s="2">
        <v>23.917155606355596</v>
      </c>
      <c r="B20" s="1">
        <v>55</v>
      </c>
      <c r="C20" s="1">
        <v>1</v>
      </c>
      <c r="P20" s="2"/>
    </row>
    <row r="21" spans="1:16" x14ac:dyDescent="0.25">
      <c r="A21" s="2">
        <v>18.997306009117118</v>
      </c>
      <c r="B21" s="1">
        <v>63</v>
      </c>
      <c r="C21" s="1">
        <v>0</v>
      </c>
      <c r="P21" s="2"/>
    </row>
    <row r="22" spans="1:16" x14ac:dyDescent="0.25">
      <c r="A22" s="2">
        <v>7.1985380641462431</v>
      </c>
      <c r="B22" s="1">
        <v>64</v>
      </c>
      <c r="C22" s="1">
        <v>0</v>
      </c>
      <c r="P22" s="2"/>
    </row>
    <row r="23" spans="1:16" x14ac:dyDescent="0.25">
      <c r="A23" s="2">
        <v>6.4405194657265818</v>
      </c>
      <c r="B23" s="1">
        <v>49</v>
      </c>
      <c r="C23" s="1">
        <v>0</v>
      </c>
      <c r="P23" s="2"/>
    </row>
    <row r="24" spans="1:16" x14ac:dyDescent="0.25">
      <c r="A24" s="2">
        <v>12.633436937457081</v>
      </c>
      <c r="B24" s="1">
        <v>51</v>
      </c>
      <c r="C24" s="1">
        <v>0</v>
      </c>
      <c r="P24" s="2"/>
    </row>
    <row r="25" spans="1:16" x14ac:dyDescent="0.25">
      <c r="A25" s="2">
        <v>28.810621112224553</v>
      </c>
      <c r="B25" s="1">
        <v>52</v>
      </c>
      <c r="C25" s="1">
        <v>1</v>
      </c>
      <c r="P25" s="2"/>
    </row>
    <row r="26" spans="1:16" x14ac:dyDescent="0.25">
      <c r="A26" s="2">
        <v>10.689345046276276</v>
      </c>
      <c r="B26" s="1">
        <v>52</v>
      </c>
      <c r="C26" s="1">
        <v>0</v>
      </c>
      <c r="P26" s="2"/>
    </row>
    <row r="27" spans="1:16" x14ac:dyDescent="0.25">
      <c r="A27" s="2">
        <v>24.973590789433825</v>
      </c>
      <c r="B27" s="1">
        <v>50</v>
      </c>
      <c r="C27" s="1">
        <v>0</v>
      </c>
      <c r="P27" s="2"/>
    </row>
    <row r="28" spans="1:16" x14ac:dyDescent="0.25">
      <c r="A28" s="2">
        <v>17.323963341835658</v>
      </c>
      <c r="B28" s="1">
        <v>47</v>
      </c>
      <c r="C28" s="1">
        <v>0</v>
      </c>
      <c r="P28" s="2"/>
    </row>
    <row r="29" spans="1:16" x14ac:dyDescent="0.25">
      <c r="A29" s="2">
        <v>14.191928852170872</v>
      </c>
      <c r="B29" s="1">
        <v>58</v>
      </c>
      <c r="C29" s="1">
        <v>0</v>
      </c>
      <c r="P29" s="2"/>
    </row>
    <row r="30" spans="1:16" x14ac:dyDescent="0.25">
      <c r="A30" s="2">
        <v>6.9669010052606577</v>
      </c>
      <c r="B30" s="1">
        <v>56</v>
      </c>
      <c r="C30" s="1">
        <v>0</v>
      </c>
      <c r="P30" s="2"/>
    </row>
    <row r="31" spans="1:16" x14ac:dyDescent="0.25">
      <c r="A31" s="2">
        <v>28.27085819946392</v>
      </c>
      <c r="B31" s="1">
        <v>46</v>
      </c>
      <c r="C31" s="1">
        <v>0</v>
      </c>
      <c r="P31" s="2"/>
    </row>
    <row r="32" spans="1:16" x14ac:dyDescent="0.25">
      <c r="A32" s="2">
        <v>21.368874862879821</v>
      </c>
      <c r="B32" s="1">
        <v>42</v>
      </c>
      <c r="C32" s="1">
        <v>0</v>
      </c>
      <c r="P32" s="2"/>
    </row>
    <row r="33" spans="1:16" x14ac:dyDescent="0.25">
      <c r="A33" s="2">
        <v>10.934087926978581</v>
      </c>
      <c r="B33" s="1">
        <v>24</v>
      </c>
      <c r="C33" s="1">
        <v>0</v>
      </c>
      <c r="P33" s="2"/>
    </row>
    <row r="34" spans="1:16" x14ac:dyDescent="0.25">
      <c r="A34" s="2">
        <v>12.460167750066041</v>
      </c>
      <c r="B34" s="1">
        <v>63</v>
      </c>
      <c r="C34" s="1">
        <v>0</v>
      </c>
      <c r="P34" s="2"/>
    </row>
    <row r="35" spans="1:16" x14ac:dyDescent="0.25">
      <c r="A35" s="2">
        <v>34.139873551394089</v>
      </c>
      <c r="B35" s="1">
        <v>54</v>
      </c>
      <c r="C35" s="1">
        <v>1</v>
      </c>
      <c r="P35" s="2"/>
    </row>
    <row r="36" spans="1:16" x14ac:dyDescent="0.25">
      <c r="A36" s="2">
        <v>14.76500910217155</v>
      </c>
      <c r="B36" s="1">
        <v>51</v>
      </c>
      <c r="C36" s="1">
        <v>0</v>
      </c>
      <c r="P36" s="2"/>
    </row>
    <row r="37" spans="1:16" x14ac:dyDescent="0.25">
      <c r="A37" s="2">
        <v>7.6917751565042982</v>
      </c>
      <c r="B37" s="1">
        <v>52</v>
      </c>
      <c r="C37" s="1">
        <v>0</v>
      </c>
      <c r="P37" s="2"/>
    </row>
    <row r="38" spans="1:16" x14ac:dyDescent="0.25">
      <c r="A38" s="2">
        <v>15.521378044058832</v>
      </c>
      <c r="B38" s="1">
        <v>47</v>
      </c>
      <c r="C38" s="1">
        <v>0</v>
      </c>
      <c r="P38" s="2"/>
    </row>
    <row r="39" spans="1:16" x14ac:dyDescent="0.25">
      <c r="A39" s="2">
        <v>22.461240206970402</v>
      </c>
      <c r="B39" s="1">
        <v>55</v>
      </c>
      <c r="C39" s="1">
        <v>1</v>
      </c>
      <c r="P39" s="2"/>
    </row>
    <row r="40" spans="1:16" x14ac:dyDescent="0.25">
      <c r="A40" s="2">
        <v>29.61872391606412</v>
      </c>
      <c r="B40" s="1">
        <v>43</v>
      </c>
      <c r="C40" s="1">
        <v>0</v>
      </c>
      <c r="P40" s="2"/>
    </row>
    <row r="41" spans="1:16" x14ac:dyDescent="0.25">
      <c r="A41" s="2">
        <v>34.716298374621488</v>
      </c>
      <c r="B41" s="1">
        <v>57</v>
      </c>
      <c r="C41" s="1">
        <v>1</v>
      </c>
      <c r="P41" s="2"/>
    </row>
    <row r="42" spans="1:16" x14ac:dyDescent="0.25">
      <c r="A42" s="2">
        <v>28.378199094972235</v>
      </c>
      <c r="B42" s="1">
        <v>53</v>
      </c>
      <c r="C42" s="1">
        <v>1</v>
      </c>
      <c r="P42" s="2"/>
    </row>
    <row r="43" spans="1:16" x14ac:dyDescent="0.25">
      <c r="A43" s="2">
        <v>24.908868586138201</v>
      </c>
      <c r="B43" s="1">
        <v>56</v>
      </c>
      <c r="C43" s="1">
        <v>1</v>
      </c>
      <c r="P43" s="2"/>
    </row>
    <row r="44" spans="1:16" x14ac:dyDescent="0.25">
      <c r="A44" s="2">
        <v>13.813206112339831</v>
      </c>
      <c r="B44" s="1">
        <v>55</v>
      </c>
      <c r="C44" s="1">
        <v>0</v>
      </c>
      <c r="P44" s="2"/>
    </row>
    <row r="45" spans="1:16" x14ac:dyDescent="0.25">
      <c r="A45" s="2">
        <v>29.658859066648958</v>
      </c>
      <c r="B45" s="1">
        <v>46</v>
      </c>
      <c r="C45" s="1">
        <v>0</v>
      </c>
      <c r="P45" s="2"/>
    </row>
    <row r="46" spans="1:16" x14ac:dyDescent="0.25">
      <c r="A46" s="2">
        <v>27.439171069203937</v>
      </c>
      <c r="B46" s="1">
        <v>42</v>
      </c>
      <c r="C46" s="1">
        <v>0</v>
      </c>
      <c r="P46" s="2"/>
    </row>
    <row r="47" spans="1:16" x14ac:dyDescent="0.25">
      <c r="A47" s="2">
        <v>19.259391424070824</v>
      </c>
      <c r="B47" s="1">
        <v>45</v>
      </c>
      <c r="C47" s="1">
        <v>0</v>
      </c>
      <c r="P47" s="2"/>
    </row>
    <row r="48" spans="1:16" x14ac:dyDescent="0.25">
      <c r="A48" s="2">
        <v>14.29372319792574</v>
      </c>
      <c r="B48" s="1">
        <v>43</v>
      </c>
      <c r="C48" s="1">
        <v>0</v>
      </c>
      <c r="P48" s="2"/>
    </row>
    <row r="49" spans="1:16" x14ac:dyDescent="0.25">
      <c r="A49" s="2">
        <v>14.177294270828616</v>
      </c>
      <c r="B49" s="1">
        <v>32</v>
      </c>
      <c r="C49" s="1">
        <v>0</v>
      </c>
      <c r="P49" s="2"/>
    </row>
    <row r="50" spans="1:16" x14ac:dyDescent="0.25">
      <c r="A50" s="2">
        <v>6.6329551946605081</v>
      </c>
      <c r="B50" s="1">
        <v>41</v>
      </c>
      <c r="C50" s="1">
        <v>0</v>
      </c>
      <c r="P50" s="2"/>
    </row>
    <row r="51" spans="1:16" x14ac:dyDescent="0.25">
      <c r="A51" s="2">
        <v>32.744323101424811</v>
      </c>
      <c r="B51" s="1">
        <v>46</v>
      </c>
      <c r="C51" s="1">
        <v>0</v>
      </c>
      <c r="P51" s="2"/>
    </row>
    <row r="52" spans="1:16" x14ac:dyDescent="0.25">
      <c r="A52" s="2">
        <v>27.832596448674842</v>
      </c>
      <c r="B52" s="1">
        <v>49</v>
      </c>
      <c r="C52" s="1">
        <v>0</v>
      </c>
      <c r="P52" s="2"/>
    </row>
    <row r="53" spans="1:16" x14ac:dyDescent="0.25">
      <c r="A53" s="2">
        <v>25.745168829743225</v>
      </c>
      <c r="B53" s="1">
        <v>54</v>
      </c>
      <c r="C53" s="1">
        <v>1</v>
      </c>
      <c r="P53" s="2"/>
    </row>
    <row r="54" spans="1:16" x14ac:dyDescent="0.25">
      <c r="A54" s="2">
        <v>26.05295822154816</v>
      </c>
      <c r="B54" s="1">
        <v>62</v>
      </c>
      <c r="C54" s="1">
        <v>1</v>
      </c>
      <c r="P54" s="2"/>
    </row>
    <row r="55" spans="1:16" x14ac:dyDescent="0.25">
      <c r="A55" s="2">
        <v>20.894502323409998</v>
      </c>
      <c r="B55" s="1">
        <v>52</v>
      </c>
      <c r="C55" s="1">
        <v>1</v>
      </c>
      <c r="P55" s="2"/>
    </row>
    <row r="56" spans="1:16" x14ac:dyDescent="0.25">
      <c r="A56" s="2">
        <v>12.770472068942144</v>
      </c>
      <c r="B56" s="1">
        <v>71</v>
      </c>
      <c r="C56" s="1">
        <v>0</v>
      </c>
      <c r="P56" s="2"/>
    </row>
    <row r="57" spans="1:16" x14ac:dyDescent="0.25">
      <c r="A57" s="2">
        <v>11.325586584336484</v>
      </c>
      <c r="B57" s="1">
        <v>42</v>
      </c>
      <c r="C57" s="1">
        <v>0</v>
      </c>
      <c r="P57" s="2"/>
    </row>
    <row r="58" spans="1:16" x14ac:dyDescent="0.25">
      <c r="A58" s="2">
        <v>18.985397952901472</v>
      </c>
      <c r="B58" s="1">
        <v>39</v>
      </c>
      <c r="C58" s="1">
        <v>0</v>
      </c>
      <c r="P58" s="2"/>
    </row>
    <row r="59" spans="1:16" x14ac:dyDescent="0.25">
      <c r="A59" s="2">
        <v>34.598390072452602</v>
      </c>
      <c r="B59" s="1">
        <v>39</v>
      </c>
      <c r="C59" s="1">
        <v>0</v>
      </c>
      <c r="P59" s="2"/>
    </row>
    <row r="60" spans="1:16" x14ac:dyDescent="0.25">
      <c r="A60" s="2">
        <v>26.590902598993686</v>
      </c>
      <c r="B60" s="1">
        <v>46</v>
      </c>
      <c r="C60" s="1">
        <v>0</v>
      </c>
      <c r="P60" s="2"/>
    </row>
    <row r="61" spans="1:16" x14ac:dyDescent="0.25">
      <c r="A61" s="2">
        <v>16.19115112657682</v>
      </c>
      <c r="B61" s="1">
        <v>54</v>
      </c>
      <c r="C61" s="1">
        <v>0</v>
      </c>
      <c r="P61" s="2"/>
    </row>
    <row r="62" spans="1:16" x14ac:dyDescent="0.25">
      <c r="A62" s="2">
        <v>27.695129942023591</v>
      </c>
      <c r="B62" s="1">
        <v>43</v>
      </c>
      <c r="C62" s="1">
        <v>0</v>
      </c>
      <c r="P62" s="2"/>
    </row>
    <row r="63" spans="1:16" x14ac:dyDescent="0.25">
      <c r="A63" s="2">
        <v>29.197441468179115</v>
      </c>
      <c r="B63" s="1">
        <v>50</v>
      </c>
      <c r="C63" s="1">
        <v>0</v>
      </c>
      <c r="P63" s="2"/>
    </row>
    <row r="64" spans="1:16" x14ac:dyDescent="0.25">
      <c r="A64" s="2">
        <v>26.275428056941557</v>
      </c>
      <c r="B64" s="1">
        <v>48</v>
      </c>
      <c r="C64" s="1">
        <v>0</v>
      </c>
      <c r="P64" s="2"/>
    </row>
    <row r="65" spans="1:16" x14ac:dyDescent="0.25">
      <c r="A65" s="2">
        <v>9.4317368913958344</v>
      </c>
      <c r="B65" s="1">
        <v>38</v>
      </c>
      <c r="C65" s="1">
        <v>0</v>
      </c>
      <c r="P65" s="2"/>
    </row>
    <row r="66" spans="1:16" x14ac:dyDescent="0.25">
      <c r="A66" s="2">
        <v>30.426429983219883</v>
      </c>
      <c r="B66" s="1">
        <v>37</v>
      </c>
      <c r="C66" s="1">
        <v>0</v>
      </c>
      <c r="P66" s="2"/>
    </row>
    <row r="67" spans="1:16" x14ac:dyDescent="0.25">
      <c r="A67" s="2">
        <v>24.884546371262974</v>
      </c>
      <c r="B67" s="1">
        <v>60</v>
      </c>
      <c r="C67" s="1">
        <v>1</v>
      </c>
      <c r="P67" s="2"/>
    </row>
    <row r="68" spans="1:16" x14ac:dyDescent="0.25">
      <c r="A68" s="2">
        <v>32.011588873963248</v>
      </c>
      <c r="B68" s="1">
        <v>60</v>
      </c>
      <c r="C68" s="1">
        <v>1</v>
      </c>
      <c r="P68" s="2"/>
    </row>
    <row r="69" spans="1:16" x14ac:dyDescent="0.25">
      <c r="A69" s="2">
        <v>31.128354000700789</v>
      </c>
      <c r="B69" s="1">
        <v>57</v>
      </c>
      <c r="C69" s="1">
        <v>1</v>
      </c>
      <c r="P69" s="2"/>
    </row>
    <row r="70" spans="1:16" x14ac:dyDescent="0.25">
      <c r="A70" s="2">
        <v>5.6684518990380894</v>
      </c>
      <c r="B70" s="1">
        <v>54</v>
      </c>
      <c r="C70" s="1">
        <v>0</v>
      </c>
      <c r="P70" s="2"/>
    </row>
    <row r="71" spans="1:16" x14ac:dyDescent="0.25">
      <c r="A71" s="2">
        <v>19.735094226768357</v>
      </c>
      <c r="B71" s="1">
        <v>33</v>
      </c>
      <c r="C71" s="1">
        <v>0</v>
      </c>
      <c r="P71" s="2"/>
    </row>
    <row r="72" spans="1:16" x14ac:dyDescent="0.25">
      <c r="A72" s="2">
        <v>30.272875033726827</v>
      </c>
      <c r="B72" s="1">
        <v>58</v>
      </c>
      <c r="C72" s="1">
        <v>1</v>
      </c>
      <c r="P72" s="2"/>
    </row>
    <row r="73" spans="1:16" x14ac:dyDescent="0.25">
      <c r="A73" s="2">
        <v>22.76543513934265</v>
      </c>
      <c r="B73" s="1">
        <v>37</v>
      </c>
      <c r="C73" s="1">
        <v>0</v>
      </c>
      <c r="P73" s="2"/>
    </row>
    <row r="74" spans="1:16" x14ac:dyDescent="0.25">
      <c r="A74" s="2">
        <v>30.542837439066385</v>
      </c>
      <c r="B74" s="1">
        <v>48</v>
      </c>
      <c r="C74" s="1">
        <v>0</v>
      </c>
      <c r="P74" s="2"/>
    </row>
    <row r="75" spans="1:16" x14ac:dyDescent="0.25">
      <c r="A75" s="2">
        <v>14.129819197821664</v>
      </c>
      <c r="B75" s="1">
        <v>47</v>
      </c>
      <c r="C75" s="1">
        <v>0</v>
      </c>
      <c r="P75" s="2"/>
    </row>
    <row r="76" spans="1:16" x14ac:dyDescent="0.25">
      <c r="A76" s="2">
        <v>7.0750453070893045</v>
      </c>
      <c r="B76" s="1">
        <v>53</v>
      </c>
      <c r="C76" s="1">
        <v>0</v>
      </c>
      <c r="P76" s="2"/>
    </row>
    <row r="77" spans="1:16" x14ac:dyDescent="0.25">
      <c r="A77" s="2">
        <v>17.211644203754485</v>
      </c>
      <c r="B77" s="1">
        <v>49</v>
      </c>
      <c r="C77" s="1">
        <v>0</v>
      </c>
      <c r="P77" s="2"/>
    </row>
    <row r="78" spans="1:16" x14ac:dyDescent="0.25">
      <c r="A78" s="2">
        <v>28.681752715341759</v>
      </c>
      <c r="B78" s="1">
        <v>59</v>
      </c>
      <c r="C78" s="1">
        <v>1</v>
      </c>
      <c r="P78" s="2"/>
    </row>
    <row r="79" spans="1:16" x14ac:dyDescent="0.25">
      <c r="A79" s="2">
        <v>15.191932621849871</v>
      </c>
      <c r="B79" s="1">
        <v>52</v>
      </c>
      <c r="C79" s="1">
        <v>0</v>
      </c>
      <c r="P79" s="2"/>
    </row>
    <row r="80" spans="1:16" x14ac:dyDescent="0.25">
      <c r="A80" s="2">
        <v>22.832676100229431</v>
      </c>
      <c r="B80" s="1">
        <v>38</v>
      </c>
      <c r="C80" s="1">
        <v>0</v>
      </c>
      <c r="P80" s="2"/>
    </row>
    <row r="81" spans="1:16" x14ac:dyDescent="0.25">
      <c r="A81" s="2">
        <v>30.293405811508336</v>
      </c>
      <c r="B81" s="1">
        <v>59</v>
      </c>
      <c r="C81" s="1">
        <v>1</v>
      </c>
      <c r="P81" s="2"/>
    </row>
    <row r="82" spans="1:16" x14ac:dyDescent="0.25">
      <c r="A82" s="2">
        <v>29.444001788459918</v>
      </c>
      <c r="B82" s="1">
        <v>57</v>
      </c>
      <c r="C82" s="1">
        <v>1</v>
      </c>
      <c r="P82" s="2"/>
    </row>
    <row r="83" spans="1:16" x14ac:dyDescent="0.25">
      <c r="A83" s="2">
        <v>29.697162044506104</v>
      </c>
      <c r="B83" s="1">
        <v>57</v>
      </c>
      <c r="C83" s="1">
        <v>1</v>
      </c>
      <c r="P83" s="2"/>
    </row>
    <row r="84" spans="1:16" x14ac:dyDescent="0.25">
      <c r="A84" s="2">
        <v>27.648262654926299</v>
      </c>
      <c r="B84" s="1">
        <v>33</v>
      </c>
      <c r="C84" s="1">
        <v>0</v>
      </c>
      <c r="P84" s="2"/>
    </row>
    <row r="85" spans="1:16" x14ac:dyDescent="0.25">
      <c r="A85" s="2">
        <v>18.764127136013066</v>
      </c>
      <c r="B85" s="1">
        <v>63</v>
      </c>
      <c r="C85" s="1">
        <v>0</v>
      </c>
      <c r="P85" s="2"/>
    </row>
    <row r="86" spans="1:16" x14ac:dyDescent="0.25">
      <c r="A86" s="2">
        <v>18.976433045270063</v>
      </c>
      <c r="B86" s="1">
        <v>61</v>
      </c>
      <c r="C86" s="1">
        <v>0</v>
      </c>
      <c r="P86" s="2"/>
    </row>
    <row r="87" spans="1:16" x14ac:dyDescent="0.25">
      <c r="A87" s="2">
        <v>5.3520381043780212</v>
      </c>
      <c r="B87" s="1">
        <v>41</v>
      </c>
      <c r="C87" s="1">
        <v>0</v>
      </c>
      <c r="P87" s="2"/>
    </row>
    <row r="88" spans="1:16" x14ac:dyDescent="0.25">
      <c r="A88" s="2">
        <v>34.976496927004888</v>
      </c>
      <c r="B88" s="1">
        <v>43</v>
      </c>
      <c r="C88" s="1">
        <v>0</v>
      </c>
      <c r="P88" s="2"/>
    </row>
    <row r="89" spans="1:16" x14ac:dyDescent="0.25">
      <c r="A89" s="2">
        <v>17.565964201158241</v>
      </c>
      <c r="B89" s="1">
        <v>47</v>
      </c>
      <c r="C89" s="1">
        <v>0</v>
      </c>
      <c r="P89" s="2"/>
    </row>
    <row r="90" spans="1:16" x14ac:dyDescent="0.25">
      <c r="A90" s="2">
        <v>11.063613870229748</v>
      </c>
      <c r="B90" s="1">
        <v>55</v>
      </c>
      <c r="C90" s="1">
        <v>0</v>
      </c>
      <c r="P90" s="2"/>
    </row>
    <row r="91" spans="1:16" x14ac:dyDescent="0.25">
      <c r="A91" s="2">
        <v>25.930259239771495</v>
      </c>
      <c r="B91" s="1">
        <v>54</v>
      </c>
      <c r="C91" s="1">
        <v>1</v>
      </c>
      <c r="P91" s="2"/>
    </row>
    <row r="92" spans="1:16" x14ac:dyDescent="0.25">
      <c r="A92" s="2">
        <v>19.135741621170176</v>
      </c>
      <c r="B92" s="1">
        <v>63</v>
      </c>
      <c r="C92" s="1">
        <v>0</v>
      </c>
      <c r="P92" s="2"/>
    </row>
    <row r="93" spans="1:16" x14ac:dyDescent="0.25">
      <c r="A93" s="2">
        <v>14.207772947859642</v>
      </c>
      <c r="B93" s="1">
        <v>64</v>
      </c>
      <c r="C93" s="1">
        <v>0</v>
      </c>
      <c r="P93" s="2"/>
    </row>
    <row r="94" spans="1:16" x14ac:dyDescent="0.25">
      <c r="A94" s="2">
        <v>26.976898800196427</v>
      </c>
      <c r="B94" s="1">
        <v>51</v>
      </c>
      <c r="C94" s="1">
        <v>1</v>
      </c>
      <c r="P94" s="2"/>
    </row>
    <row r="95" spans="1:16" x14ac:dyDescent="0.25">
      <c r="A95" s="2">
        <v>5.5979865263985795</v>
      </c>
      <c r="B95" s="1">
        <v>55</v>
      </c>
      <c r="C95" s="1">
        <v>0</v>
      </c>
      <c r="P95" s="2"/>
    </row>
    <row r="96" spans="1:16" x14ac:dyDescent="0.25">
      <c r="A96" s="2">
        <v>24.382419135003769</v>
      </c>
      <c r="B96" s="1">
        <v>45</v>
      </c>
      <c r="C96" s="1">
        <v>0</v>
      </c>
      <c r="P96" s="2"/>
    </row>
    <row r="97" spans="1:16" x14ac:dyDescent="0.25">
      <c r="A97" s="2">
        <v>20.292100522487598</v>
      </c>
      <c r="B97" s="1">
        <v>50</v>
      </c>
      <c r="C97" s="1">
        <v>0</v>
      </c>
      <c r="P97" s="2"/>
    </row>
    <row r="98" spans="1:16" x14ac:dyDescent="0.25">
      <c r="A98" s="2">
        <v>31.079982120578631</v>
      </c>
      <c r="B98" s="1">
        <v>49</v>
      </c>
      <c r="C98" s="1">
        <v>0</v>
      </c>
      <c r="P98" s="2"/>
    </row>
    <row r="99" spans="1:16" x14ac:dyDescent="0.25">
      <c r="A99" s="2">
        <v>21.019857534429988</v>
      </c>
      <c r="B99" s="1">
        <v>45</v>
      </c>
      <c r="C99" s="1">
        <v>0</v>
      </c>
      <c r="P99" s="2"/>
    </row>
    <row r="100" spans="1:16" x14ac:dyDescent="0.25">
      <c r="A100" s="2">
        <v>6.7740620638174329</v>
      </c>
      <c r="B100" s="1">
        <v>51</v>
      </c>
      <c r="C100" s="1">
        <v>0</v>
      </c>
      <c r="P100" s="2"/>
    </row>
    <row r="101" spans="1:16" x14ac:dyDescent="0.25">
      <c r="A101" s="2">
        <v>23.361348058600019</v>
      </c>
      <c r="B101" s="1">
        <v>40</v>
      </c>
      <c r="C101" s="1">
        <v>0</v>
      </c>
      <c r="P101" s="2"/>
    </row>
  </sheetData>
  <sortState xmlns:xlrd2="http://schemas.microsoft.com/office/spreadsheetml/2017/richdata2" ref="P2:R101">
    <sortCondition ref="R2:R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3962-3302-48D0-8D02-83DD34A06D49}">
  <dimension ref="A3:B15"/>
  <sheetViews>
    <sheetView workbookViewId="0">
      <selection activeCell="D17" sqref="D17"/>
    </sheetView>
  </sheetViews>
  <sheetFormatPr defaultRowHeight="15" x14ac:dyDescent="0.25"/>
  <cols>
    <col min="1" max="1" width="13.42578125" bestFit="1" customWidth="1"/>
    <col min="2" max="2" width="20.5703125" bestFit="1" customWidth="1"/>
    <col min="3" max="3" width="20.140625" bestFit="1" customWidth="1"/>
    <col min="4" max="4" width="15.85546875" bestFit="1" customWidth="1"/>
    <col min="5" max="5" width="17.28515625" bestFit="1" customWidth="1"/>
    <col min="6" max="6" width="12.42578125" bestFit="1" customWidth="1"/>
    <col min="7" max="7" width="15.85546875" bestFit="1" customWidth="1"/>
    <col min="8" max="8" width="17.28515625" bestFit="1" customWidth="1"/>
    <col min="9" max="9" width="12.42578125" bestFit="1" customWidth="1"/>
    <col min="10" max="10" width="15.85546875" bestFit="1" customWidth="1"/>
    <col min="11" max="11" width="22.28515625" bestFit="1" customWidth="1"/>
    <col min="12" max="12" width="17.5703125" bestFit="1" customWidth="1"/>
    <col min="13" max="13" width="20.85546875" bestFit="1" customWidth="1"/>
  </cols>
  <sheetData>
    <row r="3" spans="1:2" x14ac:dyDescent="0.25">
      <c r="A3" s="5" t="s">
        <v>167</v>
      </c>
      <c r="B3" t="s">
        <v>171</v>
      </c>
    </row>
    <row r="4" spans="1:2" x14ac:dyDescent="0.25">
      <c r="A4" s="3" t="s">
        <v>49</v>
      </c>
      <c r="B4">
        <v>4.25</v>
      </c>
    </row>
    <row r="5" spans="1:2" x14ac:dyDescent="0.25">
      <c r="A5" s="3" t="s">
        <v>52</v>
      </c>
      <c r="B5">
        <v>3.5</v>
      </c>
    </row>
    <row r="6" spans="1:2" x14ac:dyDescent="0.25">
      <c r="A6" s="3" t="s">
        <v>42</v>
      </c>
      <c r="B6">
        <v>1.9166666666666667</v>
      </c>
    </row>
    <row r="7" spans="1:2" x14ac:dyDescent="0.25">
      <c r="A7" s="3" t="s">
        <v>40</v>
      </c>
      <c r="B7">
        <v>2.625</v>
      </c>
    </row>
    <row r="8" spans="1:2" x14ac:dyDescent="0.25">
      <c r="A8" s="3" t="s">
        <v>43</v>
      </c>
      <c r="B8">
        <v>2.3684210526315788</v>
      </c>
    </row>
    <row r="9" spans="1:2" x14ac:dyDescent="0.25">
      <c r="A9" s="3" t="s">
        <v>45</v>
      </c>
      <c r="B9">
        <v>1.5625</v>
      </c>
    </row>
    <row r="10" spans="1:2" x14ac:dyDescent="0.25">
      <c r="A10" s="3" t="s">
        <v>41</v>
      </c>
      <c r="B10">
        <v>2.5</v>
      </c>
    </row>
    <row r="11" spans="1:2" x14ac:dyDescent="0.25">
      <c r="A11" s="3" t="s">
        <v>48</v>
      </c>
      <c r="B11">
        <v>2.1904761904761907</v>
      </c>
    </row>
    <row r="12" spans="1:2" x14ac:dyDescent="0.25">
      <c r="A12" s="3" t="s">
        <v>47</v>
      </c>
      <c r="B12">
        <v>3.6</v>
      </c>
    </row>
    <row r="13" spans="1:2" x14ac:dyDescent="0.25">
      <c r="A13" s="3" t="s">
        <v>46</v>
      </c>
      <c r="B13">
        <v>3.7272727272727271</v>
      </c>
    </row>
    <row r="14" spans="1:2" x14ac:dyDescent="0.25">
      <c r="A14" s="3" t="s">
        <v>50</v>
      </c>
      <c r="B14">
        <v>0</v>
      </c>
    </row>
    <row r="15" spans="1:2" x14ac:dyDescent="0.25">
      <c r="A15" s="3" t="s">
        <v>168</v>
      </c>
      <c r="B15">
        <v>2.4700854700854702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8901-7B06-459A-B140-B5EFD84A02FB}">
  <dimension ref="A3:E6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85546875" bestFit="1" customWidth="1"/>
    <col min="3" max="3" width="8" bestFit="1" customWidth="1"/>
    <col min="4" max="4" width="7" bestFit="1" customWidth="1"/>
    <col min="5" max="5" width="11.28515625" bestFit="1" customWidth="1"/>
    <col min="6" max="6" width="5" bestFit="1" customWidth="1"/>
    <col min="7" max="7" width="16.85546875" bestFit="1" customWidth="1"/>
    <col min="8" max="8" width="8.42578125" bestFit="1" customWidth="1"/>
    <col min="9" max="9" width="8" bestFit="1" customWidth="1"/>
    <col min="10" max="10" width="6" bestFit="1" customWidth="1"/>
    <col min="11" max="11" width="8.85546875" bestFit="1" customWidth="1"/>
    <col min="12" max="12" width="9.28515625" bestFit="1" customWidth="1"/>
    <col min="13" max="13" width="4.28515625" bestFit="1" customWidth="1"/>
    <col min="14" max="14" width="12" bestFit="1" customWidth="1"/>
    <col min="15" max="15" width="6.7109375" bestFit="1" customWidth="1"/>
    <col min="16" max="16" width="6" bestFit="1" customWidth="1"/>
    <col min="17" max="17" width="8" bestFit="1" customWidth="1"/>
    <col min="18" max="18" width="5" bestFit="1" customWidth="1"/>
    <col min="19" max="19" width="11.140625" bestFit="1" customWidth="1"/>
    <col min="20" max="20" width="5.28515625" bestFit="1" customWidth="1"/>
    <col min="21" max="21" width="11.5703125" bestFit="1" customWidth="1"/>
    <col min="22" max="22" width="8.140625" bestFit="1" customWidth="1"/>
    <col min="23" max="23" width="7" bestFit="1" customWidth="1"/>
    <col min="24" max="24" width="8" bestFit="1" customWidth="1"/>
    <col min="25" max="25" width="7" bestFit="1" customWidth="1"/>
    <col min="26" max="26" width="6" bestFit="1" customWidth="1"/>
    <col min="27" max="27" width="7.28515625" bestFit="1" customWidth="1"/>
    <col min="28" max="28" width="12" bestFit="1" customWidth="1"/>
  </cols>
  <sheetData>
    <row r="3" spans="1:5" x14ac:dyDescent="0.25">
      <c r="A3" s="5" t="s">
        <v>170</v>
      </c>
      <c r="B3" s="5" t="s">
        <v>169</v>
      </c>
    </row>
    <row r="4" spans="1:5" x14ac:dyDescent="0.25">
      <c r="A4" s="5" t="s">
        <v>167</v>
      </c>
      <c r="B4" t="s">
        <v>17</v>
      </c>
      <c r="C4" t="s">
        <v>16</v>
      </c>
      <c r="D4" t="s">
        <v>18</v>
      </c>
      <c r="E4" t="s">
        <v>168</v>
      </c>
    </row>
    <row r="5" spans="1:5" x14ac:dyDescent="0.25">
      <c r="A5" s="3" t="s">
        <v>40</v>
      </c>
      <c r="B5">
        <v>2107.25</v>
      </c>
      <c r="C5">
        <v>1748.75</v>
      </c>
      <c r="D5">
        <v>2163.5</v>
      </c>
      <c r="E5">
        <v>1942.0625</v>
      </c>
    </row>
    <row r="6" spans="1:5" x14ac:dyDescent="0.25">
      <c r="A6" s="3" t="s">
        <v>168</v>
      </c>
      <c r="B6">
        <v>2107.25</v>
      </c>
      <c r="C6">
        <v>1748.75</v>
      </c>
      <c r="D6">
        <v>2163.5</v>
      </c>
      <c r="E6">
        <v>1942.0625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3487-4F66-4E67-A26C-88498EF6E09F}">
  <dimension ref="A1:G118"/>
  <sheetViews>
    <sheetView zoomScale="115" zoomScaleNormal="115" workbookViewId="0">
      <selection activeCell="C9" sqref="C9"/>
    </sheetView>
  </sheetViews>
  <sheetFormatPr defaultRowHeight="15" x14ac:dyDescent="0.25"/>
  <cols>
    <col min="1" max="1" width="21.42578125" bestFit="1" customWidth="1"/>
    <col min="2" max="2" width="13.7109375" customWidth="1"/>
    <col min="3" max="3" width="17.28515625" bestFit="1" customWidth="1"/>
    <col min="4" max="4" width="9.140625" customWidth="1"/>
    <col min="5" max="5" width="11.85546875" style="1" customWidth="1"/>
    <col min="6" max="6" width="12.28515625" customWidth="1"/>
    <col min="7" max="7" width="12" style="1" customWidth="1"/>
  </cols>
  <sheetData>
    <row r="1" spans="1:7" x14ac:dyDescent="0.25">
      <c r="A1" t="s">
        <v>36</v>
      </c>
      <c r="B1" t="s">
        <v>39</v>
      </c>
      <c r="C1" t="s">
        <v>37</v>
      </c>
      <c r="D1" t="s">
        <v>38</v>
      </c>
      <c r="E1" s="1" t="s">
        <v>53</v>
      </c>
      <c r="F1" s="1" t="s">
        <v>54</v>
      </c>
      <c r="G1" s="1" t="s">
        <v>166</v>
      </c>
    </row>
    <row r="2" spans="1:7" x14ac:dyDescent="0.25">
      <c r="A2" t="s">
        <v>62</v>
      </c>
      <c r="B2" t="s">
        <v>42</v>
      </c>
      <c r="C2" t="s">
        <v>13</v>
      </c>
      <c r="D2">
        <v>1600</v>
      </c>
      <c r="E2" s="1">
        <v>1016</v>
      </c>
      <c r="F2">
        <v>1</v>
      </c>
      <c r="G2" s="1">
        <v>1</v>
      </c>
    </row>
    <row r="3" spans="1:7" x14ac:dyDescent="0.25">
      <c r="A3" t="s">
        <v>63</v>
      </c>
      <c r="B3" t="s">
        <v>42</v>
      </c>
      <c r="C3" t="s">
        <v>13</v>
      </c>
      <c r="D3">
        <v>1600</v>
      </c>
      <c r="E3" s="1">
        <v>1038</v>
      </c>
      <c r="F3">
        <v>2</v>
      </c>
      <c r="G3" s="1">
        <v>1</v>
      </c>
    </row>
    <row r="4" spans="1:7" x14ac:dyDescent="0.25">
      <c r="A4" t="s">
        <v>64</v>
      </c>
      <c r="B4" t="s">
        <v>42</v>
      </c>
      <c r="C4" t="s">
        <v>13</v>
      </c>
      <c r="D4">
        <v>1600</v>
      </c>
      <c r="E4" s="1">
        <v>1204</v>
      </c>
      <c r="F4">
        <v>6</v>
      </c>
      <c r="G4" s="1">
        <v>0</v>
      </c>
    </row>
    <row r="5" spans="1:7" x14ac:dyDescent="0.25">
      <c r="A5" t="s">
        <v>65</v>
      </c>
      <c r="B5" t="s">
        <v>42</v>
      </c>
      <c r="C5" t="s">
        <v>13</v>
      </c>
      <c r="D5">
        <v>1600</v>
      </c>
      <c r="E5" s="1">
        <v>1063</v>
      </c>
      <c r="F5">
        <v>0</v>
      </c>
      <c r="G5" s="1">
        <v>1</v>
      </c>
    </row>
    <row r="6" spans="1:7" x14ac:dyDescent="0.25">
      <c r="A6" t="s">
        <v>14</v>
      </c>
      <c r="B6" t="s">
        <v>42</v>
      </c>
      <c r="C6" t="s">
        <v>14</v>
      </c>
      <c r="D6">
        <v>1800</v>
      </c>
      <c r="E6" s="1">
        <v>1524</v>
      </c>
      <c r="F6">
        <v>0</v>
      </c>
      <c r="G6" s="1">
        <v>1</v>
      </c>
    </row>
    <row r="7" spans="1:7" x14ac:dyDescent="0.25">
      <c r="A7" t="s">
        <v>66</v>
      </c>
      <c r="B7" t="s">
        <v>42</v>
      </c>
      <c r="C7" t="s">
        <v>14</v>
      </c>
      <c r="D7">
        <v>1800</v>
      </c>
      <c r="E7" s="1">
        <v>2117</v>
      </c>
      <c r="F7">
        <v>5</v>
      </c>
      <c r="G7" s="1">
        <v>0</v>
      </c>
    </row>
    <row r="8" spans="1:7" x14ac:dyDescent="0.25">
      <c r="A8" t="s">
        <v>67</v>
      </c>
      <c r="B8" t="s">
        <v>42</v>
      </c>
      <c r="C8" t="s">
        <v>14</v>
      </c>
      <c r="D8">
        <v>1800</v>
      </c>
      <c r="E8" s="1">
        <v>2058</v>
      </c>
      <c r="F8">
        <v>2</v>
      </c>
      <c r="G8" s="1">
        <v>1</v>
      </c>
    </row>
    <row r="9" spans="1:7" x14ac:dyDescent="0.25">
      <c r="A9" t="s">
        <v>68</v>
      </c>
      <c r="B9" t="s">
        <v>42</v>
      </c>
      <c r="C9" t="s">
        <v>14</v>
      </c>
      <c r="D9">
        <v>1800</v>
      </c>
      <c r="E9" s="1">
        <v>1867</v>
      </c>
      <c r="F9">
        <v>1</v>
      </c>
      <c r="G9" s="1">
        <v>1</v>
      </c>
    </row>
    <row r="10" spans="1:7" x14ac:dyDescent="0.25">
      <c r="A10" t="s">
        <v>15</v>
      </c>
      <c r="B10" t="s">
        <v>42</v>
      </c>
      <c r="C10" t="s">
        <v>15</v>
      </c>
      <c r="D10">
        <v>1800</v>
      </c>
      <c r="E10" s="1">
        <v>1960</v>
      </c>
      <c r="F10">
        <v>0</v>
      </c>
      <c r="G10" s="1">
        <v>1</v>
      </c>
    </row>
    <row r="11" spans="1:7" x14ac:dyDescent="0.25">
      <c r="A11" t="s">
        <v>69</v>
      </c>
      <c r="B11" t="s">
        <v>42</v>
      </c>
      <c r="C11" t="s">
        <v>15</v>
      </c>
      <c r="D11">
        <v>1800</v>
      </c>
      <c r="E11" s="1">
        <v>1906</v>
      </c>
      <c r="F11">
        <v>0</v>
      </c>
      <c r="G11" s="1">
        <v>1</v>
      </c>
    </row>
    <row r="12" spans="1:7" x14ac:dyDescent="0.25">
      <c r="A12" t="s">
        <v>70</v>
      </c>
      <c r="B12" t="s">
        <v>42</v>
      </c>
      <c r="C12" t="s">
        <v>15</v>
      </c>
      <c r="D12">
        <v>1800</v>
      </c>
      <c r="E12" s="1">
        <v>1726</v>
      </c>
      <c r="F12">
        <v>0</v>
      </c>
      <c r="G12" s="1">
        <v>1</v>
      </c>
    </row>
    <row r="13" spans="1:7" x14ac:dyDescent="0.25">
      <c r="A13" t="s">
        <v>71</v>
      </c>
      <c r="B13" t="s">
        <v>42</v>
      </c>
      <c r="C13" t="s">
        <v>15</v>
      </c>
      <c r="D13">
        <v>1800</v>
      </c>
      <c r="E13" s="1">
        <v>2000</v>
      </c>
      <c r="F13">
        <v>6</v>
      </c>
      <c r="G13" s="1">
        <v>0</v>
      </c>
    </row>
    <row r="14" spans="1:7" x14ac:dyDescent="0.25">
      <c r="A14" t="s">
        <v>72</v>
      </c>
      <c r="B14" t="s">
        <v>40</v>
      </c>
      <c r="C14" t="s">
        <v>16</v>
      </c>
      <c r="D14">
        <v>4100</v>
      </c>
      <c r="E14" s="1">
        <v>2164</v>
      </c>
      <c r="F14">
        <v>0</v>
      </c>
      <c r="G14" s="1">
        <v>1</v>
      </c>
    </row>
    <row r="15" spans="1:7" x14ac:dyDescent="0.25">
      <c r="A15" t="s">
        <v>73</v>
      </c>
      <c r="B15" t="s">
        <v>40</v>
      </c>
      <c r="C15" t="s">
        <v>16</v>
      </c>
      <c r="D15">
        <v>4100</v>
      </c>
      <c r="E15" s="1">
        <v>1702</v>
      </c>
      <c r="F15">
        <v>1</v>
      </c>
      <c r="G15" s="1">
        <v>1</v>
      </c>
    </row>
    <row r="16" spans="1:7" x14ac:dyDescent="0.25">
      <c r="A16" t="s">
        <v>74</v>
      </c>
      <c r="B16" t="s">
        <v>40</v>
      </c>
      <c r="C16" t="s">
        <v>16</v>
      </c>
      <c r="D16">
        <v>4100</v>
      </c>
      <c r="E16" s="1">
        <v>1992</v>
      </c>
      <c r="F16">
        <v>4</v>
      </c>
      <c r="G16" s="1">
        <v>0</v>
      </c>
    </row>
    <row r="17" spans="1:7" x14ac:dyDescent="0.25">
      <c r="A17" t="s">
        <v>75</v>
      </c>
      <c r="B17" t="s">
        <v>40</v>
      </c>
      <c r="C17" t="s">
        <v>16</v>
      </c>
      <c r="D17">
        <v>4100</v>
      </c>
      <c r="E17" s="1">
        <v>1521</v>
      </c>
      <c r="F17">
        <v>0</v>
      </c>
      <c r="G17" s="1">
        <v>1</v>
      </c>
    </row>
    <row r="18" spans="1:7" x14ac:dyDescent="0.25">
      <c r="A18" t="s">
        <v>76</v>
      </c>
      <c r="B18" t="s">
        <v>40</v>
      </c>
      <c r="C18" t="s">
        <v>16</v>
      </c>
      <c r="D18">
        <v>4100</v>
      </c>
      <c r="E18" s="1">
        <v>1531</v>
      </c>
      <c r="F18">
        <v>3</v>
      </c>
      <c r="G18" s="1">
        <v>0</v>
      </c>
    </row>
    <row r="19" spans="1:7" x14ac:dyDescent="0.25">
      <c r="A19" t="s">
        <v>77</v>
      </c>
      <c r="B19" t="s">
        <v>40</v>
      </c>
      <c r="C19" t="s">
        <v>16</v>
      </c>
      <c r="D19">
        <v>4100</v>
      </c>
      <c r="E19" s="1">
        <v>1783</v>
      </c>
      <c r="F19">
        <v>4</v>
      </c>
      <c r="G19" s="1">
        <v>0</v>
      </c>
    </row>
    <row r="20" spans="1:7" x14ac:dyDescent="0.25">
      <c r="A20" t="s">
        <v>78</v>
      </c>
      <c r="B20" t="s">
        <v>40</v>
      </c>
      <c r="C20" t="s">
        <v>16</v>
      </c>
      <c r="D20">
        <v>4100</v>
      </c>
      <c r="E20" s="1">
        <v>1595</v>
      </c>
      <c r="F20">
        <v>3</v>
      </c>
      <c r="G20" s="1">
        <v>0</v>
      </c>
    </row>
    <row r="21" spans="1:7" x14ac:dyDescent="0.25">
      <c r="A21" t="s">
        <v>79</v>
      </c>
      <c r="B21" t="s">
        <v>40</v>
      </c>
      <c r="C21" t="s">
        <v>16</v>
      </c>
      <c r="D21">
        <v>4100</v>
      </c>
      <c r="E21" s="1">
        <v>1702</v>
      </c>
      <c r="F21">
        <v>2</v>
      </c>
      <c r="G21" s="1">
        <v>1</v>
      </c>
    </row>
    <row r="22" spans="1:7" x14ac:dyDescent="0.25">
      <c r="A22" t="s">
        <v>17</v>
      </c>
      <c r="B22" t="s">
        <v>40</v>
      </c>
      <c r="C22" t="s">
        <v>17</v>
      </c>
      <c r="D22">
        <v>3300</v>
      </c>
      <c r="E22" s="1">
        <v>2418</v>
      </c>
      <c r="F22">
        <v>4</v>
      </c>
      <c r="G22" s="1">
        <v>0</v>
      </c>
    </row>
    <row r="23" spans="1:7" x14ac:dyDescent="0.25">
      <c r="A23" t="s">
        <v>80</v>
      </c>
      <c r="B23" t="s">
        <v>40</v>
      </c>
      <c r="C23" t="s">
        <v>17</v>
      </c>
      <c r="D23">
        <v>3300</v>
      </c>
      <c r="E23" s="1">
        <v>2081</v>
      </c>
      <c r="F23">
        <v>2</v>
      </c>
      <c r="G23" s="1">
        <v>1</v>
      </c>
    </row>
    <row r="24" spans="1:7" x14ac:dyDescent="0.25">
      <c r="A24" t="s">
        <v>81</v>
      </c>
      <c r="B24" t="s">
        <v>40</v>
      </c>
      <c r="C24" t="s">
        <v>17</v>
      </c>
      <c r="D24">
        <v>3300</v>
      </c>
      <c r="E24" s="1">
        <v>1792</v>
      </c>
      <c r="F24">
        <v>4</v>
      </c>
      <c r="G24" s="1">
        <v>0</v>
      </c>
    </row>
    <row r="25" spans="1:7" x14ac:dyDescent="0.25">
      <c r="A25" t="s">
        <v>82</v>
      </c>
      <c r="B25" t="s">
        <v>40</v>
      </c>
      <c r="C25" t="s">
        <v>17</v>
      </c>
      <c r="D25">
        <v>3300</v>
      </c>
      <c r="E25" s="1">
        <v>2138</v>
      </c>
      <c r="F25">
        <v>1</v>
      </c>
      <c r="G25" s="1">
        <v>1</v>
      </c>
    </row>
    <row r="26" spans="1:7" x14ac:dyDescent="0.25">
      <c r="A26" t="s">
        <v>18</v>
      </c>
      <c r="B26" t="s">
        <v>40</v>
      </c>
      <c r="C26" t="s">
        <v>18</v>
      </c>
      <c r="D26">
        <v>3000</v>
      </c>
      <c r="E26" s="1">
        <v>2195</v>
      </c>
      <c r="F26">
        <v>2</v>
      </c>
      <c r="G26" s="1">
        <v>1</v>
      </c>
    </row>
    <row r="27" spans="1:7" x14ac:dyDescent="0.25">
      <c r="A27" t="s">
        <v>83</v>
      </c>
      <c r="B27" t="s">
        <v>40</v>
      </c>
      <c r="C27" t="s">
        <v>18</v>
      </c>
      <c r="D27">
        <v>3000</v>
      </c>
      <c r="E27" s="1">
        <v>2254</v>
      </c>
      <c r="F27">
        <v>3</v>
      </c>
      <c r="G27" s="1">
        <v>0</v>
      </c>
    </row>
    <row r="28" spans="1:7" x14ac:dyDescent="0.25">
      <c r="A28" t="s">
        <v>84</v>
      </c>
      <c r="B28" t="s">
        <v>40</v>
      </c>
      <c r="C28" t="s">
        <v>18</v>
      </c>
      <c r="D28">
        <v>3000</v>
      </c>
      <c r="E28" s="1">
        <v>2445</v>
      </c>
      <c r="F28">
        <v>5</v>
      </c>
      <c r="G28" s="1">
        <v>0</v>
      </c>
    </row>
    <row r="29" spans="1:7" x14ac:dyDescent="0.25">
      <c r="A29" t="s">
        <v>85</v>
      </c>
      <c r="B29" t="s">
        <v>40</v>
      </c>
      <c r="C29" t="s">
        <v>18</v>
      </c>
      <c r="D29">
        <v>3000</v>
      </c>
      <c r="E29" s="1">
        <v>1760</v>
      </c>
      <c r="F29">
        <v>4</v>
      </c>
      <c r="G29" s="1">
        <v>0</v>
      </c>
    </row>
    <row r="30" spans="1:7" x14ac:dyDescent="0.25">
      <c r="A30" t="s">
        <v>86</v>
      </c>
      <c r="B30" t="s">
        <v>41</v>
      </c>
      <c r="C30" t="s">
        <v>19</v>
      </c>
      <c r="D30">
        <v>2300</v>
      </c>
      <c r="E30" s="1">
        <v>1605</v>
      </c>
      <c r="F30">
        <v>2</v>
      </c>
      <c r="G30" s="1">
        <v>1</v>
      </c>
    </row>
    <row r="31" spans="1:7" x14ac:dyDescent="0.25">
      <c r="A31" t="s">
        <v>87</v>
      </c>
      <c r="B31" t="s">
        <v>41</v>
      </c>
      <c r="C31" t="s">
        <v>19</v>
      </c>
      <c r="D31">
        <v>2300</v>
      </c>
      <c r="E31" s="1">
        <v>1310</v>
      </c>
      <c r="F31">
        <v>6</v>
      </c>
      <c r="G31" s="1">
        <v>0</v>
      </c>
    </row>
    <row r="32" spans="1:7" x14ac:dyDescent="0.25">
      <c r="A32" t="s">
        <v>88</v>
      </c>
      <c r="B32" t="s">
        <v>41</v>
      </c>
      <c r="C32" t="s">
        <v>19</v>
      </c>
      <c r="D32">
        <v>2300</v>
      </c>
      <c r="E32" s="1">
        <v>1998</v>
      </c>
      <c r="F32">
        <v>1</v>
      </c>
      <c r="G32" s="1">
        <v>1</v>
      </c>
    </row>
    <row r="33" spans="1:7" x14ac:dyDescent="0.25">
      <c r="A33" t="s">
        <v>89</v>
      </c>
      <c r="B33" t="s">
        <v>41</v>
      </c>
      <c r="C33" t="s">
        <v>19</v>
      </c>
      <c r="D33">
        <v>2300</v>
      </c>
      <c r="E33" s="1">
        <v>1955</v>
      </c>
      <c r="F33">
        <v>4</v>
      </c>
      <c r="G33" s="1">
        <v>0</v>
      </c>
    </row>
    <row r="34" spans="1:7" x14ac:dyDescent="0.25">
      <c r="A34" t="s">
        <v>90</v>
      </c>
      <c r="B34" t="s">
        <v>41</v>
      </c>
      <c r="C34" t="s">
        <v>20</v>
      </c>
      <c r="D34">
        <v>1300</v>
      </c>
      <c r="E34" s="1">
        <v>924</v>
      </c>
      <c r="F34">
        <v>2</v>
      </c>
      <c r="G34" s="1">
        <v>1</v>
      </c>
    </row>
    <row r="35" spans="1:7" x14ac:dyDescent="0.25">
      <c r="A35" t="s">
        <v>91</v>
      </c>
      <c r="B35" t="s">
        <v>41</v>
      </c>
      <c r="C35" t="s">
        <v>20</v>
      </c>
      <c r="D35">
        <v>1300</v>
      </c>
      <c r="E35" s="1">
        <v>952</v>
      </c>
      <c r="F35">
        <v>0</v>
      </c>
      <c r="G35" s="1">
        <v>1</v>
      </c>
    </row>
    <row r="36" spans="1:7" x14ac:dyDescent="0.25">
      <c r="A36" t="s">
        <v>92</v>
      </c>
      <c r="B36" t="s">
        <v>41</v>
      </c>
      <c r="C36" t="s">
        <v>20</v>
      </c>
      <c r="D36">
        <v>1300</v>
      </c>
      <c r="E36" s="1">
        <v>1215</v>
      </c>
      <c r="F36">
        <v>2</v>
      </c>
      <c r="G36" s="1">
        <v>1</v>
      </c>
    </row>
    <row r="37" spans="1:7" x14ac:dyDescent="0.25">
      <c r="A37" t="s">
        <v>93</v>
      </c>
      <c r="B37" t="s">
        <v>41</v>
      </c>
      <c r="C37" t="s">
        <v>20</v>
      </c>
      <c r="D37">
        <v>1300</v>
      </c>
      <c r="E37" s="1">
        <v>901</v>
      </c>
      <c r="F37">
        <v>0</v>
      </c>
      <c r="G37" s="1">
        <v>1</v>
      </c>
    </row>
    <row r="38" spans="1:7" x14ac:dyDescent="0.25">
      <c r="A38" t="s">
        <v>94</v>
      </c>
      <c r="B38" t="s">
        <v>41</v>
      </c>
      <c r="C38" t="s">
        <v>20</v>
      </c>
      <c r="D38">
        <v>1300</v>
      </c>
      <c r="E38" s="1">
        <v>1009</v>
      </c>
      <c r="F38">
        <v>4</v>
      </c>
      <c r="G38" s="1">
        <v>0</v>
      </c>
    </row>
    <row r="39" spans="1:7" x14ac:dyDescent="0.25">
      <c r="A39" t="s">
        <v>95</v>
      </c>
      <c r="B39" t="s">
        <v>41</v>
      </c>
      <c r="C39" t="s">
        <v>20</v>
      </c>
      <c r="D39">
        <v>1300</v>
      </c>
      <c r="E39" s="1">
        <v>1037</v>
      </c>
      <c r="F39">
        <v>4</v>
      </c>
      <c r="G39" s="1">
        <v>0</v>
      </c>
    </row>
    <row r="40" spans="1:7" x14ac:dyDescent="0.25">
      <c r="A40" t="s">
        <v>96</v>
      </c>
      <c r="B40" t="s">
        <v>43</v>
      </c>
      <c r="C40" t="s">
        <v>21</v>
      </c>
      <c r="D40">
        <v>550</v>
      </c>
      <c r="E40" s="1">
        <v>620</v>
      </c>
      <c r="F40">
        <v>4</v>
      </c>
      <c r="G40" s="1">
        <v>0</v>
      </c>
    </row>
    <row r="41" spans="1:7" x14ac:dyDescent="0.25">
      <c r="A41" t="s">
        <v>97</v>
      </c>
      <c r="B41" t="s">
        <v>43</v>
      </c>
      <c r="C41" t="s">
        <v>21</v>
      </c>
      <c r="D41">
        <v>550</v>
      </c>
      <c r="E41" s="1">
        <v>792</v>
      </c>
      <c r="F41">
        <v>0</v>
      </c>
      <c r="G41" s="1">
        <v>0</v>
      </c>
    </row>
    <row r="42" spans="1:7" x14ac:dyDescent="0.25">
      <c r="A42" t="s">
        <v>98</v>
      </c>
      <c r="B42" t="s">
        <v>43</v>
      </c>
      <c r="C42" t="s">
        <v>21</v>
      </c>
      <c r="D42">
        <v>550</v>
      </c>
      <c r="E42" s="1">
        <v>815</v>
      </c>
      <c r="F42">
        <v>5</v>
      </c>
      <c r="G42" s="1">
        <v>0</v>
      </c>
    </row>
    <row r="43" spans="1:7" x14ac:dyDescent="0.25">
      <c r="A43" t="s">
        <v>99</v>
      </c>
      <c r="B43" t="s">
        <v>43</v>
      </c>
      <c r="C43" t="s">
        <v>21</v>
      </c>
      <c r="D43">
        <v>550</v>
      </c>
      <c r="E43" s="1">
        <v>981</v>
      </c>
      <c r="F43">
        <v>0</v>
      </c>
      <c r="G43" s="1">
        <v>1</v>
      </c>
    </row>
    <row r="44" spans="1:7" x14ac:dyDescent="0.25">
      <c r="A44" t="s">
        <v>100</v>
      </c>
      <c r="B44" t="s">
        <v>43</v>
      </c>
      <c r="C44" t="s">
        <v>21</v>
      </c>
      <c r="D44">
        <v>550</v>
      </c>
      <c r="E44" s="1">
        <v>649</v>
      </c>
      <c r="F44">
        <v>3</v>
      </c>
      <c r="G44" s="1">
        <v>0</v>
      </c>
    </row>
    <row r="45" spans="1:7" x14ac:dyDescent="0.25">
      <c r="A45" t="s">
        <v>101</v>
      </c>
      <c r="B45" t="s">
        <v>43</v>
      </c>
      <c r="C45" t="s">
        <v>21</v>
      </c>
      <c r="D45">
        <v>550</v>
      </c>
      <c r="E45" s="1">
        <v>951</v>
      </c>
      <c r="F45">
        <v>1</v>
      </c>
      <c r="G45" s="1">
        <v>1</v>
      </c>
    </row>
    <row r="46" spans="1:7" x14ac:dyDescent="0.25">
      <c r="A46" t="s">
        <v>102</v>
      </c>
      <c r="B46" t="s">
        <v>43</v>
      </c>
      <c r="C46" t="s">
        <v>21</v>
      </c>
      <c r="D46">
        <v>550</v>
      </c>
      <c r="E46" s="1">
        <v>628</v>
      </c>
      <c r="F46">
        <v>3</v>
      </c>
      <c r="G46" s="1">
        <v>0</v>
      </c>
    </row>
    <row r="47" spans="1:7" x14ac:dyDescent="0.25">
      <c r="A47" t="s">
        <v>103</v>
      </c>
      <c r="B47" t="s">
        <v>43</v>
      </c>
      <c r="C47" t="s">
        <v>21</v>
      </c>
      <c r="D47">
        <v>550</v>
      </c>
      <c r="E47" s="1">
        <v>895</v>
      </c>
      <c r="F47">
        <v>2</v>
      </c>
      <c r="G47" s="1">
        <v>1</v>
      </c>
    </row>
    <row r="48" spans="1:7" x14ac:dyDescent="0.25">
      <c r="A48" t="s">
        <v>104</v>
      </c>
      <c r="B48" t="s">
        <v>43</v>
      </c>
      <c r="C48" t="s">
        <v>21</v>
      </c>
      <c r="D48">
        <v>550</v>
      </c>
      <c r="E48" s="1">
        <v>743</v>
      </c>
      <c r="F48">
        <v>0</v>
      </c>
      <c r="G48" s="1">
        <v>0</v>
      </c>
    </row>
    <row r="49" spans="1:7" x14ac:dyDescent="0.25">
      <c r="A49" t="s">
        <v>22</v>
      </c>
      <c r="B49" t="s">
        <v>43</v>
      </c>
      <c r="C49" t="s">
        <v>22</v>
      </c>
      <c r="D49">
        <v>430</v>
      </c>
      <c r="E49" s="1">
        <v>511</v>
      </c>
      <c r="F49">
        <v>4</v>
      </c>
      <c r="G49" s="1">
        <v>0</v>
      </c>
    </row>
    <row r="50" spans="1:7" x14ac:dyDescent="0.25">
      <c r="A50" t="s">
        <v>105</v>
      </c>
      <c r="B50" t="s">
        <v>43</v>
      </c>
      <c r="C50" t="s">
        <v>22</v>
      </c>
      <c r="D50">
        <v>430</v>
      </c>
      <c r="E50" s="1">
        <v>828</v>
      </c>
      <c r="F50">
        <v>1</v>
      </c>
      <c r="G50" s="1">
        <v>1</v>
      </c>
    </row>
    <row r="51" spans="1:7" x14ac:dyDescent="0.25">
      <c r="A51" t="s">
        <v>44</v>
      </c>
      <c r="B51" t="s">
        <v>43</v>
      </c>
      <c r="C51" t="s">
        <v>44</v>
      </c>
      <c r="D51">
        <v>430</v>
      </c>
      <c r="E51" s="1">
        <v>580</v>
      </c>
      <c r="F51">
        <v>6</v>
      </c>
      <c r="G51" s="1">
        <v>0</v>
      </c>
    </row>
    <row r="52" spans="1:7" x14ac:dyDescent="0.25">
      <c r="A52" t="s">
        <v>106</v>
      </c>
      <c r="B52" t="s">
        <v>43</v>
      </c>
      <c r="C52" t="s">
        <v>44</v>
      </c>
      <c r="D52">
        <v>430</v>
      </c>
      <c r="E52" s="1">
        <v>536</v>
      </c>
      <c r="F52">
        <v>6</v>
      </c>
      <c r="G52" s="1">
        <v>0</v>
      </c>
    </row>
    <row r="53" spans="1:7" x14ac:dyDescent="0.25">
      <c r="A53" t="s">
        <v>107</v>
      </c>
      <c r="B53" t="s">
        <v>43</v>
      </c>
      <c r="C53" t="s">
        <v>44</v>
      </c>
      <c r="D53">
        <v>430</v>
      </c>
      <c r="E53" s="1">
        <v>931</v>
      </c>
      <c r="F53">
        <v>2</v>
      </c>
      <c r="G53" s="1">
        <v>1</v>
      </c>
    </row>
    <row r="54" spans="1:7" x14ac:dyDescent="0.25">
      <c r="A54" t="s">
        <v>108</v>
      </c>
      <c r="B54" t="s">
        <v>43</v>
      </c>
      <c r="C54" t="s">
        <v>44</v>
      </c>
      <c r="D54">
        <v>430</v>
      </c>
      <c r="E54" s="1">
        <v>569</v>
      </c>
      <c r="F54">
        <v>3</v>
      </c>
      <c r="G54" s="1">
        <v>0</v>
      </c>
    </row>
    <row r="55" spans="1:7" x14ac:dyDescent="0.25">
      <c r="A55" t="s">
        <v>109</v>
      </c>
      <c r="B55" t="s">
        <v>43</v>
      </c>
      <c r="C55" t="s">
        <v>23</v>
      </c>
      <c r="D55">
        <v>410</v>
      </c>
      <c r="E55" s="1">
        <v>773</v>
      </c>
      <c r="F55">
        <v>2</v>
      </c>
      <c r="G55" s="1">
        <v>0</v>
      </c>
    </row>
    <row r="56" spans="1:7" x14ac:dyDescent="0.25">
      <c r="A56" t="s">
        <v>110</v>
      </c>
      <c r="B56" t="s">
        <v>43</v>
      </c>
      <c r="C56" t="s">
        <v>23</v>
      </c>
      <c r="D56">
        <v>410</v>
      </c>
      <c r="E56" s="1">
        <v>653</v>
      </c>
      <c r="F56">
        <v>0</v>
      </c>
      <c r="G56" s="1">
        <v>0</v>
      </c>
    </row>
    <row r="57" spans="1:7" x14ac:dyDescent="0.25">
      <c r="A57" t="s">
        <v>111</v>
      </c>
      <c r="B57" t="s">
        <v>43</v>
      </c>
      <c r="C57" t="s">
        <v>23</v>
      </c>
      <c r="D57">
        <v>410</v>
      </c>
      <c r="E57" s="1">
        <v>983</v>
      </c>
      <c r="F57">
        <v>3</v>
      </c>
      <c r="G57" s="1">
        <v>0</v>
      </c>
    </row>
    <row r="58" spans="1:7" x14ac:dyDescent="0.25">
      <c r="A58" t="s">
        <v>112</v>
      </c>
      <c r="B58" t="s">
        <v>43</v>
      </c>
      <c r="C58" t="s">
        <v>23</v>
      </c>
      <c r="D58">
        <v>410</v>
      </c>
      <c r="E58" s="1">
        <v>904</v>
      </c>
      <c r="F58">
        <v>0</v>
      </c>
      <c r="G58" s="1">
        <v>1</v>
      </c>
    </row>
    <row r="59" spans="1:7" x14ac:dyDescent="0.25">
      <c r="A59" t="s">
        <v>24</v>
      </c>
      <c r="B59" t="s">
        <v>45</v>
      </c>
      <c r="C59" t="s">
        <v>24</v>
      </c>
      <c r="D59">
        <v>400</v>
      </c>
      <c r="E59" s="1">
        <v>759</v>
      </c>
      <c r="F59">
        <v>4</v>
      </c>
      <c r="G59" s="1">
        <v>0</v>
      </c>
    </row>
    <row r="60" spans="1:7" x14ac:dyDescent="0.25">
      <c r="A60" t="s">
        <v>113</v>
      </c>
      <c r="B60" t="s">
        <v>45</v>
      </c>
      <c r="C60" t="s">
        <v>24</v>
      </c>
      <c r="D60">
        <v>400</v>
      </c>
      <c r="E60" s="1">
        <v>344</v>
      </c>
      <c r="F60">
        <v>0</v>
      </c>
      <c r="G60" s="1">
        <v>0</v>
      </c>
    </row>
    <row r="61" spans="1:7" x14ac:dyDescent="0.25">
      <c r="A61" t="s">
        <v>114</v>
      </c>
      <c r="B61" t="s">
        <v>45</v>
      </c>
      <c r="C61" t="s">
        <v>24</v>
      </c>
      <c r="D61">
        <v>400</v>
      </c>
      <c r="E61" s="1">
        <v>686</v>
      </c>
      <c r="F61">
        <v>1</v>
      </c>
      <c r="G61" s="1">
        <v>0</v>
      </c>
    </row>
    <row r="62" spans="1:7" x14ac:dyDescent="0.25">
      <c r="A62" t="s">
        <v>115</v>
      </c>
      <c r="B62" t="s">
        <v>45</v>
      </c>
      <c r="C62" t="s">
        <v>24</v>
      </c>
      <c r="D62">
        <v>400</v>
      </c>
      <c r="E62" s="1">
        <v>477</v>
      </c>
      <c r="F62">
        <v>0</v>
      </c>
      <c r="G62" s="1">
        <v>0</v>
      </c>
    </row>
    <row r="63" spans="1:7" x14ac:dyDescent="0.25">
      <c r="A63" t="s">
        <v>116</v>
      </c>
      <c r="B63" t="s">
        <v>45</v>
      </c>
      <c r="C63" t="s">
        <v>24</v>
      </c>
      <c r="D63">
        <v>400</v>
      </c>
      <c r="E63" s="1">
        <v>748</v>
      </c>
      <c r="F63">
        <v>3</v>
      </c>
      <c r="G63" s="1">
        <v>0</v>
      </c>
    </row>
    <row r="64" spans="1:7" x14ac:dyDescent="0.25">
      <c r="A64" t="s">
        <v>117</v>
      </c>
      <c r="B64" t="s">
        <v>45</v>
      </c>
      <c r="C64" t="s">
        <v>24</v>
      </c>
      <c r="D64">
        <v>400</v>
      </c>
      <c r="E64" s="1">
        <v>665</v>
      </c>
      <c r="F64">
        <v>0</v>
      </c>
      <c r="G64" s="1">
        <v>0</v>
      </c>
    </row>
    <row r="65" spans="1:7" x14ac:dyDescent="0.25">
      <c r="A65" t="s">
        <v>118</v>
      </c>
      <c r="B65" t="s">
        <v>45</v>
      </c>
      <c r="C65" t="s">
        <v>24</v>
      </c>
      <c r="D65">
        <v>400</v>
      </c>
      <c r="E65" s="1">
        <v>515</v>
      </c>
      <c r="F65">
        <v>6</v>
      </c>
      <c r="G65" s="1">
        <v>0</v>
      </c>
    </row>
    <row r="66" spans="1:7" x14ac:dyDescent="0.25">
      <c r="A66" t="s">
        <v>119</v>
      </c>
      <c r="B66" t="s">
        <v>45</v>
      </c>
      <c r="C66" t="s">
        <v>24</v>
      </c>
      <c r="D66">
        <v>400</v>
      </c>
      <c r="E66" s="1">
        <v>335</v>
      </c>
      <c r="F66">
        <v>1</v>
      </c>
      <c r="G66" s="1">
        <v>0</v>
      </c>
    </row>
    <row r="67" spans="1:7" x14ac:dyDescent="0.25">
      <c r="A67" t="s">
        <v>120</v>
      </c>
      <c r="B67" t="s">
        <v>45</v>
      </c>
      <c r="C67" t="s">
        <v>24</v>
      </c>
      <c r="D67">
        <v>400</v>
      </c>
      <c r="E67" s="1">
        <v>588</v>
      </c>
      <c r="F67">
        <v>0</v>
      </c>
      <c r="G67" s="1">
        <v>0</v>
      </c>
    </row>
    <row r="68" spans="1:7" x14ac:dyDescent="0.25">
      <c r="A68" t="s">
        <v>121</v>
      </c>
      <c r="B68" t="s">
        <v>45</v>
      </c>
      <c r="C68" t="s">
        <v>24</v>
      </c>
      <c r="D68">
        <v>400</v>
      </c>
      <c r="E68" s="1">
        <v>799</v>
      </c>
      <c r="F68">
        <v>1</v>
      </c>
      <c r="G68" s="1">
        <v>0</v>
      </c>
    </row>
    <row r="69" spans="1:7" x14ac:dyDescent="0.25">
      <c r="A69" t="s">
        <v>122</v>
      </c>
      <c r="B69" t="s">
        <v>45</v>
      </c>
      <c r="C69" t="s">
        <v>24</v>
      </c>
      <c r="D69">
        <v>400</v>
      </c>
      <c r="E69" s="1">
        <v>805</v>
      </c>
      <c r="F69">
        <v>0</v>
      </c>
      <c r="G69" s="1">
        <v>1</v>
      </c>
    </row>
    <row r="70" spans="1:7" x14ac:dyDescent="0.25">
      <c r="A70" t="s">
        <v>123</v>
      </c>
      <c r="B70" t="s">
        <v>45</v>
      </c>
      <c r="C70" t="s">
        <v>24</v>
      </c>
      <c r="D70">
        <v>400</v>
      </c>
      <c r="E70" s="1">
        <v>272</v>
      </c>
      <c r="F70">
        <v>1</v>
      </c>
      <c r="G70" s="1">
        <v>0</v>
      </c>
    </row>
    <row r="71" spans="1:7" x14ac:dyDescent="0.25">
      <c r="A71" t="s">
        <v>124</v>
      </c>
      <c r="B71" t="s">
        <v>45</v>
      </c>
      <c r="C71" t="s">
        <v>24</v>
      </c>
      <c r="D71">
        <v>400</v>
      </c>
      <c r="E71" s="1">
        <v>792</v>
      </c>
      <c r="F71">
        <v>0</v>
      </c>
      <c r="G71" s="1">
        <v>0</v>
      </c>
    </row>
    <row r="72" spans="1:7" x14ac:dyDescent="0.25">
      <c r="A72" t="s">
        <v>125</v>
      </c>
      <c r="B72" t="s">
        <v>45</v>
      </c>
      <c r="C72" t="s">
        <v>24</v>
      </c>
      <c r="D72">
        <v>400</v>
      </c>
      <c r="E72" s="1">
        <v>920</v>
      </c>
      <c r="F72">
        <v>3</v>
      </c>
      <c r="G72" s="1">
        <v>0</v>
      </c>
    </row>
    <row r="73" spans="1:7" x14ac:dyDescent="0.25">
      <c r="A73" t="s">
        <v>126</v>
      </c>
      <c r="B73" t="s">
        <v>45</v>
      </c>
      <c r="C73" t="s">
        <v>24</v>
      </c>
      <c r="D73">
        <v>400</v>
      </c>
      <c r="E73" s="1">
        <v>782</v>
      </c>
      <c r="F73">
        <v>5</v>
      </c>
      <c r="G73" s="1">
        <v>0</v>
      </c>
    </row>
    <row r="74" spans="1:7" x14ac:dyDescent="0.25">
      <c r="A74" t="s">
        <v>127</v>
      </c>
      <c r="B74" t="s">
        <v>45</v>
      </c>
      <c r="C74" t="s">
        <v>24</v>
      </c>
      <c r="D74">
        <v>400</v>
      </c>
      <c r="E74" s="1">
        <v>427</v>
      </c>
      <c r="F74">
        <v>0</v>
      </c>
      <c r="G74" s="1">
        <v>0</v>
      </c>
    </row>
    <row r="75" spans="1:7" x14ac:dyDescent="0.25">
      <c r="A75" t="s">
        <v>128</v>
      </c>
      <c r="B75" t="s">
        <v>46</v>
      </c>
      <c r="C75" t="s">
        <v>25</v>
      </c>
      <c r="D75">
        <v>657</v>
      </c>
      <c r="E75" s="1">
        <v>661</v>
      </c>
      <c r="F75">
        <v>4</v>
      </c>
      <c r="G75" s="1">
        <v>0</v>
      </c>
    </row>
    <row r="76" spans="1:7" x14ac:dyDescent="0.25">
      <c r="A76" t="s">
        <v>129</v>
      </c>
      <c r="B76" t="s">
        <v>46</v>
      </c>
      <c r="C76" t="s">
        <v>25</v>
      </c>
      <c r="D76">
        <v>657</v>
      </c>
      <c r="E76" s="1">
        <v>597</v>
      </c>
      <c r="F76">
        <v>3</v>
      </c>
      <c r="G76" s="1">
        <v>0</v>
      </c>
    </row>
    <row r="77" spans="1:7" x14ac:dyDescent="0.25">
      <c r="A77" t="s">
        <v>130</v>
      </c>
      <c r="B77" t="s">
        <v>46</v>
      </c>
      <c r="C77" t="s">
        <v>25</v>
      </c>
      <c r="D77">
        <v>657</v>
      </c>
      <c r="E77" s="1">
        <v>460</v>
      </c>
      <c r="F77">
        <v>0</v>
      </c>
      <c r="G77" s="1">
        <v>0</v>
      </c>
    </row>
    <row r="78" spans="1:7" x14ac:dyDescent="0.25">
      <c r="A78" t="s">
        <v>131</v>
      </c>
      <c r="B78" t="s">
        <v>46</v>
      </c>
      <c r="C78" t="s">
        <v>25</v>
      </c>
      <c r="D78">
        <v>657</v>
      </c>
      <c r="E78" s="1">
        <v>550</v>
      </c>
      <c r="F78">
        <v>5</v>
      </c>
      <c r="G78" s="1">
        <v>0</v>
      </c>
    </row>
    <row r="79" spans="1:7" x14ac:dyDescent="0.25">
      <c r="A79" t="s">
        <v>132</v>
      </c>
      <c r="B79" t="s">
        <v>46</v>
      </c>
      <c r="C79" t="s">
        <v>25</v>
      </c>
      <c r="D79">
        <v>657</v>
      </c>
      <c r="E79" s="1">
        <v>676</v>
      </c>
      <c r="F79">
        <v>5</v>
      </c>
      <c r="G79" s="1">
        <v>0</v>
      </c>
    </row>
    <row r="80" spans="1:7" x14ac:dyDescent="0.25">
      <c r="A80" t="s">
        <v>133</v>
      </c>
      <c r="B80" t="s">
        <v>46</v>
      </c>
      <c r="C80" t="s">
        <v>25</v>
      </c>
      <c r="D80">
        <v>657</v>
      </c>
      <c r="E80" s="1">
        <v>620</v>
      </c>
      <c r="F80">
        <v>3</v>
      </c>
      <c r="G80" s="1">
        <v>0</v>
      </c>
    </row>
    <row r="81" spans="1:7" x14ac:dyDescent="0.25">
      <c r="A81" t="s">
        <v>134</v>
      </c>
      <c r="B81" t="s">
        <v>46</v>
      </c>
      <c r="C81" t="s">
        <v>26</v>
      </c>
      <c r="D81">
        <v>510</v>
      </c>
      <c r="E81" s="1">
        <v>672</v>
      </c>
      <c r="F81">
        <v>4</v>
      </c>
      <c r="G81" s="1">
        <v>0</v>
      </c>
    </row>
    <row r="82" spans="1:7" x14ac:dyDescent="0.25">
      <c r="A82" t="s">
        <v>135</v>
      </c>
      <c r="B82" t="s">
        <v>46</v>
      </c>
      <c r="C82" t="s">
        <v>26</v>
      </c>
      <c r="D82">
        <v>510</v>
      </c>
      <c r="E82" s="1">
        <v>505</v>
      </c>
      <c r="F82">
        <v>3</v>
      </c>
      <c r="G82" s="1">
        <v>0</v>
      </c>
    </row>
    <row r="83" spans="1:7" x14ac:dyDescent="0.25">
      <c r="A83" t="s">
        <v>136</v>
      </c>
      <c r="B83" t="s">
        <v>46</v>
      </c>
      <c r="C83" t="s">
        <v>26</v>
      </c>
      <c r="D83">
        <v>510</v>
      </c>
      <c r="E83" s="1">
        <v>464</v>
      </c>
      <c r="F83">
        <v>6</v>
      </c>
      <c r="G83" s="1">
        <v>0</v>
      </c>
    </row>
    <row r="84" spans="1:7" x14ac:dyDescent="0.25">
      <c r="A84" t="s">
        <v>137</v>
      </c>
      <c r="B84" t="s">
        <v>46</v>
      </c>
      <c r="C84" t="s">
        <v>26</v>
      </c>
      <c r="D84">
        <v>510</v>
      </c>
      <c r="E84" s="1">
        <v>504</v>
      </c>
      <c r="F84">
        <v>4</v>
      </c>
      <c r="G84" s="1">
        <v>0</v>
      </c>
    </row>
    <row r="85" spans="1:7" x14ac:dyDescent="0.25">
      <c r="A85" t="s">
        <v>138</v>
      </c>
      <c r="B85" t="s">
        <v>46</v>
      </c>
      <c r="C85" t="s">
        <v>26</v>
      </c>
      <c r="D85">
        <v>510</v>
      </c>
      <c r="E85" s="1">
        <v>533</v>
      </c>
      <c r="F85">
        <v>4</v>
      </c>
      <c r="G85" s="1">
        <v>0</v>
      </c>
    </row>
    <row r="86" spans="1:7" x14ac:dyDescent="0.25">
      <c r="A86" t="s">
        <v>27</v>
      </c>
      <c r="B86" t="s">
        <v>47</v>
      </c>
      <c r="C86" t="s">
        <v>27</v>
      </c>
      <c r="D86">
        <v>7254</v>
      </c>
      <c r="E86" s="1">
        <v>1342</v>
      </c>
      <c r="F86">
        <v>2</v>
      </c>
      <c r="G86" s="1">
        <v>1</v>
      </c>
    </row>
    <row r="87" spans="1:7" x14ac:dyDescent="0.25">
      <c r="A87" t="s">
        <v>139</v>
      </c>
      <c r="B87" t="s">
        <v>47</v>
      </c>
      <c r="C87" t="s">
        <v>27</v>
      </c>
      <c r="D87">
        <v>7254</v>
      </c>
      <c r="E87" s="1">
        <v>1942</v>
      </c>
      <c r="F87">
        <v>4</v>
      </c>
      <c r="G87" s="1">
        <v>0</v>
      </c>
    </row>
    <row r="88" spans="1:7" x14ac:dyDescent="0.25">
      <c r="A88" t="s">
        <v>28</v>
      </c>
      <c r="B88" t="s">
        <v>47</v>
      </c>
      <c r="C88" t="s">
        <v>28</v>
      </c>
      <c r="D88">
        <v>3700</v>
      </c>
      <c r="E88" s="1">
        <v>1705</v>
      </c>
      <c r="F88">
        <v>1</v>
      </c>
      <c r="G88" s="1">
        <v>1</v>
      </c>
    </row>
    <row r="89" spans="1:7" x14ac:dyDescent="0.25">
      <c r="A89" t="s">
        <v>140</v>
      </c>
      <c r="B89" t="s">
        <v>47</v>
      </c>
      <c r="C89" t="s">
        <v>29</v>
      </c>
      <c r="D89">
        <v>2600</v>
      </c>
      <c r="E89" s="1">
        <v>250</v>
      </c>
      <c r="F89">
        <v>6</v>
      </c>
      <c r="G89" s="1">
        <v>0</v>
      </c>
    </row>
    <row r="90" spans="1:7" x14ac:dyDescent="0.25">
      <c r="A90" t="s">
        <v>141</v>
      </c>
      <c r="B90" t="s">
        <v>47</v>
      </c>
      <c r="C90" t="s">
        <v>29</v>
      </c>
      <c r="D90">
        <v>2600</v>
      </c>
      <c r="E90" s="1">
        <v>150</v>
      </c>
      <c r="F90">
        <v>5</v>
      </c>
      <c r="G90" s="1">
        <v>0</v>
      </c>
    </row>
    <row r="91" spans="1:7" x14ac:dyDescent="0.25">
      <c r="A91" t="s">
        <v>142</v>
      </c>
      <c r="B91" t="s">
        <v>48</v>
      </c>
      <c r="C91" t="s">
        <v>30</v>
      </c>
      <c r="D91">
        <v>600</v>
      </c>
      <c r="E91" s="1">
        <v>490</v>
      </c>
      <c r="F91">
        <v>6</v>
      </c>
      <c r="G91" s="1">
        <v>0</v>
      </c>
    </row>
    <row r="92" spans="1:7" x14ac:dyDescent="0.25">
      <c r="A92" t="s">
        <v>143</v>
      </c>
      <c r="B92" t="s">
        <v>48</v>
      </c>
      <c r="C92" t="s">
        <v>30</v>
      </c>
      <c r="D92">
        <v>600</v>
      </c>
      <c r="E92" s="1">
        <v>402</v>
      </c>
      <c r="F92">
        <v>0</v>
      </c>
      <c r="G92" s="1">
        <v>0</v>
      </c>
    </row>
    <row r="93" spans="1:7" x14ac:dyDescent="0.25">
      <c r="A93" t="s">
        <v>144</v>
      </c>
      <c r="B93" t="s">
        <v>48</v>
      </c>
      <c r="C93" t="s">
        <v>31</v>
      </c>
      <c r="D93">
        <v>1300</v>
      </c>
      <c r="E93" s="1">
        <v>557</v>
      </c>
      <c r="F93">
        <v>2</v>
      </c>
      <c r="G93" s="1">
        <v>0</v>
      </c>
    </row>
    <row r="94" spans="1:7" x14ac:dyDescent="0.25">
      <c r="A94" t="s">
        <v>145</v>
      </c>
      <c r="B94" t="s">
        <v>48</v>
      </c>
      <c r="C94" t="s">
        <v>31</v>
      </c>
      <c r="D94">
        <v>1300</v>
      </c>
      <c r="E94" s="1">
        <v>404</v>
      </c>
      <c r="F94">
        <v>1</v>
      </c>
      <c r="G94" s="1">
        <v>0</v>
      </c>
    </row>
    <row r="95" spans="1:7" x14ac:dyDescent="0.25">
      <c r="A95" t="s">
        <v>146</v>
      </c>
      <c r="B95" t="s">
        <v>48</v>
      </c>
      <c r="C95" t="s">
        <v>31</v>
      </c>
      <c r="D95">
        <v>1300</v>
      </c>
      <c r="E95" s="1">
        <v>351</v>
      </c>
      <c r="F95">
        <v>3</v>
      </c>
      <c r="G95" s="1">
        <v>0</v>
      </c>
    </row>
    <row r="96" spans="1:7" x14ac:dyDescent="0.25">
      <c r="A96" t="s">
        <v>147</v>
      </c>
      <c r="B96" t="s">
        <v>48</v>
      </c>
      <c r="C96" t="s">
        <v>31</v>
      </c>
      <c r="D96">
        <v>1300</v>
      </c>
      <c r="E96" s="1">
        <v>409</v>
      </c>
      <c r="F96">
        <v>5</v>
      </c>
      <c r="G96" s="1">
        <v>0</v>
      </c>
    </row>
    <row r="97" spans="1:7" x14ac:dyDescent="0.25">
      <c r="A97" t="s">
        <v>148</v>
      </c>
      <c r="B97" t="s">
        <v>48</v>
      </c>
      <c r="C97" t="s">
        <v>31</v>
      </c>
      <c r="D97">
        <v>1300</v>
      </c>
      <c r="E97" s="1">
        <v>467</v>
      </c>
      <c r="F97">
        <v>2</v>
      </c>
      <c r="G97" s="1">
        <v>0</v>
      </c>
    </row>
    <row r="98" spans="1:7" x14ac:dyDescent="0.25">
      <c r="A98" t="s">
        <v>149</v>
      </c>
      <c r="B98" t="s">
        <v>48</v>
      </c>
      <c r="C98" t="s">
        <v>31</v>
      </c>
      <c r="D98">
        <v>1300</v>
      </c>
      <c r="E98" s="1">
        <v>454</v>
      </c>
      <c r="F98">
        <v>0</v>
      </c>
      <c r="G98" s="1">
        <v>0</v>
      </c>
    </row>
    <row r="99" spans="1:7" x14ac:dyDescent="0.25">
      <c r="A99" t="s">
        <v>150</v>
      </c>
      <c r="B99" t="s">
        <v>48</v>
      </c>
      <c r="C99" t="s">
        <v>31</v>
      </c>
      <c r="D99">
        <v>1300</v>
      </c>
      <c r="E99" s="1">
        <v>596</v>
      </c>
      <c r="F99">
        <v>4</v>
      </c>
      <c r="G99" s="1">
        <v>0</v>
      </c>
    </row>
    <row r="100" spans="1:7" x14ac:dyDescent="0.25">
      <c r="A100" t="s">
        <v>151</v>
      </c>
      <c r="B100" t="s">
        <v>48</v>
      </c>
      <c r="C100" t="s">
        <v>31</v>
      </c>
      <c r="D100">
        <v>1300</v>
      </c>
      <c r="E100" s="1">
        <v>568</v>
      </c>
      <c r="F100">
        <v>0</v>
      </c>
      <c r="G100" s="1">
        <v>0</v>
      </c>
    </row>
    <row r="101" spans="1:7" x14ac:dyDescent="0.25">
      <c r="A101" t="s">
        <v>152</v>
      </c>
      <c r="B101" t="s">
        <v>48</v>
      </c>
      <c r="C101" t="s">
        <v>31</v>
      </c>
      <c r="D101">
        <v>1300</v>
      </c>
      <c r="E101" s="1">
        <v>554</v>
      </c>
      <c r="F101">
        <v>0</v>
      </c>
      <c r="G101" s="1">
        <v>0</v>
      </c>
    </row>
    <row r="102" spans="1:7" x14ac:dyDescent="0.25">
      <c r="A102" t="s">
        <v>153</v>
      </c>
      <c r="B102" t="s">
        <v>48</v>
      </c>
      <c r="C102" t="s">
        <v>31</v>
      </c>
      <c r="D102">
        <v>1300</v>
      </c>
      <c r="E102" s="1">
        <v>433</v>
      </c>
      <c r="F102">
        <v>0</v>
      </c>
      <c r="G102" s="1">
        <v>0</v>
      </c>
    </row>
    <row r="103" spans="1:7" x14ac:dyDescent="0.25">
      <c r="A103" t="s">
        <v>154</v>
      </c>
      <c r="B103" t="s">
        <v>48</v>
      </c>
      <c r="C103" t="s">
        <v>32</v>
      </c>
      <c r="D103">
        <v>1160</v>
      </c>
      <c r="E103" s="1">
        <v>480</v>
      </c>
      <c r="F103">
        <v>1</v>
      </c>
      <c r="G103" s="1">
        <v>0</v>
      </c>
    </row>
    <row r="104" spans="1:7" x14ac:dyDescent="0.25">
      <c r="A104" t="s">
        <v>155</v>
      </c>
      <c r="B104" t="s">
        <v>48</v>
      </c>
      <c r="C104" t="s">
        <v>32</v>
      </c>
      <c r="D104">
        <v>1160</v>
      </c>
      <c r="E104" s="1">
        <v>469</v>
      </c>
      <c r="F104">
        <v>3</v>
      </c>
      <c r="G104" s="1">
        <v>0</v>
      </c>
    </row>
    <row r="105" spans="1:7" x14ac:dyDescent="0.25">
      <c r="A105" t="s">
        <v>156</v>
      </c>
      <c r="B105" t="s">
        <v>48</v>
      </c>
      <c r="C105" t="s">
        <v>32</v>
      </c>
      <c r="D105">
        <v>1160</v>
      </c>
      <c r="E105" s="1">
        <v>512</v>
      </c>
      <c r="F105">
        <v>0</v>
      </c>
      <c r="G105" s="1">
        <v>0</v>
      </c>
    </row>
    <row r="106" spans="1:7" x14ac:dyDescent="0.25">
      <c r="A106" t="s">
        <v>157</v>
      </c>
      <c r="B106" t="s">
        <v>48</v>
      </c>
      <c r="C106" t="s">
        <v>32</v>
      </c>
      <c r="D106">
        <v>1160</v>
      </c>
      <c r="E106" s="1">
        <v>564</v>
      </c>
      <c r="F106">
        <v>0</v>
      </c>
      <c r="G106" s="1">
        <v>0</v>
      </c>
    </row>
    <row r="107" spans="1:7" x14ac:dyDescent="0.25">
      <c r="A107" t="s">
        <v>158</v>
      </c>
      <c r="B107" t="s">
        <v>48</v>
      </c>
      <c r="C107" t="s">
        <v>32</v>
      </c>
      <c r="D107">
        <v>1160</v>
      </c>
      <c r="E107" s="1">
        <v>414</v>
      </c>
      <c r="F107">
        <v>5</v>
      </c>
      <c r="G107" s="1">
        <v>0</v>
      </c>
    </row>
    <row r="108" spans="1:7" x14ac:dyDescent="0.25">
      <c r="A108" t="s">
        <v>159</v>
      </c>
      <c r="B108" t="s">
        <v>48</v>
      </c>
      <c r="C108" t="s">
        <v>32</v>
      </c>
      <c r="D108">
        <v>1160</v>
      </c>
      <c r="E108" s="1">
        <v>466</v>
      </c>
      <c r="F108">
        <v>2</v>
      </c>
      <c r="G108" s="1">
        <v>0</v>
      </c>
    </row>
    <row r="109" spans="1:7" x14ac:dyDescent="0.25">
      <c r="A109" t="s">
        <v>160</v>
      </c>
      <c r="B109" t="s">
        <v>48</v>
      </c>
      <c r="C109" t="s">
        <v>32</v>
      </c>
      <c r="D109">
        <v>1160</v>
      </c>
      <c r="E109" s="1">
        <v>570</v>
      </c>
      <c r="F109">
        <v>2</v>
      </c>
      <c r="G109" s="1">
        <v>0</v>
      </c>
    </row>
    <row r="110" spans="1:7" x14ac:dyDescent="0.25">
      <c r="A110" t="s">
        <v>161</v>
      </c>
      <c r="B110" t="s">
        <v>48</v>
      </c>
      <c r="C110" t="s">
        <v>32</v>
      </c>
      <c r="D110">
        <v>1160</v>
      </c>
      <c r="E110" s="1">
        <v>464</v>
      </c>
      <c r="F110">
        <v>5</v>
      </c>
      <c r="G110" s="1">
        <v>0</v>
      </c>
    </row>
    <row r="111" spans="1:7" x14ac:dyDescent="0.25">
      <c r="A111" t="s">
        <v>162</v>
      </c>
      <c r="B111" t="s">
        <v>48</v>
      </c>
      <c r="C111" t="s">
        <v>32</v>
      </c>
      <c r="D111">
        <v>1160</v>
      </c>
      <c r="E111" s="1">
        <v>492</v>
      </c>
      <c r="F111">
        <v>5</v>
      </c>
      <c r="G111" s="1">
        <v>0</v>
      </c>
    </row>
    <row r="112" spans="1:7" x14ac:dyDescent="0.25">
      <c r="A112" t="s">
        <v>33</v>
      </c>
      <c r="B112" t="s">
        <v>49</v>
      </c>
      <c r="C112" t="s">
        <v>33</v>
      </c>
      <c r="D112">
        <v>19350</v>
      </c>
      <c r="E112" s="1">
        <v>1879</v>
      </c>
      <c r="F112">
        <v>4</v>
      </c>
      <c r="G112" s="1">
        <v>0</v>
      </c>
    </row>
    <row r="113" spans="1:7" x14ac:dyDescent="0.25">
      <c r="A113" t="s">
        <v>163</v>
      </c>
      <c r="B113" t="s">
        <v>49</v>
      </c>
      <c r="C113" t="s">
        <v>33</v>
      </c>
      <c r="D113">
        <v>19350</v>
      </c>
      <c r="E113" s="1">
        <v>1843</v>
      </c>
      <c r="F113">
        <v>5</v>
      </c>
      <c r="G113" s="1">
        <v>0</v>
      </c>
    </row>
    <row r="114" spans="1:7" x14ac:dyDescent="0.25">
      <c r="A114" t="s">
        <v>34</v>
      </c>
      <c r="B114" t="s">
        <v>49</v>
      </c>
      <c r="C114" t="s">
        <v>34</v>
      </c>
      <c r="D114">
        <v>3200</v>
      </c>
      <c r="E114" s="1">
        <v>1204</v>
      </c>
      <c r="F114">
        <v>6</v>
      </c>
      <c r="G114" s="1">
        <v>0</v>
      </c>
    </row>
    <row r="115" spans="1:7" x14ac:dyDescent="0.25">
      <c r="A115" t="s">
        <v>164</v>
      </c>
      <c r="B115" t="s">
        <v>49</v>
      </c>
      <c r="C115" t="s">
        <v>34</v>
      </c>
      <c r="D115">
        <v>3200</v>
      </c>
      <c r="E115" s="1">
        <v>1275</v>
      </c>
      <c r="F115">
        <v>2</v>
      </c>
      <c r="G115" s="1">
        <v>1</v>
      </c>
    </row>
    <row r="116" spans="1:7" x14ac:dyDescent="0.25">
      <c r="A116" t="s">
        <v>51</v>
      </c>
      <c r="B116" t="s">
        <v>50</v>
      </c>
      <c r="C116" t="s">
        <v>51</v>
      </c>
      <c r="D116">
        <v>7948</v>
      </c>
      <c r="E116" s="1">
        <v>1492</v>
      </c>
      <c r="F116">
        <v>0</v>
      </c>
      <c r="G116" s="1">
        <v>1</v>
      </c>
    </row>
    <row r="117" spans="1:7" x14ac:dyDescent="0.25">
      <c r="A117" t="s">
        <v>35</v>
      </c>
      <c r="B117" t="s">
        <v>52</v>
      </c>
      <c r="C117" t="s">
        <v>35</v>
      </c>
      <c r="D117">
        <v>8000</v>
      </c>
      <c r="E117" s="1">
        <v>1298</v>
      </c>
      <c r="F117">
        <v>4</v>
      </c>
      <c r="G117" s="1">
        <v>0</v>
      </c>
    </row>
    <row r="118" spans="1:7" x14ac:dyDescent="0.25">
      <c r="A118" t="s">
        <v>165</v>
      </c>
      <c r="B118" t="s">
        <v>52</v>
      </c>
      <c r="C118" t="s">
        <v>35</v>
      </c>
      <c r="D118">
        <v>8000</v>
      </c>
      <c r="E118" s="1">
        <v>1068</v>
      </c>
      <c r="F118">
        <v>3</v>
      </c>
      <c r="G118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9596-E53C-4F27-BCFE-37F92592A1EC}">
  <dimension ref="A1:D10"/>
  <sheetViews>
    <sheetView tabSelected="1" workbookViewId="0">
      <selection activeCell="B12" sqref="B12"/>
    </sheetView>
  </sheetViews>
  <sheetFormatPr defaultRowHeight="15" x14ac:dyDescent="0.25"/>
  <cols>
    <col min="1" max="1" width="11" bestFit="1" customWidth="1"/>
  </cols>
  <sheetData>
    <row r="1" spans="1:4" x14ac:dyDescent="0.25">
      <c r="C1" t="s">
        <v>58</v>
      </c>
    </row>
    <row r="2" spans="1:4" x14ac:dyDescent="0.25">
      <c r="C2" t="s">
        <v>56</v>
      </c>
      <c r="D2" t="s">
        <v>57</v>
      </c>
    </row>
    <row r="3" spans="1:4" x14ac:dyDescent="0.25">
      <c r="A3" t="s">
        <v>55</v>
      </c>
      <c r="B3" t="s">
        <v>56</v>
      </c>
      <c r="C3" t="s">
        <v>59</v>
      </c>
      <c r="D3" t="s">
        <v>59</v>
      </c>
    </row>
    <row r="4" spans="1:4" x14ac:dyDescent="0.25">
      <c r="B4" t="s">
        <v>57</v>
      </c>
      <c r="C4" t="s">
        <v>59</v>
      </c>
      <c r="D4" t="s">
        <v>59</v>
      </c>
    </row>
    <row r="9" spans="1:4" x14ac:dyDescent="0.25">
      <c r="A9" t="s">
        <v>60</v>
      </c>
    </row>
    <row r="10" spans="1:4" x14ac:dyDescent="0.25">
      <c r="A10" t="s">
        <v>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d H 9 R W B b 5 A c e k A A A A 9 g A A A B I A H A B D b 2 5 m a W c v U G F j a 2 F n Z S 5 4 b W w g o h g A K K A U A A A A A A A A A A A A A A A A A A A A A A A A A A A A h Y 8 x D o I w G I W v Q r r T l m o M I T 9 l c J X E q D G u T a n Q C M X Q Y r m b g 0 f y C m I U d X N 8 3 / u G 9 + 7 X G 2 R D U w c X 1 V n d m h R F m K J A G d k W 2 p Q p 6 t 0 x j F H G Y S 3 k S Z Q q G G V j k 8 E W K a q c O y e E e O + x n + G 2 K w m j N C K H f L W V l W o E + s j 6 v x x q Y 5 0 w U i E O + 9 c Y z n D E 5 n j B Y k y B T B B y b b 4 C G / c + 2 x 8 I y 7 5 2 f a e 4 6 8 L d B s g U g b w / 8 A d Q S w M E F A A C A A g A d H 9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/ U V g g K Z J / S A E A A F c C A A A T A B w A R m 9 y b X V s Y X M v U 2 V j d G l v b j E u b S C i G A A o o B Q A A A A A A A A A A A A A A A A A A A A A A A A A A A B 1 k F 9 L w z A U x d 8 L / Q 6 h v r R Q i k N 8 0 O G D 7 g 9 D R M G p T 4 W R N R c b l y Y l 9 3 Z u E 7 + 7 y W r c E O 1 D 7 z 0 n 9 P x O g 1 C R N J r N + z k Y x l E c Y c 0 t C E a d X U m s F 5 q v t + y K K a A 4 Y u 6 Z m 8 5 W 4 J x b N L o Y m 6 p r Q F M 6 l Q q K k d H k B K b J 6 L J 8 R r B Y i r P z i 7 Y c A 6 7 I u D l 7 K E 8 H i z F o u W M z x 1 l x Y t e a K 7 m T 5 T u 3 W M t W c O I I V B 4 X K N 4 c L M m y v O 9 w k j j S G i z 5 n o Y 9 8 a W C x F X a L 8 X U m u Z O I q V 9 1 Z z N W y W J w B b 7 5 W Z 7 b 6 i W + j X N c q Y 7 p c J 7 s i H L X 7 j q A I u J t c Y e c J N N y 7 V w t J F R X a M H B 1 h / 8 g i V s a I / T P 9 s l 7 M k f J u z j 0 Q K 7 0 i x 0 F 2 z B O u F / 3 c / K 8 U R / S K g V b w C f 7 1 e a k P 7 m J Z v M f n 0 I d + B R R 9 2 U E e h w Q z h Q f 9 A g v E L F u w A D b q H Z 3 E k 9 b 9 3 M / w C U E s B A i 0 A F A A C A A g A d H 9 R W B b 5 A c e k A A A A 9 g A A A B I A A A A A A A A A A A A A A A A A A A A A A E N v b m Z p Z y 9 Q Y W N r Y W d l L n h t b F B L A Q I t A B Q A A g A I A H R / U V g P y u m r p A A A A O k A A A A T A A A A A A A A A A A A A A A A A P A A A A B b Q 2 9 u d G V u d F 9 U e X B l c 1 0 u e G 1 s U E s B A i 0 A F A A C A A g A d H 9 R W C A p k n 9 I A Q A A V w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0 A A A A A A A A D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V y a 2 l z a F 9 u Y X Z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F j M z M 2 N 2 I t M G E 4 Z i 0 0 N m E 5 L W F h Y T E t Z W M 2 M z Y 3 Y z U 2 Y W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T I 6 M z Y 6 M j A u M z Q 3 O T k 3 M F o i I C 8 + P E V u d H J 5 I F R 5 c G U 9 I k Z p b G x D b 2 x 1 b W 5 U e X B l c y I g V m F s d W U 9 I n N B Q U F B Q U F B Q U F B P T 0 i I C 8 + P E V u d H J 5 I F R 5 c G U 9 I k Z p b G x D b 2 x 1 b W 5 O Y W 1 l c y I g V m F s d W U 9 I n N b J n F 1 b 3 Q 7 Q 2 9 s d W 1 u M S 5 p Z C Z x d W 9 0 O y w m c X V v d D t D b 2 x 1 b W 4 x L m l k X 2 5 1 b W J l c i Z x d W 9 0 O y w m c X V v d D t D b 2 x 1 b W 4 x L n N o a X A m c X V v d D s s J n F 1 b 3 Q 7 Q 2 9 s d W 1 u M S 5 j b G F z c y Z x d W 9 0 O y w m c X V v d D t D b 2 x 1 b W 4 x L m R l c G x h Y 2 V t Z W 5 0 J n F 1 b 3 Q 7 L C Z x d W 9 0 O 0 N v b H V t b j E u b m 9 0 Z S Z x d W 9 0 O y w m c X V v d D t D b 2 x 1 b W 4 x L n B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r a X N o X 2 5 h d n k v Q X V 0 b 1 J l b W 9 2 Z W R D b 2 x 1 b W 5 z M S 5 7 Q 2 9 s d W 1 u M S 5 p Z C w w f S Z x d W 9 0 O y w m c X V v d D t T Z W N 0 a W 9 u M S 9 0 d X J r a X N o X 2 5 h d n k v Q X V 0 b 1 J l b W 9 2 Z W R D b 2 x 1 b W 5 z M S 5 7 Q 2 9 s d W 1 u M S 5 p Z F 9 u d W 1 i Z X I s M X 0 m c X V v d D s s J n F 1 b 3 Q 7 U 2 V j d G l v b j E v d H V y a 2 l z a F 9 u Y X Z 5 L 0 F 1 d G 9 S Z W 1 v d m V k Q 2 9 s d W 1 u c z E u e 0 N v b H V t b j E u c 2 h p c C w y f S Z x d W 9 0 O y w m c X V v d D t T Z W N 0 a W 9 u M S 9 0 d X J r a X N o X 2 5 h d n k v Q X V 0 b 1 J l b W 9 2 Z W R D b 2 x 1 b W 5 z M S 5 7 Q 2 9 s d W 1 u M S 5 j b G F z c y w z f S Z x d W 9 0 O y w m c X V v d D t T Z W N 0 a W 9 u M S 9 0 d X J r a X N o X 2 5 h d n k v Q X V 0 b 1 J l b W 9 2 Z W R D b 2 x 1 b W 5 z M S 5 7 Q 2 9 s d W 1 u M S 5 k Z X B s Y W N l b W V u d C w 0 f S Z x d W 9 0 O y w m c X V v d D t T Z W N 0 a W 9 u M S 9 0 d X J r a X N o X 2 5 h d n k v Q X V 0 b 1 J l b W 9 2 Z W R D b 2 x 1 b W 5 z M S 5 7 Q 2 9 s d W 1 u M S 5 u b 3 R l L D V 9 J n F 1 b 3 Q 7 L C Z x d W 9 0 O 1 N l Y 3 R p b 2 4 x L 3 R 1 c m t p c 2 h f b m F 2 e S 9 B d X R v U m V t b 3 Z l Z E N v b H V t b n M x L n t D b 2 x 1 b W 4 x L n B h e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H V y a 2 l z a F 9 u Y X Z 5 L 0 F 1 d G 9 S Z W 1 v d m V k Q 2 9 s d W 1 u c z E u e 0 N v b H V t b j E u a W Q s M H 0 m c X V v d D s s J n F 1 b 3 Q 7 U 2 V j d G l v b j E v d H V y a 2 l z a F 9 u Y X Z 5 L 0 F 1 d G 9 S Z W 1 v d m V k Q 2 9 s d W 1 u c z E u e 0 N v b H V t b j E u a W R f b n V t Y m V y L D F 9 J n F 1 b 3 Q 7 L C Z x d W 9 0 O 1 N l Y 3 R p b 2 4 x L 3 R 1 c m t p c 2 h f b m F 2 e S 9 B d X R v U m V t b 3 Z l Z E N v b H V t b n M x L n t D b 2 x 1 b W 4 x L n N o a X A s M n 0 m c X V v d D s s J n F 1 b 3 Q 7 U 2 V j d G l v b j E v d H V y a 2 l z a F 9 u Y X Z 5 L 0 F 1 d G 9 S Z W 1 v d m V k Q 2 9 s d W 1 u c z E u e 0 N v b H V t b j E u Y 2 x h c 3 M s M 3 0 m c X V v d D s s J n F 1 b 3 Q 7 U 2 V j d G l v b j E v d H V y a 2 l z a F 9 u Y X Z 5 L 0 F 1 d G 9 S Z W 1 v d m V k Q 2 9 s d W 1 u c z E u e 0 N v b H V t b j E u Z G V w b G F j Z W 1 l b n Q s N H 0 m c X V v d D s s J n F 1 b 3 Q 7 U 2 V j d G l v b j E v d H V y a 2 l z a F 9 u Y X Z 5 L 0 F 1 d G 9 S Z W 1 v d m V k Q 2 9 s d W 1 u c z E u e 0 N v b H V t b j E u b m 9 0 Z S w 1 f S Z x d W 9 0 O y w m c X V v d D t T Z W N 0 a W 9 u M S 9 0 d X J r a X N o X 2 5 h d n k v Q X V 0 b 1 J l b W 9 2 Z W R D b 2 x 1 b W 5 z M S 5 7 Q 2 9 s d W 1 u M S 5 w Y X l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X J r a X N o X 2 5 h d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a 2 l z a F 9 u Y X Z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r a X N o X 2 5 h d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O a W V p 7 O F J n a w 6 d f W D A x 4 A A A A A A g A A A A A A E G Y A A A A B A A A g A A A A O e u 7 T A 8 z I Q y K o S 3 O 6 M X A e s y 0 0 6 f S 1 Y b k P s M u n g C Y N g I A A A A A D o A A A A A C A A A g A A A A t X F Q Z s B I g X 4 O S F 6 8 l J V E u W F B 4 G w A U 8 S 9 a f 1 Z B k e + p d x Q A A A A L v o T H P C Z q y K K x t i 5 s r s h u T / O E k x g x r 1 i G p 8 Z D M Q P o k 9 V l O d R P O 5 R N g W H 2 E W g z I g k O w L d b U c n J L r z 9 m V R B 2 t m E o 5 A d 3 z k b P 5 s s H 0 q x U J t 7 z J A A A A A t b p P 5 A C H D z Y x 4 U 5 2 I q A j h 4 / I 5 7 A x H B 5 N V Z h 9 P L / F 5 a h C 9 B 5 O Z 6 3 c J n O J v n B g b P 9 d C B M 7 6 Q G F H Z w d b 2 U L A B r U 0 w = = < / D a t a M a s h u p > 
</file>

<file path=customXml/itemProps1.xml><?xml version="1.0" encoding="utf-8"?>
<ds:datastoreItem xmlns:ds="http://schemas.openxmlformats.org/officeDocument/2006/customXml" ds:itemID="{B556C65A-C251-4D14-8841-77B1D40F29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reg1</vt:lpstr>
      <vt:lpstr>reg2</vt:lpstr>
      <vt:lpstr>Sheet1</vt:lpstr>
      <vt:lpstr>Regression</vt:lpstr>
      <vt:lpstr>Sheet8</vt:lpstr>
      <vt:lpstr>Sheet13</vt:lpstr>
      <vt:lpstr>gemiler</vt:lpstr>
      <vt:lpstr>stochasticprocess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çiçek</dc:creator>
  <cp:lastModifiedBy>engin çiçek</cp:lastModifiedBy>
  <dcterms:created xsi:type="dcterms:W3CDTF">2024-02-16T20:14:07Z</dcterms:created>
  <dcterms:modified xsi:type="dcterms:W3CDTF">2024-03-03T19:50:38Z</dcterms:modified>
</cp:coreProperties>
</file>