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7" i="3" l="1"/>
  <c r="L28" i="3"/>
  <c r="L29" i="3"/>
  <c r="L30" i="3"/>
  <c r="L34" i="3"/>
  <c r="R34" i="3"/>
  <c r="L35" i="3"/>
  <c r="R35" i="3"/>
  <c r="L36" i="3"/>
  <c r="R36" i="3"/>
  <c r="L37" i="3"/>
  <c r="R37" i="3"/>
  <c r="L41" i="3"/>
  <c r="L42" i="3"/>
  <c r="L43" i="3"/>
  <c r="L44" i="3"/>
  <c r="L48" i="3"/>
  <c r="R48" i="3"/>
  <c r="L49" i="3"/>
  <c r="R49" i="3"/>
  <c r="L50" i="3"/>
  <c r="R50" i="3"/>
  <c r="L51" i="3"/>
  <c r="R51" i="3"/>
  <c r="L55" i="3"/>
  <c r="R55" i="3"/>
  <c r="L56" i="3"/>
  <c r="R56" i="3"/>
  <c r="L57" i="3"/>
  <c r="R57" i="3"/>
  <c r="L58" i="3"/>
  <c r="R58" i="3"/>
  <c r="L62" i="3"/>
  <c r="R62" i="3"/>
  <c r="L63" i="3"/>
  <c r="R63" i="3"/>
  <c r="L64" i="3"/>
  <c r="R64" i="3"/>
  <c r="L65" i="3"/>
  <c r="R65" i="3"/>
  <c r="F65" i="3"/>
  <c r="F64" i="3"/>
  <c r="F63" i="3"/>
  <c r="F62" i="3"/>
  <c r="F58" i="3"/>
  <c r="F57" i="3"/>
  <c r="F56" i="3"/>
  <c r="F55" i="3"/>
  <c r="F51" i="3"/>
  <c r="F50" i="3"/>
  <c r="F49" i="3"/>
  <c r="F48" i="3"/>
  <c r="F44" i="3"/>
  <c r="F43" i="3"/>
  <c r="F42" i="3"/>
  <c r="F41" i="3"/>
  <c r="F37" i="3"/>
  <c r="F36" i="3"/>
  <c r="F35" i="3"/>
  <c r="F34" i="3"/>
  <c r="F30" i="3"/>
  <c r="F29" i="3"/>
  <c r="F28" i="3"/>
  <c r="F27" i="3"/>
  <c r="D22" i="3"/>
  <c r="D21" i="3"/>
  <c r="D20" i="3"/>
  <c r="AA44" i="2"/>
  <c r="AA43" i="2"/>
  <c r="AA42" i="2"/>
  <c r="AA41" i="2"/>
  <c r="U44" i="2"/>
  <c r="U43" i="2"/>
  <c r="U42" i="2"/>
  <c r="U41" i="2"/>
  <c r="Y37" i="2"/>
  <c r="Y36" i="2"/>
  <c r="Y35" i="2"/>
  <c r="Y34" i="2"/>
  <c r="AA30" i="2"/>
  <c r="AA29" i="2"/>
  <c r="AA28" i="2"/>
  <c r="AA27" i="2"/>
  <c r="U27" i="2"/>
  <c r="Y52" i="1"/>
  <c r="Y51" i="1"/>
  <c r="Y50" i="1"/>
  <c r="Y49" i="1"/>
  <c r="Y45" i="1"/>
  <c r="Y44" i="1"/>
  <c r="Y43" i="1"/>
  <c r="Y42" i="1"/>
  <c r="Z38" i="1"/>
  <c r="Z37" i="1"/>
  <c r="Z36" i="1"/>
  <c r="Z35" i="1"/>
  <c r="S45" i="1"/>
  <c r="S44" i="1"/>
  <c r="S43" i="1"/>
  <c r="S42" i="1"/>
  <c r="U13" i="2"/>
  <c r="S38" i="1"/>
  <c r="S37" i="1"/>
  <c r="S36" i="1"/>
  <c r="S35" i="1"/>
  <c r="AB6" i="2"/>
  <c r="AB7" i="2"/>
  <c r="AB8" i="2"/>
  <c r="AB9" i="2"/>
  <c r="AA13" i="2"/>
  <c r="AA14" i="2"/>
  <c r="AA15" i="2"/>
  <c r="AA16" i="2"/>
  <c r="AA20" i="2"/>
  <c r="AA21" i="2"/>
  <c r="AA22" i="2"/>
  <c r="AA23" i="2"/>
  <c r="O21" i="2"/>
  <c r="G64" i="2"/>
  <c r="G60" i="2"/>
  <c r="G56" i="2"/>
  <c r="K52" i="2"/>
  <c r="C74" i="2"/>
  <c r="C82" i="2"/>
  <c r="C78" i="2"/>
  <c r="G70" i="2"/>
  <c r="S37" i="2"/>
  <c r="S36" i="2"/>
  <c r="S35" i="2"/>
  <c r="S34" i="2"/>
  <c r="B46" i="2"/>
  <c r="B42" i="2"/>
  <c r="F34" i="2"/>
  <c r="B38" i="2"/>
  <c r="O30" i="2"/>
  <c r="O29" i="2"/>
  <c r="O28" i="2"/>
  <c r="O27" i="2"/>
  <c r="U16" i="2"/>
  <c r="U30" i="2"/>
  <c r="U29" i="2"/>
  <c r="U28" i="2"/>
  <c r="U23" i="2"/>
  <c r="U22" i="2"/>
  <c r="U21" i="2"/>
  <c r="U20" i="2"/>
  <c r="U15" i="2"/>
  <c r="U14" i="2"/>
  <c r="U9" i="2"/>
  <c r="U8" i="2"/>
  <c r="U7" i="2"/>
  <c r="U6" i="2"/>
  <c r="O23" i="2"/>
  <c r="O22" i="2"/>
  <c r="O20" i="2"/>
  <c r="O16" i="2"/>
  <c r="O15" i="2"/>
  <c r="O14" i="2"/>
  <c r="O13" i="2"/>
  <c r="M8" i="1"/>
  <c r="M8" i="2"/>
  <c r="M7" i="2"/>
  <c r="M6" i="2"/>
  <c r="B47" i="1" l="1"/>
  <c r="F35" i="1"/>
  <c r="B43" i="1"/>
  <c r="B39" i="1"/>
  <c r="U31" i="1"/>
  <c r="U30" i="1"/>
  <c r="U29" i="1"/>
  <c r="U28" i="1"/>
  <c r="U24" i="1"/>
  <c r="U23" i="1"/>
  <c r="U22" i="1"/>
  <c r="U21" i="1"/>
  <c r="U17" i="1"/>
  <c r="U16" i="1"/>
  <c r="U15" i="1"/>
  <c r="U14" i="1"/>
  <c r="U10" i="1"/>
  <c r="U9" i="1"/>
  <c r="U8" i="1"/>
  <c r="U7" i="1"/>
  <c r="O31" i="1"/>
  <c r="O30" i="1"/>
  <c r="O29" i="1"/>
  <c r="O28" i="1"/>
  <c r="O24" i="1"/>
  <c r="O23" i="1"/>
  <c r="O22" i="1"/>
  <c r="O21" i="1"/>
  <c r="O17" i="1"/>
  <c r="O16" i="1"/>
  <c r="O15" i="1"/>
  <c r="O14" i="1"/>
  <c r="M7" i="1"/>
  <c r="M9" i="1"/>
</calcChain>
</file>

<file path=xl/sharedStrings.xml><?xml version="1.0" encoding="utf-8"?>
<sst xmlns="http://schemas.openxmlformats.org/spreadsheetml/2006/main" count="929" uniqueCount="83">
  <si>
    <t>No</t>
  </si>
  <si>
    <t>Jenis Kelamin</t>
  </si>
  <si>
    <t>Status Rumah</t>
  </si>
  <si>
    <t>Status</t>
  </si>
  <si>
    <t>Profesi</t>
  </si>
  <si>
    <t>Kartu Kredit</t>
  </si>
  <si>
    <t>Pria</t>
  </si>
  <si>
    <t>Kawin</t>
  </si>
  <si>
    <t>Anak &gt; 2</t>
  </si>
  <si>
    <t>BUMN</t>
  </si>
  <si>
    <t>Tinggi</t>
  </si>
  <si>
    <t>Gold</t>
  </si>
  <si>
    <t>Wanita</t>
  </si>
  <si>
    <t>SWASTA</t>
  </si>
  <si>
    <t>Sedang</t>
  </si>
  <si>
    <t>Classic</t>
  </si>
  <si>
    <t>Sewa</t>
  </si>
  <si>
    <t>PNS</t>
  </si>
  <si>
    <t>Tidak diterima</t>
  </si>
  <si>
    <t>Platinum</t>
  </si>
  <si>
    <t>NO</t>
  </si>
  <si>
    <t>Jenis</t>
  </si>
  <si>
    <t>Kelamin</t>
  </si>
  <si>
    <t>Rumah</t>
  </si>
  <si>
    <t>Jumlah</t>
  </si>
  <si>
    <t>Tanggungan</t>
  </si>
  <si>
    <t xml:space="preserve">Penghasilan </t>
  </si>
  <si>
    <t>pertahun</t>
  </si>
  <si>
    <t xml:space="preserve">Kartu </t>
  </si>
  <si>
    <t>Kredit</t>
  </si>
  <si>
    <t>Milik Sendiri</t>
  </si>
  <si>
    <t>Milik Keluarga</t>
  </si>
  <si>
    <t>Belum Kawin</t>
  </si>
  <si>
    <t>0 &lt; anak &lt;= 2</t>
  </si>
  <si>
    <t>Sangat Tinggi</t>
  </si>
  <si>
    <t xml:space="preserve">Jenis </t>
  </si>
  <si>
    <t xml:space="preserve">Status </t>
  </si>
  <si>
    <t>Penghasilan</t>
  </si>
  <si>
    <t>?</t>
  </si>
  <si>
    <t>1. Menghitung Jumlah Class</t>
  </si>
  <si>
    <t xml:space="preserve">Jumlah </t>
  </si>
  <si>
    <t>Probabilitas</t>
  </si>
  <si>
    <t>0.2</t>
  </si>
  <si>
    <t>2. Menghitung kasus yang sama dengan class yang sama</t>
  </si>
  <si>
    <t>jml tanggung</t>
  </si>
  <si>
    <t>profesi</t>
  </si>
  <si>
    <t>P(Wanita | Classic) * P(Milik Sendiri | Classic) * P(Belum Kawin | Classic) * P(0 | Classic) * P(BUMN | Classic) * P(Tinggi | Classic) * P(Classic)</t>
  </si>
  <si>
    <t>(2/2*0/2*1/2*2/2*1/2*0/2*2/10)</t>
  </si>
  <si>
    <t>(1/3*2/3*1/3*2/3*1/3*2/3*2/10)</t>
  </si>
  <si>
    <t>P(Wanita | Platinum) * P(Milik Sendiri | Platinum) * P(Belum Kawin | Platinum) * P(0 | Platinum) * P(BUMN | Platinum) * P(Tinggi | Platinum) * P(Platinum)</t>
  </si>
  <si>
    <t>(1/2*1/2*0/2*1/2*0/2*0/2*2/10)</t>
  </si>
  <si>
    <t>P(Wanita | Tidak diterima) * P(Milik Sendiri | Tidak diterima) * P(Belum Kawin | Tidak diterima) * P(0 | Tidak diterima) * P(BUMN | Tidak diterima) * P(Tinggi | Tidak diterima) * P(Tidak diterima)</t>
  </si>
  <si>
    <t>(1/3*1/3*0/3*1/3*1/3*1/3*3/10)</t>
  </si>
  <si>
    <t>P(Wanita | Gold) * P(Milik Sendiri | Gold) * P(Belum Kawin | Gold) * P(0 | Gold) * P(BUMN | Gold) * P(Tinggi)</t>
  </si>
  <si>
    <t>PENGAJUAN PENENTUAN KARTU KREDIT BNI SYARIAH SURABAYA</t>
  </si>
  <si>
    <t>DATA TRAINING</t>
  </si>
  <si>
    <t>DATA TESTING</t>
  </si>
  <si>
    <t>&gt;2</t>
  </si>
  <si>
    <t>P(Pria | Classic) * P(Milik Sendiri | Classic) * P(Belum Kawin | Classic) * P(0 | Classic) * P(BUMN | Classic) * P(Tinggi | Classic) * P(Classic)</t>
  </si>
  <si>
    <t>P(Pria | Gold) * P(Milik Sendiri | Gold) * P(Belum Kawin | Gold) * P(0 | Gold) * P(BUMN | Gold) * P(Tinggi)</t>
  </si>
  <si>
    <t>P(Pria | Classic) * P(Milik Sendiri | Classic) * P(Belum Kawin | Classic) * P(1 | Classic) * P(BUMN | Classic) * P(Tinggi | Classic) * P(Classic)</t>
  </si>
  <si>
    <t>(0/2*0/2*1/2*0/2*1/2*0/2*2)</t>
  </si>
  <si>
    <t>P(Pria | Gold) * P(Milik Sendiri | Gold) * P(Belum Kawin | Gold) * P(1 | Gold) * P(BUMN | Gold) * P(Tinggi)</t>
  </si>
  <si>
    <t>(2/3*3/3*1/3*2/3*0/3*1/3*3)</t>
  </si>
  <si>
    <t>P(Pria | Platinum) * P(Milik Sendiri | Platinum) * P(Belum Kawin | Platinum) * P(1| Platinum) * P(BUMN | Platinum) * P(Tinggi | Platinum) * P(Platinum)</t>
  </si>
  <si>
    <t>(1/2*1/2*0/2*1/2*1/2*0/2*2)</t>
  </si>
  <si>
    <t>P(Pria | Tidak diterima) * P(Milik Sendiri | Tidak diterima) * P(Belum Kawin | Tidak diterima) * P(1| Tidak diterima) * P(BUMN | Tidak diterima) * P(Tinggi | Tidak diterima) * P(Tidak diterima)</t>
  </si>
  <si>
    <t>(2/3*1/3*0/3*1/3*1/3*1/3*3)</t>
  </si>
  <si>
    <t>P(Pria | Platinum) * P(Milik Sendiri | Platinum) * P(Belum Kawin | Platinum) * P(0| Platinum) * P(BUMN | Platinum) * P(Tinggi | Platinum) * P(Platinum)</t>
  </si>
  <si>
    <t>P(Pria | Tidak diterima) * P(Milik Sendiri | Tidak diterima) * P(Belum Kawin | Tidak diterima) * P(0| Tidak diterima) * P(BUMN | Tidak diterima) * P(Tinggi | Tidak diterima) * P(Tidak diterima)</t>
  </si>
  <si>
    <t>(2/3*1/3*0/3*0/3*1/3*1/3*3)</t>
  </si>
  <si>
    <t>(1/2*1/2*0/2*0/2*1/2*0/2*2)</t>
  </si>
  <si>
    <t>P(Pria | Classic) * P(Milik Sendiri | Classic) * P(Belum Kawin | Classic) * P(&gt;2 | Classic) * P(BUMN | Classic) * P(Tinggi | Classic) * P(Classic)</t>
  </si>
  <si>
    <t>P(Pria | Gold) * P(Milik Sendiri | Gold) * P(Belum Kawin | Gold) * P(&gt;2 | Gold) * P(BUMN | Gold) * P(Tinggi)</t>
  </si>
  <si>
    <t>P(Pria | Platinum) * P(Milik Sendiri | Platinum) * P(Belum Kawin | Platinum) * P(&gt;2| Platinum) * P(BUMN | Platinum) * P(Tinggi | Platinum) * P(Platinum)</t>
  </si>
  <si>
    <t>P(Pria | Tidak diterima) * P(Milik Sendiri | Tidak diterima) * P(Belum Kawin | Tidak diterima) * P(&gt;2| Tidak diterima) * P(BUMN | Tidak diterima) * P(Tinggi | Tidak diterima) * P(Tidak diterima)</t>
  </si>
  <si>
    <t>(0/2*0/2*1/2*&gt;2/2*1/2*0/2*2)</t>
  </si>
  <si>
    <t>(1/2*1/2*0/2*&gt;2/2*1/2*0/2*2)</t>
  </si>
  <si>
    <t>(0/2*0/2*1/2*/2*1/2*0/2*2)</t>
  </si>
  <si>
    <t>(2/3*3/3*1/3*2/3*&gt;2/3*1/3*3)</t>
  </si>
  <si>
    <t>(2/3*1/3*0/3*&gt;2/3*1/3*1/3*3)</t>
  </si>
  <si>
    <t>sewa</t>
  </si>
  <si>
    <t>kawin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</si>
</sst>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16" fontId="0" fillId="0" borderId="1" xfId="0" applyNumberFormat="1" applyBorder="1" applyAlignment="1">
      <alignment horizontal="right"/>
    </xf>
    <xf numFmtId="0" fontId="1" fillId="3" borderId="1" xfId="0" applyFont="1" applyFill="1" applyBorder="1"/>
    <xf numFmtId="0" fontId="4" fillId="0" borderId="0" xfId="0" applyFont="1" applyAlignment="1"/>
    <xf numFmtId="0" fontId="4" fillId="0" borderId="0" xfId="0" applyFont="1"/>
    <xf numFmtId="0" fontId="1" fillId="3" borderId="1" xfId="0" applyFont="1" applyFill="1" applyBorder="1" applyAlignme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/>
    <xf numFmtId="0" fontId="5" fillId="0" borderId="0" xfId="0" applyFont="1" applyAlignment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opLeftCell="F1" zoomScaleNormal="100" workbookViewId="0">
      <selection activeCell="F2" sqref="F2:L2"/>
    </sheetView>
  </sheetViews>
  <sheetFormatPr defaultRowHeight="15" x14ac:dyDescent="0.25"/>
  <cols>
    <col min="2" max="2" width="6.140625" customWidth="1"/>
    <col min="3" max="3" width="15.140625" customWidth="1"/>
    <col min="4" max="4" width="16.140625" customWidth="1"/>
    <col min="5" max="6" width="13.140625" customWidth="1"/>
    <col min="7" max="7" width="13.85546875" customWidth="1"/>
    <col min="8" max="8" width="14.7109375" customWidth="1"/>
    <col min="9" max="9" width="14.28515625" customWidth="1"/>
    <col min="11" max="11" width="18.140625" customWidth="1"/>
    <col min="12" max="12" width="14.5703125" customWidth="1"/>
    <col min="13" max="13" width="12.140625" customWidth="1"/>
    <col min="14" max="14" width="11" customWidth="1"/>
    <col min="15" max="15" width="10.7109375" customWidth="1"/>
    <col min="17" max="17" width="13.85546875" customWidth="1"/>
    <col min="18" max="18" width="13.140625" customWidth="1"/>
    <col min="19" max="19" width="12.5703125" customWidth="1"/>
    <col min="20" max="20" width="12.42578125" customWidth="1"/>
    <col min="21" max="21" width="10.85546875" customWidth="1"/>
  </cols>
  <sheetData>
    <row r="1" spans="1:21" x14ac:dyDescent="0.25">
      <c r="F1" s="7"/>
      <c r="G1" s="7"/>
      <c r="H1" s="7"/>
      <c r="I1" s="7"/>
      <c r="J1" s="7"/>
      <c r="K1" s="7"/>
      <c r="L1" s="7"/>
    </row>
    <row r="2" spans="1:21" ht="23.25" x14ac:dyDescent="0.35">
      <c r="F2" s="24" t="s">
        <v>54</v>
      </c>
      <c r="G2" s="25"/>
      <c r="H2" s="25"/>
      <c r="I2" s="25"/>
      <c r="J2" s="25"/>
      <c r="K2" s="25"/>
      <c r="L2" s="25"/>
    </row>
    <row r="3" spans="1:21" x14ac:dyDescent="0.25">
      <c r="A3" s="2"/>
      <c r="B3" s="3"/>
      <c r="C3" s="3"/>
      <c r="D3" s="3"/>
      <c r="E3" s="3"/>
      <c r="F3" s="3"/>
      <c r="G3" s="3"/>
      <c r="H3" s="3"/>
      <c r="I3" s="3"/>
    </row>
    <row r="4" spans="1:21" ht="15.75" x14ac:dyDescent="0.25">
      <c r="A4" s="2"/>
      <c r="B4" s="4" t="s">
        <v>20</v>
      </c>
      <c r="C4" s="4" t="s">
        <v>21</v>
      </c>
      <c r="D4" s="4" t="s">
        <v>3</v>
      </c>
      <c r="E4" s="4" t="s">
        <v>3</v>
      </c>
      <c r="F4" s="4" t="s">
        <v>24</v>
      </c>
      <c r="G4" s="4" t="s">
        <v>4</v>
      </c>
      <c r="H4" s="4" t="s">
        <v>26</v>
      </c>
      <c r="I4" s="4" t="s">
        <v>28</v>
      </c>
      <c r="K4" s="10" t="s">
        <v>39</v>
      </c>
      <c r="L4" s="10"/>
      <c r="M4" s="7"/>
      <c r="N4" s="7"/>
      <c r="O4" s="7"/>
      <c r="P4" s="7"/>
    </row>
    <row r="5" spans="1:21" x14ac:dyDescent="0.25">
      <c r="A5" s="2"/>
      <c r="B5" s="5"/>
      <c r="C5" s="5" t="s">
        <v>22</v>
      </c>
      <c r="D5" s="5" t="s">
        <v>23</v>
      </c>
      <c r="E5" s="5"/>
      <c r="F5" s="5" t="s">
        <v>25</v>
      </c>
      <c r="G5" s="5"/>
      <c r="H5" s="5" t="s">
        <v>27</v>
      </c>
      <c r="I5" s="5" t="s">
        <v>29</v>
      </c>
      <c r="K5" s="9" t="s">
        <v>5</v>
      </c>
      <c r="L5" s="9" t="s">
        <v>40</v>
      </c>
      <c r="M5" s="9" t="s">
        <v>41</v>
      </c>
      <c r="Q5" s="12" t="s">
        <v>36</v>
      </c>
      <c r="R5" s="12" t="s">
        <v>5</v>
      </c>
      <c r="S5" s="17" t="s">
        <v>41</v>
      </c>
      <c r="T5" s="18"/>
      <c r="U5" s="19"/>
    </row>
    <row r="6" spans="1:21" x14ac:dyDescent="0.25">
      <c r="A6" s="2"/>
      <c r="B6" s="6">
        <v>1</v>
      </c>
      <c r="C6" s="6" t="s">
        <v>6</v>
      </c>
      <c r="D6" s="6" t="s">
        <v>30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  <c r="K6" s="1" t="s">
        <v>15</v>
      </c>
      <c r="L6" s="1">
        <v>2</v>
      </c>
      <c r="M6" s="8" t="s">
        <v>42</v>
      </c>
      <c r="Q6" s="12"/>
      <c r="R6" s="12"/>
      <c r="S6" s="9" t="s">
        <v>32</v>
      </c>
      <c r="T6" s="9" t="s">
        <v>5</v>
      </c>
      <c r="U6" s="9" t="s">
        <v>24</v>
      </c>
    </row>
    <row r="7" spans="1:21" x14ac:dyDescent="0.25">
      <c r="A7" s="2"/>
      <c r="B7" s="6">
        <v>2</v>
      </c>
      <c r="C7" s="6" t="s">
        <v>12</v>
      </c>
      <c r="D7" s="6" t="s">
        <v>31</v>
      </c>
      <c r="E7" s="6" t="s">
        <v>7</v>
      </c>
      <c r="F7" s="6">
        <v>0</v>
      </c>
      <c r="G7" s="6" t="s">
        <v>13</v>
      </c>
      <c r="H7" s="6" t="s">
        <v>14</v>
      </c>
      <c r="I7" s="6" t="s">
        <v>15</v>
      </c>
      <c r="K7" s="1" t="s">
        <v>11</v>
      </c>
      <c r="L7" s="1">
        <v>3</v>
      </c>
      <c r="M7" s="1">
        <f>3/10</f>
        <v>0.3</v>
      </c>
      <c r="Q7" s="1" t="s">
        <v>32</v>
      </c>
      <c r="R7" s="1" t="s">
        <v>15</v>
      </c>
      <c r="S7" s="1">
        <v>1</v>
      </c>
      <c r="T7" s="1">
        <v>2</v>
      </c>
      <c r="U7" s="1">
        <f>S7/T7</f>
        <v>0.5</v>
      </c>
    </row>
    <row r="8" spans="1:21" x14ac:dyDescent="0.25">
      <c r="A8" s="2"/>
      <c r="B8" s="6">
        <v>3</v>
      </c>
      <c r="C8" s="6" t="s">
        <v>6</v>
      </c>
      <c r="D8" s="6" t="s">
        <v>16</v>
      </c>
      <c r="E8" s="6" t="s">
        <v>7</v>
      </c>
      <c r="F8" s="6" t="s">
        <v>8</v>
      </c>
      <c r="G8" s="6" t="s">
        <v>17</v>
      </c>
      <c r="H8" s="6" t="s">
        <v>10</v>
      </c>
      <c r="I8" s="6" t="s">
        <v>18</v>
      </c>
      <c r="K8" s="1" t="s">
        <v>19</v>
      </c>
      <c r="L8" s="1">
        <v>2</v>
      </c>
      <c r="M8" s="1">
        <f>2/10</f>
        <v>0.2</v>
      </c>
      <c r="Q8" s="1" t="s">
        <v>32</v>
      </c>
      <c r="R8" s="1" t="s">
        <v>11</v>
      </c>
      <c r="S8" s="1">
        <v>1</v>
      </c>
      <c r="T8" s="1">
        <v>3</v>
      </c>
      <c r="U8" s="1">
        <f>S8/T8</f>
        <v>0.33333333333333331</v>
      </c>
    </row>
    <row r="9" spans="1:21" x14ac:dyDescent="0.25">
      <c r="A9" s="2"/>
      <c r="B9" s="6">
        <v>4</v>
      </c>
      <c r="C9" s="6" t="s">
        <v>6</v>
      </c>
      <c r="D9" s="6" t="s">
        <v>30</v>
      </c>
      <c r="E9" s="6" t="s">
        <v>32</v>
      </c>
      <c r="F9" s="6">
        <v>0</v>
      </c>
      <c r="G9" s="6" t="s">
        <v>13</v>
      </c>
      <c r="H9" s="6" t="s">
        <v>10</v>
      </c>
      <c r="I9" s="6" t="s">
        <v>11</v>
      </c>
      <c r="K9" s="1" t="s">
        <v>18</v>
      </c>
      <c r="L9" s="1">
        <v>3</v>
      </c>
      <c r="M9" s="1">
        <f>3/10</f>
        <v>0.3</v>
      </c>
      <c r="Q9" s="1" t="s">
        <v>32</v>
      </c>
      <c r="R9" s="1" t="s">
        <v>19</v>
      </c>
      <c r="S9" s="1">
        <v>0</v>
      </c>
      <c r="T9" s="1">
        <v>2</v>
      </c>
      <c r="U9" s="1">
        <f>S9/T9</f>
        <v>0</v>
      </c>
    </row>
    <row r="10" spans="1:21" x14ac:dyDescent="0.25">
      <c r="A10" s="2"/>
      <c r="B10" s="6">
        <v>5</v>
      </c>
      <c r="C10" s="6" t="s">
        <v>6</v>
      </c>
      <c r="D10" s="6" t="s">
        <v>30</v>
      </c>
      <c r="E10" s="6" t="s">
        <v>7</v>
      </c>
      <c r="F10" s="6" t="s">
        <v>33</v>
      </c>
      <c r="G10" s="6" t="s">
        <v>13</v>
      </c>
      <c r="H10" s="6" t="s">
        <v>34</v>
      </c>
      <c r="I10" s="6" t="s">
        <v>19</v>
      </c>
      <c r="Q10" s="1" t="s">
        <v>32</v>
      </c>
      <c r="R10" s="1" t="s">
        <v>18</v>
      </c>
      <c r="S10" s="1">
        <v>0</v>
      </c>
      <c r="T10" s="1">
        <v>3</v>
      </c>
      <c r="U10" s="1">
        <f>S10/T10</f>
        <v>0</v>
      </c>
    </row>
    <row r="11" spans="1:21" ht="15.75" x14ac:dyDescent="0.25">
      <c r="A11" s="2"/>
      <c r="B11" s="6">
        <v>6</v>
      </c>
      <c r="C11" s="6" t="s">
        <v>6</v>
      </c>
      <c r="D11" s="6" t="s">
        <v>30</v>
      </c>
      <c r="E11" s="6" t="s">
        <v>7</v>
      </c>
      <c r="F11" s="6" t="s">
        <v>8</v>
      </c>
      <c r="G11" s="6" t="s">
        <v>13</v>
      </c>
      <c r="H11" s="6" t="s">
        <v>14</v>
      </c>
      <c r="I11" s="6" t="s">
        <v>18</v>
      </c>
      <c r="K11" s="10" t="s">
        <v>43</v>
      </c>
      <c r="L11" s="10"/>
      <c r="M11" s="10"/>
      <c r="N11" s="11"/>
    </row>
    <row r="12" spans="1:21" x14ac:dyDescent="0.25">
      <c r="A12" s="2"/>
      <c r="B12" s="6">
        <v>7</v>
      </c>
      <c r="C12" s="6" t="s">
        <v>12</v>
      </c>
      <c r="D12" s="6" t="s">
        <v>30</v>
      </c>
      <c r="E12" s="6" t="s">
        <v>7</v>
      </c>
      <c r="F12" s="6">
        <v>0</v>
      </c>
      <c r="G12" s="6" t="s">
        <v>17</v>
      </c>
      <c r="H12" s="6" t="s">
        <v>10</v>
      </c>
      <c r="I12" s="6" t="s">
        <v>11</v>
      </c>
      <c r="K12" s="12" t="s">
        <v>1</v>
      </c>
      <c r="L12" s="12" t="s">
        <v>5</v>
      </c>
      <c r="M12" s="17" t="s">
        <v>41</v>
      </c>
      <c r="N12" s="18"/>
      <c r="O12" s="19"/>
      <c r="Q12" s="12" t="s">
        <v>40</v>
      </c>
      <c r="R12" s="12" t="s">
        <v>5</v>
      </c>
      <c r="S12" s="17" t="s">
        <v>41</v>
      </c>
      <c r="T12" s="18"/>
      <c r="U12" s="19"/>
    </row>
    <row r="13" spans="1:21" x14ac:dyDescent="0.25">
      <c r="A13" s="2"/>
      <c r="B13" s="6">
        <v>8</v>
      </c>
      <c r="C13" s="6" t="s">
        <v>12</v>
      </c>
      <c r="D13" s="6" t="s">
        <v>31</v>
      </c>
      <c r="E13" s="6" t="s">
        <v>7</v>
      </c>
      <c r="F13" s="6">
        <v>0</v>
      </c>
      <c r="G13" s="6" t="s">
        <v>13</v>
      </c>
      <c r="H13" s="6" t="s">
        <v>34</v>
      </c>
      <c r="I13" s="6" t="s">
        <v>19</v>
      </c>
      <c r="K13" s="12"/>
      <c r="L13" s="12"/>
      <c r="M13" s="9" t="s">
        <v>12</v>
      </c>
      <c r="N13" s="9" t="s">
        <v>5</v>
      </c>
      <c r="O13" s="9" t="s">
        <v>24</v>
      </c>
      <c r="Q13" s="12" t="s">
        <v>25</v>
      </c>
      <c r="R13" s="12"/>
      <c r="S13" s="9" t="s">
        <v>44</v>
      </c>
      <c r="T13" s="9" t="s">
        <v>5</v>
      </c>
      <c r="U13" s="9" t="s">
        <v>24</v>
      </c>
    </row>
    <row r="14" spans="1:21" x14ac:dyDescent="0.25">
      <c r="A14" s="2"/>
      <c r="B14" s="6">
        <v>9</v>
      </c>
      <c r="C14" s="6" t="s">
        <v>12</v>
      </c>
      <c r="D14" s="6" t="s">
        <v>16</v>
      </c>
      <c r="E14" s="6" t="s">
        <v>7</v>
      </c>
      <c r="F14" s="6">
        <v>0</v>
      </c>
      <c r="G14" s="6" t="s">
        <v>9</v>
      </c>
      <c r="H14" s="6" t="s">
        <v>34</v>
      </c>
      <c r="I14" s="6" t="s">
        <v>18</v>
      </c>
      <c r="K14" s="1" t="s">
        <v>12</v>
      </c>
      <c r="L14" s="1" t="s">
        <v>15</v>
      </c>
      <c r="M14" s="1">
        <v>2</v>
      </c>
      <c r="N14" s="1">
        <v>2</v>
      </c>
      <c r="O14" s="1">
        <f>M14/N14</f>
        <v>1</v>
      </c>
      <c r="Q14" s="1">
        <v>0</v>
      </c>
      <c r="R14" s="1" t="s">
        <v>15</v>
      </c>
      <c r="S14" s="1">
        <v>0</v>
      </c>
      <c r="T14" s="1">
        <v>2</v>
      </c>
      <c r="U14" s="1">
        <f>S14/T14</f>
        <v>0</v>
      </c>
    </row>
    <row r="15" spans="1:21" x14ac:dyDescent="0.25">
      <c r="A15" s="2"/>
      <c r="B15" s="6">
        <v>10</v>
      </c>
      <c r="C15" s="6" t="s">
        <v>12</v>
      </c>
      <c r="D15" s="6" t="s">
        <v>31</v>
      </c>
      <c r="E15" s="6" t="s">
        <v>32</v>
      </c>
      <c r="F15" s="6">
        <v>0</v>
      </c>
      <c r="G15" s="6" t="s">
        <v>9</v>
      </c>
      <c r="H15" s="6" t="s">
        <v>14</v>
      </c>
      <c r="I15" s="6" t="s">
        <v>15</v>
      </c>
      <c r="K15" s="1" t="s">
        <v>12</v>
      </c>
      <c r="L15" s="1" t="s">
        <v>11</v>
      </c>
      <c r="M15" s="1">
        <v>1</v>
      </c>
      <c r="N15" s="1">
        <v>3</v>
      </c>
      <c r="O15" s="1">
        <f>M15/N15</f>
        <v>0.33333333333333331</v>
      </c>
      <c r="Q15" s="1">
        <v>0</v>
      </c>
      <c r="R15" s="1" t="s">
        <v>11</v>
      </c>
      <c r="S15" s="1">
        <v>0</v>
      </c>
      <c r="T15" s="1">
        <v>3</v>
      </c>
      <c r="U15" s="1">
        <f>S15/T15</f>
        <v>0</v>
      </c>
    </row>
    <row r="16" spans="1:21" x14ac:dyDescent="0.25">
      <c r="A16" s="2"/>
      <c r="B16" s="2"/>
      <c r="C16" s="2"/>
      <c r="D16" s="2"/>
      <c r="E16" s="2"/>
      <c r="F16" s="2"/>
      <c r="G16" s="2"/>
      <c r="H16" s="2"/>
      <c r="I16" s="2"/>
      <c r="K16" s="1" t="s">
        <v>12</v>
      </c>
      <c r="L16" s="1" t="s">
        <v>19</v>
      </c>
      <c r="M16" s="1">
        <v>1</v>
      </c>
      <c r="N16" s="1">
        <v>2</v>
      </c>
      <c r="O16" s="1">
        <f>M16/N16</f>
        <v>0.5</v>
      </c>
      <c r="Q16" s="1">
        <v>0</v>
      </c>
      <c r="R16" s="1" t="s">
        <v>19</v>
      </c>
      <c r="S16" s="1">
        <v>0</v>
      </c>
      <c r="T16" s="1">
        <v>2</v>
      </c>
      <c r="U16" s="1">
        <f>S16/T16</f>
        <v>0</v>
      </c>
    </row>
    <row r="17" spans="1:21" x14ac:dyDescent="0.25">
      <c r="A17" s="2"/>
      <c r="B17" s="2"/>
      <c r="C17" s="2"/>
      <c r="D17" s="2"/>
      <c r="E17" s="2"/>
      <c r="F17" s="2"/>
      <c r="G17" s="2"/>
      <c r="H17" s="2"/>
      <c r="I17" s="2"/>
      <c r="K17" s="1" t="s">
        <v>12</v>
      </c>
      <c r="L17" s="1" t="s">
        <v>18</v>
      </c>
      <c r="M17" s="1">
        <v>1</v>
      </c>
      <c r="N17" s="1">
        <v>3</v>
      </c>
      <c r="O17" s="1">
        <f>M17/N17</f>
        <v>0.33333333333333331</v>
      </c>
      <c r="Q17" s="1">
        <v>0</v>
      </c>
      <c r="R17" s="1" t="s">
        <v>18</v>
      </c>
      <c r="S17" s="1">
        <v>0</v>
      </c>
      <c r="T17" s="1">
        <v>3</v>
      </c>
      <c r="U17" s="1">
        <f>S17/T17</f>
        <v>0</v>
      </c>
    </row>
    <row r="18" spans="1:21" x14ac:dyDescent="0.25">
      <c r="A18" s="2"/>
      <c r="B18" s="4" t="s">
        <v>0</v>
      </c>
      <c r="C18" s="4" t="s">
        <v>35</v>
      </c>
      <c r="D18" s="4" t="s">
        <v>36</v>
      </c>
      <c r="E18" s="4" t="s">
        <v>3</v>
      </c>
      <c r="F18" s="4" t="s">
        <v>24</v>
      </c>
      <c r="G18" s="4" t="s">
        <v>4</v>
      </c>
      <c r="H18" s="4" t="s">
        <v>37</v>
      </c>
      <c r="I18" s="4" t="s">
        <v>28</v>
      </c>
    </row>
    <row r="19" spans="1:21" x14ac:dyDescent="0.25">
      <c r="A19" s="2"/>
      <c r="B19" s="5"/>
      <c r="C19" s="5" t="s">
        <v>22</v>
      </c>
      <c r="D19" s="5" t="s">
        <v>23</v>
      </c>
      <c r="E19" s="5"/>
      <c r="F19" s="5" t="s">
        <v>25</v>
      </c>
      <c r="G19" s="5"/>
      <c r="H19" s="5" t="s">
        <v>27</v>
      </c>
      <c r="I19" s="5" t="s">
        <v>29</v>
      </c>
      <c r="K19" s="12" t="s">
        <v>1</v>
      </c>
      <c r="L19" s="12" t="s">
        <v>5</v>
      </c>
      <c r="M19" s="17" t="s">
        <v>41</v>
      </c>
      <c r="N19" s="18"/>
      <c r="O19" s="19"/>
      <c r="Q19" s="12" t="s">
        <v>4</v>
      </c>
      <c r="R19" s="12" t="s">
        <v>5</v>
      </c>
      <c r="S19" s="17" t="s">
        <v>41</v>
      </c>
      <c r="T19" s="18"/>
      <c r="U19" s="19"/>
    </row>
    <row r="20" spans="1:21" x14ac:dyDescent="0.25">
      <c r="A20" s="2"/>
      <c r="B20" s="6">
        <v>1</v>
      </c>
      <c r="C20" s="6" t="s">
        <v>12</v>
      </c>
      <c r="D20" s="6" t="s">
        <v>30</v>
      </c>
      <c r="E20" s="6" t="s">
        <v>32</v>
      </c>
      <c r="F20" s="6">
        <v>0</v>
      </c>
      <c r="G20" s="6" t="s">
        <v>9</v>
      </c>
      <c r="H20" s="6" t="s">
        <v>10</v>
      </c>
      <c r="I20" s="6" t="s">
        <v>38</v>
      </c>
      <c r="K20" s="12"/>
      <c r="L20" s="12"/>
      <c r="M20" s="9" t="s">
        <v>6</v>
      </c>
      <c r="N20" s="9" t="s">
        <v>5</v>
      </c>
      <c r="O20" s="9" t="s">
        <v>24</v>
      </c>
      <c r="Q20" s="12"/>
      <c r="R20" s="12"/>
      <c r="S20" s="9" t="s">
        <v>45</v>
      </c>
      <c r="T20" s="9" t="s">
        <v>5</v>
      </c>
      <c r="U20" s="9" t="s">
        <v>24</v>
      </c>
    </row>
    <row r="21" spans="1:21" x14ac:dyDescent="0.25">
      <c r="K21" s="1" t="s">
        <v>6</v>
      </c>
      <c r="L21" s="1" t="s">
        <v>15</v>
      </c>
      <c r="M21" s="1">
        <v>0</v>
      </c>
      <c r="N21" s="1">
        <v>2</v>
      </c>
      <c r="O21" s="1">
        <f>M21/N21</f>
        <v>0</v>
      </c>
      <c r="Q21" s="1" t="s">
        <v>9</v>
      </c>
      <c r="R21" s="1" t="s">
        <v>15</v>
      </c>
      <c r="S21" s="1">
        <v>1</v>
      </c>
      <c r="T21" s="1">
        <v>2</v>
      </c>
      <c r="U21" s="1">
        <f>S21/T21</f>
        <v>0.5</v>
      </c>
    </row>
    <row r="22" spans="1:21" x14ac:dyDescent="0.25">
      <c r="K22" s="1" t="s">
        <v>6</v>
      </c>
      <c r="L22" s="1" t="s">
        <v>11</v>
      </c>
      <c r="M22" s="1">
        <v>2</v>
      </c>
      <c r="N22" s="1">
        <v>3</v>
      </c>
      <c r="O22" s="1">
        <f>M22/N22</f>
        <v>0.66666666666666663</v>
      </c>
      <c r="Q22" s="1" t="s">
        <v>9</v>
      </c>
      <c r="R22" s="1" t="s">
        <v>11</v>
      </c>
      <c r="S22" s="1">
        <v>1</v>
      </c>
      <c r="T22" s="1">
        <v>3</v>
      </c>
      <c r="U22" s="1">
        <f>S22/T22</f>
        <v>0.33333333333333331</v>
      </c>
    </row>
    <row r="23" spans="1:21" x14ac:dyDescent="0.25">
      <c r="K23" s="1" t="s">
        <v>6</v>
      </c>
      <c r="L23" s="1" t="s">
        <v>19</v>
      </c>
      <c r="M23" s="1">
        <v>1</v>
      </c>
      <c r="N23" s="1">
        <v>2</v>
      </c>
      <c r="O23" s="1">
        <f>M23/N23</f>
        <v>0.5</v>
      </c>
      <c r="Q23" s="1" t="s">
        <v>9</v>
      </c>
      <c r="R23" s="1" t="s">
        <v>19</v>
      </c>
      <c r="S23" s="1">
        <v>0</v>
      </c>
      <c r="T23" s="1">
        <v>2</v>
      </c>
      <c r="U23" s="1">
        <f>S23/T23</f>
        <v>0</v>
      </c>
    </row>
    <row r="24" spans="1:21" x14ac:dyDescent="0.25">
      <c r="K24" s="1" t="s">
        <v>6</v>
      </c>
      <c r="L24" s="1" t="s">
        <v>18</v>
      </c>
      <c r="M24" s="1">
        <v>2</v>
      </c>
      <c r="N24" s="1">
        <v>3</v>
      </c>
      <c r="O24" s="1">
        <f>M24/N24</f>
        <v>0.66666666666666663</v>
      </c>
      <c r="Q24" s="1" t="s">
        <v>9</v>
      </c>
      <c r="R24" s="1" t="s">
        <v>18</v>
      </c>
      <c r="S24" s="1">
        <v>1</v>
      </c>
      <c r="T24" s="1">
        <v>3</v>
      </c>
      <c r="U24" s="1">
        <f>S24/T24</f>
        <v>0.33333333333333331</v>
      </c>
    </row>
    <row r="26" spans="1:21" x14ac:dyDescent="0.25">
      <c r="K26" s="12" t="s">
        <v>2</v>
      </c>
      <c r="L26" s="12" t="s">
        <v>5</v>
      </c>
      <c r="M26" s="17" t="s">
        <v>41</v>
      </c>
      <c r="N26" s="18"/>
      <c r="O26" s="19"/>
      <c r="Q26" s="12" t="s">
        <v>37</v>
      </c>
      <c r="R26" s="12" t="s">
        <v>5</v>
      </c>
      <c r="S26" s="17" t="s">
        <v>41</v>
      </c>
      <c r="T26" s="18"/>
      <c r="U26" s="19"/>
    </row>
    <row r="27" spans="1:21" x14ac:dyDescent="0.25">
      <c r="K27" s="12"/>
      <c r="L27" s="12"/>
      <c r="M27" s="9" t="s">
        <v>30</v>
      </c>
      <c r="N27" s="9" t="s">
        <v>5</v>
      </c>
      <c r="O27" s="9" t="s">
        <v>24</v>
      </c>
      <c r="Q27" s="12" t="s">
        <v>27</v>
      </c>
      <c r="R27" s="12"/>
      <c r="S27" s="9" t="s">
        <v>37</v>
      </c>
      <c r="T27" s="9" t="s">
        <v>5</v>
      </c>
      <c r="U27" s="9" t="s">
        <v>24</v>
      </c>
    </row>
    <row r="28" spans="1:21" x14ac:dyDescent="0.25">
      <c r="K28" s="1" t="s">
        <v>30</v>
      </c>
      <c r="L28" s="1" t="s">
        <v>15</v>
      </c>
      <c r="M28" s="1">
        <v>0</v>
      </c>
      <c r="N28" s="1">
        <v>2</v>
      </c>
      <c r="O28" s="1">
        <f>M28/N28</f>
        <v>0</v>
      </c>
      <c r="Q28" s="1" t="s">
        <v>10</v>
      </c>
      <c r="R28" s="1" t="s">
        <v>15</v>
      </c>
      <c r="S28" s="1">
        <v>0</v>
      </c>
      <c r="T28" s="1">
        <v>2</v>
      </c>
      <c r="U28" s="1">
        <f>S28/T28</f>
        <v>0</v>
      </c>
    </row>
    <row r="29" spans="1:21" x14ac:dyDescent="0.25">
      <c r="K29" s="1" t="s">
        <v>30</v>
      </c>
      <c r="L29" s="1" t="s">
        <v>11</v>
      </c>
      <c r="M29" s="1">
        <v>3</v>
      </c>
      <c r="N29" s="1">
        <v>3</v>
      </c>
      <c r="O29" s="1">
        <f>M29/N29</f>
        <v>1</v>
      </c>
      <c r="Q29" s="1" t="s">
        <v>10</v>
      </c>
      <c r="R29" s="1" t="s">
        <v>11</v>
      </c>
      <c r="S29" s="1">
        <v>3</v>
      </c>
      <c r="T29" s="1">
        <v>3</v>
      </c>
      <c r="U29" s="1">
        <f>S29/T29</f>
        <v>1</v>
      </c>
    </row>
    <row r="30" spans="1:21" x14ac:dyDescent="0.25">
      <c r="K30" s="1" t="s">
        <v>30</v>
      </c>
      <c r="L30" s="1" t="s">
        <v>19</v>
      </c>
      <c r="M30" s="1">
        <v>1</v>
      </c>
      <c r="N30" s="1">
        <v>2</v>
      </c>
      <c r="O30" s="1">
        <f>M30/N30</f>
        <v>0.5</v>
      </c>
      <c r="Q30" s="1" t="s">
        <v>10</v>
      </c>
      <c r="R30" s="1" t="s">
        <v>19</v>
      </c>
      <c r="S30" s="1">
        <v>0</v>
      </c>
      <c r="T30" s="1">
        <v>2</v>
      </c>
      <c r="U30" s="1">
        <f>S30/T30</f>
        <v>0</v>
      </c>
    </row>
    <row r="31" spans="1:21" x14ac:dyDescent="0.25">
      <c r="K31" s="1" t="s">
        <v>30</v>
      </c>
      <c r="L31" s="1" t="s">
        <v>18</v>
      </c>
      <c r="M31" s="1">
        <v>1</v>
      </c>
      <c r="N31" s="1">
        <v>3</v>
      </c>
      <c r="O31" s="1">
        <f>M31/N31</f>
        <v>0.33333333333333331</v>
      </c>
      <c r="Q31" s="1" t="s">
        <v>10</v>
      </c>
      <c r="R31" s="1" t="s">
        <v>18</v>
      </c>
      <c r="S31" s="1">
        <v>1</v>
      </c>
      <c r="T31" s="1">
        <v>3</v>
      </c>
      <c r="U31" s="1">
        <f>S31/T31</f>
        <v>0.33333333333333331</v>
      </c>
    </row>
    <row r="33" spans="2:26" x14ac:dyDescent="0.25">
      <c r="B33" s="13" t="s">
        <v>46</v>
      </c>
      <c r="C33" s="14"/>
      <c r="D33" s="14"/>
      <c r="E33" s="14"/>
      <c r="F33" s="14"/>
      <c r="G33" s="14"/>
      <c r="H33" s="14"/>
      <c r="I33" s="14"/>
      <c r="J33" s="14"/>
      <c r="K33" s="14"/>
      <c r="O33" s="12" t="s">
        <v>40</v>
      </c>
      <c r="P33" s="12" t="s">
        <v>5</v>
      </c>
      <c r="Q33" s="17" t="s">
        <v>41</v>
      </c>
      <c r="R33" s="18"/>
      <c r="S33" s="19"/>
      <c r="V33" s="12" t="s">
        <v>36</v>
      </c>
      <c r="W33" s="12" t="s">
        <v>5</v>
      </c>
      <c r="X33" s="17" t="s">
        <v>41</v>
      </c>
      <c r="Y33" s="18"/>
      <c r="Z33" s="19"/>
    </row>
    <row r="34" spans="2:26" x14ac:dyDescent="0.25">
      <c r="B34" s="20"/>
      <c r="C34" s="20"/>
      <c r="D34" s="20"/>
      <c r="E34" s="14"/>
      <c r="F34" s="20" t="s">
        <v>47</v>
      </c>
      <c r="G34" s="20"/>
      <c r="H34" s="20"/>
      <c r="I34" s="14"/>
      <c r="J34" s="14"/>
      <c r="K34" s="14"/>
      <c r="O34" s="12" t="s">
        <v>25</v>
      </c>
      <c r="P34" s="12"/>
      <c r="Q34" s="9" t="s">
        <v>44</v>
      </c>
      <c r="R34" s="9" t="s">
        <v>5</v>
      </c>
      <c r="S34" s="9" t="s">
        <v>24</v>
      </c>
      <c r="V34" s="12"/>
      <c r="W34" s="12"/>
      <c r="X34" s="9" t="s">
        <v>32</v>
      </c>
      <c r="Y34" s="9" t="s">
        <v>5</v>
      </c>
      <c r="Z34" s="9" t="s">
        <v>24</v>
      </c>
    </row>
    <row r="35" spans="2:26" x14ac:dyDescent="0.25">
      <c r="B35" s="20"/>
      <c r="C35" s="20"/>
      <c r="D35" s="20"/>
      <c r="E35" s="14"/>
      <c r="F35" s="20">
        <f>2/2*0/2*1/2*2/2*1/2*0/2*2/10</f>
        <v>0</v>
      </c>
      <c r="G35" s="20"/>
      <c r="H35" s="20"/>
      <c r="I35" s="14"/>
      <c r="J35" s="14"/>
      <c r="K35" s="14"/>
      <c r="O35" s="1" t="s">
        <v>57</v>
      </c>
      <c r="P35" s="1" t="s">
        <v>15</v>
      </c>
      <c r="Q35" s="1">
        <v>1</v>
      </c>
      <c r="R35" s="1">
        <v>2</v>
      </c>
      <c r="S35" s="1">
        <f>Q35/R35</f>
        <v>0.5</v>
      </c>
      <c r="V35" s="1" t="s">
        <v>7</v>
      </c>
      <c r="W35" s="1" t="s">
        <v>15</v>
      </c>
      <c r="X35" s="1">
        <v>1</v>
      </c>
      <c r="Y35" s="1">
        <v>2</v>
      </c>
      <c r="Z35" s="1">
        <f>X35/Y35</f>
        <v>0.5</v>
      </c>
    </row>
    <row r="36" spans="2:26" x14ac:dyDescent="0.25">
      <c r="O36" s="1" t="s">
        <v>57</v>
      </c>
      <c r="P36" s="1" t="s">
        <v>11</v>
      </c>
      <c r="Q36" s="1">
        <v>0</v>
      </c>
      <c r="R36" s="1">
        <v>3</v>
      </c>
      <c r="S36" s="1">
        <f>Q36/R36</f>
        <v>0</v>
      </c>
      <c r="V36" s="1" t="s">
        <v>7</v>
      </c>
      <c r="W36" s="1" t="s">
        <v>11</v>
      </c>
      <c r="X36" s="1">
        <v>2</v>
      </c>
      <c r="Y36" s="1">
        <v>3</v>
      </c>
      <c r="Z36" s="1">
        <f>X36/Y36</f>
        <v>0.66666666666666663</v>
      </c>
    </row>
    <row r="37" spans="2:26" x14ac:dyDescent="0.25">
      <c r="B37" s="21" t="s">
        <v>53</v>
      </c>
      <c r="C37" s="21"/>
      <c r="D37" s="21"/>
      <c r="E37" s="21"/>
      <c r="F37" s="21"/>
      <c r="G37" s="21"/>
      <c r="H37" s="21"/>
      <c r="I37" s="21"/>
      <c r="J37" s="21"/>
      <c r="K37" s="21"/>
      <c r="O37" s="1" t="s">
        <v>57</v>
      </c>
      <c r="P37" s="1" t="s">
        <v>19</v>
      </c>
      <c r="Q37" s="1">
        <v>0</v>
      </c>
      <c r="R37" s="1">
        <v>2</v>
      </c>
      <c r="S37" s="1">
        <f>Q37/R37</f>
        <v>0</v>
      </c>
      <c r="V37" s="1" t="s">
        <v>7</v>
      </c>
      <c r="W37" s="1" t="s">
        <v>19</v>
      </c>
      <c r="X37" s="1">
        <v>2</v>
      </c>
      <c r="Y37" s="1">
        <v>2</v>
      </c>
      <c r="Z37" s="1">
        <f>X37/Y37</f>
        <v>1</v>
      </c>
    </row>
    <row r="38" spans="2:26" x14ac:dyDescent="0.25">
      <c r="B38" s="22" t="s">
        <v>48</v>
      </c>
      <c r="C38" s="22"/>
      <c r="D38" s="22"/>
      <c r="E38" s="22"/>
      <c r="F38" s="22"/>
      <c r="G38" s="22"/>
      <c r="H38" s="22"/>
      <c r="I38" s="22"/>
      <c r="J38" s="22"/>
      <c r="K38" s="22"/>
      <c r="O38" s="1" t="s">
        <v>57</v>
      </c>
      <c r="P38" s="1" t="s">
        <v>18</v>
      </c>
      <c r="Q38" s="1">
        <v>1</v>
      </c>
      <c r="R38" s="1">
        <v>3</v>
      </c>
      <c r="S38" s="1">
        <f>Q38/R38</f>
        <v>0.33333333333333331</v>
      </c>
      <c r="V38" s="1" t="s">
        <v>7</v>
      </c>
      <c r="W38" s="1" t="s">
        <v>18</v>
      </c>
      <c r="X38" s="1">
        <v>3</v>
      </c>
      <c r="Y38" s="1">
        <v>3</v>
      </c>
      <c r="Z38" s="1">
        <f>X38/Y38</f>
        <v>1</v>
      </c>
    </row>
    <row r="39" spans="2:26" x14ac:dyDescent="0.25">
      <c r="B39" s="23">
        <f>1/3*2/3*1/3*2/3*1/3*2/3*2/10</f>
        <v>2.1947873799725648E-3</v>
      </c>
      <c r="C39" s="23"/>
      <c r="D39" s="23"/>
      <c r="E39" s="23"/>
      <c r="F39" s="23"/>
      <c r="G39" s="23"/>
      <c r="H39" s="23"/>
      <c r="I39" s="23"/>
      <c r="J39" s="23"/>
      <c r="K39" s="23"/>
    </row>
    <row r="40" spans="2:26" x14ac:dyDescent="0.25">
      <c r="O40" s="12" t="s">
        <v>40</v>
      </c>
      <c r="P40" s="12" t="s">
        <v>5</v>
      </c>
      <c r="Q40" s="17" t="s">
        <v>41</v>
      </c>
      <c r="R40" s="18"/>
      <c r="S40" s="19"/>
      <c r="U40" s="12" t="s">
        <v>2</v>
      </c>
      <c r="V40" s="12" t="s">
        <v>5</v>
      </c>
      <c r="W40" s="17" t="s">
        <v>41</v>
      </c>
      <c r="X40" s="18"/>
      <c r="Y40" s="19"/>
    </row>
    <row r="41" spans="2:26" x14ac:dyDescent="0.25">
      <c r="B41" s="15" t="s">
        <v>49</v>
      </c>
      <c r="C41" s="15"/>
      <c r="D41" s="15"/>
      <c r="E41" s="15"/>
      <c r="F41" s="15"/>
      <c r="G41" s="15"/>
      <c r="H41" s="15"/>
      <c r="I41" s="15"/>
      <c r="J41" s="15"/>
      <c r="K41" s="15"/>
      <c r="L41" s="14"/>
      <c r="O41" s="12" t="s">
        <v>25</v>
      </c>
      <c r="P41" s="12"/>
      <c r="Q41" s="9" t="s">
        <v>44</v>
      </c>
      <c r="R41" s="9" t="s">
        <v>5</v>
      </c>
      <c r="S41" s="9" t="s">
        <v>24</v>
      </c>
      <c r="U41" s="12"/>
      <c r="V41" s="12"/>
      <c r="W41" s="9" t="s">
        <v>30</v>
      </c>
      <c r="X41" s="9" t="s">
        <v>5</v>
      </c>
      <c r="Y41" s="9" t="s">
        <v>24</v>
      </c>
    </row>
    <row r="42" spans="2:26" x14ac:dyDescent="0.25">
      <c r="B42" s="20" t="s">
        <v>50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O42" s="1">
        <v>1</v>
      </c>
      <c r="P42" s="1" t="s">
        <v>15</v>
      </c>
      <c r="Q42" s="1">
        <v>0</v>
      </c>
      <c r="R42" s="1">
        <v>2</v>
      </c>
      <c r="S42" s="1">
        <f>Q42/R42</f>
        <v>0</v>
      </c>
      <c r="U42" s="1" t="s">
        <v>16</v>
      </c>
      <c r="V42" s="1" t="s">
        <v>15</v>
      </c>
      <c r="W42" s="1">
        <v>0</v>
      </c>
      <c r="X42" s="1">
        <v>2</v>
      </c>
      <c r="Y42" s="1">
        <f>W42/X42</f>
        <v>0</v>
      </c>
    </row>
    <row r="43" spans="2:26" x14ac:dyDescent="0.25">
      <c r="B43" s="20">
        <f>1/2*1/2*0/2*1/2*0/2*0/2*2/10</f>
        <v>0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O43" s="1">
        <v>1</v>
      </c>
      <c r="P43" s="1" t="s">
        <v>11</v>
      </c>
      <c r="Q43" s="1">
        <v>0</v>
      </c>
      <c r="R43" s="1">
        <v>3</v>
      </c>
      <c r="S43" s="1">
        <f>Q43/R43</f>
        <v>0</v>
      </c>
      <c r="U43" s="1" t="s">
        <v>16</v>
      </c>
      <c r="V43" s="1" t="s">
        <v>11</v>
      </c>
      <c r="W43" s="1">
        <v>0</v>
      </c>
      <c r="X43" s="1">
        <v>3</v>
      </c>
      <c r="Y43" s="1">
        <f>W43/X43</f>
        <v>0</v>
      </c>
    </row>
    <row r="44" spans="2:26" x14ac:dyDescent="0.25">
      <c r="O44" s="1">
        <v>1</v>
      </c>
      <c r="P44" s="1" t="s">
        <v>19</v>
      </c>
      <c r="Q44" s="1">
        <v>1</v>
      </c>
      <c r="R44" s="1">
        <v>2</v>
      </c>
      <c r="S44" s="1">
        <f>Q44/R44</f>
        <v>0.5</v>
      </c>
      <c r="U44" s="1" t="s">
        <v>16</v>
      </c>
      <c r="V44" s="1" t="s">
        <v>19</v>
      </c>
      <c r="W44" s="1">
        <v>0</v>
      </c>
      <c r="X44" s="1">
        <v>2</v>
      </c>
      <c r="Y44" s="1">
        <f>W44/X44</f>
        <v>0</v>
      </c>
    </row>
    <row r="45" spans="2:26" x14ac:dyDescent="0.25">
      <c r="B45" s="20" t="s">
        <v>51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1">
        <v>1</v>
      </c>
      <c r="P45" s="1" t="s">
        <v>18</v>
      </c>
      <c r="Q45" s="1">
        <v>0</v>
      </c>
      <c r="R45" s="1">
        <v>3</v>
      </c>
      <c r="S45" s="1">
        <f>Q45/R45</f>
        <v>0</v>
      </c>
      <c r="U45" s="1" t="s">
        <v>16</v>
      </c>
      <c r="V45" s="1" t="s">
        <v>18</v>
      </c>
      <c r="W45" s="1">
        <v>2</v>
      </c>
      <c r="X45" s="1">
        <v>3</v>
      </c>
      <c r="Y45" s="1">
        <f>W45/X45</f>
        <v>0.66666666666666663</v>
      </c>
    </row>
    <row r="46" spans="2:26" x14ac:dyDescent="0.25">
      <c r="B46" s="20" t="s">
        <v>52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2:26" x14ac:dyDescent="0.25">
      <c r="B47" s="20">
        <f>1/3*1/3*0/3*1/3*1/3*1/3*3/10</f>
        <v>0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U47" s="12" t="s">
        <v>2</v>
      </c>
      <c r="V47" s="12" t="s">
        <v>5</v>
      </c>
      <c r="W47" s="17" t="s">
        <v>41</v>
      </c>
      <c r="X47" s="18"/>
      <c r="Y47" s="19"/>
    </row>
    <row r="48" spans="2:26" x14ac:dyDescent="0.25">
      <c r="U48" s="12"/>
      <c r="V48" s="12"/>
      <c r="W48" s="9" t="s">
        <v>30</v>
      </c>
      <c r="X48" s="9" t="s">
        <v>5</v>
      </c>
      <c r="Y48" s="9" t="s">
        <v>24</v>
      </c>
    </row>
    <row r="49" spans="21:25" x14ac:dyDescent="0.25">
      <c r="U49" s="1" t="s">
        <v>31</v>
      </c>
      <c r="V49" s="1" t="s">
        <v>15</v>
      </c>
      <c r="W49" s="1">
        <v>2</v>
      </c>
      <c r="X49" s="1">
        <v>2</v>
      </c>
      <c r="Y49" s="1">
        <f>W49/X49</f>
        <v>1</v>
      </c>
    </row>
    <row r="50" spans="21:25" x14ac:dyDescent="0.25">
      <c r="U50" s="1" t="s">
        <v>31</v>
      </c>
      <c r="V50" s="1" t="s">
        <v>11</v>
      </c>
      <c r="W50" s="1">
        <v>0</v>
      </c>
      <c r="X50" s="1">
        <v>3</v>
      </c>
      <c r="Y50" s="1">
        <f>W50/X50</f>
        <v>0</v>
      </c>
    </row>
    <row r="51" spans="21:25" x14ac:dyDescent="0.25">
      <c r="U51" s="1" t="s">
        <v>31</v>
      </c>
      <c r="V51" s="1" t="s">
        <v>19</v>
      </c>
      <c r="W51" s="1">
        <v>1</v>
      </c>
      <c r="X51" s="1">
        <v>2</v>
      </c>
      <c r="Y51" s="1">
        <f>W51/X51</f>
        <v>0.5</v>
      </c>
    </row>
    <row r="52" spans="21:25" x14ac:dyDescent="0.25">
      <c r="U52" s="1" t="s">
        <v>31</v>
      </c>
      <c r="V52" s="1" t="s">
        <v>18</v>
      </c>
      <c r="W52" s="1">
        <v>0</v>
      </c>
      <c r="X52" s="1">
        <v>3</v>
      </c>
      <c r="Y52" s="1">
        <f>W52/X52</f>
        <v>0</v>
      </c>
    </row>
  </sheetData>
  <mergeCells count="25">
    <mergeCell ref="F2:L2"/>
    <mergeCell ref="M19:O19"/>
    <mergeCell ref="M26:O26"/>
    <mergeCell ref="S5:U5"/>
    <mergeCell ref="S12:U12"/>
    <mergeCell ref="S19:U19"/>
    <mergeCell ref="S26:U26"/>
    <mergeCell ref="M12:O12"/>
    <mergeCell ref="B46:N46"/>
    <mergeCell ref="B47:N47"/>
    <mergeCell ref="B42:L42"/>
    <mergeCell ref="B43:L43"/>
    <mergeCell ref="F34:H34"/>
    <mergeCell ref="F35:H35"/>
    <mergeCell ref="B45:N45"/>
    <mergeCell ref="B37:K37"/>
    <mergeCell ref="B38:K38"/>
    <mergeCell ref="B39:K39"/>
    <mergeCell ref="B34:D34"/>
    <mergeCell ref="B35:D35"/>
    <mergeCell ref="Q33:S33"/>
    <mergeCell ref="Q40:S40"/>
    <mergeCell ref="X33:Z33"/>
    <mergeCell ref="W40:Y40"/>
    <mergeCell ref="W47:Y47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82"/>
  <sheetViews>
    <sheetView topLeftCell="C5" workbookViewId="0">
      <selection activeCell="L14" sqref="L14"/>
    </sheetView>
  </sheetViews>
  <sheetFormatPr defaultRowHeight="15" x14ac:dyDescent="0.25"/>
  <cols>
    <col min="3" max="3" width="9.42578125" customWidth="1"/>
    <col min="4" max="4" width="14.5703125" customWidth="1"/>
    <col min="5" max="5" width="14" customWidth="1"/>
    <col min="6" max="6" width="15.7109375" customWidth="1"/>
    <col min="7" max="7" width="15.28515625" customWidth="1"/>
    <col min="8" max="8" width="12.28515625" customWidth="1"/>
    <col min="9" max="9" width="16.5703125" customWidth="1"/>
    <col min="11" max="11" width="13.5703125" customWidth="1"/>
    <col min="12" max="12" width="13.28515625" customWidth="1"/>
    <col min="13" max="13" width="11" customWidth="1"/>
    <col min="14" max="14" width="17.140625" customWidth="1"/>
    <col min="15" max="15" width="10.7109375" customWidth="1"/>
    <col min="17" max="17" width="14.140625" customWidth="1"/>
    <col min="18" max="18" width="13.85546875" customWidth="1"/>
    <col min="19" max="19" width="12.42578125" customWidth="1"/>
    <col min="20" max="20" width="10.85546875" customWidth="1"/>
    <col min="21" max="21" width="11.5703125" customWidth="1"/>
    <col min="23" max="23" width="13.7109375" bestFit="1" customWidth="1"/>
    <col min="24" max="24" width="13.5703125" customWidth="1"/>
    <col min="25" max="25" width="10.5703125" customWidth="1"/>
  </cols>
  <sheetData>
    <row r="2" spans="2:28" ht="21" x14ac:dyDescent="0.35">
      <c r="D2" s="27" t="s">
        <v>55</v>
      </c>
      <c r="E2" s="28"/>
      <c r="F2" s="28"/>
      <c r="G2" s="28"/>
    </row>
    <row r="3" spans="2:28" ht="15.75" x14ac:dyDescent="0.25">
      <c r="B3" s="4" t="s">
        <v>20</v>
      </c>
      <c r="C3" s="4" t="s">
        <v>21</v>
      </c>
      <c r="D3" s="4" t="s">
        <v>3</v>
      </c>
      <c r="E3" s="4" t="s">
        <v>3</v>
      </c>
      <c r="F3" s="4" t="s">
        <v>24</v>
      </c>
      <c r="G3" s="4" t="s">
        <v>4</v>
      </c>
      <c r="H3" s="4" t="s">
        <v>26</v>
      </c>
      <c r="I3" s="4" t="s">
        <v>28</v>
      </c>
      <c r="K3" s="10" t="s">
        <v>39</v>
      </c>
      <c r="L3" s="10"/>
      <c r="M3" s="7"/>
    </row>
    <row r="4" spans="2:28" x14ac:dyDescent="0.25">
      <c r="B4" s="5"/>
      <c r="C4" s="5" t="s">
        <v>22</v>
      </c>
      <c r="D4" s="5" t="s">
        <v>23</v>
      </c>
      <c r="E4" s="5"/>
      <c r="F4" s="5" t="s">
        <v>25</v>
      </c>
      <c r="G4" s="5"/>
      <c r="H4" s="5" t="s">
        <v>27</v>
      </c>
      <c r="I4" s="5" t="s">
        <v>29</v>
      </c>
      <c r="K4" s="9" t="s">
        <v>5</v>
      </c>
      <c r="L4" s="9" t="s">
        <v>40</v>
      </c>
      <c r="M4" s="9" t="s">
        <v>41</v>
      </c>
      <c r="Q4" s="12" t="s">
        <v>36</v>
      </c>
      <c r="R4" s="12" t="s">
        <v>5</v>
      </c>
      <c r="S4" s="17" t="s">
        <v>41</v>
      </c>
      <c r="T4" s="18"/>
      <c r="U4" s="19"/>
      <c r="X4" s="12" t="s">
        <v>36</v>
      </c>
      <c r="Y4" s="12" t="s">
        <v>5</v>
      </c>
      <c r="Z4" s="17" t="s">
        <v>41</v>
      </c>
      <c r="AA4" s="18"/>
      <c r="AB4" s="19"/>
    </row>
    <row r="5" spans="2:28" x14ac:dyDescent="0.25">
      <c r="B5" s="6">
        <v>1</v>
      </c>
      <c r="C5" s="6" t="s">
        <v>6</v>
      </c>
      <c r="D5" s="6" t="s">
        <v>30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K5" s="1" t="s">
        <v>15</v>
      </c>
      <c r="L5" s="1">
        <v>2</v>
      </c>
      <c r="M5" s="8" t="s">
        <v>42</v>
      </c>
      <c r="Q5" s="12"/>
      <c r="R5" s="12"/>
      <c r="S5" s="9" t="s">
        <v>32</v>
      </c>
      <c r="T5" s="9" t="s">
        <v>5</v>
      </c>
      <c r="U5" s="9" t="s">
        <v>24</v>
      </c>
      <c r="X5" s="12"/>
      <c r="Y5" s="12"/>
      <c r="Z5" s="9" t="s">
        <v>82</v>
      </c>
      <c r="AA5" s="9" t="s">
        <v>5</v>
      </c>
      <c r="AB5" s="9" t="s">
        <v>24</v>
      </c>
    </row>
    <row r="6" spans="2:28" x14ac:dyDescent="0.25">
      <c r="B6" s="6">
        <v>2</v>
      </c>
      <c r="C6" s="6" t="s">
        <v>12</v>
      </c>
      <c r="D6" s="6" t="s">
        <v>31</v>
      </c>
      <c r="E6" s="6" t="s">
        <v>7</v>
      </c>
      <c r="F6" s="6">
        <v>0</v>
      </c>
      <c r="G6" s="6" t="s">
        <v>13</v>
      </c>
      <c r="H6" s="6" t="s">
        <v>14</v>
      </c>
      <c r="I6" s="6" t="s">
        <v>15</v>
      </c>
      <c r="K6" s="1" t="s">
        <v>11</v>
      </c>
      <c r="L6" s="1">
        <v>3</v>
      </c>
      <c r="M6" s="1">
        <f>3/10</f>
        <v>0.3</v>
      </c>
      <c r="Q6" s="1" t="s">
        <v>32</v>
      </c>
      <c r="R6" s="1" t="s">
        <v>15</v>
      </c>
      <c r="S6" s="1">
        <v>1</v>
      </c>
      <c r="T6" s="1">
        <v>2</v>
      </c>
      <c r="U6" s="1">
        <f>S6/T6</f>
        <v>0.5</v>
      </c>
      <c r="X6" s="1" t="s">
        <v>7</v>
      </c>
      <c r="Y6" s="1" t="s">
        <v>15</v>
      </c>
      <c r="Z6" s="1">
        <v>1</v>
      </c>
      <c r="AA6" s="1">
        <v>2</v>
      </c>
      <c r="AB6" s="1">
        <f>Z6/AA6</f>
        <v>0.5</v>
      </c>
    </row>
    <row r="7" spans="2:28" x14ac:dyDescent="0.25">
      <c r="B7" s="6">
        <v>3</v>
      </c>
      <c r="C7" s="6" t="s">
        <v>6</v>
      </c>
      <c r="D7" s="6" t="s">
        <v>16</v>
      </c>
      <c r="E7" s="6" t="s">
        <v>7</v>
      </c>
      <c r="F7" s="6" t="s">
        <v>8</v>
      </c>
      <c r="G7" s="6" t="s">
        <v>17</v>
      </c>
      <c r="H7" s="6" t="s">
        <v>10</v>
      </c>
      <c r="I7" s="6" t="s">
        <v>18</v>
      </c>
      <c r="K7" s="1" t="s">
        <v>19</v>
      </c>
      <c r="L7" s="1">
        <v>2</v>
      </c>
      <c r="M7" s="1">
        <f>2/10</f>
        <v>0.2</v>
      </c>
      <c r="Q7" s="1" t="s">
        <v>32</v>
      </c>
      <c r="R7" s="1" t="s">
        <v>11</v>
      </c>
      <c r="S7" s="1">
        <v>1</v>
      </c>
      <c r="T7" s="1">
        <v>3</v>
      </c>
      <c r="U7" s="1">
        <f>S7/T7</f>
        <v>0.33333333333333331</v>
      </c>
      <c r="X7" s="1" t="s">
        <v>7</v>
      </c>
      <c r="Y7" s="1" t="s">
        <v>11</v>
      </c>
      <c r="Z7" s="1">
        <v>2</v>
      </c>
      <c r="AA7" s="1">
        <v>3</v>
      </c>
      <c r="AB7" s="1">
        <f>Z7/AA7</f>
        <v>0.66666666666666663</v>
      </c>
    </row>
    <row r="8" spans="2:28" x14ac:dyDescent="0.25">
      <c r="B8" s="6">
        <v>4</v>
      </c>
      <c r="C8" s="6" t="s">
        <v>6</v>
      </c>
      <c r="D8" s="6" t="s">
        <v>30</v>
      </c>
      <c r="E8" s="6" t="s">
        <v>32</v>
      </c>
      <c r="F8" s="6">
        <v>0</v>
      </c>
      <c r="G8" s="6" t="s">
        <v>13</v>
      </c>
      <c r="H8" s="6" t="s">
        <v>10</v>
      </c>
      <c r="I8" s="6" t="s">
        <v>11</v>
      </c>
      <c r="K8" s="1" t="s">
        <v>18</v>
      </c>
      <c r="L8" s="1">
        <v>3</v>
      </c>
      <c r="M8" s="1">
        <f>3/10</f>
        <v>0.3</v>
      </c>
      <c r="Q8" s="1" t="s">
        <v>32</v>
      </c>
      <c r="R8" s="1" t="s">
        <v>19</v>
      </c>
      <c r="S8" s="1">
        <v>0</v>
      </c>
      <c r="T8" s="1">
        <v>2</v>
      </c>
      <c r="U8" s="1">
        <f>S8/T8</f>
        <v>0</v>
      </c>
      <c r="X8" s="1" t="s">
        <v>7</v>
      </c>
      <c r="Y8" s="1" t="s">
        <v>19</v>
      </c>
      <c r="Z8" s="1">
        <v>2</v>
      </c>
      <c r="AA8" s="1">
        <v>2</v>
      </c>
      <c r="AB8" s="1">
        <f>Z8/AA8</f>
        <v>1</v>
      </c>
    </row>
    <row r="9" spans="2:28" x14ac:dyDescent="0.25">
      <c r="B9" s="6">
        <v>5</v>
      </c>
      <c r="C9" s="6" t="s">
        <v>6</v>
      </c>
      <c r="D9" s="6" t="s">
        <v>30</v>
      </c>
      <c r="E9" s="6" t="s">
        <v>7</v>
      </c>
      <c r="F9" s="6" t="s">
        <v>33</v>
      </c>
      <c r="G9" s="6" t="s">
        <v>13</v>
      </c>
      <c r="H9" s="6" t="s">
        <v>34</v>
      </c>
      <c r="I9" s="6" t="s">
        <v>19</v>
      </c>
      <c r="Q9" s="1" t="s">
        <v>32</v>
      </c>
      <c r="R9" s="1" t="s">
        <v>18</v>
      </c>
      <c r="S9" s="1">
        <v>0</v>
      </c>
      <c r="T9" s="1">
        <v>3</v>
      </c>
      <c r="U9" s="1">
        <f>S9/T9</f>
        <v>0</v>
      </c>
      <c r="X9" s="1" t="s">
        <v>7</v>
      </c>
      <c r="Y9" s="1" t="s">
        <v>18</v>
      </c>
      <c r="Z9" s="1">
        <v>3</v>
      </c>
      <c r="AA9" s="1">
        <v>3</v>
      </c>
      <c r="AB9" s="1">
        <f>Z9/AA9</f>
        <v>1</v>
      </c>
    </row>
    <row r="10" spans="2:28" ht="15.75" x14ac:dyDescent="0.25">
      <c r="B10" s="6">
        <v>6</v>
      </c>
      <c r="C10" s="6" t="s">
        <v>6</v>
      </c>
      <c r="D10" s="6" t="s">
        <v>30</v>
      </c>
      <c r="E10" s="6" t="s">
        <v>7</v>
      </c>
      <c r="F10" s="6" t="s">
        <v>8</v>
      </c>
      <c r="G10" s="6" t="s">
        <v>13</v>
      </c>
      <c r="H10" s="6" t="s">
        <v>14</v>
      </c>
      <c r="I10" s="6" t="s">
        <v>18</v>
      </c>
      <c r="K10" s="10" t="s">
        <v>43</v>
      </c>
      <c r="L10" s="10"/>
      <c r="M10" s="10"/>
      <c r="N10" s="11"/>
    </row>
    <row r="11" spans="2:28" x14ac:dyDescent="0.25">
      <c r="B11" s="6">
        <v>7</v>
      </c>
      <c r="C11" s="6" t="s">
        <v>12</v>
      </c>
      <c r="D11" s="6" t="s">
        <v>30</v>
      </c>
      <c r="E11" s="6" t="s">
        <v>7</v>
      </c>
      <c r="F11" s="6">
        <v>0</v>
      </c>
      <c r="G11" s="6" t="s">
        <v>17</v>
      </c>
      <c r="H11" s="6" t="s">
        <v>10</v>
      </c>
      <c r="I11" s="6" t="s">
        <v>11</v>
      </c>
      <c r="K11" s="12" t="s">
        <v>1</v>
      </c>
      <c r="L11" s="12" t="s">
        <v>5</v>
      </c>
      <c r="M11" s="17" t="s">
        <v>41</v>
      </c>
      <c r="N11" s="18"/>
      <c r="O11" s="19"/>
      <c r="Q11" s="12" t="s">
        <v>40</v>
      </c>
      <c r="R11" s="12" t="s">
        <v>5</v>
      </c>
      <c r="S11" s="17" t="s">
        <v>41</v>
      </c>
      <c r="T11" s="18"/>
      <c r="U11" s="19"/>
      <c r="W11" s="12" t="s">
        <v>2</v>
      </c>
      <c r="X11" s="12" t="s">
        <v>5</v>
      </c>
      <c r="Y11" s="17" t="s">
        <v>41</v>
      </c>
      <c r="Z11" s="18"/>
      <c r="AA11" s="19"/>
    </row>
    <row r="12" spans="2:28" x14ac:dyDescent="0.25">
      <c r="B12" s="6">
        <v>8</v>
      </c>
      <c r="C12" s="6" t="s">
        <v>12</v>
      </c>
      <c r="D12" s="6" t="s">
        <v>31</v>
      </c>
      <c r="E12" s="6" t="s">
        <v>7</v>
      </c>
      <c r="F12" s="6">
        <v>0</v>
      </c>
      <c r="G12" s="6" t="s">
        <v>13</v>
      </c>
      <c r="H12" s="6" t="s">
        <v>34</v>
      </c>
      <c r="I12" s="6" t="s">
        <v>19</v>
      </c>
      <c r="K12" s="12"/>
      <c r="L12" s="12"/>
      <c r="M12" s="9" t="s">
        <v>6</v>
      </c>
      <c r="N12" s="9" t="s">
        <v>5</v>
      </c>
      <c r="O12" s="9" t="s">
        <v>24</v>
      </c>
      <c r="Q12" s="12" t="s">
        <v>25</v>
      </c>
      <c r="R12" s="12"/>
      <c r="S12" s="9" t="s">
        <v>44</v>
      </c>
      <c r="T12" s="9" t="s">
        <v>5</v>
      </c>
      <c r="U12" s="9" t="s">
        <v>24</v>
      </c>
      <c r="W12" s="12"/>
      <c r="X12" s="12"/>
      <c r="Y12" s="9" t="s">
        <v>81</v>
      </c>
      <c r="Z12" s="9" t="s">
        <v>5</v>
      </c>
      <c r="AA12" s="9" t="s">
        <v>24</v>
      </c>
    </row>
    <row r="13" spans="2:28" x14ac:dyDescent="0.25">
      <c r="B13" s="6">
        <v>9</v>
      </c>
      <c r="C13" s="6" t="s">
        <v>12</v>
      </c>
      <c r="D13" s="6" t="s">
        <v>16</v>
      </c>
      <c r="E13" s="6" t="s">
        <v>7</v>
      </c>
      <c r="F13" s="6">
        <v>0</v>
      </c>
      <c r="G13" s="6" t="s">
        <v>9</v>
      </c>
      <c r="H13" s="6" t="s">
        <v>34</v>
      </c>
      <c r="I13" s="6" t="s">
        <v>18</v>
      </c>
      <c r="K13" s="1" t="s">
        <v>6</v>
      </c>
      <c r="L13" s="1" t="s">
        <v>15</v>
      </c>
      <c r="M13" s="1">
        <v>0</v>
      </c>
      <c r="N13" s="1">
        <v>2</v>
      </c>
      <c r="O13" s="1">
        <f>M13/N13</f>
        <v>0</v>
      </c>
      <c r="Q13" s="1" t="s">
        <v>57</v>
      </c>
      <c r="R13" s="1" t="s">
        <v>15</v>
      </c>
      <c r="S13" s="1">
        <v>1</v>
      </c>
      <c r="T13" s="1">
        <v>2</v>
      </c>
      <c r="U13" s="1">
        <f>S13/T13</f>
        <v>0.5</v>
      </c>
      <c r="W13" s="1" t="s">
        <v>16</v>
      </c>
      <c r="X13" s="1" t="s">
        <v>15</v>
      </c>
      <c r="Y13" s="1">
        <v>0</v>
      </c>
      <c r="Z13" s="1">
        <v>2</v>
      </c>
      <c r="AA13" s="1">
        <f>Y13/Z13</f>
        <v>0</v>
      </c>
    </row>
    <row r="14" spans="2:28" x14ac:dyDescent="0.25">
      <c r="B14" s="6">
        <v>10</v>
      </c>
      <c r="C14" s="6" t="s">
        <v>12</v>
      </c>
      <c r="D14" s="6" t="s">
        <v>31</v>
      </c>
      <c r="E14" s="6" t="s">
        <v>32</v>
      </c>
      <c r="F14" s="6">
        <v>0</v>
      </c>
      <c r="G14" s="6" t="s">
        <v>9</v>
      </c>
      <c r="H14" s="6" t="s">
        <v>14</v>
      </c>
      <c r="I14" s="6" t="s">
        <v>15</v>
      </c>
      <c r="K14" s="1" t="s">
        <v>6</v>
      </c>
      <c r="L14" s="1" t="s">
        <v>11</v>
      </c>
      <c r="M14" s="1">
        <v>2</v>
      </c>
      <c r="N14" s="1">
        <v>3</v>
      </c>
      <c r="O14" s="1">
        <f>M14/N14</f>
        <v>0.66666666666666663</v>
      </c>
      <c r="Q14" s="1" t="s">
        <v>57</v>
      </c>
      <c r="R14" s="1" t="s">
        <v>11</v>
      </c>
      <c r="S14" s="1">
        <v>0</v>
      </c>
      <c r="T14" s="1">
        <v>3</v>
      </c>
      <c r="U14" s="1">
        <f>S14/T14</f>
        <v>0</v>
      </c>
      <c r="W14" s="1" t="s">
        <v>16</v>
      </c>
      <c r="X14" s="1" t="s">
        <v>11</v>
      </c>
      <c r="Y14" s="1">
        <v>0</v>
      </c>
      <c r="Z14" s="1">
        <v>3</v>
      </c>
      <c r="AA14" s="1">
        <f>Y14/Z14</f>
        <v>0</v>
      </c>
    </row>
    <row r="15" spans="2:28" x14ac:dyDescent="0.25">
      <c r="K15" s="1" t="s">
        <v>6</v>
      </c>
      <c r="L15" s="1" t="s">
        <v>19</v>
      </c>
      <c r="M15" s="1">
        <v>1</v>
      </c>
      <c r="N15" s="1">
        <v>2</v>
      </c>
      <c r="O15" s="1">
        <f>M15/N15</f>
        <v>0.5</v>
      </c>
      <c r="Q15" s="1" t="s">
        <v>57</v>
      </c>
      <c r="R15" s="1" t="s">
        <v>19</v>
      </c>
      <c r="S15" s="1">
        <v>0</v>
      </c>
      <c r="T15" s="1">
        <v>2</v>
      </c>
      <c r="U15" s="1">
        <f>S15/T15</f>
        <v>0</v>
      </c>
      <c r="W15" s="1" t="s">
        <v>16</v>
      </c>
      <c r="X15" s="1" t="s">
        <v>19</v>
      </c>
      <c r="Y15" s="1">
        <v>0</v>
      </c>
      <c r="Z15" s="1">
        <v>2</v>
      </c>
      <c r="AA15" s="1">
        <f>Y15/Z15</f>
        <v>0</v>
      </c>
    </row>
    <row r="16" spans="2:28" x14ac:dyDescent="0.25">
      <c r="K16" s="1" t="s">
        <v>6</v>
      </c>
      <c r="L16" s="1" t="s">
        <v>18</v>
      </c>
      <c r="M16" s="1">
        <v>2</v>
      </c>
      <c r="N16" s="1">
        <v>3</v>
      </c>
      <c r="O16" s="1">
        <f>M16/N16</f>
        <v>0.66666666666666663</v>
      </c>
      <c r="Q16" s="1" t="s">
        <v>57</v>
      </c>
      <c r="R16" s="1" t="s">
        <v>18</v>
      </c>
      <c r="S16" s="1">
        <v>1</v>
      </c>
      <c r="T16" s="1">
        <v>3</v>
      </c>
      <c r="U16" s="1">
        <f>S16/T16</f>
        <v>0.33333333333333331</v>
      </c>
      <c r="W16" s="1" t="s">
        <v>16</v>
      </c>
      <c r="X16" s="1" t="s">
        <v>18</v>
      </c>
      <c r="Y16" s="1">
        <v>2</v>
      </c>
      <c r="Z16" s="1">
        <v>3</v>
      </c>
      <c r="AA16" s="1">
        <f>Y16/Z16</f>
        <v>0.66666666666666663</v>
      </c>
    </row>
    <row r="17" spans="2:27" ht="21" x14ac:dyDescent="0.35">
      <c r="E17" s="27" t="s">
        <v>56</v>
      </c>
      <c r="F17" s="28"/>
    </row>
    <row r="18" spans="2:27" x14ac:dyDescent="0.25">
      <c r="B18" s="4" t="s">
        <v>0</v>
      </c>
      <c r="C18" s="4" t="s">
        <v>35</v>
      </c>
      <c r="D18" s="4" t="s">
        <v>36</v>
      </c>
      <c r="E18" s="4" t="s">
        <v>3</v>
      </c>
      <c r="F18" s="4" t="s">
        <v>24</v>
      </c>
      <c r="G18" s="4" t="s">
        <v>4</v>
      </c>
      <c r="H18" s="4" t="s">
        <v>37</v>
      </c>
      <c r="I18" s="4" t="s">
        <v>28</v>
      </c>
      <c r="K18" s="12" t="s">
        <v>2</v>
      </c>
      <c r="L18" s="12" t="s">
        <v>5</v>
      </c>
      <c r="M18" s="17" t="s">
        <v>41</v>
      </c>
      <c r="N18" s="18"/>
      <c r="O18" s="19"/>
      <c r="Q18" s="12" t="s">
        <v>4</v>
      </c>
      <c r="R18" s="12" t="s">
        <v>5</v>
      </c>
      <c r="S18" s="17" t="s">
        <v>41</v>
      </c>
      <c r="T18" s="18"/>
      <c r="U18" s="19"/>
      <c r="W18" s="12" t="s">
        <v>2</v>
      </c>
      <c r="X18" s="12" t="s">
        <v>5</v>
      </c>
      <c r="Y18" s="17" t="s">
        <v>41</v>
      </c>
      <c r="Z18" s="18"/>
      <c r="AA18" s="19"/>
    </row>
    <row r="19" spans="2:27" x14ac:dyDescent="0.25">
      <c r="B19" s="5"/>
      <c r="C19" s="5" t="s">
        <v>22</v>
      </c>
      <c r="D19" s="5" t="s">
        <v>23</v>
      </c>
      <c r="E19" s="5"/>
      <c r="F19" s="5" t="s">
        <v>25</v>
      </c>
      <c r="G19" s="5"/>
      <c r="H19" s="5" t="s">
        <v>27</v>
      </c>
      <c r="I19" s="5" t="s">
        <v>29</v>
      </c>
      <c r="K19" s="12"/>
      <c r="L19" s="12"/>
      <c r="M19" s="9" t="s">
        <v>30</v>
      </c>
      <c r="N19" s="9" t="s">
        <v>5</v>
      </c>
      <c r="O19" s="9" t="s">
        <v>24</v>
      </c>
      <c r="Q19" s="12"/>
      <c r="R19" s="12"/>
      <c r="S19" s="9" t="s">
        <v>45</v>
      </c>
      <c r="T19" s="9" t="s">
        <v>5</v>
      </c>
      <c r="U19" s="9" t="s">
        <v>24</v>
      </c>
      <c r="W19" s="12"/>
      <c r="X19" s="12"/>
      <c r="Y19" s="9" t="s">
        <v>31</v>
      </c>
      <c r="Z19" s="9" t="s">
        <v>5</v>
      </c>
      <c r="AA19" s="9" t="s">
        <v>24</v>
      </c>
    </row>
    <row r="20" spans="2:27" x14ac:dyDescent="0.25">
      <c r="B20" s="6">
        <v>1</v>
      </c>
      <c r="C20" s="6" t="s">
        <v>6</v>
      </c>
      <c r="D20" s="6" t="s">
        <v>30</v>
      </c>
      <c r="E20" s="6" t="s">
        <v>32</v>
      </c>
      <c r="F20" s="6">
        <v>0</v>
      </c>
      <c r="G20" s="6" t="s">
        <v>9</v>
      </c>
      <c r="H20" s="6" t="s">
        <v>10</v>
      </c>
      <c r="I20" s="6" t="s">
        <v>38</v>
      </c>
      <c r="K20" s="1" t="s">
        <v>30</v>
      </c>
      <c r="L20" s="1" t="s">
        <v>15</v>
      </c>
      <c r="M20" s="1">
        <v>0</v>
      </c>
      <c r="N20" s="1">
        <v>2</v>
      </c>
      <c r="O20" s="1">
        <f>M20/N20</f>
        <v>0</v>
      </c>
      <c r="Q20" s="1" t="s">
        <v>9</v>
      </c>
      <c r="R20" s="1" t="s">
        <v>15</v>
      </c>
      <c r="S20" s="1">
        <v>1</v>
      </c>
      <c r="T20" s="1">
        <v>2</v>
      </c>
      <c r="U20" s="1">
        <f>S20/T20</f>
        <v>0.5</v>
      </c>
      <c r="W20" s="1" t="s">
        <v>31</v>
      </c>
      <c r="X20" s="1" t="s">
        <v>15</v>
      </c>
      <c r="Y20" s="1">
        <v>2</v>
      </c>
      <c r="Z20" s="1">
        <v>2</v>
      </c>
      <c r="AA20" s="1">
        <f>Y20/Z20</f>
        <v>1</v>
      </c>
    </row>
    <row r="21" spans="2:27" x14ac:dyDescent="0.25">
      <c r="K21" s="1" t="s">
        <v>30</v>
      </c>
      <c r="L21" s="1" t="s">
        <v>11</v>
      </c>
      <c r="M21" s="1">
        <v>3</v>
      </c>
      <c r="N21" s="1">
        <v>3</v>
      </c>
      <c r="O21" s="1">
        <f>M21/N21</f>
        <v>1</v>
      </c>
      <c r="Q21" s="1" t="s">
        <v>9</v>
      </c>
      <c r="R21" s="1" t="s">
        <v>11</v>
      </c>
      <c r="S21" s="1">
        <v>1</v>
      </c>
      <c r="T21" s="1">
        <v>3</v>
      </c>
      <c r="U21" s="1">
        <f>S21/T21</f>
        <v>0.33333333333333331</v>
      </c>
      <c r="W21" s="1" t="s">
        <v>31</v>
      </c>
      <c r="X21" s="1" t="s">
        <v>11</v>
      </c>
      <c r="Y21" s="1">
        <v>0</v>
      </c>
      <c r="Z21" s="1">
        <v>3</v>
      </c>
      <c r="AA21" s="1">
        <f>Y21/Z21</f>
        <v>0</v>
      </c>
    </row>
    <row r="22" spans="2:27" x14ac:dyDescent="0.25">
      <c r="K22" s="1" t="s">
        <v>30</v>
      </c>
      <c r="L22" s="1" t="s">
        <v>19</v>
      </c>
      <c r="M22" s="1">
        <v>1</v>
      </c>
      <c r="N22" s="1">
        <v>2</v>
      </c>
      <c r="O22" s="1">
        <f>M22/N22</f>
        <v>0.5</v>
      </c>
      <c r="Q22" s="1" t="s">
        <v>9</v>
      </c>
      <c r="R22" s="1" t="s">
        <v>19</v>
      </c>
      <c r="S22" s="1">
        <v>0</v>
      </c>
      <c r="T22" s="1">
        <v>2</v>
      </c>
      <c r="U22" s="1">
        <f>S22/T22</f>
        <v>0</v>
      </c>
      <c r="W22" s="1" t="s">
        <v>31</v>
      </c>
      <c r="X22" s="1" t="s">
        <v>19</v>
      </c>
      <c r="Y22" s="1">
        <v>1</v>
      </c>
      <c r="Z22" s="1">
        <v>2</v>
      </c>
      <c r="AA22" s="1">
        <f>Y22/Z22</f>
        <v>0.5</v>
      </c>
    </row>
    <row r="23" spans="2:27" x14ac:dyDescent="0.25">
      <c r="K23" s="1" t="s">
        <v>30</v>
      </c>
      <c r="L23" s="1" t="s">
        <v>18</v>
      </c>
      <c r="M23" s="1">
        <v>1</v>
      </c>
      <c r="N23" s="1">
        <v>3</v>
      </c>
      <c r="O23" s="1">
        <f>M23/N23</f>
        <v>0.33333333333333331</v>
      </c>
      <c r="Q23" s="1" t="s">
        <v>9</v>
      </c>
      <c r="R23" s="1" t="s">
        <v>18</v>
      </c>
      <c r="S23" s="1">
        <v>1</v>
      </c>
      <c r="T23" s="1">
        <v>3</v>
      </c>
      <c r="U23" s="1">
        <f>S23/T23</f>
        <v>0.33333333333333331</v>
      </c>
      <c r="W23" s="1" t="s">
        <v>31</v>
      </c>
      <c r="X23" s="1" t="s">
        <v>18</v>
      </c>
      <c r="Y23" s="1">
        <v>0</v>
      </c>
      <c r="Z23" s="1">
        <v>3</v>
      </c>
      <c r="AA23" s="1">
        <f>Y23/Z23</f>
        <v>0</v>
      </c>
    </row>
    <row r="25" spans="2:27" x14ac:dyDescent="0.25">
      <c r="K25" s="12" t="s">
        <v>40</v>
      </c>
      <c r="L25" s="12" t="s">
        <v>5</v>
      </c>
      <c r="M25" s="17" t="s">
        <v>41</v>
      </c>
      <c r="N25" s="18"/>
      <c r="O25" s="19"/>
      <c r="Q25" s="12" t="s">
        <v>37</v>
      </c>
      <c r="R25" s="12" t="s">
        <v>5</v>
      </c>
      <c r="S25" s="17" t="s">
        <v>41</v>
      </c>
      <c r="T25" s="18"/>
      <c r="U25" s="19"/>
      <c r="W25" s="12" t="s">
        <v>4</v>
      </c>
      <c r="X25" s="12" t="s">
        <v>5</v>
      </c>
      <c r="Y25" s="17" t="s">
        <v>41</v>
      </c>
      <c r="Z25" s="18"/>
      <c r="AA25" s="19"/>
    </row>
    <row r="26" spans="2:27" x14ac:dyDescent="0.25">
      <c r="K26" s="12" t="s">
        <v>25</v>
      </c>
      <c r="L26" s="12"/>
      <c r="M26" s="9" t="s">
        <v>44</v>
      </c>
      <c r="N26" s="9" t="s">
        <v>5</v>
      </c>
      <c r="O26" s="9" t="s">
        <v>24</v>
      </c>
      <c r="Q26" s="12" t="s">
        <v>27</v>
      </c>
      <c r="R26" s="12"/>
      <c r="S26" s="9" t="s">
        <v>37</v>
      </c>
      <c r="T26" s="9" t="s">
        <v>5</v>
      </c>
      <c r="U26" s="9" t="s">
        <v>24</v>
      </c>
      <c r="W26" s="12"/>
      <c r="X26" s="12"/>
      <c r="Y26" s="9" t="s">
        <v>45</v>
      </c>
      <c r="Z26" s="9" t="s">
        <v>5</v>
      </c>
      <c r="AA26" s="9" t="s">
        <v>24</v>
      </c>
    </row>
    <row r="27" spans="2:27" x14ac:dyDescent="0.25">
      <c r="K27" s="1">
        <v>1</v>
      </c>
      <c r="L27" s="1" t="s">
        <v>15</v>
      </c>
      <c r="M27" s="1">
        <v>0</v>
      </c>
      <c r="N27" s="1">
        <v>2</v>
      </c>
      <c r="O27" s="1">
        <f>M27/N27</f>
        <v>0</v>
      </c>
      <c r="Q27" s="1" t="s">
        <v>10</v>
      </c>
      <c r="R27" s="1" t="s">
        <v>15</v>
      </c>
      <c r="S27" s="1">
        <v>0</v>
      </c>
      <c r="T27" s="1">
        <v>2</v>
      </c>
      <c r="U27" s="1">
        <f>S27/T27</f>
        <v>0</v>
      </c>
      <c r="W27" s="1" t="s">
        <v>13</v>
      </c>
      <c r="X27" s="1" t="s">
        <v>15</v>
      </c>
      <c r="Y27" s="1">
        <v>1</v>
      </c>
      <c r="Z27" s="1">
        <v>2</v>
      </c>
      <c r="AA27" s="1">
        <f>Y27/Z27</f>
        <v>0.5</v>
      </c>
    </row>
    <row r="28" spans="2:27" x14ac:dyDescent="0.25">
      <c r="K28" s="1">
        <v>1</v>
      </c>
      <c r="L28" s="1" t="s">
        <v>11</v>
      </c>
      <c r="M28" s="1">
        <v>0</v>
      </c>
      <c r="N28" s="1">
        <v>3</v>
      </c>
      <c r="O28" s="1">
        <f>M28/N28</f>
        <v>0</v>
      </c>
      <c r="Q28" s="1" t="s">
        <v>10</v>
      </c>
      <c r="R28" s="1" t="s">
        <v>11</v>
      </c>
      <c r="S28" s="1">
        <v>3</v>
      </c>
      <c r="T28" s="1">
        <v>3</v>
      </c>
      <c r="U28" s="1">
        <f>S28/T28</f>
        <v>1</v>
      </c>
      <c r="W28" s="1" t="s">
        <v>13</v>
      </c>
      <c r="X28" s="1" t="s">
        <v>11</v>
      </c>
      <c r="Y28" s="1">
        <v>1</v>
      </c>
      <c r="Z28" s="1">
        <v>3</v>
      </c>
      <c r="AA28" s="1">
        <f>Y28/Z28</f>
        <v>0.33333333333333331</v>
      </c>
    </row>
    <row r="29" spans="2:27" x14ac:dyDescent="0.25">
      <c r="K29" s="1">
        <v>1</v>
      </c>
      <c r="L29" s="1" t="s">
        <v>19</v>
      </c>
      <c r="M29" s="1">
        <v>1</v>
      </c>
      <c r="N29" s="1">
        <v>2</v>
      </c>
      <c r="O29" s="1">
        <f>M29/N29</f>
        <v>0.5</v>
      </c>
      <c r="Q29" s="1" t="s">
        <v>10</v>
      </c>
      <c r="R29" s="1" t="s">
        <v>19</v>
      </c>
      <c r="S29" s="1">
        <v>0</v>
      </c>
      <c r="T29" s="1">
        <v>2</v>
      </c>
      <c r="U29" s="1">
        <f>S29/T29</f>
        <v>0</v>
      </c>
      <c r="W29" s="1" t="s">
        <v>13</v>
      </c>
      <c r="X29" s="1" t="s">
        <v>19</v>
      </c>
      <c r="Y29" s="1">
        <v>2</v>
      </c>
      <c r="Z29" s="1">
        <v>2</v>
      </c>
      <c r="AA29" s="1">
        <f>Y29/Z29</f>
        <v>1</v>
      </c>
    </row>
    <row r="30" spans="2:27" x14ac:dyDescent="0.25">
      <c r="K30" s="1">
        <v>1</v>
      </c>
      <c r="L30" s="1" t="s">
        <v>18</v>
      </c>
      <c r="M30" s="1">
        <v>0</v>
      </c>
      <c r="N30" s="1">
        <v>3</v>
      </c>
      <c r="O30" s="1">
        <f>M30/N30</f>
        <v>0</v>
      </c>
      <c r="Q30" s="1" t="s">
        <v>10</v>
      </c>
      <c r="R30" s="1" t="s">
        <v>18</v>
      </c>
      <c r="S30" s="1">
        <v>1</v>
      </c>
      <c r="T30" s="1">
        <v>3</v>
      </c>
      <c r="U30" s="1">
        <f>S30/T30</f>
        <v>0.33333333333333331</v>
      </c>
      <c r="W30" s="1" t="s">
        <v>13</v>
      </c>
      <c r="X30" s="1" t="s">
        <v>18</v>
      </c>
      <c r="Y30" s="1">
        <v>1</v>
      </c>
      <c r="Z30" s="1">
        <v>3</v>
      </c>
      <c r="AA30" s="1">
        <f>Y30/Z30</f>
        <v>0.33333333333333331</v>
      </c>
    </row>
    <row r="32" spans="2:27" x14ac:dyDescent="0.25">
      <c r="B32" s="26" t="s">
        <v>60</v>
      </c>
      <c r="C32" s="26"/>
      <c r="D32" s="26"/>
      <c r="E32" s="26"/>
      <c r="F32" s="26"/>
      <c r="G32" s="26"/>
      <c r="H32" s="26"/>
      <c r="I32" s="26"/>
      <c r="J32" s="26"/>
      <c r="K32" s="26"/>
      <c r="O32" s="12" t="s">
        <v>40</v>
      </c>
      <c r="P32" s="12" t="s">
        <v>5</v>
      </c>
      <c r="Q32" s="17" t="s">
        <v>41</v>
      </c>
      <c r="R32" s="18"/>
      <c r="S32" s="19"/>
      <c r="U32" s="12" t="s">
        <v>4</v>
      </c>
      <c r="V32" s="12" t="s">
        <v>5</v>
      </c>
      <c r="W32" s="17" t="s">
        <v>41</v>
      </c>
      <c r="X32" s="18"/>
      <c r="Y32" s="19"/>
    </row>
    <row r="33" spans="2:27" x14ac:dyDescent="0.25">
      <c r="B33" s="15"/>
      <c r="C33" s="15"/>
      <c r="D33" s="15"/>
      <c r="E33" s="14"/>
      <c r="F33" s="20" t="s">
        <v>61</v>
      </c>
      <c r="G33" s="20"/>
      <c r="H33" s="20"/>
      <c r="I33" s="20"/>
      <c r="J33" s="14"/>
      <c r="K33" s="14"/>
      <c r="O33" s="12" t="s">
        <v>25</v>
      </c>
      <c r="P33" s="12"/>
      <c r="Q33" s="9" t="s">
        <v>44</v>
      </c>
      <c r="R33" s="9" t="s">
        <v>5</v>
      </c>
      <c r="S33" s="9" t="s">
        <v>24</v>
      </c>
      <c r="U33" s="12"/>
      <c r="V33" s="12"/>
      <c r="W33" s="9" t="s">
        <v>45</v>
      </c>
      <c r="X33" s="9" t="s">
        <v>5</v>
      </c>
      <c r="Y33" s="9" t="s">
        <v>24</v>
      </c>
    </row>
    <row r="34" spans="2:27" x14ac:dyDescent="0.25">
      <c r="B34" s="15"/>
      <c r="C34" s="15"/>
      <c r="D34" s="15"/>
      <c r="E34" s="14"/>
      <c r="F34" s="20">
        <f>(0/2*0/2*1/2*0/2*1/2*0/2*2)</f>
        <v>0</v>
      </c>
      <c r="G34" s="20"/>
      <c r="H34" s="20"/>
      <c r="I34" s="20"/>
      <c r="J34" s="14"/>
      <c r="K34" s="14"/>
      <c r="O34" s="1">
        <v>0</v>
      </c>
      <c r="P34" s="1" t="s">
        <v>15</v>
      </c>
      <c r="Q34" s="1">
        <v>0</v>
      </c>
      <c r="R34" s="1">
        <v>2</v>
      </c>
      <c r="S34" s="1">
        <f>Q34/R34</f>
        <v>0</v>
      </c>
      <c r="U34" s="1" t="s">
        <v>17</v>
      </c>
      <c r="V34" s="1" t="s">
        <v>15</v>
      </c>
      <c r="W34" s="1">
        <v>0</v>
      </c>
      <c r="X34" s="1">
        <v>2</v>
      </c>
      <c r="Y34" s="1">
        <f>W34/X34</f>
        <v>0</v>
      </c>
    </row>
    <row r="35" spans="2:27" x14ac:dyDescent="0.25">
      <c r="O35" s="1">
        <v>0</v>
      </c>
      <c r="P35" s="1" t="s">
        <v>11</v>
      </c>
      <c r="Q35" s="1">
        <v>0</v>
      </c>
      <c r="R35" s="1">
        <v>3</v>
      </c>
      <c r="S35" s="1">
        <f>Q35/R35</f>
        <v>0</v>
      </c>
      <c r="U35" s="1" t="s">
        <v>17</v>
      </c>
      <c r="V35" s="1" t="s">
        <v>11</v>
      </c>
      <c r="W35" s="1">
        <v>1</v>
      </c>
      <c r="X35" s="1">
        <v>3</v>
      </c>
      <c r="Y35" s="1">
        <f>W35/X35</f>
        <v>0.33333333333333331</v>
      </c>
    </row>
    <row r="36" spans="2:27" x14ac:dyDescent="0.25">
      <c r="B36" s="23" t="s">
        <v>62</v>
      </c>
      <c r="C36" s="23"/>
      <c r="D36" s="23"/>
      <c r="E36" s="23"/>
      <c r="F36" s="23"/>
      <c r="G36" s="23"/>
      <c r="H36" s="23"/>
      <c r="I36" s="23"/>
      <c r="J36" s="23"/>
      <c r="K36" s="23"/>
      <c r="O36" s="1">
        <v>0</v>
      </c>
      <c r="P36" s="1" t="s">
        <v>19</v>
      </c>
      <c r="Q36" s="1">
        <v>1</v>
      </c>
      <c r="R36" s="1">
        <v>2</v>
      </c>
      <c r="S36" s="1">
        <f>Q36/R36</f>
        <v>0.5</v>
      </c>
      <c r="U36" s="1" t="s">
        <v>17</v>
      </c>
      <c r="V36" s="1" t="s">
        <v>19</v>
      </c>
      <c r="W36" s="1">
        <v>0</v>
      </c>
      <c r="X36" s="1">
        <v>2</v>
      </c>
      <c r="Y36" s="1">
        <f>W36/X36</f>
        <v>0</v>
      </c>
    </row>
    <row r="37" spans="2:27" x14ac:dyDescent="0.25">
      <c r="B37" s="22" t="s">
        <v>63</v>
      </c>
      <c r="C37" s="22"/>
      <c r="D37" s="22"/>
      <c r="E37" s="22"/>
      <c r="F37" s="22"/>
      <c r="G37" s="22"/>
      <c r="H37" s="22"/>
      <c r="I37" s="22"/>
      <c r="J37" s="22"/>
      <c r="K37" s="22"/>
      <c r="O37" s="1">
        <v>0</v>
      </c>
      <c r="P37" s="1" t="s">
        <v>18</v>
      </c>
      <c r="Q37" s="1">
        <v>0</v>
      </c>
      <c r="R37" s="1">
        <v>3</v>
      </c>
      <c r="S37" s="1">
        <f>Q37/R37</f>
        <v>0</v>
      </c>
      <c r="U37" s="1" t="s">
        <v>17</v>
      </c>
      <c r="V37" s="1" t="s">
        <v>18</v>
      </c>
      <c r="W37" s="1">
        <v>1</v>
      </c>
      <c r="X37" s="1">
        <v>3</v>
      </c>
      <c r="Y37" s="1">
        <f>W37/X37</f>
        <v>0.33333333333333331</v>
      </c>
    </row>
    <row r="38" spans="2:27" x14ac:dyDescent="0.25">
      <c r="B38" s="22">
        <f>(2/3*3/3*1/3*2/3*0/3*1/3*3)</f>
        <v>0</v>
      </c>
      <c r="C38" s="22"/>
      <c r="D38" s="22"/>
      <c r="E38" s="22"/>
      <c r="F38" s="22"/>
      <c r="G38" s="22"/>
      <c r="H38" s="22"/>
      <c r="I38" s="22"/>
      <c r="J38" s="22"/>
      <c r="K38" s="22"/>
    </row>
    <row r="39" spans="2:27" x14ac:dyDescent="0.25">
      <c r="Q39" s="12" t="s">
        <v>37</v>
      </c>
      <c r="R39" s="12" t="s">
        <v>5</v>
      </c>
      <c r="S39" s="17" t="s">
        <v>41</v>
      </c>
      <c r="T39" s="18"/>
      <c r="U39" s="19"/>
      <c r="W39" s="12" t="s">
        <v>37</v>
      </c>
      <c r="X39" s="12" t="s">
        <v>5</v>
      </c>
      <c r="Y39" s="17" t="s">
        <v>41</v>
      </c>
      <c r="Z39" s="18"/>
      <c r="AA39" s="19"/>
    </row>
    <row r="40" spans="2:27" x14ac:dyDescent="0.25">
      <c r="B40" s="20" t="s">
        <v>64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Q40" s="12" t="s">
        <v>27</v>
      </c>
      <c r="R40" s="12"/>
      <c r="S40" s="9" t="s">
        <v>37</v>
      </c>
      <c r="T40" s="9" t="s">
        <v>5</v>
      </c>
      <c r="U40" s="9" t="s">
        <v>24</v>
      </c>
      <c r="W40" s="12" t="s">
        <v>27</v>
      </c>
      <c r="X40" s="12"/>
      <c r="Y40" s="9" t="s">
        <v>37</v>
      </c>
      <c r="Z40" s="9" t="s">
        <v>5</v>
      </c>
      <c r="AA40" s="9" t="s">
        <v>24</v>
      </c>
    </row>
    <row r="41" spans="2:27" x14ac:dyDescent="0.25">
      <c r="B41" s="20" t="s">
        <v>65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Q41" s="1" t="s">
        <v>14</v>
      </c>
      <c r="R41" s="1" t="s">
        <v>15</v>
      </c>
      <c r="S41" s="1">
        <v>2</v>
      </c>
      <c r="T41" s="1">
        <v>2</v>
      </c>
      <c r="U41" s="1">
        <f>S41/T41</f>
        <v>1</v>
      </c>
      <c r="W41" s="1" t="s">
        <v>34</v>
      </c>
      <c r="X41" s="1" t="s">
        <v>15</v>
      </c>
      <c r="Y41" s="1">
        <v>0</v>
      </c>
      <c r="Z41" s="1">
        <v>2</v>
      </c>
      <c r="AA41" s="1">
        <f>Y41/Z41</f>
        <v>0</v>
      </c>
    </row>
    <row r="42" spans="2:27" x14ac:dyDescent="0.25">
      <c r="B42" s="20">
        <f>(1/2*1/2*0/2*1/2*1/2*0/2*2)</f>
        <v>0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Q42" s="1" t="s">
        <v>14</v>
      </c>
      <c r="R42" s="1" t="s">
        <v>11</v>
      </c>
      <c r="S42" s="1">
        <v>0</v>
      </c>
      <c r="T42" s="1">
        <v>3</v>
      </c>
      <c r="U42" s="1">
        <f>S42/T42</f>
        <v>0</v>
      </c>
      <c r="W42" s="1" t="s">
        <v>34</v>
      </c>
      <c r="X42" s="1" t="s">
        <v>11</v>
      </c>
      <c r="Y42" s="1">
        <v>0</v>
      </c>
      <c r="Z42" s="1">
        <v>3</v>
      </c>
      <c r="AA42" s="1">
        <f>Y42/Z42</f>
        <v>0</v>
      </c>
    </row>
    <row r="43" spans="2:27" x14ac:dyDescent="0.25">
      <c r="Q43" s="1" t="s">
        <v>14</v>
      </c>
      <c r="R43" s="1" t="s">
        <v>19</v>
      </c>
      <c r="S43" s="1">
        <v>0</v>
      </c>
      <c r="T43" s="1">
        <v>2</v>
      </c>
      <c r="U43" s="1">
        <f>S43/T43</f>
        <v>0</v>
      </c>
      <c r="W43" s="1" t="s">
        <v>34</v>
      </c>
      <c r="X43" s="1" t="s">
        <v>19</v>
      </c>
      <c r="Y43" s="1">
        <v>2</v>
      </c>
      <c r="Z43" s="1">
        <v>2</v>
      </c>
      <c r="AA43" s="1">
        <f>Y43/Z43</f>
        <v>1</v>
      </c>
    </row>
    <row r="44" spans="2:27" x14ac:dyDescent="0.25">
      <c r="B44" s="20" t="s">
        <v>66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Q44" s="1" t="s">
        <v>14</v>
      </c>
      <c r="R44" s="1" t="s">
        <v>18</v>
      </c>
      <c r="S44" s="1">
        <v>1</v>
      </c>
      <c r="T44" s="1">
        <v>3</v>
      </c>
      <c r="U44" s="1">
        <f>S44/T44</f>
        <v>0.33333333333333331</v>
      </c>
      <c r="W44" s="1" t="s">
        <v>34</v>
      </c>
      <c r="X44" s="1" t="s">
        <v>18</v>
      </c>
      <c r="Y44" s="1">
        <v>1</v>
      </c>
      <c r="Z44" s="1">
        <v>3</v>
      </c>
      <c r="AA44" s="1">
        <f>Y44/Z44</f>
        <v>0.33333333333333331</v>
      </c>
    </row>
    <row r="45" spans="2:27" x14ac:dyDescent="0.25">
      <c r="B45" s="20" t="s">
        <v>67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2:27" x14ac:dyDescent="0.25">
      <c r="B46" s="20">
        <f>(2/3*1/3*0/3*1/3*1/3*1/3*3)</f>
        <v>0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50" spans="7:19" x14ac:dyDescent="0.25">
      <c r="G50" s="26" t="s">
        <v>72</v>
      </c>
      <c r="H50" s="26"/>
      <c r="I50" s="26"/>
      <c r="J50" s="26"/>
      <c r="K50" s="26"/>
      <c r="L50" s="26"/>
      <c r="M50" s="26"/>
      <c r="N50" s="26"/>
      <c r="O50" s="26"/>
      <c r="P50" s="26"/>
    </row>
    <row r="51" spans="7:19" x14ac:dyDescent="0.25">
      <c r="G51" s="15"/>
      <c r="H51" s="15"/>
      <c r="I51" s="15"/>
      <c r="J51" s="14"/>
      <c r="K51" s="20" t="s">
        <v>76</v>
      </c>
      <c r="L51" s="20"/>
      <c r="M51" s="20"/>
      <c r="N51" s="20"/>
      <c r="O51" s="14"/>
      <c r="P51" s="14"/>
    </row>
    <row r="52" spans="7:19" x14ac:dyDescent="0.25">
      <c r="G52" s="15"/>
      <c r="H52" s="15"/>
      <c r="I52" s="15"/>
      <c r="J52" s="14"/>
      <c r="K52" s="20">
        <f>(0/2*0/2*1/2*3/2*1/2*0/2*2)</f>
        <v>0</v>
      </c>
      <c r="L52" s="20"/>
      <c r="M52" s="20"/>
      <c r="N52" s="20"/>
      <c r="O52" s="14"/>
      <c r="P52" s="14"/>
    </row>
    <row r="54" spans="7:19" x14ac:dyDescent="0.25">
      <c r="G54" s="23" t="s">
        <v>73</v>
      </c>
      <c r="H54" s="23"/>
      <c r="I54" s="23"/>
      <c r="J54" s="23"/>
      <c r="K54" s="23"/>
      <c r="L54" s="23"/>
      <c r="M54" s="23"/>
      <c r="N54" s="23"/>
      <c r="O54" s="23"/>
      <c r="P54" s="23"/>
    </row>
    <row r="55" spans="7:19" x14ac:dyDescent="0.25">
      <c r="G55" s="22" t="s">
        <v>79</v>
      </c>
      <c r="H55" s="22"/>
      <c r="I55" s="22"/>
      <c r="J55" s="22"/>
      <c r="K55" s="22"/>
      <c r="L55" s="22"/>
      <c r="M55" s="22"/>
      <c r="N55" s="22"/>
      <c r="O55" s="22"/>
      <c r="P55" s="22"/>
    </row>
    <row r="56" spans="7:19" x14ac:dyDescent="0.25">
      <c r="G56" s="22">
        <f>(2/3*3/3*1/3*2/3*3/3*1/3*3)</f>
        <v>0.14814814814814814</v>
      </c>
      <c r="H56" s="22"/>
      <c r="I56" s="22"/>
      <c r="J56" s="22"/>
      <c r="K56" s="22"/>
      <c r="L56" s="22"/>
      <c r="M56" s="22"/>
      <c r="N56" s="22"/>
      <c r="O56" s="22"/>
      <c r="P56" s="22"/>
    </row>
    <row r="58" spans="7:19" x14ac:dyDescent="0.25">
      <c r="G58" s="20" t="s">
        <v>74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7:19" x14ac:dyDescent="0.25">
      <c r="G59" s="20" t="s">
        <v>77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7:19" x14ac:dyDescent="0.25">
      <c r="G60" s="20">
        <f>(1/2*1/2*0/2*3/2*1/2*0/2*2)</f>
        <v>0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2" spans="7:19" x14ac:dyDescent="0.25">
      <c r="G62" s="20" t="s">
        <v>75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</row>
    <row r="63" spans="7:19" x14ac:dyDescent="0.25">
      <c r="G63" s="20" t="s">
        <v>80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</row>
    <row r="64" spans="7:19" x14ac:dyDescent="0.25">
      <c r="G64" s="20">
        <f>(2/3*1/3*0/3*3/3*1/3*1/3*3)</f>
        <v>0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</row>
    <row r="68" spans="3:15" x14ac:dyDescent="0.25">
      <c r="C68" s="26" t="s">
        <v>58</v>
      </c>
      <c r="D68" s="26"/>
      <c r="E68" s="26"/>
      <c r="F68" s="26"/>
      <c r="G68" s="26"/>
      <c r="H68" s="26"/>
      <c r="I68" s="26"/>
      <c r="J68" s="26"/>
      <c r="K68" s="26"/>
      <c r="L68" s="26"/>
    </row>
    <row r="69" spans="3:15" x14ac:dyDescent="0.25">
      <c r="C69" s="15"/>
      <c r="D69" s="15"/>
      <c r="E69" s="15"/>
      <c r="F69" s="14"/>
      <c r="G69" s="20" t="s">
        <v>78</v>
      </c>
      <c r="H69" s="20"/>
      <c r="I69" s="20"/>
      <c r="J69" s="20"/>
      <c r="K69" s="14"/>
      <c r="L69" s="14"/>
    </row>
    <row r="70" spans="3:15" x14ac:dyDescent="0.25">
      <c r="C70" s="15"/>
      <c r="D70" s="15"/>
      <c r="E70" s="15"/>
      <c r="F70" s="14"/>
      <c r="G70" s="20">
        <f>(0/2*0/2*1/2*0/2*1/2*0/2*2)</f>
        <v>0</v>
      </c>
      <c r="H70" s="20"/>
      <c r="I70" s="20"/>
      <c r="J70" s="20"/>
      <c r="K70" s="14"/>
      <c r="L70" s="14"/>
    </row>
    <row r="72" spans="3:15" x14ac:dyDescent="0.25">
      <c r="C72" s="23" t="s">
        <v>59</v>
      </c>
      <c r="D72" s="23"/>
      <c r="E72" s="23"/>
      <c r="F72" s="23"/>
      <c r="G72" s="23"/>
      <c r="H72" s="23"/>
      <c r="I72" s="23"/>
      <c r="J72" s="23"/>
      <c r="K72" s="23"/>
      <c r="L72" s="23"/>
    </row>
    <row r="73" spans="3:15" x14ac:dyDescent="0.25">
      <c r="C73" s="22" t="s">
        <v>63</v>
      </c>
      <c r="D73" s="22"/>
      <c r="E73" s="22"/>
      <c r="F73" s="22"/>
      <c r="G73" s="22"/>
      <c r="H73" s="22"/>
      <c r="I73" s="22"/>
      <c r="J73" s="22"/>
      <c r="K73" s="22"/>
      <c r="L73" s="22"/>
    </row>
    <row r="74" spans="3:15" x14ac:dyDescent="0.25">
      <c r="C74" s="22">
        <f>(2/3*3/3*1/3*2/3*0/3*C731/3*3)</f>
        <v>0</v>
      </c>
      <c r="D74" s="22"/>
      <c r="E74" s="22"/>
      <c r="F74" s="22"/>
      <c r="G74" s="22"/>
      <c r="H74" s="22"/>
      <c r="I74" s="22"/>
      <c r="J74" s="22"/>
      <c r="K74" s="22"/>
      <c r="L74" s="22"/>
    </row>
    <row r="76" spans="3:15" x14ac:dyDescent="0.25">
      <c r="C76" s="20" t="s">
        <v>68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3:15" x14ac:dyDescent="0.25">
      <c r="C77" s="20" t="s">
        <v>71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3:15" x14ac:dyDescent="0.25">
      <c r="C78" s="20">
        <f>(1/2*1/2*0/2*1/2*1/2*0/2*2)</f>
        <v>0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80" spans="3:15" x14ac:dyDescent="0.25">
      <c r="C80" s="20" t="s">
        <v>69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 spans="3:15" x14ac:dyDescent="0.25">
      <c r="C81" s="20" t="s">
        <v>70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3:15" x14ac:dyDescent="0.25">
      <c r="C82" s="20">
        <f>(2/3*1/3*0/3*0/3*1/3*1/3*3)</f>
        <v>0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</sheetData>
  <mergeCells count="53">
    <mergeCell ref="B41:L41"/>
    <mergeCell ref="B42:L42"/>
    <mergeCell ref="S25:U25"/>
    <mergeCell ref="M25:O25"/>
    <mergeCell ref="D2:G2"/>
    <mergeCell ref="E17:F17"/>
    <mergeCell ref="M11:O11"/>
    <mergeCell ref="M18:O18"/>
    <mergeCell ref="S4:U4"/>
    <mergeCell ref="S11:U11"/>
    <mergeCell ref="S18:U18"/>
    <mergeCell ref="B32:K32"/>
    <mergeCell ref="F33:I33"/>
    <mergeCell ref="F34:I34"/>
    <mergeCell ref="B40:L40"/>
    <mergeCell ref="B36:K36"/>
    <mergeCell ref="B37:K37"/>
    <mergeCell ref="B38:K38"/>
    <mergeCell ref="G50:P50"/>
    <mergeCell ref="K51:N51"/>
    <mergeCell ref="K52:N52"/>
    <mergeCell ref="G54:P54"/>
    <mergeCell ref="B44:N44"/>
    <mergeCell ref="B45:N45"/>
    <mergeCell ref="B46:N46"/>
    <mergeCell ref="G55:P55"/>
    <mergeCell ref="G56:P56"/>
    <mergeCell ref="G58:Q58"/>
    <mergeCell ref="G59:Q59"/>
    <mergeCell ref="G60:Q60"/>
    <mergeCell ref="G62:S62"/>
    <mergeCell ref="G63:S63"/>
    <mergeCell ref="G64:S64"/>
    <mergeCell ref="C68:L68"/>
    <mergeCell ref="G69:J69"/>
    <mergeCell ref="G70:J70"/>
    <mergeCell ref="C72:L72"/>
    <mergeCell ref="C73:L73"/>
    <mergeCell ref="C74:L74"/>
    <mergeCell ref="C76:M76"/>
    <mergeCell ref="C77:M77"/>
    <mergeCell ref="C78:M78"/>
    <mergeCell ref="C80:O80"/>
    <mergeCell ref="C81:O81"/>
    <mergeCell ref="C82:O82"/>
    <mergeCell ref="S39:U39"/>
    <mergeCell ref="Y39:AA39"/>
    <mergeCell ref="Y11:AA11"/>
    <mergeCell ref="Y18:AA18"/>
    <mergeCell ref="Z4:AB4"/>
    <mergeCell ref="Y25:AA25"/>
    <mergeCell ref="W32:Y32"/>
    <mergeCell ref="Q32:S3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5"/>
  <sheetViews>
    <sheetView tabSelected="1" topLeftCell="A42" workbookViewId="0">
      <selection activeCell="H14" sqref="H14"/>
    </sheetView>
  </sheetViews>
  <sheetFormatPr defaultRowHeight="15" x14ac:dyDescent="0.25"/>
  <cols>
    <col min="2" max="2" width="12.42578125" customWidth="1"/>
    <col min="3" max="3" width="14.7109375" customWidth="1"/>
    <col min="4" max="4" width="12.140625" customWidth="1"/>
    <col min="5" max="5" width="13.42578125" customWidth="1"/>
    <col min="6" max="6" width="10.5703125" customWidth="1"/>
    <col min="7" max="7" width="11.42578125" customWidth="1"/>
    <col min="8" max="8" width="12.42578125" customWidth="1"/>
    <col min="9" max="9" width="16" customWidth="1"/>
    <col min="10" max="10" width="13.5703125" customWidth="1"/>
    <col min="11" max="11" width="11.28515625" customWidth="1"/>
    <col min="14" max="14" width="12.140625" customWidth="1"/>
    <col min="15" max="15" width="13.5703125" customWidth="1"/>
    <col min="17" max="17" width="14.28515625" customWidth="1"/>
  </cols>
  <sheetData>
    <row r="2" spans="2:21" ht="23.25" x14ac:dyDescent="0.35">
      <c r="D2" s="16" t="s">
        <v>54</v>
      </c>
      <c r="E2" s="7"/>
      <c r="F2" s="7"/>
      <c r="G2" s="7"/>
      <c r="H2" s="7"/>
      <c r="I2" s="7"/>
      <c r="J2" s="7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4" spans="2:21" x14ac:dyDescent="0.25">
      <c r="B4" s="4" t="s">
        <v>20</v>
      </c>
      <c r="C4" s="4" t="s">
        <v>21</v>
      </c>
      <c r="D4" s="4" t="s">
        <v>3</v>
      </c>
      <c r="E4" s="4" t="s">
        <v>3</v>
      </c>
      <c r="F4" s="4" t="s">
        <v>24</v>
      </c>
      <c r="G4" s="4" t="s">
        <v>4</v>
      </c>
      <c r="H4" s="4" t="s">
        <v>26</v>
      </c>
      <c r="I4" s="4" t="s">
        <v>28</v>
      </c>
    </row>
    <row r="5" spans="2:21" x14ac:dyDescent="0.25">
      <c r="B5" s="5"/>
      <c r="C5" s="5" t="s">
        <v>22</v>
      </c>
      <c r="D5" s="5" t="s">
        <v>23</v>
      </c>
      <c r="E5" s="5"/>
      <c r="F5" s="5" t="s">
        <v>25</v>
      </c>
      <c r="G5" s="5"/>
      <c r="H5" s="5" t="s">
        <v>27</v>
      </c>
      <c r="I5" s="5" t="s">
        <v>29</v>
      </c>
    </row>
    <row r="6" spans="2:21" x14ac:dyDescent="0.25">
      <c r="B6" s="6">
        <v>1</v>
      </c>
      <c r="C6" s="6" t="s">
        <v>6</v>
      </c>
      <c r="D6" s="6" t="s">
        <v>30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</row>
    <row r="7" spans="2:21" x14ac:dyDescent="0.25">
      <c r="B7" s="6">
        <v>2</v>
      </c>
      <c r="C7" s="6" t="s">
        <v>12</v>
      </c>
      <c r="D7" s="6" t="s">
        <v>31</v>
      </c>
      <c r="E7" s="6" t="s">
        <v>7</v>
      </c>
      <c r="F7" s="6">
        <v>0</v>
      </c>
      <c r="G7" s="6" t="s">
        <v>13</v>
      </c>
      <c r="H7" s="6" t="s">
        <v>14</v>
      </c>
      <c r="I7" s="6" t="s">
        <v>15</v>
      </c>
    </row>
    <row r="8" spans="2:21" x14ac:dyDescent="0.25">
      <c r="B8" s="6">
        <v>3</v>
      </c>
      <c r="C8" s="6" t="s">
        <v>6</v>
      </c>
      <c r="D8" s="6" t="s">
        <v>16</v>
      </c>
      <c r="E8" s="6" t="s">
        <v>7</v>
      </c>
      <c r="F8" s="6" t="s">
        <v>8</v>
      </c>
      <c r="G8" s="6" t="s">
        <v>17</v>
      </c>
      <c r="H8" s="6" t="s">
        <v>10</v>
      </c>
      <c r="I8" s="6" t="s">
        <v>18</v>
      </c>
    </row>
    <row r="9" spans="2:21" x14ac:dyDescent="0.25">
      <c r="B9" s="6">
        <v>4</v>
      </c>
      <c r="C9" s="6" t="s">
        <v>6</v>
      </c>
      <c r="D9" s="6" t="s">
        <v>30</v>
      </c>
      <c r="E9" s="6" t="s">
        <v>32</v>
      </c>
      <c r="F9" s="6">
        <v>0</v>
      </c>
      <c r="G9" s="6" t="s">
        <v>13</v>
      </c>
      <c r="H9" s="6" t="s">
        <v>10</v>
      </c>
      <c r="I9" s="6" t="s">
        <v>11</v>
      </c>
    </row>
    <row r="10" spans="2:21" x14ac:dyDescent="0.25">
      <c r="B10" s="6">
        <v>5</v>
      </c>
      <c r="C10" s="6" t="s">
        <v>6</v>
      </c>
      <c r="D10" s="6" t="s">
        <v>30</v>
      </c>
      <c r="E10" s="6" t="s">
        <v>7</v>
      </c>
      <c r="F10" s="6" t="s">
        <v>33</v>
      </c>
      <c r="G10" s="6" t="s">
        <v>13</v>
      </c>
      <c r="H10" s="6" t="s">
        <v>34</v>
      </c>
      <c r="I10" s="6" t="s">
        <v>19</v>
      </c>
    </row>
    <row r="11" spans="2:21" x14ac:dyDescent="0.25">
      <c r="B11" s="6">
        <v>6</v>
      </c>
      <c r="C11" s="6" t="s">
        <v>6</v>
      </c>
      <c r="D11" s="6" t="s">
        <v>30</v>
      </c>
      <c r="E11" s="6" t="s">
        <v>7</v>
      </c>
      <c r="F11" s="6" t="s">
        <v>8</v>
      </c>
      <c r="G11" s="6" t="s">
        <v>13</v>
      </c>
      <c r="H11" s="6" t="s">
        <v>14</v>
      </c>
      <c r="I11" s="6" t="s">
        <v>18</v>
      </c>
    </row>
    <row r="12" spans="2:21" x14ac:dyDescent="0.25">
      <c r="B12" s="6">
        <v>7</v>
      </c>
      <c r="C12" s="6" t="s">
        <v>12</v>
      </c>
      <c r="D12" s="6" t="s">
        <v>30</v>
      </c>
      <c r="E12" s="6" t="s">
        <v>7</v>
      </c>
      <c r="F12" s="6">
        <v>0</v>
      </c>
      <c r="G12" s="6" t="s">
        <v>17</v>
      </c>
      <c r="H12" s="6" t="s">
        <v>10</v>
      </c>
      <c r="I12" s="6" t="s">
        <v>11</v>
      </c>
    </row>
    <row r="13" spans="2:21" x14ac:dyDescent="0.25">
      <c r="B13" s="6">
        <v>8</v>
      </c>
      <c r="C13" s="6" t="s">
        <v>12</v>
      </c>
      <c r="D13" s="6" t="s">
        <v>31</v>
      </c>
      <c r="E13" s="6" t="s">
        <v>7</v>
      </c>
      <c r="F13" s="6">
        <v>0</v>
      </c>
      <c r="G13" s="6" t="s">
        <v>13</v>
      </c>
      <c r="H13" s="6" t="s">
        <v>34</v>
      </c>
      <c r="I13" s="6" t="s">
        <v>19</v>
      </c>
    </row>
    <row r="14" spans="2:21" x14ac:dyDescent="0.25">
      <c r="B14" s="6">
        <v>9</v>
      </c>
      <c r="C14" s="6" t="s">
        <v>12</v>
      </c>
      <c r="D14" s="6" t="s">
        <v>16</v>
      </c>
      <c r="E14" s="6" t="s">
        <v>7</v>
      </c>
      <c r="F14" s="6">
        <v>0</v>
      </c>
      <c r="G14" s="6" t="s">
        <v>9</v>
      </c>
      <c r="H14" s="6" t="s">
        <v>34</v>
      </c>
      <c r="I14" s="6" t="s">
        <v>18</v>
      </c>
    </row>
    <row r="15" spans="2:21" x14ac:dyDescent="0.25">
      <c r="B15" s="6">
        <v>10</v>
      </c>
      <c r="C15" s="6" t="s">
        <v>12</v>
      </c>
      <c r="D15" s="6" t="s">
        <v>31</v>
      </c>
      <c r="E15" s="6" t="s">
        <v>32</v>
      </c>
      <c r="F15" s="6">
        <v>0</v>
      </c>
      <c r="G15" s="6" t="s">
        <v>9</v>
      </c>
      <c r="H15" s="6" t="s">
        <v>14</v>
      </c>
      <c r="I15" s="6" t="s">
        <v>15</v>
      </c>
    </row>
    <row r="17" spans="2:18" ht="15.75" x14ac:dyDescent="0.25">
      <c r="B17" s="10" t="s">
        <v>39</v>
      </c>
      <c r="C17" s="10"/>
      <c r="D17" s="7"/>
      <c r="E17" s="7"/>
      <c r="F17" s="7"/>
    </row>
    <row r="18" spans="2:18" x14ac:dyDescent="0.25">
      <c r="B18" s="9" t="s">
        <v>5</v>
      </c>
      <c r="C18" s="9" t="s">
        <v>40</v>
      </c>
      <c r="D18" s="9" t="s">
        <v>41</v>
      </c>
    </row>
    <row r="19" spans="2:18" x14ac:dyDescent="0.25">
      <c r="B19" s="1" t="s">
        <v>15</v>
      </c>
      <c r="C19" s="1">
        <v>2</v>
      </c>
      <c r="D19" s="8" t="s">
        <v>42</v>
      </c>
    </row>
    <row r="20" spans="2:18" x14ac:dyDescent="0.25">
      <c r="B20" s="1" t="s">
        <v>11</v>
      </c>
      <c r="C20" s="1">
        <v>3</v>
      </c>
      <c r="D20" s="1">
        <f>3/10</f>
        <v>0.3</v>
      </c>
    </row>
    <row r="21" spans="2:18" x14ac:dyDescent="0.25">
      <c r="B21" s="1" t="s">
        <v>19</v>
      </c>
      <c r="C21" s="1">
        <v>2</v>
      </c>
      <c r="D21" s="1">
        <f>2/10</f>
        <v>0.2</v>
      </c>
    </row>
    <row r="22" spans="2:18" x14ac:dyDescent="0.25">
      <c r="B22" s="1" t="s">
        <v>18</v>
      </c>
      <c r="C22" s="1">
        <v>3</v>
      </c>
      <c r="D22" s="1">
        <f>3/10</f>
        <v>0.3</v>
      </c>
    </row>
    <row r="24" spans="2:18" ht="15.75" x14ac:dyDescent="0.25">
      <c r="B24" s="10" t="s">
        <v>43</v>
      </c>
      <c r="C24" s="10"/>
      <c r="D24" s="10"/>
      <c r="E24" s="11"/>
    </row>
    <row r="25" spans="2:18" x14ac:dyDescent="0.25">
      <c r="B25" s="12" t="s">
        <v>1</v>
      </c>
      <c r="C25" s="12" t="s">
        <v>5</v>
      </c>
      <c r="D25" s="17" t="s">
        <v>41</v>
      </c>
      <c r="E25" s="18"/>
      <c r="F25" s="19"/>
      <c r="H25" s="12" t="s">
        <v>1</v>
      </c>
      <c r="I25" s="12" t="s">
        <v>5</v>
      </c>
      <c r="J25" s="17" t="s">
        <v>41</v>
      </c>
      <c r="K25" s="18"/>
      <c r="L25" s="19"/>
    </row>
    <row r="26" spans="2:18" x14ac:dyDescent="0.25">
      <c r="B26" s="12"/>
      <c r="C26" s="12"/>
      <c r="D26" s="9" t="s">
        <v>12</v>
      </c>
      <c r="E26" s="9" t="s">
        <v>5</v>
      </c>
      <c r="F26" s="9" t="s">
        <v>24</v>
      </c>
      <c r="H26" s="12"/>
      <c r="I26" s="12"/>
      <c r="J26" s="9" t="s">
        <v>6</v>
      </c>
      <c r="K26" s="9" t="s">
        <v>5</v>
      </c>
      <c r="L26" s="9" t="s">
        <v>24</v>
      </c>
    </row>
    <row r="27" spans="2:18" x14ac:dyDescent="0.25">
      <c r="B27" s="1" t="s">
        <v>12</v>
      </c>
      <c r="C27" s="1" t="s">
        <v>15</v>
      </c>
      <c r="D27" s="1">
        <v>2</v>
      </c>
      <c r="E27" s="1">
        <v>2</v>
      </c>
      <c r="F27" s="1">
        <f>D27/E27</f>
        <v>1</v>
      </c>
      <c r="H27" s="1" t="s">
        <v>6</v>
      </c>
      <c r="I27" s="1" t="s">
        <v>15</v>
      </c>
      <c r="J27" s="1">
        <v>0</v>
      </c>
      <c r="K27" s="1">
        <v>2</v>
      </c>
      <c r="L27" s="1">
        <f>J27/K27</f>
        <v>0</v>
      </c>
    </row>
    <row r="28" spans="2:18" x14ac:dyDescent="0.25">
      <c r="B28" s="1" t="s">
        <v>12</v>
      </c>
      <c r="C28" s="1" t="s">
        <v>11</v>
      </c>
      <c r="D28" s="1">
        <v>1</v>
      </c>
      <c r="E28" s="1">
        <v>3</v>
      </c>
      <c r="F28" s="1">
        <f>D28/E28</f>
        <v>0.33333333333333331</v>
      </c>
      <c r="H28" s="1" t="s">
        <v>6</v>
      </c>
      <c r="I28" s="1" t="s">
        <v>11</v>
      </c>
      <c r="J28" s="1">
        <v>2</v>
      </c>
      <c r="K28" s="1">
        <v>3</v>
      </c>
      <c r="L28" s="1">
        <f>J28/K28</f>
        <v>0.66666666666666663</v>
      </c>
    </row>
    <row r="29" spans="2:18" x14ac:dyDescent="0.25">
      <c r="B29" s="1" t="s">
        <v>12</v>
      </c>
      <c r="C29" s="1" t="s">
        <v>19</v>
      </c>
      <c r="D29" s="1">
        <v>1</v>
      </c>
      <c r="E29" s="1">
        <v>2</v>
      </c>
      <c r="F29" s="1">
        <f>D29/E29</f>
        <v>0.5</v>
      </c>
      <c r="H29" s="1" t="s">
        <v>6</v>
      </c>
      <c r="I29" s="1" t="s">
        <v>19</v>
      </c>
      <c r="J29" s="1">
        <v>1</v>
      </c>
      <c r="K29" s="1">
        <v>2</v>
      </c>
      <c r="L29" s="1">
        <f>J29/K29</f>
        <v>0.5</v>
      </c>
    </row>
    <row r="30" spans="2:18" x14ac:dyDescent="0.25">
      <c r="B30" s="1" t="s">
        <v>12</v>
      </c>
      <c r="C30" s="1" t="s">
        <v>18</v>
      </c>
      <c r="D30" s="1">
        <v>1</v>
      </c>
      <c r="E30" s="1">
        <v>3</v>
      </c>
      <c r="F30" s="1">
        <f>D30/E30</f>
        <v>0.33333333333333331</v>
      </c>
      <c r="H30" s="1" t="s">
        <v>6</v>
      </c>
      <c r="I30" s="1" t="s">
        <v>18</v>
      </c>
      <c r="J30" s="1">
        <v>2</v>
      </c>
      <c r="K30" s="1">
        <v>3</v>
      </c>
      <c r="L30" s="1">
        <f>J30/K30</f>
        <v>0.66666666666666663</v>
      </c>
    </row>
    <row r="32" spans="2:18" x14ac:dyDescent="0.25">
      <c r="B32" s="12" t="s">
        <v>2</v>
      </c>
      <c r="C32" s="12" t="s">
        <v>5</v>
      </c>
      <c r="D32" s="17" t="s">
        <v>41</v>
      </c>
      <c r="E32" s="18"/>
      <c r="F32" s="19"/>
      <c r="H32" s="12" t="s">
        <v>2</v>
      </c>
      <c r="I32" s="12" t="s">
        <v>5</v>
      </c>
      <c r="J32" s="17" t="s">
        <v>41</v>
      </c>
      <c r="K32" s="18"/>
      <c r="L32" s="19"/>
      <c r="N32" s="12" t="s">
        <v>2</v>
      </c>
      <c r="O32" s="12" t="s">
        <v>5</v>
      </c>
      <c r="P32" s="17" t="s">
        <v>41</v>
      </c>
      <c r="Q32" s="18"/>
      <c r="R32" s="19"/>
    </row>
    <row r="33" spans="2:18" x14ac:dyDescent="0.25">
      <c r="B33" s="12"/>
      <c r="C33" s="12"/>
      <c r="D33" s="9" t="s">
        <v>30</v>
      </c>
      <c r="E33" s="9" t="s">
        <v>5</v>
      </c>
      <c r="F33" s="9" t="s">
        <v>24</v>
      </c>
      <c r="H33" s="12"/>
      <c r="I33" s="12"/>
      <c r="J33" s="9" t="s">
        <v>31</v>
      </c>
      <c r="K33" s="9" t="s">
        <v>5</v>
      </c>
      <c r="L33" s="9" t="s">
        <v>24</v>
      </c>
      <c r="N33" s="12"/>
      <c r="O33" s="12"/>
      <c r="P33" s="9" t="s">
        <v>81</v>
      </c>
      <c r="Q33" s="9" t="s">
        <v>5</v>
      </c>
      <c r="R33" s="9" t="s">
        <v>24</v>
      </c>
    </row>
    <row r="34" spans="2:18" x14ac:dyDescent="0.25">
      <c r="B34" s="1" t="s">
        <v>30</v>
      </c>
      <c r="C34" s="1" t="s">
        <v>15</v>
      </c>
      <c r="D34" s="1">
        <v>0</v>
      </c>
      <c r="E34" s="1">
        <v>2</v>
      </c>
      <c r="F34" s="1">
        <f>D34/E34</f>
        <v>0</v>
      </c>
      <c r="H34" s="1" t="s">
        <v>31</v>
      </c>
      <c r="I34" s="1" t="s">
        <v>15</v>
      </c>
      <c r="J34" s="1">
        <v>2</v>
      </c>
      <c r="K34" s="1">
        <v>2</v>
      </c>
      <c r="L34" s="1">
        <f>J34/K34</f>
        <v>1</v>
      </c>
      <c r="N34" s="1" t="s">
        <v>16</v>
      </c>
      <c r="O34" s="1" t="s">
        <v>15</v>
      </c>
      <c r="P34" s="1">
        <v>0</v>
      </c>
      <c r="Q34" s="1">
        <v>2</v>
      </c>
      <c r="R34" s="1">
        <f>P34/Q34</f>
        <v>0</v>
      </c>
    </row>
    <row r="35" spans="2:18" x14ac:dyDescent="0.25">
      <c r="B35" s="1" t="s">
        <v>30</v>
      </c>
      <c r="C35" s="1" t="s">
        <v>11</v>
      </c>
      <c r="D35" s="1">
        <v>3</v>
      </c>
      <c r="E35" s="1">
        <v>3</v>
      </c>
      <c r="F35" s="1">
        <f>D35/E35</f>
        <v>1</v>
      </c>
      <c r="H35" s="1" t="s">
        <v>31</v>
      </c>
      <c r="I35" s="1" t="s">
        <v>11</v>
      </c>
      <c r="J35" s="1">
        <v>0</v>
      </c>
      <c r="K35" s="1">
        <v>3</v>
      </c>
      <c r="L35" s="1">
        <f>J35/K35</f>
        <v>0</v>
      </c>
      <c r="N35" s="1" t="s">
        <v>16</v>
      </c>
      <c r="O35" s="1" t="s">
        <v>11</v>
      </c>
      <c r="P35" s="1">
        <v>0</v>
      </c>
      <c r="Q35" s="1">
        <v>3</v>
      </c>
      <c r="R35" s="1">
        <f>P35/Q35</f>
        <v>0</v>
      </c>
    </row>
    <row r="36" spans="2:18" x14ac:dyDescent="0.25">
      <c r="B36" s="1" t="s">
        <v>30</v>
      </c>
      <c r="C36" s="1" t="s">
        <v>19</v>
      </c>
      <c r="D36" s="1">
        <v>1</v>
      </c>
      <c r="E36" s="1">
        <v>2</v>
      </c>
      <c r="F36" s="1">
        <f>D36/E36</f>
        <v>0.5</v>
      </c>
      <c r="H36" s="1" t="s">
        <v>31</v>
      </c>
      <c r="I36" s="1" t="s">
        <v>19</v>
      </c>
      <c r="J36" s="1">
        <v>1</v>
      </c>
      <c r="K36" s="1">
        <v>2</v>
      </c>
      <c r="L36" s="1">
        <f>J36/K36</f>
        <v>0.5</v>
      </c>
      <c r="N36" s="1" t="s">
        <v>16</v>
      </c>
      <c r="O36" s="1" t="s">
        <v>19</v>
      </c>
      <c r="P36" s="1">
        <v>0</v>
      </c>
      <c r="Q36" s="1">
        <v>2</v>
      </c>
      <c r="R36" s="1">
        <f>P36/Q36</f>
        <v>0</v>
      </c>
    </row>
    <row r="37" spans="2:18" x14ac:dyDescent="0.25">
      <c r="B37" s="1" t="s">
        <v>30</v>
      </c>
      <c r="C37" s="1" t="s">
        <v>18</v>
      </c>
      <c r="D37" s="1">
        <v>1</v>
      </c>
      <c r="E37" s="1">
        <v>3</v>
      </c>
      <c r="F37" s="1">
        <f>D37/E37</f>
        <v>0.33333333333333331</v>
      </c>
      <c r="H37" s="1" t="s">
        <v>31</v>
      </c>
      <c r="I37" s="1" t="s">
        <v>18</v>
      </c>
      <c r="J37" s="1">
        <v>0</v>
      </c>
      <c r="K37" s="1">
        <v>3</v>
      </c>
      <c r="L37" s="1">
        <f>J37/K37</f>
        <v>0</v>
      </c>
      <c r="N37" s="1" t="s">
        <v>16</v>
      </c>
      <c r="O37" s="1" t="s">
        <v>18</v>
      </c>
      <c r="P37" s="1">
        <v>2</v>
      </c>
      <c r="Q37" s="1">
        <v>3</v>
      </c>
      <c r="R37" s="1">
        <f>P37/Q37</f>
        <v>0.66666666666666663</v>
      </c>
    </row>
    <row r="39" spans="2:18" x14ac:dyDescent="0.25">
      <c r="B39" s="12" t="s">
        <v>36</v>
      </c>
      <c r="C39" s="12" t="s">
        <v>5</v>
      </c>
      <c r="D39" s="17" t="s">
        <v>41</v>
      </c>
      <c r="E39" s="18"/>
      <c r="F39" s="19"/>
      <c r="H39" s="12" t="s">
        <v>36</v>
      </c>
      <c r="I39" s="12" t="s">
        <v>5</v>
      </c>
      <c r="J39" s="17" t="s">
        <v>41</v>
      </c>
      <c r="K39" s="18"/>
      <c r="L39" s="19"/>
    </row>
    <row r="40" spans="2:18" x14ac:dyDescent="0.25">
      <c r="B40" s="12"/>
      <c r="C40" s="12"/>
      <c r="D40" s="9" t="s">
        <v>82</v>
      </c>
      <c r="E40" s="9" t="s">
        <v>5</v>
      </c>
      <c r="F40" s="9" t="s">
        <v>24</v>
      </c>
      <c r="H40" s="12"/>
      <c r="I40" s="12"/>
      <c r="J40" s="9" t="s">
        <v>32</v>
      </c>
      <c r="K40" s="9" t="s">
        <v>5</v>
      </c>
      <c r="L40" s="9" t="s">
        <v>24</v>
      </c>
    </row>
    <row r="41" spans="2:18" x14ac:dyDescent="0.25">
      <c r="B41" s="1" t="s">
        <v>7</v>
      </c>
      <c r="C41" s="1" t="s">
        <v>15</v>
      </c>
      <c r="D41" s="1">
        <v>1</v>
      </c>
      <c r="E41" s="1">
        <v>2</v>
      </c>
      <c r="F41" s="1">
        <f>D41/E41</f>
        <v>0.5</v>
      </c>
      <c r="H41" s="1" t="s">
        <v>32</v>
      </c>
      <c r="I41" s="1" t="s">
        <v>15</v>
      </c>
      <c r="J41" s="1">
        <v>1</v>
      </c>
      <c r="K41" s="1">
        <v>2</v>
      </c>
      <c r="L41" s="1">
        <f>J41/K41</f>
        <v>0.5</v>
      </c>
    </row>
    <row r="42" spans="2:18" x14ac:dyDescent="0.25">
      <c r="B42" s="1" t="s">
        <v>7</v>
      </c>
      <c r="C42" s="1" t="s">
        <v>11</v>
      </c>
      <c r="D42" s="1">
        <v>2</v>
      </c>
      <c r="E42" s="1">
        <v>3</v>
      </c>
      <c r="F42" s="1">
        <f>D42/E42</f>
        <v>0.66666666666666663</v>
      </c>
      <c r="H42" s="1" t="s">
        <v>32</v>
      </c>
      <c r="I42" s="1" t="s">
        <v>11</v>
      </c>
      <c r="J42" s="1">
        <v>1</v>
      </c>
      <c r="K42" s="1">
        <v>3</v>
      </c>
      <c r="L42" s="1">
        <f>J42/K42</f>
        <v>0.33333333333333331</v>
      </c>
    </row>
    <row r="43" spans="2:18" x14ac:dyDescent="0.25">
      <c r="B43" s="1" t="s">
        <v>7</v>
      </c>
      <c r="C43" s="1" t="s">
        <v>19</v>
      </c>
      <c r="D43" s="1">
        <v>2</v>
      </c>
      <c r="E43" s="1">
        <v>2</v>
      </c>
      <c r="F43" s="1">
        <f>D43/E43</f>
        <v>1</v>
      </c>
      <c r="H43" s="1" t="s">
        <v>32</v>
      </c>
      <c r="I43" s="1" t="s">
        <v>19</v>
      </c>
      <c r="J43" s="1">
        <v>0</v>
      </c>
      <c r="K43" s="1">
        <v>2</v>
      </c>
      <c r="L43" s="1">
        <f>J43/K43</f>
        <v>0</v>
      </c>
    </row>
    <row r="44" spans="2:18" x14ac:dyDescent="0.25">
      <c r="B44" s="1" t="s">
        <v>7</v>
      </c>
      <c r="C44" s="1" t="s">
        <v>18</v>
      </c>
      <c r="D44" s="1">
        <v>3</v>
      </c>
      <c r="E44" s="1">
        <v>3</v>
      </c>
      <c r="F44" s="1">
        <f>D44/E44</f>
        <v>1</v>
      </c>
      <c r="H44" s="1" t="s">
        <v>32</v>
      </c>
      <c r="I44" s="1" t="s">
        <v>18</v>
      </c>
      <c r="J44" s="1">
        <v>0</v>
      </c>
      <c r="K44" s="1">
        <v>3</v>
      </c>
      <c r="L44" s="1">
        <f>J44/K44</f>
        <v>0</v>
      </c>
    </row>
    <row r="46" spans="2:18" x14ac:dyDescent="0.25">
      <c r="B46" s="12" t="s">
        <v>40</v>
      </c>
      <c r="C46" s="12" t="s">
        <v>5</v>
      </c>
      <c r="D46" s="17" t="s">
        <v>41</v>
      </c>
      <c r="E46" s="18"/>
      <c r="F46" s="19"/>
      <c r="H46" s="12" t="s">
        <v>40</v>
      </c>
      <c r="I46" s="12" t="s">
        <v>5</v>
      </c>
      <c r="J46" s="17" t="s">
        <v>41</v>
      </c>
      <c r="K46" s="18"/>
      <c r="L46" s="19"/>
      <c r="N46" s="12" t="s">
        <v>40</v>
      </c>
      <c r="O46" s="12" t="s">
        <v>5</v>
      </c>
      <c r="P46" s="17" t="s">
        <v>41</v>
      </c>
      <c r="Q46" s="18"/>
      <c r="R46" s="19"/>
    </row>
    <row r="47" spans="2:18" x14ac:dyDescent="0.25">
      <c r="B47" s="12" t="s">
        <v>25</v>
      </c>
      <c r="C47" s="12"/>
      <c r="D47" s="9" t="s">
        <v>44</v>
      </c>
      <c r="E47" s="9" t="s">
        <v>5</v>
      </c>
      <c r="F47" s="9" t="s">
        <v>24</v>
      </c>
      <c r="H47" s="12" t="s">
        <v>25</v>
      </c>
      <c r="I47" s="12"/>
      <c r="J47" s="9" t="s">
        <v>44</v>
      </c>
      <c r="K47" s="9" t="s">
        <v>5</v>
      </c>
      <c r="L47" s="9" t="s">
        <v>24</v>
      </c>
      <c r="N47" s="12" t="s">
        <v>25</v>
      </c>
      <c r="O47" s="12"/>
      <c r="P47" s="9" t="s">
        <v>44</v>
      </c>
      <c r="Q47" s="9" t="s">
        <v>5</v>
      </c>
      <c r="R47" s="9" t="s">
        <v>24</v>
      </c>
    </row>
    <row r="48" spans="2:18" x14ac:dyDescent="0.25">
      <c r="B48" s="1">
        <v>0</v>
      </c>
      <c r="C48" s="1" t="s">
        <v>15</v>
      </c>
      <c r="D48" s="1">
        <v>0</v>
      </c>
      <c r="E48" s="1">
        <v>2</v>
      </c>
      <c r="F48" s="1">
        <f>D48/E48</f>
        <v>0</v>
      </c>
      <c r="H48" s="1">
        <v>1</v>
      </c>
      <c r="I48" s="1" t="s">
        <v>15</v>
      </c>
      <c r="J48" s="1">
        <v>0</v>
      </c>
      <c r="K48" s="1">
        <v>2</v>
      </c>
      <c r="L48" s="1">
        <f>J48/K48</f>
        <v>0</v>
      </c>
      <c r="N48" s="1" t="s">
        <v>57</v>
      </c>
      <c r="O48" s="1" t="s">
        <v>15</v>
      </c>
      <c r="P48" s="1">
        <v>1</v>
      </c>
      <c r="Q48" s="1">
        <v>2</v>
      </c>
      <c r="R48" s="1">
        <f>P48/Q48</f>
        <v>0.5</v>
      </c>
    </row>
    <row r="49" spans="2:18" x14ac:dyDescent="0.25">
      <c r="B49" s="1">
        <v>0</v>
      </c>
      <c r="C49" s="1" t="s">
        <v>11</v>
      </c>
      <c r="D49" s="1">
        <v>0</v>
      </c>
      <c r="E49" s="1">
        <v>3</v>
      </c>
      <c r="F49" s="1">
        <f>D49/E49</f>
        <v>0</v>
      </c>
      <c r="H49" s="1">
        <v>1</v>
      </c>
      <c r="I49" s="1" t="s">
        <v>11</v>
      </c>
      <c r="J49" s="1">
        <v>0</v>
      </c>
      <c r="K49" s="1">
        <v>3</v>
      </c>
      <c r="L49" s="1">
        <f>J49/K49</f>
        <v>0</v>
      </c>
      <c r="N49" s="1" t="s">
        <v>57</v>
      </c>
      <c r="O49" s="1" t="s">
        <v>11</v>
      </c>
      <c r="P49" s="1">
        <v>0</v>
      </c>
      <c r="Q49" s="1">
        <v>3</v>
      </c>
      <c r="R49" s="1">
        <f>P49/Q49</f>
        <v>0</v>
      </c>
    </row>
    <row r="50" spans="2:18" x14ac:dyDescent="0.25">
      <c r="B50" s="1">
        <v>0</v>
      </c>
      <c r="C50" s="1" t="s">
        <v>19</v>
      </c>
      <c r="D50" s="1">
        <v>1</v>
      </c>
      <c r="E50" s="1">
        <v>2</v>
      </c>
      <c r="F50" s="1">
        <f>D50/E50</f>
        <v>0.5</v>
      </c>
      <c r="H50" s="1">
        <v>1</v>
      </c>
      <c r="I50" s="1" t="s">
        <v>19</v>
      </c>
      <c r="J50" s="1">
        <v>1</v>
      </c>
      <c r="K50" s="1">
        <v>2</v>
      </c>
      <c r="L50" s="1">
        <f>J50/K50</f>
        <v>0.5</v>
      </c>
      <c r="N50" s="1" t="s">
        <v>57</v>
      </c>
      <c r="O50" s="1" t="s">
        <v>19</v>
      </c>
      <c r="P50" s="1">
        <v>0</v>
      </c>
      <c r="Q50" s="1">
        <v>2</v>
      </c>
      <c r="R50" s="1">
        <f>P50/Q50</f>
        <v>0</v>
      </c>
    </row>
    <row r="51" spans="2:18" x14ac:dyDescent="0.25">
      <c r="B51" s="1">
        <v>0</v>
      </c>
      <c r="C51" s="1" t="s">
        <v>18</v>
      </c>
      <c r="D51" s="1">
        <v>0</v>
      </c>
      <c r="E51" s="1">
        <v>3</v>
      </c>
      <c r="F51" s="1">
        <f>D51/E51</f>
        <v>0</v>
      </c>
      <c r="H51" s="1">
        <v>1</v>
      </c>
      <c r="I51" s="1" t="s">
        <v>18</v>
      </c>
      <c r="J51" s="1">
        <v>0</v>
      </c>
      <c r="K51" s="1">
        <v>3</v>
      </c>
      <c r="L51" s="1">
        <f>J51/K51</f>
        <v>0</v>
      </c>
      <c r="N51" s="1" t="s">
        <v>57</v>
      </c>
      <c r="O51" s="1" t="s">
        <v>18</v>
      </c>
      <c r="P51" s="1">
        <v>1</v>
      </c>
      <c r="Q51" s="1">
        <v>3</v>
      </c>
      <c r="R51" s="1">
        <f>P51/Q51</f>
        <v>0.33333333333333331</v>
      </c>
    </row>
    <row r="53" spans="2:18" x14ac:dyDescent="0.25">
      <c r="B53" s="12" t="s">
        <v>4</v>
      </c>
      <c r="C53" s="12" t="s">
        <v>5</v>
      </c>
      <c r="D53" s="17" t="s">
        <v>41</v>
      </c>
      <c r="E53" s="18"/>
      <c r="F53" s="19"/>
      <c r="H53" s="12" t="s">
        <v>4</v>
      </c>
      <c r="I53" s="12" t="s">
        <v>5</v>
      </c>
      <c r="J53" s="17" t="s">
        <v>41</v>
      </c>
      <c r="K53" s="18"/>
      <c r="L53" s="19"/>
      <c r="N53" s="12" t="s">
        <v>4</v>
      </c>
      <c r="O53" s="12" t="s">
        <v>5</v>
      </c>
      <c r="P53" s="17" t="s">
        <v>41</v>
      </c>
      <c r="Q53" s="18"/>
      <c r="R53" s="19"/>
    </row>
    <row r="54" spans="2:18" x14ac:dyDescent="0.25">
      <c r="B54" s="12"/>
      <c r="C54" s="12"/>
      <c r="D54" s="9" t="s">
        <v>45</v>
      </c>
      <c r="E54" s="9" t="s">
        <v>5</v>
      </c>
      <c r="F54" s="9" t="s">
        <v>24</v>
      </c>
      <c r="H54" s="12"/>
      <c r="I54" s="12"/>
      <c r="J54" s="9" t="s">
        <v>45</v>
      </c>
      <c r="K54" s="9" t="s">
        <v>5</v>
      </c>
      <c r="L54" s="9" t="s">
        <v>24</v>
      </c>
      <c r="N54" s="12"/>
      <c r="O54" s="12"/>
      <c r="P54" s="9" t="s">
        <v>45</v>
      </c>
      <c r="Q54" s="9" t="s">
        <v>5</v>
      </c>
      <c r="R54" s="9" t="s">
        <v>24</v>
      </c>
    </row>
    <row r="55" spans="2:18" x14ac:dyDescent="0.25">
      <c r="B55" s="1" t="s">
        <v>9</v>
      </c>
      <c r="C55" s="1" t="s">
        <v>15</v>
      </c>
      <c r="D55" s="1">
        <v>1</v>
      </c>
      <c r="E55" s="1">
        <v>2</v>
      </c>
      <c r="F55" s="1">
        <f>D55/E55</f>
        <v>0.5</v>
      </c>
      <c r="H55" s="1" t="s">
        <v>17</v>
      </c>
      <c r="I55" s="1" t="s">
        <v>15</v>
      </c>
      <c r="J55" s="1">
        <v>0</v>
      </c>
      <c r="K55" s="1">
        <v>2</v>
      </c>
      <c r="L55" s="1">
        <f>J55/K55</f>
        <v>0</v>
      </c>
      <c r="N55" s="1" t="s">
        <v>13</v>
      </c>
      <c r="O55" s="1" t="s">
        <v>15</v>
      </c>
      <c r="P55" s="1">
        <v>1</v>
      </c>
      <c r="Q55" s="1">
        <v>2</v>
      </c>
      <c r="R55" s="1">
        <f>P55/Q55</f>
        <v>0.5</v>
      </c>
    </row>
    <row r="56" spans="2:18" x14ac:dyDescent="0.25">
      <c r="B56" s="1" t="s">
        <v>9</v>
      </c>
      <c r="C56" s="1" t="s">
        <v>11</v>
      </c>
      <c r="D56" s="1">
        <v>1</v>
      </c>
      <c r="E56" s="1">
        <v>3</v>
      </c>
      <c r="F56" s="1">
        <f>D56/E56</f>
        <v>0.33333333333333331</v>
      </c>
      <c r="H56" s="1" t="s">
        <v>17</v>
      </c>
      <c r="I56" s="1" t="s">
        <v>11</v>
      </c>
      <c r="J56" s="1">
        <v>1</v>
      </c>
      <c r="K56" s="1">
        <v>3</v>
      </c>
      <c r="L56" s="1">
        <f>J56/K56</f>
        <v>0.33333333333333331</v>
      </c>
      <c r="N56" s="1" t="s">
        <v>13</v>
      </c>
      <c r="O56" s="1" t="s">
        <v>11</v>
      </c>
      <c r="P56" s="1">
        <v>1</v>
      </c>
      <c r="Q56" s="1">
        <v>3</v>
      </c>
      <c r="R56" s="1">
        <f>P56/Q56</f>
        <v>0.33333333333333331</v>
      </c>
    </row>
    <row r="57" spans="2:18" x14ac:dyDescent="0.25">
      <c r="B57" s="1" t="s">
        <v>9</v>
      </c>
      <c r="C57" s="1" t="s">
        <v>19</v>
      </c>
      <c r="D57" s="1">
        <v>0</v>
      </c>
      <c r="E57" s="1">
        <v>2</v>
      </c>
      <c r="F57" s="1">
        <f>D57/E57</f>
        <v>0</v>
      </c>
      <c r="H57" s="1" t="s">
        <v>17</v>
      </c>
      <c r="I57" s="1" t="s">
        <v>19</v>
      </c>
      <c r="J57" s="1">
        <v>0</v>
      </c>
      <c r="K57" s="1">
        <v>2</v>
      </c>
      <c r="L57" s="1">
        <f>J57/K57</f>
        <v>0</v>
      </c>
      <c r="N57" s="1" t="s">
        <v>13</v>
      </c>
      <c r="O57" s="1" t="s">
        <v>19</v>
      </c>
      <c r="P57" s="1">
        <v>2</v>
      </c>
      <c r="Q57" s="1">
        <v>2</v>
      </c>
      <c r="R57" s="1">
        <f>P57/Q57</f>
        <v>1</v>
      </c>
    </row>
    <row r="58" spans="2:18" x14ac:dyDescent="0.25">
      <c r="B58" s="1" t="s">
        <v>9</v>
      </c>
      <c r="C58" s="1" t="s">
        <v>18</v>
      </c>
      <c r="D58" s="1">
        <v>1</v>
      </c>
      <c r="E58" s="1">
        <v>3</v>
      </c>
      <c r="F58" s="1">
        <f>D58/E58</f>
        <v>0.33333333333333331</v>
      </c>
      <c r="H58" s="1" t="s">
        <v>17</v>
      </c>
      <c r="I58" s="1" t="s">
        <v>18</v>
      </c>
      <c r="J58" s="1">
        <v>1</v>
      </c>
      <c r="K58" s="1">
        <v>3</v>
      </c>
      <c r="L58" s="1">
        <f>J58/K58</f>
        <v>0.33333333333333331</v>
      </c>
      <c r="N58" s="1" t="s">
        <v>13</v>
      </c>
      <c r="O58" s="1" t="s">
        <v>18</v>
      </c>
      <c r="P58" s="1">
        <v>1</v>
      </c>
      <c r="Q58" s="1">
        <v>3</v>
      </c>
      <c r="R58" s="1">
        <f>P58/Q58</f>
        <v>0.33333333333333331</v>
      </c>
    </row>
    <row r="60" spans="2:18" x14ac:dyDescent="0.25">
      <c r="B60" s="12" t="s">
        <v>37</v>
      </c>
      <c r="C60" s="12" t="s">
        <v>5</v>
      </c>
      <c r="D60" s="17" t="s">
        <v>41</v>
      </c>
      <c r="E60" s="18"/>
      <c r="F60" s="19"/>
      <c r="H60" s="12" t="s">
        <v>37</v>
      </c>
      <c r="I60" s="12" t="s">
        <v>5</v>
      </c>
      <c r="J60" s="17" t="s">
        <v>41</v>
      </c>
      <c r="K60" s="18"/>
      <c r="L60" s="19"/>
      <c r="N60" s="12" t="s">
        <v>37</v>
      </c>
      <c r="O60" s="12" t="s">
        <v>5</v>
      </c>
      <c r="P60" s="17" t="s">
        <v>41</v>
      </c>
      <c r="Q60" s="18"/>
      <c r="R60" s="19"/>
    </row>
    <row r="61" spans="2:18" x14ac:dyDescent="0.25">
      <c r="B61" s="12" t="s">
        <v>27</v>
      </c>
      <c r="C61" s="12"/>
      <c r="D61" s="9" t="s">
        <v>37</v>
      </c>
      <c r="E61" s="9" t="s">
        <v>5</v>
      </c>
      <c r="F61" s="9" t="s">
        <v>24</v>
      </c>
      <c r="H61" s="12" t="s">
        <v>27</v>
      </c>
      <c r="I61" s="12"/>
      <c r="J61" s="9" t="s">
        <v>37</v>
      </c>
      <c r="K61" s="9" t="s">
        <v>5</v>
      </c>
      <c r="L61" s="9" t="s">
        <v>24</v>
      </c>
      <c r="N61" s="12" t="s">
        <v>27</v>
      </c>
      <c r="O61" s="12"/>
      <c r="P61" s="9" t="s">
        <v>37</v>
      </c>
      <c r="Q61" s="9" t="s">
        <v>5</v>
      </c>
      <c r="R61" s="9" t="s">
        <v>24</v>
      </c>
    </row>
    <row r="62" spans="2:18" x14ac:dyDescent="0.25">
      <c r="B62" s="1" t="s">
        <v>10</v>
      </c>
      <c r="C62" s="1" t="s">
        <v>15</v>
      </c>
      <c r="D62" s="1">
        <v>0</v>
      </c>
      <c r="E62" s="1">
        <v>2</v>
      </c>
      <c r="F62" s="1">
        <f>D62/E62</f>
        <v>0</v>
      </c>
      <c r="H62" s="1" t="s">
        <v>14</v>
      </c>
      <c r="I62" s="1" t="s">
        <v>15</v>
      </c>
      <c r="J62" s="1">
        <v>2</v>
      </c>
      <c r="K62" s="1">
        <v>2</v>
      </c>
      <c r="L62" s="1">
        <f>J62/K62</f>
        <v>1</v>
      </c>
      <c r="N62" s="1" t="s">
        <v>34</v>
      </c>
      <c r="O62" s="1" t="s">
        <v>15</v>
      </c>
      <c r="P62" s="1">
        <v>0</v>
      </c>
      <c r="Q62" s="1">
        <v>2</v>
      </c>
      <c r="R62" s="1">
        <f>P62/Q62</f>
        <v>0</v>
      </c>
    </row>
    <row r="63" spans="2:18" x14ac:dyDescent="0.25">
      <c r="B63" s="1" t="s">
        <v>10</v>
      </c>
      <c r="C63" s="1" t="s">
        <v>11</v>
      </c>
      <c r="D63" s="1">
        <v>3</v>
      </c>
      <c r="E63" s="1">
        <v>3</v>
      </c>
      <c r="F63" s="1">
        <f>D63/E63</f>
        <v>1</v>
      </c>
      <c r="H63" s="1" t="s">
        <v>14</v>
      </c>
      <c r="I63" s="1" t="s">
        <v>11</v>
      </c>
      <c r="J63" s="1">
        <v>0</v>
      </c>
      <c r="K63" s="1">
        <v>3</v>
      </c>
      <c r="L63" s="1">
        <f>J63/K63</f>
        <v>0</v>
      </c>
      <c r="N63" s="1" t="s">
        <v>34</v>
      </c>
      <c r="O63" s="1" t="s">
        <v>11</v>
      </c>
      <c r="P63" s="1">
        <v>0</v>
      </c>
      <c r="Q63" s="1">
        <v>3</v>
      </c>
      <c r="R63" s="1">
        <f>P63/Q63</f>
        <v>0</v>
      </c>
    </row>
    <row r="64" spans="2:18" x14ac:dyDescent="0.25">
      <c r="B64" s="1" t="s">
        <v>10</v>
      </c>
      <c r="C64" s="1" t="s">
        <v>19</v>
      </c>
      <c r="D64" s="1">
        <v>0</v>
      </c>
      <c r="E64" s="1">
        <v>2</v>
      </c>
      <c r="F64" s="1">
        <f>D64/E64</f>
        <v>0</v>
      </c>
      <c r="H64" s="1" t="s">
        <v>14</v>
      </c>
      <c r="I64" s="1" t="s">
        <v>19</v>
      </c>
      <c r="J64" s="1">
        <v>0</v>
      </c>
      <c r="K64" s="1">
        <v>2</v>
      </c>
      <c r="L64" s="1">
        <f>J64/K64</f>
        <v>0</v>
      </c>
      <c r="N64" s="1" t="s">
        <v>34</v>
      </c>
      <c r="O64" s="1" t="s">
        <v>19</v>
      </c>
      <c r="P64" s="1">
        <v>2</v>
      </c>
      <c r="Q64" s="1">
        <v>2</v>
      </c>
      <c r="R64" s="1">
        <f>P64/Q64</f>
        <v>1</v>
      </c>
    </row>
    <row r="65" spans="2:18" x14ac:dyDescent="0.25">
      <c r="B65" s="1" t="s">
        <v>10</v>
      </c>
      <c r="C65" s="1" t="s">
        <v>18</v>
      </c>
      <c r="D65" s="1">
        <v>1</v>
      </c>
      <c r="E65" s="1">
        <v>3</v>
      </c>
      <c r="F65" s="1">
        <f>D65/E65</f>
        <v>0.33333333333333331</v>
      </c>
      <c r="H65" s="1" t="s">
        <v>14</v>
      </c>
      <c r="I65" s="1" t="s">
        <v>18</v>
      </c>
      <c r="J65" s="1">
        <v>1</v>
      </c>
      <c r="K65" s="1">
        <v>3</v>
      </c>
      <c r="L65" s="1">
        <f>J65/K65</f>
        <v>0.33333333333333331</v>
      </c>
      <c r="N65" s="1" t="s">
        <v>34</v>
      </c>
      <c r="O65" s="1" t="s">
        <v>18</v>
      </c>
      <c r="P65" s="1">
        <v>1</v>
      </c>
      <c r="Q65" s="1">
        <v>3</v>
      </c>
      <c r="R65" s="1">
        <f>P65/Q65</f>
        <v>0.33333333333333331</v>
      </c>
    </row>
  </sheetData>
  <mergeCells count="16">
    <mergeCell ref="P46:R46"/>
    <mergeCell ref="J46:L46"/>
    <mergeCell ref="J25:L25"/>
    <mergeCell ref="D60:F60"/>
    <mergeCell ref="J60:L60"/>
    <mergeCell ref="P60:R60"/>
    <mergeCell ref="P53:R53"/>
    <mergeCell ref="J53:L53"/>
    <mergeCell ref="D46:F46"/>
    <mergeCell ref="D53:F53"/>
    <mergeCell ref="D25:F25"/>
    <mergeCell ref="D32:F32"/>
    <mergeCell ref="J32:L32"/>
    <mergeCell ref="P32:R32"/>
    <mergeCell ref="D39:F39"/>
    <mergeCell ref="J39:L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Cici Cantik</dc:creator>
  <cp:lastModifiedBy>Cici Cantik</cp:lastModifiedBy>
  <dcterms:created xsi:type="dcterms:W3CDTF">2023-12-24T12:43:22Z</dcterms:created>
  <dcterms:modified xsi:type="dcterms:W3CDTF">2024-01-14T13:47:08Z</dcterms:modified>
</cp:coreProperties>
</file>