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138750230\Documents\CICLO\contagem_volumetrica\data\2018\"/>
    </mc:Choice>
  </mc:AlternateContent>
  <bookViews>
    <workbookView xWindow="0" yWindow="0" windowWidth="25200" windowHeight="11985" activeTab="2"/>
  </bookViews>
  <sheets>
    <sheet name="Plan1" sheetId="1" r:id="rId1"/>
    <sheet name="Sete" sheetId="2" r:id="rId2"/>
    <sheet name="Rep. Ar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4" i="3"/>
  <c r="B6" i="3"/>
  <c r="B3" i="3"/>
  <c r="B5" i="3"/>
  <c r="B41" i="2" l="1"/>
  <c r="B49" i="2"/>
  <c r="B65" i="2"/>
  <c r="B57" i="2"/>
  <c r="B33" i="2"/>
  <c r="B17" i="2"/>
  <c r="B25" i="2"/>
  <c r="B9" i="2"/>
  <c r="E4" i="1" l="1"/>
  <c r="E6" i="1" s="1"/>
  <c r="F6" i="1"/>
  <c r="G6" i="1"/>
  <c r="H6" i="1"/>
  <c r="E5" i="1"/>
  <c r="D5" i="1"/>
  <c r="I5" i="1" s="1"/>
  <c r="D4" i="1"/>
  <c r="D6" i="1" s="1"/>
  <c r="C5" i="1"/>
  <c r="C4" i="1"/>
  <c r="C6" i="1" s="1"/>
  <c r="I4" i="1" l="1"/>
  <c r="I6" i="1" s="1"/>
</calcChain>
</file>

<file path=xl/sharedStrings.xml><?xml version="1.0" encoding="utf-8"?>
<sst xmlns="http://schemas.openxmlformats.org/spreadsheetml/2006/main" count="153" uniqueCount="20">
  <si>
    <t xml:space="preserve">Total </t>
  </si>
  <si>
    <t>Centro-Bairro</t>
  </si>
  <si>
    <t>Bairro-Centro</t>
  </si>
  <si>
    <t>Bicicletas</t>
  </si>
  <si>
    <t>Autos</t>
  </si>
  <si>
    <t>Motos</t>
  </si>
  <si>
    <t>Onibus</t>
  </si>
  <si>
    <t>Caminhão</t>
  </si>
  <si>
    <t>Outros</t>
  </si>
  <si>
    <t>Total</t>
  </si>
  <si>
    <t>Republica Argentina X Getulio Vargas</t>
  </si>
  <si>
    <t>Canaleta</t>
  </si>
  <si>
    <t>Via Lenta</t>
  </si>
  <si>
    <t>Local</t>
  </si>
  <si>
    <t>Bento Vianna</t>
  </si>
  <si>
    <t>Lamenha Lins</t>
  </si>
  <si>
    <t>Ano</t>
  </si>
  <si>
    <t>Bicicleta</t>
  </si>
  <si>
    <t>Automóvel</t>
  </si>
  <si>
    <t>Veiculo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</si>
</sst>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D6" sqref="D6"/>
    </sheetView>
  </sheetViews>
  <sheetFormatPr defaultRowHeight="15" x14ac:dyDescent="0.25"/>
  <cols>
    <col min="2" max="2" width="13.140625" bestFit="1" customWidth="1"/>
  </cols>
  <sheetData>
    <row r="2" spans="2:9" x14ac:dyDescent="0.25">
      <c r="B2" s="1" t="s">
        <v>10</v>
      </c>
      <c r="C2" s="1"/>
      <c r="D2" s="1"/>
      <c r="E2" s="1"/>
      <c r="F2" s="1"/>
      <c r="G2" s="1"/>
      <c r="H2" s="1"/>
      <c r="I2" s="1"/>
    </row>
    <row r="3" spans="2:9" x14ac:dyDescent="0.25">
      <c r="B3" s="1" t="s">
        <v>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2:9" x14ac:dyDescent="0.25">
      <c r="B4" s="1" t="s">
        <v>1</v>
      </c>
      <c r="C4" s="1">
        <f>63+291</f>
        <v>354</v>
      </c>
      <c r="D4" s="1">
        <f>611+1150</f>
        <v>1761</v>
      </c>
      <c r="E4" s="1">
        <f>67+125</f>
        <v>192</v>
      </c>
      <c r="F4" s="1">
        <v>1</v>
      </c>
      <c r="G4" s="1">
        <v>8</v>
      </c>
      <c r="H4" s="1">
        <v>15</v>
      </c>
      <c r="I4" s="1">
        <f>SUM(C4:H4)</f>
        <v>2331</v>
      </c>
    </row>
    <row r="5" spans="2:9" x14ac:dyDescent="0.25">
      <c r="B5" s="1" t="s">
        <v>2</v>
      </c>
      <c r="C5" s="1">
        <f>149+280</f>
        <v>429</v>
      </c>
      <c r="D5" s="1">
        <f>981+1093</f>
        <v>2074</v>
      </c>
      <c r="E5" s="1">
        <f>91+80</f>
        <v>171</v>
      </c>
      <c r="F5" s="1">
        <v>18</v>
      </c>
      <c r="G5" s="1">
        <v>21</v>
      </c>
      <c r="H5" s="1">
        <v>1</v>
      </c>
      <c r="I5" s="1">
        <f>SUM(C5:H5)</f>
        <v>2714</v>
      </c>
    </row>
    <row r="6" spans="2:9" x14ac:dyDescent="0.25">
      <c r="B6" s="1" t="s">
        <v>9</v>
      </c>
      <c r="C6" s="1">
        <f>SUM(C4:C5)</f>
        <v>783</v>
      </c>
      <c r="D6" s="1">
        <f t="shared" ref="D6:I6" si="0">SUM(D4:D5)</f>
        <v>3835</v>
      </c>
      <c r="E6" s="1">
        <f t="shared" si="0"/>
        <v>363</v>
      </c>
      <c r="F6" s="1">
        <f t="shared" si="0"/>
        <v>19</v>
      </c>
      <c r="G6" s="1">
        <f t="shared" si="0"/>
        <v>29</v>
      </c>
      <c r="H6" s="1">
        <f t="shared" si="0"/>
        <v>16</v>
      </c>
      <c r="I6" s="1">
        <f t="shared" si="0"/>
        <v>5045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22" workbookViewId="0">
      <selection activeCell="B51" sqref="B51"/>
    </sheetView>
  </sheetViews>
  <sheetFormatPr defaultRowHeight="15" x14ac:dyDescent="0.25"/>
  <cols>
    <col min="1" max="1" width="10" style="2" bestFit="1" customWidth="1"/>
    <col min="2" max="2" width="12.85546875" style="2" bestFit="1" customWidth="1"/>
    <col min="3" max="3" width="12.85546875" style="2" customWidth="1"/>
    <col min="4" max="4" width="12.85546875" style="2" bestFit="1" customWidth="1"/>
  </cols>
  <sheetData>
    <row r="1" spans="1:4" x14ac:dyDescent="0.25">
      <c r="A1" s="2" t="s">
        <v>16</v>
      </c>
      <c r="B1" s="2" t="s">
        <v>9</v>
      </c>
      <c r="C1" s="2" t="s">
        <v>13</v>
      </c>
      <c r="D1" s="2" t="s">
        <v>12</v>
      </c>
    </row>
    <row r="2" spans="1:4" x14ac:dyDescent="0.25">
      <c r="A2" s="2">
        <v>2008</v>
      </c>
      <c r="B2" s="2">
        <v>96</v>
      </c>
      <c r="C2" s="2" t="s">
        <v>11</v>
      </c>
      <c r="D2" s="2" t="s">
        <v>14</v>
      </c>
    </row>
    <row r="3" spans="1:4" x14ac:dyDescent="0.25">
      <c r="A3" s="2">
        <v>2013</v>
      </c>
      <c r="B3" s="2">
        <v>89</v>
      </c>
      <c r="C3" s="2" t="s">
        <v>11</v>
      </c>
      <c r="D3" s="2" t="s">
        <v>14</v>
      </c>
    </row>
    <row r="4" spans="1:4" x14ac:dyDescent="0.25">
      <c r="A4" s="2">
        <v>2014</v>
      </c>
      <c r="B4" s="2">
        <v>61</v>
      </c>
      <c r="C4" s="2" t="s">
        <v>11</v>
      </c>
      <c r="D4" s="2" t="s">
        <v>14</v>
      </c>
    </row>
    <row r="5" spans="1:4" x14ac:dyDescent="0.25">
      <c r="A5" s="2">
        <v>2015</v>
      </c>
      <c r="B5" s="2">
        <v>125</v>
      </c>
      <c r="C5" s="2" t="s">
        <v>11</v>
      </c>
      <c r="D5" s="2" t="s">
        <v>14</v>
      </c>
    </row>
    <row r="6" spans="1:4" x14ac:dyDescent="0.25">
      <c r="A6" s="2">
        <v>2016</v>
      </c>
      <c r="B6" s="2">
        <v>147</v>
      </c>
      <c r="C6" s="2" t="s">
        <v>11</v>
      </c>
      <c r="D6" s="2" t="s">
        <v>14</v>
      </c>
    </row>
    <row r="7" spans="1:4" x14ac:dyDescent="0.25">
      <c r="A7" s="2">
        <v>2017</v>
      </c>
      <c r="B7" s="2">
        <v>132</v>
      </c>
      <c r="C7" s="2" t="s">
        <v>11</v>
      </c>
      <c r="D7" s="2" t="s">
        <v>14</v>
      </c>
    </row>
    <row r="8" spans="1:4" x14ac:dyDescent="0.25">
      <c r="A8" s="2">
        <v>2018</v>
      </c>
      <c r="B8" s="2">
        <v>140</v>
      </c>
      <c r="C8" s="2" t="s">
        <v>11</v>
      </c>
      <c r="D8" s="2" t="s">
        <v>14</v>
      </c>
    </row>
    <row r="9" spans="1:4" x14ac:dyDescent="0.25">
      <c r="A9" s="2">
        <v>2019</v>
      </c>
      <c r="B9" s="2">
        <f>40+21</f>
        <v>61</v>
      </c>
      <c r="C9" s="2" t="s">
        <v>11</v>
      </c>
      <c r="D9" s="2" t="s">
        <v>14</v>
      </c>
    </row>
    <row r="10" spans="1:4" x14ac:dyDescent="0.25">
      <c r="A10" s="2">
        <v>2008</v>
      </c>
      <c r="B10" s="2">
        <v>212</v>
      </c>
      <c r="C10" s="2" t="s">
        <v>11</v>
      </c>
      <c r="D10" s="2" t="s">
        <v>15</v>
      </c>
    </row>
    <row r="11" spans="1:4" x14ac:dyDescent="0.25">
      <c r="A11" s="2">
        <v>2013</v>
      </c>
      <c r="B11" s="2">
        <v>123</v>
      </c>
      <c r="C11" s="2" t="s">
        <v>11</v>
      </c>
      <c r="D11" s="2" t="s">
        <v>15</v>
      </c>
    </row>
    <row r="12" spans="1:4" x14ac:dyDescent="0.25">
      <c r="A12" s="2">
        <v>2014</v>
      </c>
      <c r="B12" s="2">
        <v>59</v>
      </c>
      <c r="C12" s="2" t="s">
        <v>11</v>
      </c>
      <c r="D12" s="2" t="s">
        <v>15</v>
      </c>
    </row>
    <row r="13" spans="1:4" x14ac:dyDescent="0.25">
      <c r="A13" s="2">
        <v>2015</v>
      </c>
      <c r="B13" s="2">
        <v>63</v>
      </c>
      <c r="C13" s="2" t="s">
        <v>11</v>
      </c>
      <c r="D13" s="2" t="s">
        <v>15</v>
      </c>
    </row>
    <row r="14" spans="1:4" x14ac:dyDescent="0.25">
      <c r="A14" s="2">
        <v>2016</v>
      </c>
      <c r="B14" s="2">
        <v>83</v>
      </c>
      <c r="C14" s="2" t="s">
        <v>11</v>
      </c>
      <c r="D14" s="2" t="s">
        <v>15</v>
      </c>
    </row>
    <row r="15" spans="1:4" x14ac:dyDescent="0.25">
      <c r="A15" s="2">
        <v>2017</v>
      </c>
      <c r="B15" s="2">
        <v>90</v>
      </c>
      <c r="C15" s="2" t="s">
        <v>11</v>
      </c>
      <c r="D15" s="2" t="s">
        <v>15</v>
      </c>
    </row>
    <row r="16" spans="1:4" x14ac:dyDescent="0.25">
      <c r="A16" s="2">
        <v>2018</v>
      </c>
      <c r="B16" s="2">
        <v>90</v>
      </c>
      <c r="C16" s="2" t="s">
        <v>11</v>
      </c>
      <c r="D16" s="2" t="s">
        <v>15</v>
      </c>
    </row>
    <row r="17" spans="1:4" x14ac:dyDescent="0.25">
      <c r="A17" s="2">
        <v>2019</v>
      </c>
      <c r="B17" s="2">
        <f>29+46</f>
        <v>75</v>
      </c>
      <c r="C17" s="2" t="s">
        <v>11</v>
      </c>
      <c r="D17" s="2" t="s">
        <v>15</v>
      </c>
    </row>
    <row r="18" spans="1:4" x14ac:dyDescent="0.25">
      <c r="A18" s="2">
        <v>2008</v>
      </c>
      <c r="B18" s="2">
        <v>21</v>
      </c>
      <c r="C18" s="2" t="s">
        <v>12</v>
      </c>
      <c r="D18" s="2" t="s">
        <v>14</v>
      </c>
    </row>
    <row r="19" spans="1:4" x14ac:dyDescent="0.25">
      <c r="A19" s="2">
        <v>2013</v>
      </c>
      <c r="B19" s="2">
        <v>73</v>
      </c>
      <c r="C19" s="2" t="s">
        <v>12</v>
      </c>
      <c r="D19" s="2" t="s">
        <v>14</v>
      </c>
    </row>
    <row r="20" spans="1:4" x14ac:dyDescent="0.25">
      <c r="A20" s="2">
        <v>2014</v>
      </c>
      <c r="B20" s="2">
        <v>208</v>
      </c>
      <c r="C20" s="2" t="s">
        <v>12</v>
      </c>
      <c r="D20" s="2" t="s">
        <v>14</v>
      </c>
    </row>
    <row r="21" spans="1:4" x14ac:dyDescent="0.25">
      <c r="A21" s="2">
        <v>2015</v>
      </c>
      <c r="B21" s="2">
        <v>225</v>
      </c>
      <c r="C21" s="2" t="s">
        <v>12</v>
      </c>
      <c r="D21" s="2" t="s">
        <v>14</v>
      </c>
    </row>
    <row r="22" spans="1:4" x14ac:dyDescent="0.25">
      <c r="A22" s="2">
        <v>2016</v>
      </c>
      <c r="B22" s="2">
        <v>273</v>
      </c>
      <c r="C22" s="2" t="s">
        <v>12</v>
      </c>
      <c r="D22" s="2" t="s">
        <v>14</v>
      </c>
    </row>
    <row r="23" spans="1:4" x14ac:dyDescent="0.25">
      <c r="A23" s="2">
        <v>2017</v>
      </c>
      <c r="B23" s="2">
        <v>301</v>
      </c>
      <c r="C23" s="2" t="s">
        <v>12</v>
      </c>
      <c r="D23" s="2" t="s">
        <v>14</v>
      </c>
    </row>
    <row r="24" spans="1:4" x14ac:dyDescent="0.25">
      <c r="A24" s="2">
        <v>2018</v>
      </c>
      <c r="B24" s="2">
        <v>375</v>
      </c>
      <c r="C24" s="2" t="s">
        <v>12</v>
      </c>
      <c r="D24" s="2" t="s">
        <v>14</v>
      </c>
    </row>
    <row r="25" spans="1:4" x14ac:dyDescent="0.25">
      <c r="A25" s="2">
        <v>2019</v>
      </c>
      <c r="B25" s="2">
        <f>81+114</f>
        <v>195</v>
      </c>
      <c r="C25" s="2" t="s">
        <v>12</v>
      </c>
      <c r="D25" s="2" t="s">
        <v>14</v>
      </c>
    </row>
    <row r="26" spans="1:4" x14ac:dyDescent="0.25">
      <c r="A26" s="2">
        <v>2008</v>
      </c>
      <c r="B26" s="2">
        <v>13</v>
      </c>
      <c r="C26" s="2" t="s">
        <v>12</v>
      </c>
      <c r="D26" s="2" t="s">
        <v>15</v>
      </c>
    </row>
    <row r="27" spans="1:4" x14ac:dyDescent="0.25">
      <c r="A27" s="2">
        <v>2013</v>
      </c>
      <c r="B27" s="2">
        <v>39</v>
      </c>
      <c r="C27" s="2" t="s">
        <v>12</v>
      </c>
      <c r="D27" s="2" t="s">
        <v>15</v>
      </c>
    </row>
    <row r="28" spans="1:4" x14ac:dyDescent="0.25">
      <c r="A28" s="2">
        <v>2014</v>
      </c>
      <c r="B28" s="2">
        <v>266</v>
      </c>
      <c r="C28" s="2" t="s">
        <v>12</v>
      </c>
      <c r="D28" s="2" t="s">
        <v>15</v>
      </c>
    </row>
    <row r="29" spans="1:4" x14ac:dyDescent="0.25">
      <c r="A29" s="2">
        <v>2015</v>
      </c>
      <c r="B29" s="2">
        <v>262</v>
      </c>
      <c r="C29" s="2" t="s">
        <v>12</v>
      </c>
      <c r="D29" s="2" t="s">
        <v>15</v>
      </c>
    </row>
    <row r="30" spans="1:4" x14ac:dyDescent="0.25">
      <c r="A30" s="2">
        <v>2016</v>
      </c>
      <c r="B30" s="2">
        <v>358</v>
      </c>
      <c r="C30" s="2" t="s">
        <v>12</v>
      </c>
      <c r="D30" s="2" t="s">
        <v>15</v>
      </c>
    </row>
    <row r="31" spans="1:4" x14ac:dyDescent="0.25">
      <c r="A31" s="2">
        <v>2017</v>
      </c>
      <c r="B31" s="2">
        <v>428</v>
      </c>
      <c r="C31" s="2" t="s">
        <v>12</v>
      </c>
      <c r="D31" s="2" t="s">
        <v>15</v>
      </c>
    </row>
    <row r="32" spans="1:4" x14ac:dyDescent="0.25">
      <c r="A32" s="2">
        <v>2018</v>
      </c>
      <c r="B32" s="2">
        <v>447</v>
      </c>
      <c r="C32" s="2" t="s">
        <v>12</v>
      </c>
      <c r="D32" s="2" t="s">
        <v>15</v>
      </c>
    </row>
    <row r="33" spans="1:4" x14ac:dyDescent="0.25">
      <c r="A33" s="2">
        <v>2019</v>
      </c>
      <c r="B33" s="2">
        <f>289+184</f>
        <v>473</v>
      </c>
      <c r="C33" s="2" t="s">
        <v>12</v>
      </c>
      <c r="D33" s="2" t="s">
        <v>15</v>
      </c>
    </row>
    <row r="34" spans="1:4" x14ac:dyDescent="0.25">
      <c r="A34" s="2">
        <v>2008</v>
      </c>
      <c r="B34" s="2">
        <v>117</v>
      </c>
      <c r="C34" s="2" t="s">
        <v>17</v>
      </c>
      <c r="D34" s="2" t="s">
        <v>14</v>
      </c>
    </row>
    <row r="35" spans="1:4" x14ac:dyDescent="0.25">
      <c r="A35" s="2">
        <v>2013</v>
      </c>
      <c r="B35" s="2">
        <v>162</v>
      </c>
      <c r="C35" s="2" t="s">
        <v>17</v>
      </c>
      <c r="D35" s="2" t="s">
        <v>14</v>
      </c>
    </row>
    <row r="36" spans="1:4" x14ac:dyDescent="0.25">
      <c r="A36" s="2">
        <v>2014</v>
      </c>
      <c r="B36" s="2">
        <v>269</v>
      </c>
      <c r="C36" s="2" t="s">
        <v>17</v>
      </c>
      <c r="D36" s="2" t="s">
        <v>14</v>
      </c>
    </row>
    <row r="37" spans="1:4" x14ac:dyDescent="0.25">
      <c r="A37" s="2">
        <v>2015</v>
      </c>
      <c r="B37" s="2">
        <v>350</v>
      </c>
      <c r="C37" s="2" t="s">
        <v>17</v>
      </c>
      <c r="D37" s="2" t="s">
        <v>14</v>
      </c>
    </row>
    <row r="38" spans="1:4" x14ac:dyDescent="0.25">
      <c r="A38" s="2">
        <v>2016</v>
      </c>
      <c r="B38" s="2">
        <v>420</v>
      </c>
      <c r="C38" s="2" t="s">
        <v>17</v>
      </c>
      <c r="D38" s="2" t="s">
        <v>14</v>
      </c>
    </row>
    <row r="39" spans="1:4" x14ac:dyDescent="0.25">
      <c r="A39" s="2">
        <v>2017</v>
      </c>
      <c r="B39" s="2">
        <v>433</v>
      </c>
      <c r="C39" s="2" t="s">
        <v>17</v>
      </c>
      <c r="D39" s="2" t="s">
        <v>14</v>
      </c>
    </row>
    <row r="40" spans="1:4" x14ac:dyDescent="0.25">
      <c r="A40" s="2">
        <v>2018</v>
      </c>
      <c r="B40" s="2">
        <v>518</v>
      </c>
      <c r="C40" s="2" t="s">
        <v>17</v>
      </c>
      <c r="D40" s="2" t="s">
        <v>14</v>
      </c>
    </row>
    <row r="41" spans="1:4" x14ac:dyDescent="0.25">
      <c r="A41" s="2">
        <v>2019</v>
      </c>
      <c r="B41" s="2">
        <f>$B$25+$B$9+8</f>
        <v>264</v>
      </c>
      <c r="C41" s="2" t="s">
        <v>17</v>
      </c>
      <c r="D41" s="2" t="s">
        <v>14</v>
      </c>
    </row>
    <row r="42" spans="1:4" x14ac:dyDescent="0.25">
      <c r="A42" s="2">
        <v>2008</v>
      </c>
      <c r="B42" s="2">
        <v>225</v>
      </c>
      <c r="C42" s="2" t="s">
        <v>17</v>
      </c>
      <c r="D42" s="2" t="s">
        <v>15</v>
      </c>
    </row>
    <row r="43" spans="1:4" x14ac:dyDescent="0.25">
      <c r="A43" s="2">
        <v>2013</v>
      </c>
      <c r="B43" s="2">
        <v>162</v>
      </c>
      <c r="C43" s="2" t="s">
        <v>17</v>
      </c>
      <c r="D43" s="2" t="s">
        <v>15</v>
      </c>
    </row>
    <row r="44" spans="1:4" x14ac:dyDescent="0.25">
      <c r="A44" s="2">
        <v>2014</v>
      </c>
      <c r="B44" s="2">
        <v>325</v>
      </c>
      <c r="C44" s="2" t="s">
        <v>17</v>
      </c>
      <c r="D44" s="2" t="s">
        <v>15</v>
      </c>
    </row>
    <row r="45" spans="1:4" x14ac:dyDescent="0.25">
      <c r="A45" s="2">
        <v>2015</v>
      </c>
      <c r="B45" s="2">
        <v>325</v>
      </c>
      <c r="C45" s="2" t="s">
        <v>17</v>
      </c>
      <c r="D45" s="2" t="s">
        <v>15</v>
      </c>
    </row>
    <row r="46" spans="1:4" x14ac:dyDescent="0.25">
      <c r="A46" s="2">
        <v>2016</v>
      </c>
      <c r="B46" s="2">
        <v>441</v>
      </c>
      <c r="C46" s="2" t="s">
        <v>17</v>
      </c>
      <c r="D46" s="2" t="s">
        <v>15</v>
      </c>
    </row>
    <row r="47" spans="1:4" x14ac:dyDescent="0.25">
      <c r="A47" s="2">
        <v>2017</v>
      </c>
      <c r="B47" s="2">
        <v>518</v>
      </c>
      <c r="C47" s="2" t="s">
        <v>17</v>
      </c>
      <c r="D47" s="2" t="s">
        <v>15</v>
      </c>
    </row>
    <row r="48" spans="1:4" x14ac:dyDescent="0.25">
      <c r="A48" s="2">
        <v>2018</v>
      </c>
      <c r="B48" s="2">
        <v>537</v>
      </c>
      <c r="C48" s="2" t="s">
        <v>17</v>
      </c>
      <c r="D48" s="2" t="s">
        <v>15</v>
      </c>
    </row>
    <row r="49" spans="1:4" x14ac:dyDescent="0.25">
      <c r="A49" s="2">
        <v>2019</v>
      </c>
      <c r="B49" s="2">
        <f>$B$33+$B$17</f>
        <v>548</v>
      </c>
      <c r="C49" s="2" t="s">
        <v>17</v>
      </c>
      <c r="D49" s="2" t="s">
        <v>15</v>
      </c>
    </row>
    <row r="50" spans="1:4" x14ac:dyDescent="0.25">
      <c r="A50" s="2">
        <v>2008</v>
      </c>
      <c r="B50" s="2">
        <v>2008</v>
      </c>
      <c r="C50" s="2" t="s">
        <v>18</v>
      </c>
      <c r="D50" s="2" t="s">
        <v>14</v>
      </c>
    </row>
    <row r="51" spans="1:4" x14ac:dyDescent="0.25">
      <c r="A51" s="2">
        <v>2013</v>
      </c>
      <c r="B51" s="2">
        <v>0</v>
      </c>
      <c r="C51" s="2" t="s">
        <v>18</v>
      </c>
      <c r="D51" s="2" t="s">
        <v>14</v>
      </c>
    </row>
    <row r="52" spans="1:4" x14ac:dyDescent="0.25">
      <c r="A52" s="2">
        <v>2014</v>
      </c>
      <c r="B52" s="2">
        <v>2247</v>
      </c>
      <c r="C52" s="2" t="s">
        <v>18</v>
      </c>
      <c r="D52" s="2" t="s">
        <v>14</v>
      </c>
    </row>
    <row r="53" spans="1:4" x14ac:dyDescent="0.25">
      <c r="A53" s="2">
        <v>2015</v>
      </c>
      <c r="B53" s="2">
        <v>2222</v>
      </c>
      <c r="C53" s="2" t="s">
        <v>18</v>
      </c>
      <c r="D53" s="2" t="s">
        <v>14</v>
      </c>
    </row>
    <row r="54" spans="1:4" x14ac:dyDescent="0.25">
      <c r="A54" s="2">
        <v>2016</v>
      </c>
      <c r="B54" s="2">
        <v>2085</v>
      </c>
      <c r="C54" s="2" t="s">
        <v>18</v>
      </c>
      <c r="D54" s="2" t="s">
        <v>14</v>
      </c>
    </row>
    <row r="55" spans="1:4" x14ac:dyDescent="0.25">
      <c r="A55" s="2">
        <v>2017</v>
      </c>
      <c r="B55" s="2">
        <v>2080</v>
      </c>
      <c r="C55" s="2" t="s">
        <v>18</v>
      </c>
      <c r="D55" s="2" t="s">
        <v>14</v>
      </c>
    </row>
    <row r="56" spans="1:4" x14ac:dyDescent="0.25">
      <c r="A56" s="2">
        <v>2018</v>
      </c>
      <c r="B56" s="2">
        <v>2521</v>
      </c>
      <c r="C56" s="2" t="s">
        <v>18</v>
      </c>
      <c r="D56" s="2" t="s">
        <v>14</v>
      </c>
    </row>
    <row r="57" spans="1:4" x14ac:dyDescent="0.25">
      <c r="A57" s="2">
        <v>2019</v>
      </c>
      <c r="B57" s="2">
        <f>938+1438</f>
        <v>2376</v>
      </c>
      <c r="C57" s="2" t="s">
        <v>18</v>
      </c>
      <c r="D57" s="2" t="s">
        <v>14</v>
      </c>
    </row>
    <row r="58" spans="1:4" x14ac:dyDescent="0.25">
      <c r="A58" s="2">
        <v>2008</v>
      </c>
      <c r="B58" s="2">
        <v>4094</v>
      </c>
      <c r="C58" s="2" t="s">
        <v>18</v>
      </c>
      <c r="D58" s="2" t="s">
        <v>15</v>
      </c>
    </row>
    <row r="59" spans="1:4" x14ac:dyDescent="0.25">
      <c r="A59" s="2">
        <v>2013</v>
      </c>
      <c r="B59" s="2">
        <v>0</v>
      </c>
      <c r="C59" s="2" t="s">
        <v>18</v>
      </c>
      <c r="D59" s="2" t="s">
        <v>15</v>
      </c>
    </row>
    <row r="60" spans="1:4" x14ac:dyDescent="0.25">
      <c r="A60" s="2">
        <v>2014</v>
      </c>
      <c r="B60" s="2">
        <v>2634</v>
      </c>
      <c r="C60" s="2" t="s">
        <v>18</v>
      </c>
      <c r="D60" s="2" t="s">
        <v>15</v>
      </c>
    </row>
    <row r="61" spans="1:4" x14ac:dyDescent="0.25">
      <c r="A61" s="2">
        <v>2015</v>
      </c>
      <c r="B61" s="2">
        <v>2655</v>
      </c>
      <c r="C61" s="2" t="s">
        <v>18</v>
      </c>
      <c r="D61" s="2" t="s">
        <v>15</v>
      </c>
    </row>
    <row r="62" spans="1:4" x14ac:dyDescent="0.25">
      <c r="A62" s="2">
        <v>2016</v>
      </c>
      <c r="B62" s="2">
        <v>2894</v>
      </c>
      <c r="C62" s="2" t="s">
        <v>18</v>
      </c>
      <c r="D62" s="2" t="s">
        <v>15</v>
      </c>
    </row>
    <row r="63" spans="1:4" x14ac:dyDescent="0.25">
      <c r="A63" s="2">
        <v>2017</v>
      </c>
      <c r="B63" s="2">
        <v>1921</v>
      </c>
      <c r="C63" s="2" t="s">
        <v>18</v>
      </c>
      <c r="D63" s="2" t="s">
        <v>15</v>
      </c>
    </row>
    <row r="64" spans="1:4" x14ac:dyDescent="0.25">
      <c r="A64" s="2">
        <v>2018</v>
      </c>
      <c r="B64" s="2">
        <v>2135</v>
      </c>
      <c r="C64" s="2" t="s">
        <v>18</v>
      </c>
      <c r="D64" s="2" t="s">
        <v>15</v>
      </c>
    </row>
    <row r="65" spans="1:4" x14ac:dyDescent="0.25">
      <c r="A65" s="2">
        <v>2019</v>
      </c>
      <c r="B65" s="2">
        <f>1109+927</f>
        <v>2036</v>
      </c>
      <c r="C65" s="2" t="s">
        <v>18</v>
      </c>
      <c r="D65" s="2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5" sqref="C5:C7"/>
    </sheetView>
  </sheetViews>
  <sheetFormatPr defaultRowHeight="15" x14ac:dyDescent="0.25"/>
  <sheetData>
    <row r="1" spans="1:3" x14ac:dyDescent="0.25">
      <c r="A1" t="s">
        <v>16</v>
      </c>
      <c r="B1" t="s">
        <v>9</v>
      </c>
      <c r="C1" t="s">
        <v>19</v>
      </c>
    </row>
    <row r="2" spans="1:3" x14ac:dyDescent="0.25">
      <c r="A2">
        <v>2016</v>
      </c>
      <c r="B2">
        <v>2596</v>
      </c>
      <c r="C2" t="s">
        <v>18</v>
      </c>
    </row>
    <row r="3" spans="1:3" x14ac:dyDescent="0.25">
      <c r="A3">
        <v>2018</v>
      </c>
      <c r="B3">
        <f>981+1150</f>
        <v>2131</v>
      </c>
      <c r="C3" t="s">
        <v>18</v>
      </c>
    </row>
    <row r="4" spans="1:3" x14ac:dyDescent="0.25">
      <c r="A4">
        <v>2019</v>
      </c>
      <c r="B4">
        <f>1186+1095</f>
        <v>2281</v>
      </c>
      <c r="C4" t="s">
        <v>18</v>
      </c>
    </row>
    <row r="5" spans="1:3" x14ac:dyDescent="0.25">
      <c r="A5">
        <v>2016</v>
      </c>
      <c r="B5">
        <f>225+21+51+6+13+4</f>
        <v>320</v>
      </c>
      <c r="C5" t="s">
        <v>17</v>
      </c>
    </row>
    <row r="6" spans="1:3" x14ac:dyDescent="0.25">
      <c r="A6">
        <v>2018</v>
      </c>
      <c r="B6">
        <f>149+291</f>
        <v>440</v>
      </c>
      <c r="C6" t="s">
        <v>17</v>
      </c>
    </row>
    <row r="7" spans="1:3" x14ac:dyDescent="0.25">
      <c r="A7">
        <v>2019</v>
      </c>
      <c r="B7">
        <f>170+292</f>
        <v>462</v>
      </c>
      <c r="C7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Sete</vt:lpstr>
      <vt:lpstr>Rep. Arg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Bazzo Vieira</dc:creator>
  <cp:lastModifiedBy>Joao Pedro Bazzo Vieira</cp:lastModifiedBy>
  <dcterms:created xsi:type="dcterms:W3CDTF">2020-01-20T13:45:10Z</dcterms:created>
  <dcterms:modified xsi:type="dcterms:W3CDTF">2020-01-20T21:21:39Z</dcterms:modified>
</cp:coreProperties>
</file>