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1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tos\automatizaranki\anki\"/>
    </mc:Choice>
  </mc:AlternateContent>
  <xr:revisionPtr revIDLastSave="0" documentId="13_ncr:1_{98B1A648-3C2B-4C39-9988-7CFD5F83194A}" xr6:coauthVersionLast="45" xr6:coauthVersionMax="45" xr10:uidLastSave="{00000000-0000-0000-0000-000000000000}"/>
  <bookViews>
    <workbookView xWindow="-28920" yWindow="-120" windowWidth="29040" windowHeight="15840" xr2:uid="{1CAF058C-FAA5-4185-A36D-B2A51A1EFE34}"/>
  </bookViews>
  <sheets>
    <sheet name="Planilha1" sheetId="1" r:id="rId1"/>
  </sheets>
  <definedNames>
    <definedName name="_xlchart.v1.0" hidden="1">Planilha1!$AB$73:$AB$107</definedName>
    <definedName name="_xlchart.v1.1" hidden="1">Planilha1!$AC$73:$AC$107</definedName>
    <definedName name="_xlcn.WorksheetConnection_Planilha1AA113AB1191" hidden="1">Planilha1!$AA$113:$AB$119</definedName>
  </definedNames>
  <calcPr calcId="191028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Intervalo" name="Intervalo" connection="WorksheetConnection_Planilha1!$AA$113:$AB$119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C71" i="1" l="1"/>
  <c r="S15" i="1"/>
  <c r="R15" i="1"/>
  <c r="AU29" i="1" l="1"/>
  <c r="U90" i="1" l="1"/>
  <c r="U91" i="1"/>
  <c r="U92" i="1"/>
  <c r="U93" i="1"/>
  <c r="V92" i="1"/>
  <c r="V93" i="1"/>
  <c r="T89" i="1"/>
  <c r="T90" i="1"/>
  <c r="T91" i="1"/>
  <c r="T92" i="1"/>
  <c r="T93" i="1"/>
  <c r="Z107" i="1" l="1"/>
  <c r="AV53" i="1" l="1"/>
  <c r="T36" i="1" l="1"/>
  <c r="T37" i="1" l="1"/>
  <c r="T38" i="1"/>
  <c r="AV52" i="1" l="1"/>
  <c r="Z100" i="1" l="1"/>
  <c r="T39" i="1"/>
  <c r="AU28" i="1" l="1"/>
  <c r="T40" i="1"/>
  <c r="T41" i="1" l="1"/>
  <c r="Z94" i="1" l="1"/>
  <c r="Z90" i="1"/>
  <c r="Z86" i="1"/>
  <c r="Z82" i="1"/>
  <c r="Z79" i="1"/>
  <c r="Z76" i="1"/>
  <c r="T42" i="1" l="1"/>
  <c r="AV51" i="1" l="1"/>
  <c r="AV50" i="1"/>
  <c r="AV49" i="1"/>
  <c r="AV48" i="1"/>
  <c r="AV47" i="1"/>
  <c r="AV46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4" i="1"/>
  <c r="T75" i="1"/>
  <c r="T76" i="1"/>
  <c r="T77" i="1"/>
  <c r="T78" i="1"/>
  <c r="T85" i="1"/>
  <c r="T43" i="1"/>
  <c r="T15" i="1" l="1"/>
  <c r="AU19" i="1" l="1"/>
  <c r="AU20" i="1"/>
  <c r="AU21" i="1"/>
  <c r="AU22" i="1"/>
  <c r="AU23" i="1"/>
  <c r="AU24" i="1"/>
  <c r="AU25" i="1"/>
  <c r="AU26" i="1"/>
  <c r="AU27" i="1"/>
  <c r="AU18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A226196-7A7E-434E-ACD1-33A2FE341960}" keepAlive="1" name="ThisWorkbookDataModel" description="Modelo de Dados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F8B5AF52-3051-451D-B947-62F9D880569E}" name="WorksheetConnection_Planilha1!$AA$113:$AB$119" type="102" refreshedVersion="6" minRefreshableVersion="5">
    <extLst>
      <ext xmlns:x15="http://schemas.microsoft.com/office/spreadsheetml/2010/11/main" uri="{DE250136-89BD-433C-8126-D09CA5730AF9}">
        <x15:connection id="Intervalo">
          <x15:rangePr sourceName="_xlcn.WorksheetConnection_Planilha1AA113AB1191"/>
        </x15:connection>
      </ext>
    </extLst>
  </connection>
</connections>
</file>

<file path=xl/sharedStrings.xml><?xml version="1.0" encoding="utf-8"?>
<sst xmlns="http://schemas.openxmlformats.org/spreadsheetml/2006/main" count="35" uniqueCount="22">
  <si>
    <t xml:space="preserve">Total: </t>
  </si>
  <si>
    <t>No Dobra</t>
  </si>
  <si>
    <t>Dia p/ Dobra</t>
  </si>
  <si>
    <t>Data</t>
  </si>
  <si>
    <t>Qtd conf.</t>
  </si>
  <si>
    <t>Dobra</t>
  </si>
  <si>
    <t>Total na Dobra</t>
  </si>
  <si>
    <t>Media por dobra</t>
  </si>
  <si>
    <t>Dia do registro da dobra</t>
  </si>
  <si>
    <t>Nº Dobra</t>
  </si>
  <si>
    <t>Dias p/ Dobra</t>
  </si>
  <si>
    <t>Média contaminados por dobra</t>
  </si>
  <si>
    <t>Casos</t>
  </si>
  <si>
    <t>Mortes</t>
  </si>
  <si>
    <t>%</t>
  </si>
  <si>
    <t>CASOS</t>
  </si>
  <si>
    <t>MORTES</t>
  </si>
  <si>
    <t>LETALIDADE</t>
  </si>
  <si>
    <t>Média mortos por dobra</t>
  </si>
  <si>
    <t>Dias</t>
  </si>
  <si>
    <t>Media</t>
  </si>
  <si>
    <t>Total Geral: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</si>
</sst>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249977111117893"/>
        <bgColor indexed="64"/>
      </patternFill>
    </fill>
  </fills>
  <borders count="8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65">
    <xf numFmtId="0" fontId="0" fillId="0" borderId="0" xfId="0"/>
    <xf numFmtId="0" fontId="0" fillId="0" borderId="0" xfId="0" applyFill="1" applyBorder="1"/>
    <xf numFmtId="16" fontId="0" fillId="0" borderId="0" xfId="0" applyNumberFormat="1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0" xfId="0" applyFill="1" applyBorder="1" applyAlignment="1"/>
    <xf numFmtId="16" fontId="0" fillId="0" borderId="0" xfId="0" applyNumberFormat="1" applyFill="1" applyBorder="1"/>
    <xf numFmtId="0" fontId="3" fillId="0" borderId="0" xfId="0" applyFont="1" applyFill="1" applyBorder="1"/>
    <xf numFmtId="0" fontId="2" fillId="0" borderId="0" xfId="0" applyFont="1" applyFill="1" applyBorder="1"/>
    <xf numFmtId="0" fontId="0" fillId="0" borderId="0" xfId="0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0" xfId="0" applyFont="1" applyFill="1" applyBorder="1"/>
    <xf numFmtId="0" fontId="4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/>
    </xf>
    <xf numFmtId="0" fontId="5" fillId="3" borderId="3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0" fillId="0" borderId="5" xfId="0" applyFill="1" applyBorder="1"/>
    <xf numFmtId="16" fontId="5" fillId="3" borderId="2" xfId="0" applyNumberFormat="1" applyFont="1" applyFill="1" applyBorder="1" applyAlignment="1">
      <alignment horizontal="center"/>
    </xf>
    <xf numFmtId="16" fontId="5" fillId="3" borderId="3" xfId="0" applyNumberFormat="1" applyFont="1" applyFill="1" applyBorder="1" applyAlignment="1">
      <alignment horizontal="center"/>
    </xf>
    <xf numFmtId="16" fontId="5" fillId="3" borderId="4" xfId="0" applyNumberFormat="1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 wrapText="1"/>
    </xf>
    <xf numFmtId="0" fontId="7" fillId="0" borderId="0" xfId="1" applyFont="1"/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2" fontId="5" fillId="2" borderId="2" xfId="0" applyNumberFormat="1" applyFont="1" applyFill="1" applyBorder="1" applyAlignment="1">
      <alignment horizontal="center"/>
    </xf>
    <xf numFmtId="2" fontId="5" fillId="2" borderId="3" xfId="0" applyNumberFormat="1" applyFont="1" applyFill="1" applyBorder="1" applyAlignment="1">
      <alignment horizontal="center"/>
    </xf>
    <xf numFmtId="2" fontId="5" fillId="2" borderId="4" xfId="0" applyNumberFormat="1" applyFont="1" applyFill="1" applyBorder="1" applyAlignment="1">
      <alignment horizontal="center"/>
    </xf>
    <xf numFmtId="2" fontId="0" fillId="0" borderId="0" xfId="0" applyNumberFormat="1" applyFill="1" applyBorder="1"/>
    <xf numFmtId="0" fontId="2" fillId="0" borderId="0" xfId="0" applyFont="1" applyFill="1" applyBorder="1" applyAlignment="1">
      <alignment horizontal="left"/>
    </xf>
    <xf numFmtId="2" fontId="2" fillId="0" borderId="0" xfId="0" applyNumberFormat="1" applyFont="1" applyFill="1" applyBorder="1" applyAlignment="1">
      <alignment horizontal="left"/>
    </xf>
    <xf numFmtId="0" fontId="4" fillId="4" borderId="0" xfId="0" applyFont="1" applyFill="1" applyBorder="1" applyAlignment="1">
      <alignment horizontal="center" vertical="center" wrapText="1"/>
    </xf>
    <xf numFmtId="0" fontId="2" fillId="4" borderId="0" xfId="0" applyFont="1" applyFill="1" applyBorder="1"/>
    <xf numFmtId="0" fontId="0" fillId="4" borderId="0" xfId="0" applyFill="1" applyBorder="1"/>
    <xf numFmtId="0" fontId="0" fillId="0" borderId="0" xfId="0" applyFont="1" applyFill="1" applyBorder="1"/>
    <xf numFmtId="16" fontId="0" fillId="0" borderId="0" xfId="0" applyNumberFormat="1" applyFont="1" applyFill="1" applyBorder="1" applyAlignment="1">
      <alignment horizontal="center"/>
    </xf>
    <xf numFmtId="16" fontId="5" fillId="3" borderId="0" xfId="0" applyNumberFormat="1" applyFont="1" applyFill="1" applyBorder="1" applyAlignment="1">
      <alignment horizontal="center"/>
    </xf>
    <xf numFmtId="16" fontId="9" fillId="3" borderId="0" xfId="0" applyNumberFormat="1" applyFont="1" applyFill="1" applyBorder="1" applyAlignment="1"/>
    <xf numFmtId="16" fontId="9" fillId="3" borderId="0" xfId="0" applyNumberFormat="1" applyFont="1" applyFill="1" applyBorder="1"/>
    <xf numFmtId="0" fontId="4" fillId="3" borderId="3" xfId="0" applyFont="1" applyFill="1" applyBorder="1" applyAlignment="1">
      <alignment horizontal="center"/>
    </xf>
    <xf numFmtId="16" fontId="3" fillId="3" borderId="0" xfId="0" applyNumberFormat="1" applyFont="1" applyFill="1" applyBorder="1" applyAlignment="1"/>
    <xf numFmtId="0" fontId="4" fillId="2" borderId="3" xfId="0" applyFont="1" applyFill="1" applyBorder="1" applyAlignment="1">
      <alignment horizontal="center"/>
    </xf>
    <xf numFmtId="16" fontId="3" fillId="3" borderId="0" xfId="0" applyNumberFormat="1" applyFont="1" applyFill="1" applyBorder="1"/>
    <xf numFmtId="0" fontId="8" fillId="3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/>
    </xf>
    <xf numFmtId="2" fontId="5" fillId="3" borderId="3" xfId="0" applyNumberFormat="1" applyFont="1" applyFill="1" applyBorder="1" applyAlignment="1">
      <alignment horizontal="center"/>
    </xf>
    <xf numFmtId="2" fontId="4" fillId="3" borderId="3" xfId="0" applyNumberFormat="1" applyFont="1" applyFill="1" applyBorder="1" applyAlignment="1">
      <alignment horizontal="center"/>
    </xf>
    <xf numFmtId="0" fontId="8" fillId="0" borderId="0" xfId="0" applyFont="1" applyFill="1" applyBorder="1"/>
    <xf numFmtId="16" fontId="1" fillId="0" borderId="0" xfId="0" applyNumberFormat="1" applyFont="1" applyFill="1" applyBorder="1"/>
    <xf numFmtId="2" fontId="1" fillId="0" borderId="0" xfId="0" applyNumberFormat="1" applyFont="1" applyFill="1" applyBorder="1"/>
    <xf numFmtId="0" fontId="4" fillId="4" borderId="2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right" vertical="center"/>
    </xf>
    <xf numFmtId="16" fontId="0" fillId="0" borderId="0" xfId="0" applyNumberFormat="1" applyFont="1" applyFill="1" applyBorder="1" applyAlignment="1">
      <alignment horizontal="right" vertical="center"/>
    </xf>
    <xf numFmtId="16" fontId="0" fillId="0" borderId="0" xfId="0" applyNumberFormat="1" applyFill="1" applyBorder="1" applyAlignment="1">
      <alignment horizontal="right"/>
    </xf>
    <xf numFmtId="0" fontId="1" fillId="0" borderId="0" xfId="0" applyFont="1" applyFill="1" applyBorder="1" applyAlignment="1">
      <alignment horizontal="right"/>
    </xf>
    <xf numFmtId="16" fontId="1" fillId="0" borderId="0" xfId="0" applyNumberFormat="1" applyFont="1" applyFill="1" applyBorder="1" applyAlignment="1">
      <alignment horizontal="left"/>
    </xf>
    <xf numFmtId="9" fontId="0" fillId="0" borderId="0" xfId="0" applyNumberFormat="1" applyFill="1" applyBorder="1"/>
    <xf numFmtId="0" fontId="10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8" fillId="3" borderId="6" xfId="0" applyFont="1" applyFill="1" applyBorder="1" applyAlignment="1">
      <alignment horizontal="center" vertical="center" wrapText="1"/>
    </xf>
    <xf numFmtId="0" fontId="8" fillId="3" borderId="7" xfId="0" applyFont="1" applyFill="1" applyBorder="1" applyAlignment="1">
      <alignment horizontal="center" vertical="center" wrapText="1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connections" Target="connections.xml"/><Relationship Id="rId7" Type="http://schemas.openxmlformats.org/officeDocument/2006/relationships/calcChain" Target="calcChain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powerPivotData" Target="model/item.data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Planilha1!$Q$29:$Q$85</c:f>
              <c:numCache>
                <c:formatCode>d\-mmm</c:formatCode>
                <c:ptCount val="57"/>
                <c:pt idx="0">
                  <c:v>43943</c:v>
                </c:pt>
                <c:pt idx="1">
                  <c:v>43942</c:v>
                </c:pt>
                <c:pt idx="2">
                  <c:v>43941</c:v>
                </c:pt>
                <c:pt idx="3">
                  <c:v>43940</c:v>
                </c:pt>
                <c:pt idx="4">
                  <c:v>43939</c:v>
                </c:pt>
                <c:pt idx="5">
                  <c:v>43938</c:v>
                </c:pt>
                <c:pt idx="6">
                  <c:v>43937</c:v>
                </c:pt>
                <c:pt idx="7">
                  <c:v>43936</c:v>
                </c:pt>
                <c:pt idx="8">
                  <c:v>43935</c:v>
                </c:pt>
                <c:pt idx="9">
                  <c:v>43934</c:v>
                </c:pt>
                <c:pt idx="10">
                  <c:v>43933</c:v>
                </c:pt>
                <c:pt idx="11">
                  <c:v>43932</c:v>
                </c:pt>
                <c:pt idx="12">
                  <c:v>43931</c:v>
                </c:pt>
                <c:pt idx="13">
                  <c:v>43930</c:v>
                </c:pt>
                <c:pt idx="14">
                  <c:v>43929</c:v>
                </c:pt>
                <c:pt idx="15">
                  <c:v>43928</c:v>
                </c:pt>
                <c:pt idx="16">
                  <c:v>43927</c:v>
                </c:pt>
                <c:pt idx="17">
                  <c:v>43926</c:v>
                </c:pt>
                <c:pt idx="18">
                  <c:v>43925</c:v>
                </c:pt>
                <c:pt idx="19">
                  <c:v>43924</c:v>
                </c:pt>
                <c:pt idx="20">
                  <c:v>43923</c:v>
                </c:pt>
                <c:pt idx="21">
                  <c:v>43922</c:v>
                </c:pt>
                <c:pt idx="22">
                  <c:v>43921</c:v>
                </c:pt>
                <c:pt idx="23">
                  <c:v>43920</c:v>
                </c:pt>
                <c:pt idx="24">
                  <c:v>43919</c:v>
                </c:pt>
                <c:pt idx="25">
                  <c:v>43918</c:v>
                </c:pt>
                <c:pt idx="26">
                  <c:v>43917</c:v>
                </c:pt>
                <c:pt idx="27">
                  <c:v>43916</c:v>
                </c:pt>
                <c:pt idx="28">
                  <c:v>43915</c:v>
                </c:pt>
                <c:pt idx="29">
                  <c:v>43914</c:v>
                </c:pt>
                <c:pt idx="30">
                  <c:v>43913</c:v>
                </c:pt>
                <c:pt idx="31">
                  <c:v>43912</c:v>
                </c:pt>
                <c:pt idx="32">
                  <c:v>43911</c:v>
                </c:pt>
                <c:pt idx="33">
                  <c:v>43910</c:v>
                </c:pt>
                <c:pt idx="34">
                  <c:v>43909</c:v>
                </c:pt>
                <c:pt idx="35">
                  <c:v>43908</c:v>
                </c:pt>
                <c:pt idx="36">
                  <c:v>43907</c:v>
                </c:pt>
                <c:pt idx="37">
                  <c:v>43906</c:v>
                </c:pt>
                <c:pt idx="38">
                  <c:v>43905</c:v>
                </c:pt>
                <c:pt idx="39">
                  <c:v>43904</c:v>
                </c:pt>
                <c:pt idx="40">
                  <c:v>43903</c:v>
                </c:pt>
                <c:pt idx="41">
                  <c:v>43902</c:v>
                </c:pt>
                <c:pt idx="42">
                  <c:v>43901</c:v>
                </c:pt>
                <c:pt idx="43">
                  <c:v>43900</c:v>
                </c:pt>
                <c:pt idx="44">
                  <c:v>43899</c:v>
                </c:pt>
                <c:pt idx="45">
                  <c:v>43898</c:v>
                </c:pt>
                <c:pt idx="46">
                  <c:v>43897</c:v>
                </c:pt>
                <c:pt idx="47">
                  <c:v>43896</c:v>
                </c:pt>
                <c:pt idx="48">
                  <c:v>43895</c:v>
                </c:pt>
                <c:pt idx="49">
                  <c:v>43894</c:v>
                </c:pt>
                <c:pt idx="50">
                  <c:v>43893</c:v>
                </c:pt>
                <c:pt idx="51">
                  <c:v>43892</c:v>
                </c:pt>
                <c:pt idx="52">
                  <c:v>43891</c:v>
                </c:pt>
                <c:pt idx="53">
                  <c:v>43890</c:v>
                </c:pt>
                <c:pt idx="54">
                  <c:v>43889</c:v>
                </c:pt>
                <c:pt idx="55">
                  <c:v>43888</c:v>
                </c:pt>
                <c:pt idx="56">
                  <c:v>43887</c:v>
                </c:pt>
              </c:numCache>
            </c:numRef>
          </c:cat>
          <c:val>
            <c:numRef>
              <c:f>Planilha1!$R$29:$R$85</c:f>
              <c:numCache>
                <c:formatCode>General</c:formatCode>
                <c:ptCount val="57"/>
                <c:pt idx="0">
                  <c:v>2678</c:v>
                </c:pt>
                <c:pt idx="1">
                  <c:v>2498</c:v>
                </c:pt>
                <c:pt idx="2">
                  <c:v>1927</c:v>
                </c:pt>
                <c:pt idx="3">
                  <c:v>2055</c:v>
                </c:pt>
                <c:pt idx="4">
                  <c:v>2917</c:v>
                </c:pt>
                <c:pt idx="5">
                  <c:v>3257</c:v>
                </c:pt>
                <c:pt idx="6">
                  <c:v>2105</c:v>
                </c:pt>
                <c:pt idx="7">
                  <c:v>3058</c:v>
                </c:pt>
                <c:pt idx="8">
                  <c:v>1832</c:v>
                </c:pt>
                <c:pt idx="9">
                  <c:v>1261</c:v>
                </c:pt>
                <c:pt idx="10">
                  <c:v>1442</c:v>
                </c:pt>
                <c:pt idx="11">
                  <c:v>1089</c:v>
                </c:pt>
                <c:pt idx="12">
                  <c:v>1781</c:v>
                </c:pt>
                <c:pt idx="13">
                  <c:v>1930</c:v>
                </c:pt>
                <c:pt idx="14">
                  <c:v>2210</c:v>
                </c:pt>
                <c:pt idx="15">
                  <c:v>1661</c:v>
                </c:pt>
                <c:pt idx="16">
                  <c:v>926</c:v>
                </c:pt>
                <c:pt idx="17">
                  <c:v>852</c:v>
                </c:pt>
                <c:pt idx="18">
                  <c:v>1222</c:v>
                </c:pt>
                <c:pt idx="19">
                  <c:v>1146</c:v>
                </c:pt>
                <c:pt idx="20">
                  <c:v>1076</c:v>
                </c:pt>
                <c:pt idx="21">
                  <c:v>1119</c:v>
                </c:pt>
                <c:pt idx="22">
                  <c:v>1138</c:v>
                </c:pt>
                <c:pt idx="23">
                  <c:v>323</c:v>
                </c:pt>
                <c:pt idx="24">
                  <c:v>353</c:v>
                </c:pt>
                <c:pt idx="25">
                  <c:v>487</c:v>
                </c:pt>
                <c:pt idx="26">
                  <c:v>502</c:v>
                </c:pt>
                <c:pt idx="27">
                  <c:v>482</c:v>
                </c:pt>
                <c:pt idx="28">
                  <c:v>232</c:v>
                </c:pt>
                <c:pt idx="29">
                  <c:v>310</c:v>
                </c:pt>
                <c:pt idx="30">
                  <c:v>345</c:v>
                </c:pt>
                <c:pt idx="31">
                  <c:v>418</c:v>
                </c:pt>
                <c:pt idx="32">
                  <c:v>224</c:v>
                </c:pt>
                <c:pt idx="33">
                  <c:v>283</c:v>
                </c:pt>
                <c:pt idx="34">
                  <c:v>193</c:v>
                </c:pt>
                <c:pt idx="35">
                  <c:v>137</c:v>
                </c:pt>
                <c:pt idx="36">
                  <c:v>57</c:v>
                </c:pt>
                <c:pt idx="37">
                  <c:v>34</c:v>
                </c:pt>
                <c:pt idx="38">
                  <c:v>79</c:v>
                </c:pt>
                <c:pt idx="39">
                  <c:v>23</c:v>
                </c:pt>
                <c:pt idx="40">
                  <c:v>21</c:v>
                </c:pt>
                <c:pt idx="41">
                  <c:v>25</c:v>
                </c:pt>
                <c:pt idx="42">
                  <c:v>18</c:v>
                </c:pt>
                <c:pt idx="43">
                  <c:v>9</c:v>
                </c:pt>
                <c:pt idx="44">
                  <c:v>0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4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D3-4EFF-B972-A8281727D0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9303592"/>
        <c:axId val="509299328"/>
      </c:lineChart>
      <c:dateAx>
        <c:axId val="50930359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9299328"/>
        <c:crosses val="autoZero"/>
        <c:auto val="1"/>
        <c:lblOffset val="100"/>
        <c:baseTimeUnit val="days"/>
      </c:dateAx>
      <c:valAx>
        <c:axId val="50929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9303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Velocidade da propagação</a:t>
            </a:r>
            <a:br>
              <a:rPr lang="en-US"/>
            </a:br>
            <a:r>
              <a:rPr lang="en-US"/>
              <a:t>COVID19</a:t>
            </a:r>
            <a:br>
              <a:rPr lang="en-US"/>
            </a:br>
            <a:r>
              <a:rPr lang="pt-BR" sz="1000" b="1" i="0" u="none" strike="noStrike" baseline="0"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https://covid.saude.gov.br/</a:t>
            </a:r>
            <a:endParaRPr lang="en-US"/>
          </a:p>
        </c:rich>
      </c:tx>
      <c:layout>
        <c:manualLayout>
          <c:xMode val="edge"/>
          <c:yMode val="edge"/>
          <c:x val="0.20713532238324528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Planilha1!$AU$18:$AU$29</c:f>
              <c:numCache>
                <c:formatCode>0.00</c:formatCode>
                <c:ptCount val="12"/>
                <c:pt idx="0">
                  <c:v>1.1111111111111112</c:v>
                </c:pt>
                <c:pt idx="1">
                  <c:v>5</c:v>
                </c:pt>
                <c:pt idx="2">
                  <c:v>20</c:v>
                </c:pt>
                <c:pt idx="3">
                  <c:v>26.666666666666668</c:v>
                </c:pt>
                <c:pt idx="4">
                  <c:v>53.333333333333336</c:v>
                </c:pt>
                <c:pt idx="5">
                  <c:v>160</c:v>
                </c:pt>
                <c:pt idx="6">
                  <c:v>320</c:v>
                </c:pt>
                <c:pt idx="7">
                  <c:v>320</c:v>
                </c:pt>
                <c:pt idx="8">
                  <c:v>512</c:v>
                </c:pt>
                <c:pt idx="9">
                  <c:v>1280</c:v>
                </c:pt>
                <c:pt idx="10">
                  <c:v>1462.8571428571429</c:v>
                </c:pt>
                <c:pt idx="11">
                  <c:v>1861.8181818181818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A4-45CF-A469-ED73322B999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01443648"/>
        <c:axId val="601441352"/>
      </c:lineChart>
      <c:catAx>
        <c:axId val="6014436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01441352"/>
        <c:crosses val="autoZero"/>
        <c:auto val="1"/>
        <c:lblAlgn val="ctr"/>
        <c:lblOffset val="100"/>
        <c:noMultiLvlLbl val="0"/>
      </c:catAx>
      <c:valAx>
        <c:axId val="601441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01443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Planilha1!$Q$29:$Q$85</c:f>
              <c:numCache>
                <c:formatCode>d\-mmm</c:formatCode>
                <c:ptCount val="57"/>
                <c:pt idx="0">
                  <c:v>43943</c:v>
                </c:pt>
                <c:pt idx="1">
                  <c:v>43942</c:v>
                </c:pt>
                <c:pt idx="2">
                  <c:v>43941</c:v>
                </c:pt>
                <c:pt idx="3">
                  <c:v>43940</c:v>
                </c:pt>
                <c:pt idx="4">
                  <c:v>43939</c:v>
                </c:pt>
                <c:pt idx="5">
                  <c:v>43938</c:v>
                </c:pt>
                <c:pt idx="6">
                  <c:v>43937</c:v>
                </c:pt>
                <c:pt idx="7">
                  <c:v>43936</c:v>
                </c:pt>
                <c:pt idx="8">
                  <c:v>43935</c:v>
                </c:pt>
                <c:pt idx="9">
                  <c:v>43934</c:v>
                </c:pt>
                <c:pt idx="10">
                  <c:v>43933</c:v>
                </c:pt>
                <c:pt idx="11">
                  <c:v>43932</c:v>
                </c:pt>
                <c:pt idx="12">
                  <c:v>43931</c:v>
                </c:pt>
                <c:pt idx="13">
                  <c:v>43930</c:v>
                </c:pt>
                <c:pt idx="14">
                  <c:v>43929</c:v>
                </c:pt>
                <c:pt idx="15">
                  <c:v>43928</c:v>
                </c:pt>
                <c:pt idx="16">
                  <c:v>43927</c:v>
                </c:pt>
                <c:pt idx="17">
                  <c:v>43926</c:v>
                </c:pt>
                <c:pt idx="18">
                  <c:v>43925</c:v>
                </c:pt>
                <c:pt idx="19">
                  <c:v>43924</c:v>
                </c:pt>
                <c:pt idx="20">
                  <c:v>43923</c:v>
                </c:pt>
                <c:pt idx="21">
                  <c:v>43922</c:v>
                </c:pt>
                <c:pt idx="22">
                  <c:v>43921</c:v>
                </c:pt>
                <c:pt idx="23">
                  <c:v>43920</c:v>
                </c:pt>
                <c:pt idx="24">
                  <c:v>43919</c:v>
                </c:pt>
                <c:pt idx="25">
                  <c:v>43918</c:v>
                </c:pt>
                <c:pt idx="26">
                  <c:v>43917</c:v>
                </c:pt>
                <c:pt idx="27">
                  <c:v>43916</c:v>
                </c:pt>
                <c:pt idx="28">
                  <c:v>43915</c:v>
                </c:pt>
                <c:pt idx="29">
                  <c:v>43914</c:v>
                </c:pt>
                <c:pt idx="30">
                  <c:v>43913</c:v>
                </c:pt>
                <c:pt idx="31">
                  <c:v>43912</c:v>
                </c:pt>
                <c:pt idx="32">
                  <c:v>43911</c:v>
                </c:pt>
                <c:pt idx="33">
                  <c:v>43910</c:v>
                </c:pt>
                <c:pt idx="34">
                  <c:v>43909</c:v>
                </c:pt>
                <c:pt idx="35">
                  <c:v>43908</c:v>
                </c:pt>
                <c:pt idx="36">
                  <c:v>43907</c:v>
                </c:pt>
                <c:pt idx="37">
                  <c:v>43906</c:v>
                </c:pt>
                <c:pt idx="38">
                  <c:v>43905</c:v>
                </c:pt>
                <c:pt idx="39">
                  <c:v>43904</c:v>
                </c:pt>
                <c:pt idx="40">
                  <c:v>43903</c:v>
                </c:pt>
                <c:pt idx="41">
                  <c:v>43902</c:v>
                </c:pt>
                <c:pt idx="42">
                  <c:v>43901</c:v>
                </c:pt>
                <c:pt idx="43">
                  <c:v>43900</c:v>
                </c:pt>
                <c:pt idx="44">
                  <c:v>43899</c:v>
                </c:pt>
                <c:pt idx="45">
                  <c:v>43898</c:v>
                </c:pt>
                <c:pt idx="46">
                  <c:v>43897</c:v>
                </c:pt>
                <c:pt idx="47">
                  <c:v>43896</c:v>
                </c:pt>
                <c:pt idx="48">
                  <c:v>43895</c:v>
                </c:pt>
                <c:pt idx="49">
                  <c:v>43894</c:v>
                </c:pt>
                <c:pt idx="50">
                  <c:v>43893</c:v>
                </c:pt>
                <c:pt idx="51">
                  <c:v>43892</c:v>
                </c:pt>
                <c:pt idx="52">
                  <c:v>43891</c:v>
                </c:pt>
                <c:pt idx="53">
                  <c:v>43890</c:v>
                </c:pt>
                <c:pt idx="54">
                  <c:v>43889</c:v>
                </c:pt>
                <c:pt idx="55">
                  <c:v>43888</c:v>
                </c:pt>
                <c:pt idx="56">
                  <c:v>43887</c:v>
                </c:pt>
              </c:numCache>
            </c:numRef>
          </c:cat>
          <c:val>
            <c:numRef>
              <c:f>Planilha1!$R$29:$R$85</c:f>
              <c:numCache>
                <c:formatCode>General</c:formatCode>
                <c:ptCount val="57"/>
                <c:pt idx="0">
                  <c:v>2678</c:v>
                </c:pt>
                <c:pt idx="1">
                  <c:v>2498</c:v>
                </c:pt>
                <c:pt idx="2">
                  <c:v>1927</c:v>
                </c:pt>
                <c:pt idx="3">
                  <c:v>2055</c:v>
                </c:pt>
                <c:pt idx="4">
                  <c:v>2917</c:v>
                </c:pt>
                <c:pt idx="5">
                  <c:v>3257</c:v>
                </c:pt>
                <c:pt idx="6">
                  <c:v>2105</c:v>
                </c:pt>
                <c:pt idx="7">
                  <c:v>3058</c:v>
                </c:pt>
                <c:pt idx="8">
                  <c:v>1832</c:v>
                </c:pt>
                <c:pt idx="9">
                  <c:v>1261</c:v>
                </c:pt>
                <c:pt idx="10">
                  <c:v>1442</c:v>
                </c:pt>
                <c:pt idx="11">
                  <c:v>1089</c:v>
                </c:pt>
                <c:pt idx="12">
                  <c:v>1781</c:v>
                </c:pt>
                <c:pt idx="13">
                  <c:v>1930</c:v>
                </c:pt>
                <c:pt idx="14">
                  <c:v>2210</c:v>
                </c:pt>
                <c:pt idx="15">
                  <c:v>1661</c:v>
                </c:pt>
                <c:pt idx="16">
                  <c:v>926</c:v>
                </c:pt>
                <c:pt idx="17">
                  <c:v>852</c:v>
                </c:pt>
                <c:pt idx="18">
                  <c:v>1222</c:v>
                </c:pt>
                <c:pt idx="19">
                  <c:v>1146</c:v>
                </c:pt>
                <c:pt idx="20">
                  <c:v>1076</c:v>
                </c:pt>
                <c:pt idx="21">
                  <c:v>1119</c:v>
                </c:pt>
                <c:pt idx="22">
                  <c:v>1138</c:v>
                </c:pt>
                <c:pt idx="23">
                  <c:v>323</c:v>
                </c:pt>
                <c:pt idx="24">
                  <c:v>353</c:v>
                </c:pt>
                <c:pt idx="25">
                  <c:v>487</c:v>
                </c:pt>
                <c:pt idx="26">
                  <c:v>502</c:v>
                </c:pt>
                <c:pt idx="27">
                  <c:v>482</c:v>
                </c:pt>
                <c:pt idx="28">
                  <c:v>232</c:v>
                </c:pt>
                <c:pt idx="29">
                  <c:v>310</c:v>
                </c:pt>
                <c:pt idx="30">
                  <c:v>345</c:v>
                </c:pt>
                <c:pt idx="31">
                  <c:v>418</c:v>
                </c:pt>
                <c:pt idx="32">
                  <c:v>224</c:v>
                </c:pt>
                <c:pt idx="33">
                  <c:v>283</c:v>
                </c:pt>
                <c:pt idx="34">
                  <c:v>193</c:v>
                </c:pt>
                <c:pt idx="35">
                  <c:v>137</c:v>
                </c:pt>
                <c:pt idx="36">
                  <c:v>57</c:v>
                </c:pt>
                <c:pt idx="37">
                  <c:v>34</c:v>
                </c:pt>
                <c:pt idx="38">
                  <c:v>79</c:v>
                </c:pt>
                <c:pt idx="39">
                  <c:v>23</c:v>
                </c:pt>
                <c:pt idx="40">
                  <c:v>21</c:v>
                </c:pt>
                <c:pt idx="41">
                  <c:v>25</c:v>
                </c:pt>
                <c:pt idx="42">
                  <c:v>18</c:v>
                </c:pt>
                <c:pt idx="43">
                  <c:v>9</c:v>
                </c:pt>
                <c:pt idx="44">
                  <c:v>0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4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6D-4F1B-8231-F17BA1D2CFE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Planilha1!$Q$29:$Q$85</c:f>
              <c:numCache>
                <c:formatCode>d\-mmm</c:formatCode>
                <c:ptCount val="57"/>
                <c:pt idx="0">
                  <c:v>43943</c:v>
                </c:pt>
                <c:pt idx="1">
                  <c:v>43942</c:v>
                </c:pt>
                <c:pt idx="2">
                  <c:v>43941</c:v>
                </c:pt>
                <c:pt idx="3">
                  <c:v>43940</c:v>
                </c:pt>
                <c:pt idx="4">
                  <c:v>43939</c:v>
                </c:pt>
                <c:pt idx="5">
                  <c:v>43938</c:v>
                </c:pt>
                <c:pt idx="6">
                  <c:v>43937</c:v>
                </c:pt>
                <c:pt idx="7">
                  <c:v>43936</c:v>
                </c:pt>
                <c:pt idx="8">
                  <c:v>43935</c:v>
                </c:pt>
                <c:pt idx="9">
                  <c:v>43934</c:v>
                </c:pt>
                <c:pt idx="10">
                  <c:v>43933</c:v>
                </c:pt>
                <c:pt idx="11">
                  <c:v>43932</c:v>
                </c:pt>
                <c:pt idx="12">
                  <c:v>43931</c:v>
                </c:pt>
                <c:pt idx="13">
                  <c:v>43930</c:v>
                </c:pt>
                <c:pt idx="14">
                  <c:v>43929</c:v>
                </c:pt>
                <c:pt idx="15">
                  <c:v>43928</c:v>
                </c:pt>
                <c:pt idx="16">
                  <c:v>43927</c:v>
                </c:pt>
                <c:pt idx="17">
                  <c:v>43926</c:v>
                </c:pt>
                <c:pt idx="18">
                  <c:v>43925</c:v>
                </c:pt>
                <c:pt idx="19">
                  <c:v>43924</c:v>
                </c:pt>
                <c:pt idx="20">
                  <c:v>43923</c:v>
                </c:pt>
                <c:pt idx="21">
                  <c:v>43922</c:v>
                </c:pt>
                <c:pt idx="22">
                  <c:v>43921</c:v>
                </c:pt>
                <c:pt idx="23">
                  <c:v>43920</c:v>
                </c:pt>
                <c:pt idx="24">
                  <c:v>43919</c:v>
                </c:pt>
                <c:pt idx="25">
                  <c:v>43918</c:v>
                </c:pt>
                <c:pt idx="26">
                  <c:v>43917</c:v>
                </c:pt>
                <c:pt idx="27">
                  <c:v>43916</c:v>
                </c:pt>
                <c:pt idx="28">
                  <c:v>43915</c:v>
                </c:pt>
                <c:pt idx="29">
                  <c:v>43914</c:v>
                </c:pt>
                <c:pt idx="30">
                  <c:v>43913</c:v>
                </c:pt>
                <c:pt idx="31">
                  <c:v>43912</c:v>
                </c:pt>
                <c:pt idx="32">
                  <c:v>43911</c:v>
                </c:pt>
                <c:pt idx="33">
                  <c:v>43910</c:v>
                </c:pt>
                <c:pt idx="34">
                  <c:v>43909</c:v>
                </c:pt>
                <c:pt idx="35">
                  <c:v>43908</c:v>
                </c:pt>
                <c:pt idx="36">
                  <c:v>43907</c:v>
                </c:pt>
                <c:pt idx="37">
                  <c:v>43906</c:v>
                </c:pt>
                <c:pt idx="38">
                  <c:v>43905</c:v>
                </c:pt>
                <c:pt idx="39">
                  <c:v>43904</c:v>
                </c:pt>
                <c:pt idx="40">
                  <c:v>43903</c:v>
                </c:pt>
                <c:pt idx="41">
                  <c:v>43902</c:v>
                </c:pt>
                <c:pt idx="42">
                  <c:v>43901</c:v>
                </c:pt>
                <c:pt idx="43">
                  <c:v>43900</c:v>
                </c:pt>
                <c:pt idx="44">
                  <c:v>43899</c:v>
                </c:pt>
                <c:pt idx="45">
                  <c:v>43898</c:v>
                </c:pt>
                <c:pt idx="46">
                  <c:v>43897</c:v>
                </c:pt>
                <c:pt idx="47">
                  <c:v>43896</c:v>
                </c:pt>
                <c:pt idx="48">
                  <c:v>43895</c:v>
                </c:pt>
                <c:pt idx="49">
                  <c:v>43894</c:v>
                </c:pt>
                <c:pt idx="50">
                  <c:v>43893</c:v>
                </c:pt>
                <c:pt idx="51">
                  <c:v>43892</c:v>
                </c:pt>
                <c:pt idx="52">
                  <c:v>43891</c:v>
                </c:pt>
                <c:pt idx="53">
                  <c:v>43890</c:v>
                </c:pt>
                <c:pt idx="54">
                  <c:v>43889</c:v>
                </c:pt>
                <c:pt idx="55">
                  <c:v>43888</c:v>
                </c:pt>
                <c:pt idx="56">
                  <c:v>43887</c:v>
                </c:pt>
              </c:numCache>
            </c:numRef>
          </c:cat>
          <c:val>
            <c:numRef>
              <c:f>Planilha1!$S$29:$S$85</c:f>
              <c:numCache>
                <c:formatCode>General</c:formatCode>
                <c:ptCount val="57"/>
                <c:pt idx="0">
                  <c:v>165</c:v>
                </c:pt>
                <c:pt idx="1">
                  <c:v>166</c:v>
                </c:pt>
                <c:pt idx="2">
                  <c:v>113</c:v>
                </c:pt>
                <c:pt idx="3">
                  <c:v>115</c:v>
                </c:pt>
                <c:pt idx="4">
                  <c:v>206</c:v>
                </c:pt>
                <c:pt idx="5">
                  <c:v>217</c:v>
                </c:pt>
                <c:pt idx="6">
                  <c:v>188</c:v>
                </c:pt>
                <c:pt idx="7">
                  <c:v>204</c:v>
                </c:pt>
                <c:pt idx="8">
                  <c:v>204</c:v>
                </c:pt>
                <c:pt idx="9">
                  <c:v>105</c:v>
                </c:pt>
                <c:pt idx="10">
                  <c:v>99</c:v>
                </c:pt>
                <c:pt idx="11">
                  <c:v>68</c:v>
                </c:pt>
                <c:pt idx="12">
                  <c:v>115</c:v>
                </c:pt>
                <c:pt idx="13">
                  <c:v>141</c:v>
                </c:pt>
                <c:pt idx="14">
                  <c:v>133</c:v>
                </c:pt>
                <c:pt idx="15">
                  <c:v>114</c:v>
                </c:pt>
                <c:pt idx="16">
                  <c:v>67</c:v>
                </c:pt>
                <c:pt idx="17">
                  <c:v>54</c:v>
                </c:pt>
                <c:pt idx="18">
                  <c:v>73</c:v>
                </c:pt>
                <c:pt idx="19">
                  <c:v>60</c:v>
                </c:pt>
                <c:pt idx="20">
                  <c:v>58</c:v>
                </c:pt>
                <c:pt idx="21">
                  <c:v>40</c:v>
                </c:pt>
                <c:pt idx="22">
                  <c:v>42</c:v>
                </c:pt>
                <c:pt idx="23">
                  <c:v>23</c:v>
                </c:pt>
                <c:pt idx="24">
                  <c:v>22</c:v>
                </c:pt>
                <c:pt idx="25">
                  <c:v>22</c:v>
                </c:pt>
                <c:pt idx="26">
                  <c:v>15</c:v>
                </c:pt>
                <c:pt idx="27">
                  <c:v>20</c:v>
                </c:pt>
                <c:pt idx="28">
                  <c:v>11</c:v>
                </c:pt>
                <c:pt idx="29">
                  <c:v>12</c:v>
                </c:pt>
                <c:pt idx="30">
                  <c:v>9</c:v>
                </c:pt>
                <c:pt idx="31">
                  <c:v>7</c:v>
                </c:pt>
                <c:pt idx="32">
                  <c:v>7</c:v>
                </c:pt>
                <c:pt idx="33">
                  <c:v>5</c:v>
                </c:pt>
                <c:pt idx="34">
                  <c:v>2</c:v>
                </c:pt>
                <c:pt idx="35">
                  <c:v>3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6D-4F1B-8231-F17BA1D2CF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5914408"/>
        <c:axId val="625916704"/>
      </c:lineChart>
      <c:dateAx>
        <c:axId val="62591440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25916704"/>
        <c:crosses val="autoZero"/>
        <c:auto val="1"/>
        <c:lblOffset val="100"/>
        <c:baseTimeUnit val="days"/>
      </c:dateAx>
      <c:valAx>
        <c:axId val="62591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25914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Media</a:t>
            </a:r>
            <a:r>
              <a:rPr lang="en-US" baseline="0"/>
              <a:t> Mortes por Dobra</a:t>
            </a:r>
            <a:br>
              <a:rPr lang="en-US"/>
            </a:br>
            <a:r>
              <a:rPr lang="en-US"/>
              <a:t>COVID19</a:t>
            </a:r>
            <a:br>
              <a:rPr lang="en-US"/>
            </a:br>
            <a:r>
              <a:rPr lang="pt-BR" sz="1000" b="1" i="0" u="none" strike="noStrike" baseline="0"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https://covid.saude.gov.br/</a:t>
            </a:r>
            <a:endParaRPr lang="en-US"/>
          </a:p>
        </c:rich>
      </c:tx>
      <c:layout>
        <c:manualLayout>
          <c:xMode val="edge"/>
          <c:yMode val="edge"/>
          <c:x val="0.20713532238324528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cked"/>
        <c:varyColors val="0"/>
        <c:ser>
          <c:idx val="1"/>
          <c:order val="0"/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Planilha1!$AV$46:$AV$53</c:f>
              <c:numCache>
                <c:formatCode>0.00</c:formatCode>
                <c:ptCount val="8"/>
                <c:pt idx="0">
                  <c:v>3.3333333333333335</c:v>
                </c:pt>
                <c:pt idx="1">
                  <c:v>6.666666666666667</c:v>
                </c:pt>
                <c:pt idx="2">
                  <c:v>13.333333333333334</c:v>
                </c:pt>
                <c:pt idx="3">
                  <c:v>20</c:v>
                </c:pt>
                <c:pt idx="4">
                  <c:v>40</c:v>
                </c:pt>
                <c:pt idx="5">
                  <c:v>80</c:v>
                </c:pt>
                <c:pt idx="6">
                  <c:v>106.66666666666667</c:v>
                </c:pt>
                <c:pt idx="7">
                  <c:v>182.85714285714286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369-45DC-885E-658F99838E9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01443648"/>
        <c:axId val="601441352"/>
      </c:lineChart>
      <c:catAx>
        <c:axId val="6014436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01441352"/>
        <c:crosses val="autoZero"/>
        <c:auto val="1"/>
        <c:lblAlgn val="ctr"/>
        <c:lblOffset val="100"/>
        <c:noMultiLvlLbl val="0"/>
      </c:catAx>
      <c:valAx>
        <c:axId val="601441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01443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Planilha1!$Q$29:$Q$65</c:f>
              <c:numCache>
                <c:formatCode>d\-mmm</c:formatCode>
                <c:ptCount val="37"/>
                <c:pt idx="0">
                  <c:v>43943</c:v>
                </c:pt>
                <c:pt idx="1">
                  <c:v>43942</c:v>
                </c:pt>
                <c:pt idx="2">
                  <c:v>43941</c:v>
                </c:pt>
                <c:pt idx="3">
                  <c:v>43940</c:v>
                </c:pt>
                <c:pt idx="4">
                  <c:v>43939</c:v>
                </c:pt>
                <c:pt idx="5">
                  <c:v>43938</c:v>
                </c:pt>
                <c:pt idx="6">
                  <c:v>43937</c:v>
                </c:pt>
                <c:pt idx="7">
                  <c:v>43936</c:v>
                </c:pt>
                <c:pt idx="8">
                  <c:v>43935</c:v>
                </c:pt>
                <c:pt idx="9">
                  <c:v>43934</c:v>
                </c:pt>
                <c:pt idx="10">
                  <c:v>43933</c:v>
                </c:pt>
                <c:pt idx="11">
                  <c:v>43932</c:v>
                </c:pt>
                <c:pt idx="12">
                  <c:v>43931</c:v>
                </c:pt>
                <c:pt idx="13">
                  <c:v>43930</c:v>
                </c:pt>
                <c:pt idx="14">
                  <c:v>43929</c:v>
                </c:pt>
                <c:pt idx="15">
                  <c:v>43928</c:v>
                </c:pt>
                <c:pt idx="16">
                  <c:v>43927</c:v>
                </c:pt>
                <c:pt idx="17">
                  <c:v>43926</c:v>
                </c:pt>
                <c:pt idx="18">
                  <c:v>43925</c:v>
                </c:pt>
                <c:pt idx="19">
                  <c:v>43924</c:v>
                </c:pt>
                <c:pt idx="20">
                  <c:v>43923</c:v>
                </c:pt>
                <c:pt idx="21">
                  <c:v>43922</c:v>
                </c:pt>
                <c:pt idx="22">
                  <c:v>43921</c:v>
                </c:pt>
                <c:pt idx="23">
                  <c:v>43920</c:v>
                </c:pt>
                <c:pt idx="24">
                  <c:v>43919</c:v>
                </c:pt>
                <c:pt idx="25">
                  <c:v>43918</c:v>
                </c:pt>
                <c:pt idx="26">
                  <c:v>43917</c:v>
                </c:pt>
                <c:pt idx="27">
                  <c:v>43916</c:v>
                </c:pt>
                <c:pt idx="28">
                  <c:v>43915</c:v>
                </c:pt>
                <c:pt idx="29">
                  <c:v>43914</c:v>
                </c:pt>
                <c:pt idx="30">
                  <c:v>43913</c:v>
                </c:pt>
                <c:pt idx="31">
                  <c:v>43912</c:v>
                </c:pt>
                <c:pt idx="32">
                  <c:v>43911</c:v>
                </c:pt>
                <c:pt idx="33">
                  <c:v>43910</c:v>
                </c:pt>
                <c:pt idx="34">
                  <c:v>43909</c:v>
                </c:pt>
                <c:pt idx="35">
                  <c:v>43908</c:v>
                </c:pt>
                <c:pt idx="36">
                  <c:v>43907</c:v>
                </c:pt>
              </c:numCache>
            </c:numRef>
          </c:cat>
          <c:val>
            <c:numRef>
              <c:f>Planilha1!$S$29:$S$65</c:f>
              <c:numCache>
                <c:formatCode>General</c:formatCode>
                <c:ptCount val="37"/>
                <c:pt idx="0">
                  <c:v>165</c:v>
                </c:pt>
                <c:pt idx="1">
                  <c:v>166</c:v>
                </c:pt>
                <c:pt idx="2">
                  <c:v>113</c:v>
                </c:pt>
                <c:pt idx="3">
                  <c:v>115</c:v>
                </c:pt>
                <c:pt idx="4">
                  <c:v>206</c:v>
                </c:pt>
                <c:pt idx="5">
                  <c:v>217</c:v>
                </c:pt>
                <c:pt idx="6">
                  <c:v>188</c:v>
                </c:pt>
                <c:pt idx="7">
                  <c:v>204</c:v>
                </c:pt>
                <c:pt idx="8">
                  <c:v>204</c:v>
                </c:pt>
                <c:pt idx="9">
                  <c:v>105</c:v>
                </c:pt>
                <c:pt idx="10">
                  <c:v>99</c:v>
                </c:pt>
                <c:pt idx="11">
                  <c:v>68</c:v>
                </c:pt>
                <c:pt idx="12">
                  <c:v>115</c:v>
                </c:pt>
                <c:pt idx="13">
                  <c:v>141</c:v>
                </c:pt>
                <c:pt idx="14">
                  <c:v>133</c:v>
                </c:pt>
                <c:pt idx="15">
                  <c:v>114</c:v>
                </c:pt>
                <c:pt idx="16">
                  <c:v>67</c:v>
                </c:pt>
                <c:pt idx="17">
                  <c:v>54</c:v>
                </c:pt>
                <c:pt idx="18">
                  <c:v>73</c:v>
                </c:pt>
                <c:pt idx="19">
                  <c:v>60</c:v>
                </c:pt>
                <c:pt idx="20">
                  <c:v>58</c:v>
                </c:pt>
                <c:pt idx="21">
                  <c:v>40</c:v>
                </c:pt>
                <c:pt idx="22">
                  <c:v>42</c:v>
                </c:pt>
                <c:pt idx="23">
                  <c:v>23</c:v>
                </c:pt>
                <c:pt idx="24">
                  <c:v>22</c:v>
                </c:pt>
                <c:pt idx="25">
                  <c:v>22</c:v>
                </c:pt>
                <c:pt idx="26">
                  <c:v>15</c:v>
                </c:pt>
                <c:pt idx="27">
                  <c:v>20</c:v>
                </c:pt>
                <c:pt idx="28">
                  <c:v>11</c:v>
                </c:pt>
                <c:pt idx="29">
                  <c:v>12</c:v>
                </c:pt>
                <c:pt idx="30">
                  <c:v>9</c:v>
                </c:pt>
                <c:pt idx="31">
                  <c:v>7</c:v>
                </c:pt>
                <c:pt idx="32">
                  <c:v>7</c:v>
                </c:pt>
                <c:pt idx="33">
                  <c:v>5</c:v>
                </c:pt>
                <c:pt idx="34">
                  <c:v>2</c:v>
                </c:pt>
                <c:pt idx="35">
                  <c:v>3</c:v>
                </c:pt>
                <c:pt idx="3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DC-44DE-902F-1AF905B4B9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6064288"/>
        <c:axId val="636064616"/>
      </c:lineChart>
      <c:dateAx>
        <c:axId val="63606428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36064616"/>
        <c:crosses val="autoZero"/>
        <c:auto val="1"/>
        <c:lblOffset val="100"/>
        <c:baseTimeUnit val="days"/>
      </c:dateAx>
      <c:valAx>
        <c:axId val="636064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36064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Planilha1!$Q$30:$Q$85</c:f>
              <c:numCache>
                <c:formatCode>d\-mmm</c:formatCode>
                <c:ptCount val="56"/>
                <c:pt idx="0">
                  <c:v>43942</c:v>
                </c:pt>
                <c:pt idx="1">
                  <c:v>43941</c:v>
                </c:pt>
                <c:pt idx="2">
                  <c:v>43940</c:v>
                </c:pt>
                <c:pt idx="3">
                  <c:v>43939</c:v>
                </c:pt>
                <c:pt idx="4">
                  <c:v>43938</c:v>
                </c:pt>
                <c:pt idx="5">
                  <c:v>43937</c:v>
                </c:pt>
                <c:pt idx="6">
                  <c:v>43936</c:v>
                </c:pt>
                <c:pt idx="7">
                  <c:v>43935</c:v>
                </c:pt>
                <c:pt idx="8">
                  <c:v>43934</c:v>
                </c:pt>
                <c:pt idx="9">
                  <c:v>43933</c:v>
                </c:pt>
                <c:pt idx="10">
                  <c:v>43932</c:v>
                </c:pt>
                <c:pt idx="11">
                  <c:v>43931</c:v>
                </c:pt>
                <c:pt idx="12">
                  <c:v>43930</c:v>
                </c:pt>
                <c:pt idx="13">
                  <c:v>43929</c:v>
                </c:pt>
                <c:pt idx="14">
                  <c:v>43928</c:v>
                </c:pt>
                <c:pt idx="15">
                  <c:v>43927</c:v>
                </c:pt>
                <c:pt idx="16">
                  <c:v>43926</c:v>
                </c:pt>
                <c:pt idx="17">
                  <c:v>43925</c:v>
                </c:pt>
                <c:pt idx="18">
                  <c:v>43924</c:v>
                </c:pt>
                <c:pt idx="19">
                  <c:v>43923</c:v>
                </c:pt>
                <c:pt idx="20">
                  <c:v>43922</c:v>
                </c:pt>
                <c:pt idx="21">
                  <c:v>43921</c:v>
                </c:pt>
                <c:pt idx="22">
                  <c:v>43920</c:v>
                </c:pt>
                <c:pt idx="23">
                  <c:v>43919</c:v>
                </c:pt>
                <c:pt idx="24">
                  <c:v>43918</c:v>
                </c:pt>
                <c:pt idx="25">
                  <c:v>43917</c:v>
                </c:pt>
                <c:pt idx="26">
                  <c:v>43916</c:v>
                </c:pt>
                <c:pt idx="27">
                  <c:v>43915</c:v>
                </c:pt>
                <c:pt idx="28">
                  <c:v>43914</c:v>
                </c:pt>
                <c:pt idx="29">
                  <c:v>43913</c:v>
                </c:pt>
                <c:pt idx="30">
                  <c:v>43912</c:v>
                </c:pt>
                <c:pt idx="31">
                  <c:v>43911</c:v>
                </c:pt>
                <c:pt idx="32">
                  <c:v>43910</c:v>
                </c:pt>
                <c:pt idx="33">
                  <c:v>43909</c:v>
                </c:pt>
                <c:pt idx="34">
                  <c:v>43908</c:v>
                </c:pt>
                <c:pt idx="35">
                  <c:v>43907</c:v>
                </c:pt>
                <c:pt idx="36">
                  <c:v>43906</c:v>
                </c:pt>
                <c:pt idx="37">
                  <c:v>43905</c:v>
                </c:pt>
                <c:pt idx="38">
                  <c:v>43904</c:v>
                </c:pt>
                <c:pt idx="39">
                  <c:v>43903</c:v>
                </c:pt>
                <c:pt idx="40">
                  <c:v>43902</c:v>
                </c:pt>
                <c:pt idx="41">
                  <c:v>43901</c:v>
                </c:pt>
                <c:pt idx="42">
                  <c:v>43900</c:v>
                </c:pt>
                <c:pt idx="43">
                  <c:v>43899</c:v>
                </c:pt>
                <c:pt idx="44">
                  <c:v>43898</c:v>
                </c:pt>
                <c:pt idx="45">
                  <c:v>43897</c:v>
                </c:pt>
                <c:pt idx="46">
                  <c:v>43896</c:v>
                </c:pt>
                <c:pt idx="47">
                  <c:v>43895</c:v>
                </c:pt>
                <c:pt idx="48">
                  <c:v>43894</c:v>
                </c:pt>
                <c:pt idx="49">
                  <c:v>43893</c:v>
                </c:pt>
                <c:pt idx="50">
                  <c:v>43892</c:v>
                </c:pt>
                <c:pt idx="51">
                  <c:v>43891</c:v>
                </c:pt>
                <c:pt idx="52">
                  <c:v>43890</c:v>
                </c:pt>
                <c:pt idx="53">
                  <c:v>43889</c:v>
                </c:pt>
                <c:pt idx="54">
                  <c:v>43888</c:v>
                </c:pt>
                <c:pt idx="55">
                  <c:v>43887</c:v>
                </c:pt>
              </c:numCache>
            </c:numRef>
          </c:cat>
          <c:val>
            <c:numRef>
              <c:f>Planilha1!$R$30:$R$85</c:f>
              <c:numCache>
                <c:formatCode>General</c:formatCode>
                <c:ptCount val="56"/>
                <c:pt idx="0">
                  <c:v>2498</c:v>
                </c:pt>
                <c:pt idx="1">
                  <c:v>1927</c:v>
                </c:pt>
                <c:pt idx="2">
                  <c:v>2055</c:v>
                </c:pt>
                <c:pt idx="3">
                  <c:v>2917</c:v>
                </c:pt>
                <c:pt idx="4">
                  <c:v>3257</c:v>
                </c:pt>
                <c:pt idx="5">
                  <c:v>2105</c:v>
                </c:pt>
                <c:pt idx="6">
                  <c:v>3058</c:v>
                </c:pt>
                <c:pt idx="7">
                  <c:v>1832</c:v>
                </c:pt>
                <c:pt idx="8">
                  <c:v>1261</c:v>
                </c:pt>
                <c:pt idx="9">
                  <c:v>1442</c:v>
                </c:pt>
                <c:pt idx="10">
                  <c:v>1089</c:v>
                </c:pt>
                <c:pt idx="11">
                  <c:v>1781</c:v>
                </c:pt>
                <c:pt idx="12">
                  <c:v>1930</c:v>
                </c:pt>
                <c:pt idx="13">
                  <c:v>2210</c:v>
                </c:pt>
                <c:pt idx="14">
                  <c:v>1661</c:v>
                </c:pt>
                <c:pt idx="15">
                  <c:v>926</c:v>
                </c:pt>
                <c:pt idx="16">
                  <c:v>852</c:v>
                </c:pt>
                <c:pt idx="17">
                  <c:v>1222</c:v>
                </c:pt>
                <c:pt idx="18">
                  <c:v>1146</c:v>
                </c:pt>
                <c:pt idx="19">
                  <c:v>1076</c:v>
                </c:pt>
                <c:pt idx="20">
                  <c:v>1119</c:v>
                </c:pt>
                <c:pt idx="21">
                  <c:v>1138</c:v>
                </c:pt>
                <c:pt idx="22">
                  <c:v>323</c:v>
                </c:pt>
                <c:pt idx="23">
                  <c:v>353</c:v>
                </c:pt>
                <c:pt idx="24">
                  <c:v>487</c:v>
                </c:pt>
                <c:pt idx="25">
                  <c:v>502</c:v>
                </c:pt>
                <c:pt idx="26">
                  <c:v>482</c:v>
                </c:pt>
                <c:pt idx="27">
                  <c:v>232</c:v>
                </c:pt>
                <c:pt idx="28">
                  <c:v>310</c:v>
                </c:pt>
                <c:pt idx="29">
                  <c:v>345</c:v>
                </c:pt>
                <c:pt idx="30">
                  <c:v>418</c:v>
                </c:pt>
                <c:pt idx="31">
                  <c:v>224</c:v>
                </c:pt>
                <c:pt idx="32">
                  <c:v>283</c:v>
                </c:pt>
                <c:pt idx="33">
                  <c:v>193</c:v>
                </c:pt>
                <c:pt idx="34">
                  <c:v>137</c:v>
                </c:pt>
                <c:pt idx="35">
                  <c:v>57</c:v>
                </c:pt>
                <c:pt idx="36">
                  <c:v>34</c:v>
                </c:pt>
                <c:pt idx="37">
                  <c:v>79</c:v>
                </c:pt>
                <c:pt idx="38">
                  <c:v>23</c:v>
                </c:pt>
                <c:pt idx="39">
                  <c:v>21</c:v>
                </c:pt>
                <c:pt idx="40">
                  <c:v>25</c:v>
                </c:pt>
                <c:pt idx="41">
                  <c:v>18</c:v>
                </c:pt>
                <c:pt idx="42">
                  <c:v>9</c:v>
                </c:pt>
                <c:pt idx="43">
                  <c:v>0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4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9A-45C9-B127-4779BDE32BCD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Planilha1!$Q$30:$Q$85</c:f>
              <c:numCache>
                <c:formatCode>d\-mmm</c:formatCode>
                <c:ptCount val="56"/>
                <c:pt idx="0">
                  <c:v>43942</c:v>
                </c:pt>
                <c:pt idx="1">
                  <c:v>43941</c:v>
                </c:pt>
                <c:pt idx="2">
                  <c:v>43940</c:v>
                </c:pt>
                <c:pt idx="3">
                  <c:v>43939</c:v>
                </c:pt>
                <c:pt idx="4">
                  <c:v>43938</c:v>
                </c:pt>
                <c:pt idx="5">
                  <c:v>43937</c:v>
                </c:pt>
                <c:pt idx="6">
                  <c:v>43936</c:v>
                </c:pt>
                <c:pt idx="7">
                  <c:v>43935</c:v>
                </c:pt>
                <c:pt idx="8">
                  <c:v>43934</c:v>
                </c:pt>
                <c:pt idx="9">
                  <c:v>43933</c:v>
                </c:pt>
                <c:pt idx="10">
                  <c:v>43932</c:v>
                </c:pt>
                <c:pt idx="11">
                  <c:v>43931</c:v>
                </c:pt>
                <c:pt idx="12">
                  <c:v>43930</c:v>
                </c:pt>
                <c:pt idx="13">
                  <c:v>43929</c:v>
                </c:pt>
                <c:pt idx="14">
                  <c:v>43928</c:v>
                </c:pt>
                <c:pt idx="15">
                  <c:v>43927</c:v>
                </c:pt>
                <c:pt idx="16">
                  <c:v>43926</c:v>
                </c:pt>
                <c:pt idx="17">
                  <c:v>43925</c:v>
                </c:pt>
                <c:pt idx="18">
                  <c:v>43924</c:v>
                </c:pt>
                <c:pt idx="19">
                  <c:v>43923</c:v>
                </c:pt>
                <c:pt idx="20">
                  <c:v>43922</c:v>
                </c:pt>
                <c:pt idx="21">
                  <c:v>43921</c:v>
                </c:pt>
                <c:pt idx="22">
                  <c:v>43920</c:v>
                </c:pt>
                <c:pt idx="23">
                  <c:v>43919</c:v>
                </c:pt>
                <c:pt idx="24">
                  <c:v>43918</c:v>
                </c:pt>
                <c:pt idx="25">
                  <c:v>43917</c:v>
                </c:pt>
                <c:pt idx="26">
                  <c:v>43916</c:v>
                </c:pt>
                <c:pt idx="27">
                  <c:v>43915</c:v>
                </c:pt>
                <c:pt idx="28">
                  <c:v>43914</c:v>
                </c:pt>
                <c:pt idx="29">
                  <c:v>43913</c:v>
                </c:pt>
                <c:pt idx="30">
                  <c:v>43912</c:v>
                </c:pt>
                <c:pt idx="31">
                  <c:v>43911</c:v>
                </c:pt>
                <c:pt idx="32">
                  <c:v>43910</c:v>
                </c:pt>
                <c:pt idx="33">
                  <c:v>43909</c:v>
                </c:pt>
                <c:pt idx="34">
                  <c:v>43908</c:v>
                </c:pt>
                <c:pt idx="35">
                  <c:v>43907</c:v>
                </c:pt>
                <c:pt idx="36">
                  <c:v>43906</c:v>
                </c:pt>
                <c:pt idx="37">
                  <c:v>43905</c:v>
                </c:pt>
                <c:pt idx="38">
                  <c:v>43904</c:v>
                </c:pt>
                <c:pt idx="39">
                  <c:v>43903</c:v>
                </c:pt>
                <c:pt idx="40">
                  <c:v>43902</c:v>
                </c:pt>
                <c:pt idx="41">
                  <c:v>43901</c:v>
                </c:pt>
                <c:pt idx="42">
                  <c:v>43900</c:v>
                </c:pt>
                <c:pt idx="43">
                  <c:v>43899</c:v>
                </c:pt>
                <c:pt idx="44">
                  <c:v>43898</c:v>
                </c:pt>
                <c:pt idx="45">
                  <c:v>43897</c:v>
                </c:pt>
                <c:pt idx="46">
                  <c:v>43896</c:v>
                </c:pt>
                <c:pt idx="47">
                  <c:v>43895</c:v>
                </c:pt>
                <c:pt idx="48">
                  <c:v>43894</c:v>
                </c:pt>
                <c:pt idx="49">
                  <c:v>43893</c:v>
                </c:pt>
                <c:pt idx="50">
                  <c:v>43892</c:v>
                </c:pt>
                <c:pt idx="51">
                  <c:v>43891</c:v>
                </c:pt>
                <c:pt idx="52">
                  <c:v>43890</c:v>
                </c:pt>
                <c:pt idx="53">
                  <c:v>43889</c:v>
                </c:pt>
                <c:pt idx="54">
                  <c:v>43888</c:v>
                </c:pt>
                <c:pt idx="55">
                  <c:v>43887</c:v>
                </c:pt>
              </c:numCache>
            </c:numRef>
          </c:cat>
          <c:val>
            <c:numRef>
              <c:f>Planilha1!$S$30:$S$85</c:f>
              <c:numCache>
                <c:formatCode>General</c:formatCode>
                <c:ptCount val="56"/>
                <c:pt idx="0">
                  <c:v>166</c:v>
                </c:pt>
                <c:pt idx="1">
                  <c:v>113</c:v>
                </c:pt>
                <c:pt idx="2">
                  <c:v>115</c:v>
                </c:pt>
                <c:pt idx="3">
                  <c:v>206</c:v>
                </c:pt>
                <c:pt idx="4">
                  <c:v>217</c:v>
                </c:pt>
                <c:pt idx="5">
                  <c:v>188</c:v>
                </c:pt>
                <c:pt idx="6">
                  <c:v>204</c:v>
                </c:pt>
                <c:pt idx="7">
                  <c:v>204</c:v>
                </c:pt>
                <c:pt idx="8">
                  <c:v>105</c:v>
                </c:pt>
                <c:pt idx="9">
                  <c:v>99</c:v>
                </c:pt>
                <c:pt idx="10">
                  <c:v>68</c:v>
                </c:pt>
                <c:pt idx="11">
                  <c:v>115</c:v>
                </c:pt>
                <c:pt idx="12">
                  <c:v>141</c:v>
                </c:pt>
                <c:pt idx="13">
                  <c:v>133</c:v>
                </c:pt>
                <c:pt idx="14">
                  <c:v>114</c:v>
                </c:pt>
                <c:pt idx="15">
                  <c:v>67</c:v>
                </c:pt>
                <c:pt idx="16">
                  <c:v>54</c:v>
                </c:pt>
                <c:pt idx="17">
                  <c:v>73</c:v>
                </c:pt>
                <c:pt idx="18">
                  <c:v>60</c:v>
                </c:pt>
                <c:pt idx="19">
                  <c:v>58</c:v>
                </c:pt>
                <c:pt idx="20">
                  <c:v>40</c:v>
                </c:pt>
                <c:pt idx="21">
                  <c:v>42</c:v>
                </c:pt>
                <c:pt idx="22">
                  <c:v>23</c:v>
                </c:pt>
                <c:pt idx="23">
                  <c:v>22</c:v>
                </c:pt>
                <c:pt idx="24">
                  <c:v>22</c:v>
                </c:pt>
                <c:pt idx="25">
                  <c:v>15</c:v>
                </c:pt>
                <c:pt idx="26">
                  <c:v>20</c:v>
                </c:pt>
                <c:pt idx="27">
                  <c:v>11</c:v>
                </c:pt>
                <c:pt idx="28">
                  <c:v>12</c:v>
                </c:pt>
                <c:pt idx="29">
                  <c:v>9</c:v>
                </c:pt>
                <c:pt idx="30">
                  <c:v>7</c:v>
                </c:pt>
                <c:pt idx="31">
                  <c:v>7</c:v>
                </c:pt>
                <c:pt idx="32">
                  <c:v>5</c:v>
                </c:pt>
                <c:pt idx="33">
                  <c:v>2</c:v>
                </c:pt>
                <c:pt idx="34">
                  <c:v>3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9A-45C9-B127-4779BDE32BC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12587760"/>
        <c:axId val="512589072"/>
      </c:barChart>
      <c:dateAx>
        <c:axId val="51258776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12589072"/>
        <c:crosses val="autoZero"/>
        <c:auto val="1"/>
        <c:lblOffset val="100"/>
        <c:baseTimeUnit val="days"/>
      </c:dateAx>
      <c:valAx>
        <c:axId val="51258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12587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6322900262467189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Planilha1!$Q$88:$Q$93</c:f>
              <c:numCache>
                <c:formatCode>d\-mmm</c:formatCode>
                <c:ptCount val="6"/>
                <c:pt idx="0">
                  <c:v>43887</c:v>
                </c:pt>
                <c:pt idx="1">
                  <c:v>43896</c:v>
                </c:pt>
                <c:pt idx="2">
                  <c:v>43906</c:v>
                </c:pt>
                <c:pt idx="3">
                  <c:v>43916</c:v>
                </c:pt>
                <c:pt idx="4">
                  <c:v>43926</c:v>
                </c:pt>
                <c:pt idx="5">
                  <c:v>43936</c:v>
                </c:pt>
              </c:numCache>
            </c:numRef>
          </c:cat>
          <c:val>
            <c:numRef>
              <c:f>Planilha1!$R$88:$R$93</c:f>
              <c:numCache>
                <c:formatCode>General</c:formatCode>
                <c:ptCount val="6"/>
                <c:pt idx="0">
                  <c:v>0</c:v>
                </c:pt>
                <c:pt idx="1">
                  <c:v>13</c:v>
                </c:pt>
                <c:pt idx="2">
                  <c:v>221</c:v>
                </c:pt>
                <c:pt idx="3">
                  <c:v>2681</c:v>
                </c:pt>
                <c:pt idx="4">
                  <c:v>8218</c:v>
                </c:pt>
                <c:pt idx="5">
                  <c:v>17190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7B-4DC4-8B7F-EC49F4349F2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Planilha1!$Q$88:$Q$93</c:f>
              <c:numCache>
                <c:formatCode>d\-mmm</c:formatCode>
                <c:ptCount val="6"/>
                <c:pt idx="0">
                  <c:v>43887</c:v>
                </c:pt>
                <c:pt idx="1">
                  <c:v>43896</c:v>
                </c:pt>
                <c:pt idx="2">
                  <c:v>43906</c:v>
                </c:pt>
                <c:pt idx="3">
                  <c:v>43916</c:v>
                </c:pt>
                <c:pt idx="4">
                  <c:v>43926</c:v>
                </c:pt>
                <c:pt idx="5">
                  <c:v>43936</c:v>
                </c:pt>
              </c:numCache>
            </c:numRef>
          </c:cat>
          <c:val>
            <c:numRef>
              <c:f>Planilha1!$S$88:$S$93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77</c:v>
                </c:pt>
                <c:pt idx="4">
                  <c:v>409</c:v>
                </c:pt>
                <c:pt idx="5">
                  <c:v>1250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7B-4DC4-8B7F-EC49F4349F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2245208"/>
        <c:axId val="642247176"/>
      </c:lineChart>
      <c:dateAx>
        <c:axId val="64224520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42247176"/>
        <c:crosses val="autoZero"/>
        <c:auto val="1"/>
        <c:lblOffset val="100"/>
        <c:baseTimeUnit val="days"/>
      </c:dateAx>
      <c:valAx>
        <c:axId val="642247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42245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pt-BR" sz="1600" b="1" i="0" u="none" strike="noStrike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Calibri" panose="020F0502020204030204"/>
              </a:rPr>
              <a:t>Dobra de Mortes </a:t>
            </a:r>
            <a:br>
              <a:rPr lang="pt-BR" sz="1600" b="1" i="0" u="none" strike="noStrike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Calibri" panose="020F0502020204030204"/>
              </a:rPr>
            </a:br>
            <a:r>
              <a:rPr lang="pt-BR" sz="1600" b="1" i="0" u="none" strike="noStrike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Calibri" panose="020F0502020204030204"/>
              </a:rPr>
              <a:t>COVID19</a:t>
            </a:r>
            <a:br>
              <a:rPr lang="pt-BR" sz="1600" b="1" i="0" u="none" strike="noStrike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Calibri" panose="020F0502020204030204"/>
              </a:rPr>
            </a:br>
            <a:r>
              <a:rPr lang="pt-BR" sz="1200" b="1" i="0" u="none" strike="noStrike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Calibri" panose="020F0502020204030204"/>
              </a:rPr>
              <a:t>https://covid.saude.gov.br</a:t>
            </a:r>
            <a:endParaRPr lang="pt-BR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endParaRPr>
          </a:p>
        </cx:rich>
      </cx:tx>
    </cx:title>
    <cx:plotArea>
      <cx:plotAreaRegion>
        <cx:series layoutId="waterfall" uniqueId="{EBC14709-960B-491A-9AAF-F77419444B27}">
          <cx:spPr>
            <a:solidFill>
              <a:schemeClr val="accent6"/>
            </a:solidFill>
            <a:ln>
              <a:solidFill>
                <a:schemeClr val="accent6"/>
              </a:solidFill>
            </a:ln>
          </cx:spPr>
          <cx:dataLabels>
            <cx:visibility seriesName="0" categoryName="0" value="1"/>
          </cx:dataLabels>
          <cx:dataId val="0"/>
          <cx:layoutPr>
            <cx:subtotals/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72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3" Type="http://schemas.openxmlformats.org/officeDocument/2006/relationships/chart" Target="../charts/chart3.xml"/><Relationship Id="rId7" Type="http://schemas.openxmlformats.org/officeDocument/2006/relationships/chart" Target="../charts/chart6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microsoft.com/office/2014/relationships/chartEx" Target="../charts/chartEx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646580</xdr:colOff>
      <xdr:row>16</xdr:row>
      <xdr:rowOff>926924</xdr:rowOff>
    </xdr:from>
    <xdr:to>
      <xdr:col>38</xdr:col>
      <xdr:colOff>1</xdr:colOff>
      <xdr:row>31</xdr:row>
      <xdr:rowOff>105053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13B12C9-61B0-40B9-A1FB-BF47B971E8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41</xdr:col>
      <xdr:colOff>397006</xdr:colOff>
      <xdr:row>31</xdr:row>
      <xdr:rowOff>133990</xdr:rowOff>
    </xdr:from>
    <xdr:to>
      <xdr:col>48</xdr:col>
      <xdr:colOff>66432</xdr:colOff>
      <xdr:row>43</xdr:row>
      <xdr:rowOff>43702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FC4CC1F-2A85-496F-93D8-BC1BF6F676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31</xdr:col>
      <xdr:colOff>151280</xdr:colOff>
      <xdr:row>33</xdr:row>
      <xdr:rowOff>109976</xdr:rowOff>
    </xdr:from>
    <xdr:to>
      <xdr:col>37</xdr:col>
      <xdr:colOff>372194</xdr:colOff>
      <xdr:row>45</xdr:row>
      <xdr:rowOff>19689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F088EE2-F922-424C-A479-516F6DC309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41</xdr:col>
      <xdr:colOff>553092</xdr:colOff>
      <xdr:row>56</xdr:row>
      <xdr:rowOff>241246</xdr:rowOff>
    </xdr:from>
    <xdr:to>
      <xdr:col>48</xdr:col>
      <xdr:colOff>356988</xdr:colOff>
      <xdr:row>68</xdr:row>
      <xdr:rowOff>150960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F8B45571-1226-4739-9608-F07DDFF126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31</xdr:col>
      <xdr:colOff>77641</xdr:colOff>
      <xdr:row>47</xdr:row>
      <xdr:rowOff>112379</xdr:rowOff>
    </xdr:from>
    <xdr:to>
      <xdr:col>37</xdr:col>
      <xdr:colOff>365791</xdr:colOff>
      <xdr:row>59</xdr:row>
      <xdr:rowOff>31697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0A90CB49-A5B5-4530-995A-E56D7358CD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30</xdr:col>
      <xdr:colOff>6803</xdr:colOff>
      <xdr:row>70</xdr:row>
      <xdr:rowOff>16329</xdr:rowOff>
    </xdr:from>
    <xdr:to>
      <xdr:col>47</xdr:col>
      <xdr:colOff>326572</xdr:colOff>
      <xdr:row>99</xdr:row>
      <xdr:rowOff>13607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995B7CA0-43F1-483A-9D5B-3D4612C44FF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551978" y="17866179"/>
              <a:ext cx="11997419" cy="696005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49</xdr:col>
      <xdr:colOff>238123</xdr:colOff>
      <xdr:row>15</xdr:row>
      <xdr:rowOff>220435</xdr:rowOff>
    </xdr:from>
    <xdr:to>
      <xdr:col>71</xdr:col>
      <xdr:colOff>381001</xdr:colOff>
      <xdr:row>41</xdr:row>
      <xdr:rowOff>149678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1B6231CB-1CD2-464F-9F1B-C48BFBDB0D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428624</xdr:colOff>
      <xdr:row>95</xdr:row>
      <xdr:rowOff>2721</xdr:rowOff>
    </xdr:from>
    <xdr:to>
      <xdr:col>22</xdr:col>
      <xdr:colOff>415017</xdr:colOff>
      <xdr:row>106</xdr:row>
      <xdr:rowOff>51707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5D7B3051-8B55-4B9A-8881-AD3FFA8ACD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F10BC9-1367-445B-90D7-5A8C9883C607}">
  <dimension ref="A1:AV191"/>
  <sheetViews>
    <sheetView tabSelected="1" topLeftCell="A7" zoomScale="70" zoomScaleNormal="70" workbookViewId="0">
      <selection activeCell="AD69" sqref="AD69"/>
    </sheetView>
  </sheetViews>
  <sheetFormatPr defaultRowHeight="15" x14ac:dyDescent="0.25"/>
  <cols>
    <col min="1" max="1" width="9.140625" style="3"/>
    <col min="2" max="2" width="9.140625" style="1"/>
    <col min="3" max="3" width="9.7109375" style="1" bestFit="1" customWidth="1"/>
    <col min="4" max="4" width="12.85546875" style="8" bestFit="1" customWidth="1"/>
    <col min="5" max="7" width="9.140625" style="1"/>
    <col min="8" max="10" width="7.7109375" style="1" customWidth="1"/>
    <col min="11" max="11" width="8.5703125" style="1" customWidth="1"/>
    <col min="12" max="19" width="9.140625" style="1"/>
    <col min="20" max="20" width="13.5703125" style="1" bestFit="1" customWidth="1"/>
    <col min="21" max="22" width="9.140625" style="1"/>
    <col min="23" max="23" width="8.140625" style="1" customWidth="1"/>
    <col min="24" max="25" width="9.140625" style="1"/>
    <col min="26" max="27" width="9.28515625" style="1" bestFit="1" customWidth="1"/>
    <col min="28" max="28" width="9.7109375" style="1" bestFit="1" customWidth="1"/>
    <col min="29" max="29" width="9.28515625" style="1" bestFit="1" customWidth="1"/>
    <col min="30" max="30" width="9.140625" style="1"/>
    <col min="31" max="31" width="10.42578125" style="1" bestFit="1" customWidth="1"/>
    <col min="32" max="32" width="9.140625" style="1"/>
    <col min="33" max="33" width="7.140625" style="1" bestFit="1" customWidth="1"/>
    <col min="34" max="34" width="11.28515625" style="1" customWidth="1"/>
    <col min="35" max="35" width="20.140625" style="1" customWidth="1"/>
    <col min="36" max="42" width="9.140625" style="1"/>
    <col min="43" max="43" width="16.42578125" style="1" customWidth="1"/>
    <col min="44" max="47" width="9.140625" style="1"/>
    <col min="48" max="48" width="10.5703125" style="1" customWidth="1"/>
    <col min="49" max="16384" width="9.140625" style="1"/>
  </cols>
  <sheetData>
    <row r="1" spans="1:20" ht="45.75" customHeight="1" x14ac:dyDescent="0.25"/>
    <row r="7" spans="1:20" ht="18.75" x14ac:dyDescent="0.3">
      <c r="C7" s="9"/>
      <c r="D7" s="9"/>
      <c r="G7" s="7"/>
      <c r="H7" s="7"/>
      <c r="I7" s="7"/>
      <c r="J7" s="7"/>
      <c r="K7" s="7"/>
    </row>
    <row r="8" spans="1:20" ht="18.75" x14ac:dyDescent="0.3">
      <c r="C8" s="9"/>
      <c r="D8" s="9"/>
      <c r="G8" s="7"/>
      <c r="H8" s="7"/>
      <c r="I8" s="7"/>
      <c r="J8" s="7"/>
      <c r="K8" s="7"/>
    </row>
    <row r="9" spans="1:20" ht="18.75" x14ac:dyDescent="0.3">
      <c r="A9" s="2"/>
      <c r="C9" s="9"/>
      <c r="D9" s="9"/>
      <c r="G9" s="7"/>
      <c r="H9" s="6"/>
      <c r="I9" s="6"/>
      <c r="J9" s="6"/>
      <c r="K9" s="7"/>
    </row>
    <row r="10" spans="1:20" ht="18.75" x14ac:dyDescent="0.3">
      <c r="A10" s="2"/>
      <c r="C10" s="9"/>
      <c r="D10" s="9"/>
      <c r="G10" s="7"/>
      <c r="H10" s="6"/>
      <c r="I10" s="6"/>
      <c r="J10" s="6"/>
      <c r="K10" s="7"/>
    </row>
    <row r="11" spans="1:20" ht="18.75" x14ac:dyDescent="0.3">
      <c r="A11" s="2"/>
      <c r="C11" s="9"/>
      <c r="D11" s="9"/>
      <c r="G11" s="7"/>
      <c r="H11" s="6"/>
      <c r="I11" s="6"/>
      <c r="J11" s="6"/>
      <c r="K11" s="7"/>
    </row>
    <row r="12" spans="1:20" ht="18.75" x14ac:dyDescent="0.3">
      <c r="A12" s="2"/>
      <c r="C12" s="9"/>
      <c r="D12" s="9"/>
      <c r="G12" s="7"/>
      <c r="H12" s="7"/>
      <c r="I12" s="7"/>
      <c r="J12" s="7"/>
      <c r="K12" s="7"/>
    </row>
    <row r="13" spans="1:20" ht="18.75" x14ac:dyDescent="0.3">
      <c r="A13" s="2"/>
      <c r="C13" s="9"/>
      <c r="D13" s="9"/>
      <c r="H13" s="7"/>
      <c r="I13" s="7"/>
      <c r="J13" s="7"/>
      <c r="K13" s="7"/>
    </row>
    <row r="14" spans="1:20" ht="18.75" x14ac:dyDescent="0.3">
      <c r="A14" s="2"/>
      <c r="C14" s="9"/>
      <c r="H14" s="7"/>
      <c r="I14" s="7"/>
      <c r="J14" s="7"/>
      <c r="K14" s="7"/>
      <c r="R14" s="3" t="s">
        <v>15</v>
      </c>
      <c r="S14" s="3" t="s">
        <v>16</v>
      </c>
      <c r="T14" s="3" t="s">
        <v>17</v>
      </c>
    </row>
    <row r="15" spans="1:20" ht="18.75" x14ac:dyDescent="0.3">
      <c r="A15" s="2"/>
      <c r="C15" s="9"/>
      <c r="H15" s="7"/>
      <c r="I15" s="7"/>
      <c r="J15" s="7"/>
      <c r="K15" s="7"/>
      <c r="Q15" s="7" t="s">
        <v>0</v>
      </c>
      <c r="R15" s="31">
        <f>SUM(R29:R85)</f>
        <v>45760</v>
      </c>
      <c r="S15" s="31">
        <f>SUM(S29:S85)</f>
        <v>2906</v>
      </c>
      <c r="T15" s="32">
        <f>(S15/R15)*100</f>
        <v>6.3505244755244759</v>
      </c>
    </row>
    <row r="16" spans="1:20" ht="18.75" x14ac:dyDescent="0.3">
      <c r="A16" s="2"/>
      <c r="C16" s="9"/>
      <c r="H16" s="7"/>
      <c r="I16" s="7"/>
      <c r="J16" s="7"/>
      <c r="K16" s="7"/>
      <c r="L16" s="17"/>
    </row>
    <row r="17" spans="1:47" ht="75" x14ac:dyDescent="0.25">
      <c r="A17" s="2"/>
      <c r="C17" s="21" t="s">
        <v>1</v>
      </c>
      <c r="D17" s="21" t="s">
        <v>2</v>
      </c>
      <c r="E17" s="21" t="s">
        <v>3</v>
      </c>
      <c r="F17" s="21" t="s">
        <v>4</v>
      </c>
      <c r="G17" s="21" t="s">
        <v>5</v>
      </c>
      <c r="H17" s="22" t="s">
        <v>6</v>
      </c>
      <c r="I17" s="22" t="s">
        <v>7</v>
      </c>
      <c r="J17" s="33"/>
      <c r="K17" s="22" t="s">
        <v>1</v>
      </c>
      <c r="L17" s="21" t="s">
        <v>2</v>
      </c>
      <c r="M17" s="21" t="s">
        <v>3</v>
      </c>
      <c r="N17" s="21" t="s">
        <v>4</v>
      </c>
      <c r="O17" s="21" t="s">
        <v>5</v>
      </c>
      <c r="P17" s="35"/>
      <c r="Q17" s="52" t="s">
        <v>3</v>
      </c>
      <c r="R17" s="52" t="s">
        <v>12</v>
      </c>
      <c r="S17" s="52" t="s">
        <v>13</v>
      </c>
      <c r="T17" s="52" t="s">
        <v>14</v>
      </c>
      <c r="AK17" s="17"/>
      <c r="AQ17" s="12" t="s">
        <v>8</v>
      </c>
      <c r="AR17" s="13" t="s">
        <v>9</v>
      </c>
      <c r="AS17" s="12" t="s">
        <v>10</v>
      </c>
      <c r="AT17" s="12" t="s">
        <v>5</v>
      </c>
      <c r="AU17" s="12" t="s">
        <v>11</v>
      </c>
    </row>
    <row r="18" spans="1:47" ht="18.75" x14ac:dyDescent="0.3">
      <c r="A18" s="2"/>
      <c r="C18" s="9"/>
      <c r="H18" s="7"/>
      <c r="I18" s="7"/>
      <c r="J18" s="34"/>
      <c r="K18" s="7"/>
      <c r="P18" s="35"/>
      <c r="Q18" s="55"/>
      <c r="R18" s="54"/>
      <c r="S18" s="54"/>
      <c r="T18" s="54"/>
      <c r="AQ18" s="18">
        <v>43896</v>
      </c>
      <c r="AR18" s="24">
        <v>1</v>
      </c>
      <c r="AS18" s="14">
        <v>9</v>
      </c>
      <c r="AT18" s="14">
        <v>10</v>
      </c>
      <c r="AU18" s="27">
        <f>AT18/AS18</f>
        <v>1.1111111111111112</v>
      </c>
    </row>
    <row r="19" spans="1:47" ht="18.75" x14ac:dyDescent="0.3">
      <c r="A19" s="2"/>
      <c r="C19" s="9"/>
      <c r="D19" s="10">
        <v>12</v>
      </c>
      <c r="G19" s="11">
        <v>40960</v>
      </c>
      <c r="H19" s="7"/>
      <c r="I19" s="7"/>
      <c r="J19" s="34"/>
      <c r="K19" s="7"/>
      <c r="P19" s="35"/>
      <c r="Q19" s="55"/>
      <c r="R19" s="54"/>
      <c r="S19" s="54"/>
      <c r="T19" s="54"/>
      <c r="AK19" s="17"/>
      <c r="AQ19" s="19">
        <v>43900</v>
      </c>
      <c r="AR19" s="25">
        <v>2</v>
      </c>
      <c r="AS19" s="15">
        <v>4</v>
      </c>
      <c r="AT19" s="15">
        <v>20</v>
      </c>
      <c r="AU19" s="28">
        <f t="shared" ref="AU19:AU29" si="0">AT19/AS19</f>
        <v>5</v>
      </c>
    </row>
    <row r="20" spans="1:47" ht="18.75" x14ac:dyDescent="0.3">
      <c r="A20" s="2"/>
      <c r="C20" s="9"/>
      <c r="H20" s="7"/>
      <c r="I20" s="7"/>
      <c r="J20" s="34"/>
      <c r="K20" s="7"/>
      <c r="P20" s="35"/>
      <c r="Q20" s="55"/>
      <c r="R20" s="54"/>
      <c r="S20" s="54"/>
      <c r="T20" s="54"/>
      <c r="AQ20" s="19">
        <v>43902</v>
      </c>
      <c r="AR20" s="25">
        <v>3</v>
      </c>
      <c r="AS20" s="15">
        <v>2</v>
      </c>
      <c r="AT20" s="15">
        <v>40</v>
      </c>
      <c r="AU20" s="28">
        <f t="shared" si="0"/>
        <v>20</v>
      </c>
    </row>
    <row r="21" spans="1:47" ht="18.75" x14ac:dyDescent="0.3">
      <c r="A21" s="2"/>
      <c r="C21" s="9"/>
      <c r="H21" s="7"/>
      <c r="I21" s="7"/>
      <c r="J21" s="34"/>
      <c r="K21" s="7"/>
      <c r="P21" s="35"/>
      <c r="Q21" s="55"/>
      <c r="R21" s="54"/>
      <c r="S21" s="54"/>
      <c r="T21" s="54"/>
      <c r="AQ21" s="19">
        <v>43905</v>
      </c>
      <c r="AR21" s="25">
        <v>4</v>
      </c>
      <c r="AS21" s="15">
        <v>3</v>
      </c>
      <c r="AT21" s="15">
        <v>80</v>
      </c>
      <c r="AU21" s="28">
        <f t="shared" si="0"/>
        <v>26.666666666666668</v>
      </c>
    </row>
    <row r="22" spans="1:47" ht="18.75" x14ac:dyDescent="0.3">
      <c r="A22" s="2"/>
      <c r="C22" s="9"/>
      <c r="H22" s="7"/>
      <c r="I22" s="7"/>
      <c r="J22" s="34"/>
      <c r="K22" s="7"/>
      <c r="P22" s="35"/>
      <c r="Q22" s="55"/>
      <c r="R22" s="54"/>
      <c r="S22" s="54"/>
      <c r="T22" s="54"/>
      <c r="AQ22" s="19">
        <v>43908</v>
      </c>
      <c r="AR22" s="25">
        <v>5</v>
      </c>
      <c r="AS22" s="15">
        <v>3</v>
      </c>
      <c r="AT22" s="15">
        <v>160</v>
      </c>
      <c r="AU22" s="28">
        <f t="shared" si="0"/>
        <v>53.333333333333336</v>
      </c>
    </row>
    <row r="23" spans="1:47" ht="18.75" x14ac:dyDescent="0.3">
      <c r="A23" s="2"/>
      <c r="C23" s="9"/>
      <c r="H23" s="7"/>
      <c r="I23" s="7"/>
      <c r="J23" s="34"/>
      <c r="K23" s="7"/>
      <c r="P23" s="35"/>
      <c r="Q23" s="55"/>
      <c r="R23" s="54"/>
      <c r="S23" s="54"/>
      <c r="T23" s="54"/>
      <c r="AQ23" s="19">
        <v>43910</v>
      </c>
      <c r="AR23" s="25">
        <v>6</v>
      </c>
      <c r="AS23" s="15">
        <v>2</v>
      </c>
      <c r="AT23" s="15">
        <v>320</v>
      </c>
      <c r="AU23" s="28">
        <f t="shared" si="0"/>
        <v>160</v>
      </c>
    </row>
    <row r="24" spans="1:47" ht="18.75" x14ac:dyDescent="0.3">
      <c r="A24" s="2"/>
      <c r="C24" s="9"/>
      <c r="H24" s="7"/>
      <c r="I24" s="7"/>
      <c r="J24" s="34"/>
      <c r="K24" s="7"/>
      <c r="P24" s="35"/>
      <c r="Q24" s="55"/>
      <c r="R24" s="54"/>
      <c r="S24" s="54"/>
      <c r="T24" s="54"/>
      <c r="AQ24" s="19">
        <v>43912</v>
      </c>
      <c r="AR24" s="25">
        <v>7</v>
      </c>
      <c r="AS24" s="15">
        <v>2</v>
      </c>
      <c r="AT24" s="15">
        <v>640</v>
      </c>
      <c r="AU24" s="28">
        <f t="shared" si="0"/>
        <v>320</v>
      </c>
    </row>
    <row r="25" spans="1:47" ht="18.75" x14ac:dyDescent="0.3">
      <c r="A25" s="2"/>
      <c r="C25" s="9"/>
      <c r="H25" s="7"/>
      <c r="I25" s="7"/>
      <c r="J25" s="34"/>
      <c r="K25" s="7"/>
      <c r="P25" s="35"/>
      <c r="Q25" s="55"/>
      <c r="R25" s="54"/>
      <c r="S25" s="54"/>
      <c r="T25" s="54"/>
      <c r="AQ25" s="19">
        <v>43916</v>
      </c>
      <c r="AR25" s="25">
        <v>8</v>
      </c>
      <c r="AS25" s="15">
        <v>4</v>
      </c>
      <c r="AT25" s="15">
        <v>1280</v>
      </c>
      <c r="AU25" s="28">
        <f t="shared" si="0"/>
        <v>320</v>
      </c>
    </row>
    <row r="26" spans="1:47" ht="18.75" x14ac:dyDescent="0.3">
      <c r="A26" s="2"/>
      <c r="C26" s="9"/>
      <c r="H26" s="7"/>
      <c r="I26" s="7"/>
      <c r="J26" s="34"/>
      <c r="K26" s="7"/>
      <c r="P26" s="35"/>
      <c r="Q26" s="56">
        <v>43946</v>
      </c>
      <c r="R26" s="54"/>
      <c r="S26" s="54"/>
      <c r="T26" s="54"/>
      <c r="U26" s="11">
        <v>10</v>
      </c>
      <c r="V26" s="1">
        <v>24380</v>
      </c>
      <c r="W26" s="1">
        <v>3750</v>
      </c>
      <c r="X26" s="60">
        <v>0.1</v>
      </c>
      <c r="AQ26" s="19">
        <v>43921</v>
      </c>
      <c r="AR26" s="25">
        <v>9</v>
      </c>
      <c r="AS26" s="15">
        <v>5</v>
      </c>
      <c r="AT26" s="15">
        <v>2560</v>
      </c>
      <c r="AU26" s="28">
        <f t="shared" si="0"/>
        <v>512</v>
      </c>
    </row>
    <row r="27" spans="1:47" ht="18.75" x14ac:dyDescent="0.3">
      <c r="A27" s="2"/>
      <c r="C27" s="9"/>
      <c r="H27" s="7"/>
      <c r="I27" s="7"/>
      <c r="J27" s="34"/>
      <c r="K27" s="7"/>
      <c r="P27" s="35"/>
      <c r="Q27" s="57">
        <v>43945</v>
      </c>
      <c r="R27" s="53"/>
      <c r="S27" s="53"/>
      <c r="T27" s="53"/>
      <c r="U27" s="1">
        <v>9</v>
      </c>
      <c r="AQ27" s="19">
        <v>43925</v>
      </c>
      <c r="AR27" s="25">
        <v>10</v>
      </c>
      <c r="AS27" s="15">
        <v>4</v>
      </c>
      <c r="AT27" s="15">
        <v>5120</v>
      </c>
      <c r="AU27" s="28">
        <f t="shared" si="0"/>
        <v>1280</v>
      </c>
    </row>
    <row r="28" spans="1:47" ht="18.75" x14ac:dyDescent="0.3">
      <c r="A28" s="2"/>
      <c r="C28" s="9"/>
      <c r="H28" s="7"/>
      <c r="I28" s="7"/>
      <c r="J28" s="34"/>
      <c r="K28" s="7"/>
      <c r="P28" s="35"/>
      <c r="Q28" s="57">
        <v>43944</v>
      </c>
      <c r="U28" s="1">
        <v>8</v>
      </c>
      <c r="AQ28" s="38">
        <v>43932</v>
      </c>
      <c r="AR28" s="25">
        <v>11</v>
      </c>
      <c r="AS28" s="15">
        <v>7</v>
      </c>
      <c r="AT28" s="15">
        <v>10240</v>
      </c>
      <c r="AU28" s="28">
        <f t="shared" si="0"/>
        <v>1462.8571428571429</v>
      </c>
    </row>
    <row r="29" spans="1:47" ht="18.75" x14ac:dyDescent="0.3">
      <c r="A29" s="2"/>
      <c r="C29" s="9"/>
      <c r="E29" s="5">
        <v>43943</v>
      </c>
      <c r="F29" s="1">
        <v>2678</v>
      </c>
      <c r="H29" s="7"/>
      <c r="I29" s="7"/>
      <c r="J29" s="34"/>
      <c r="K29" s="7"/>
      <c r="M29" s="5">
        <v>43943</v>
      </c>
      <c r="N29" s="1">
        <v>165</v>
      </c>
      <c r="P29" s="35"/>
      <c r="Q29" s="5">
        <v>43943</v>
      </c>
      <c r="R29" s="1">
        <v>2678</v>
      </c>
      <c r="S29" s="1">
        <v>165</v>
      </c>
      <c r="U29" s="1">
        <v>7</v>
      </c>
      <c r="AQ29" s="38">
        <v>43942</v>
      </c>
      <c r="AR29" s="25">
        <v>12</v>
      </c>
      <c r="AS29" s="15">
        <v>11</v>
      </c>
      <c r="AT29" s="15">
        <v>20480</v>
      </c>
      <c r="AU29" s="28">
        <f t="shared" si="0"/>
        <v>1861.8181818181818</v>
      </c>
    </row>
    <row r="30" spans="1:47" ht="18.75" x14ac:dyDescent="0.3">
      <c r="A30" s="2"/>
      <c r="C30" s="9"/>
      <c r="D30" s="62"/>
      <c r="E30" s="5">
        <v>43942</v>
      </c>
      <c r="F30" s="1">
        <v>2132</v>
      </c>
      <c r="H30" s="7"/>
      <c r="I30" s="7"/>
      <c r="J30" s="34"/>
      <c r="K30" s="7"/>
      <c r="M30" s="5">
        <v>43942</v>
      </c>
      <c r="N30" s="1">
        <v>166</v>
      </c>
      <c r="P30" s="35"/>
      <c r="Q30" s="57">
        <v>43942</v>
      </c>
      <c r="R30" s="1">
        <v>2498</v>
      </c>
      <c r="S30" s="1">
        <v>166</v>
      </c>
      <c r="U30" s="1">
        <v>6</v>
      </c>
    </row>
    <row r="31" spans="1:47" ht="18.75" x14ac:dyDescent="0.3">
      <c r="A31" s="2"/>
      <c r="C31" s="9">
        <v>12</v>
      </c>
      <c r="D31" s="10">
        <v>11</v>
      </c>
      <c r="E31" s="5">
        <v>43942</v>
      </c>
      <c r="F31" s="1">
        <v>366</v>
      </c>
      <c r="G31" s="7">
        <v>20480</v>
      </c>
      <c r="H31" s="7"/>
      <c r="I31" s="7"/>
      <c r="J31" s="34"/>
      <c r="K31" s="7"/>
      <c r="M31" s="5">
        <v>43941</v>
      </c>
      <c r="N31" s="1">
        <v>25</v>
      </c>
      <c r="P31" s="35"/>
      <c r="Q31" s="57">
        <v>43941</v>
      </c>
      <c r="R31" s="1">
        <v>1927</v>
      </c>
      <c r="S31" s="1">
        <v>113</v>
      </c>
      <c r="U31" s="1">
        <v>5</v>
      </c>
    </row>
    <row r="32" spans="1:47" ht="18.75" x14ac:dyDescent="0.3">
      <c r="A32" s="2"/>
      <c r="C32" s="9"/>
      <c r="E32" s="5">
        <v>43941</v>
      </c>
      <c r="F32" s="1">
        <v>1927</v>
      </c>
      <c r="H32" s="7"/>
      <c r="I32" s="7"/>
      <c r="J32" s="34"/>
      <c r="K32" s="7">
        <v>8</v>
      </c>
      <c r="L32" s="11">
        <v>7</v>
      </c>
      <c r="M32" s="5">
        <v>43941</v>
      </c>
      <c r="N32" s="1">
        <v>88</v>
      </c>
      <c r="O32" s="11">
        <v>1280</v>
      </c>
      <c r="P32" s="35"/>
      <c r="Q32" s="57">
        <v>43940</v>
      </c>
      <c r="R32" s="1">
        <v>2055</v>
      </c>
      <c r="S32" s="1">
        <v>115</v>
      </c>
      <c r="U32" s="1">
        <v>4</v>
      </c>
    </row>
    <row r="33" spans="1:48" ht="18.75" x14ac:dyDescent="0.3">
      <c r="A33" s="2"/>
      <c r="C33" s="9"/>
      <c r="E33" s="5">
        <v>43940</v>
      </c>
      <c r="F33" s="1">
        <v>2055</v>
      </c>
      <c r="H33" s="7"/>
      <c r="I33" s="7"/>
      <c r="J33" s="34"/>
      <c r="K33" s="7"/>
      <c r="L33" s="11"/>
      <c r="M33" s="5">
        <v>43940</v>
      </c>
      <c r="N33" s="1">
        <v>115</v>
      </c>
      <c r="P33" s="35"/>
      <c r="Q33" s="57">
        <v>43939</v>
      </c>
      <c r="R33" s="1">
        <v>2917</v>
      </c>
      <c r="S33" s="1">
        <v>206</v>
      </c>
      <c r="U33" s="1">
        <v>3</v>
      </c>
    </row>
    <row r="34" spans="1:48" ht="18.75" x14ac:dyDescent="0.3">
      <c r="A34" s="2"/>
      <c r="C34" s="9"/>
      <c r="E34" s="5">
        <v>43939</v>
      </c>
      <c r="F34" s="1">
        <v>2917</v>
      </c>
      <c r="H34" s="7"/>
      <c r="I34" s="7"/>
      <c r="J34" s="34"/>
      <c r="K34" s="7"/>
      <c r="M34" s="5">
        <v>43939</v>
      </c>
      <c r="N34" s="1">
        <v>206</v>
      </c>
      <c r="P34" s="35"/>
      <c r="Q34" s="57">
        <v>43938</v>
      </c>
      <c r="R34" s="1">
        <v>3257</v>
      </c>
      <c r="S34" s="1">
        <v>217</v>
      </c>
      <c r="U34" s="1">
        <v>2</v>
      </c>
    </row>
    <row r="35" spans="1:48" ht="18.75" x14ac:dyDescent="0.3">
      <c r="A35" s="2"/>
      <c r="C35" s="9"/>
      <c r="D35" s="61"/>
      <c r="E35" s="5">
        <v>43938</v>
      </c>
      <c r="F35" s="1">
        <v>3257</v>
      </c>
      <c r="G35" s="7"/>
      <c r="H35" s="7"/>
      <c r="I35" s="7"/>
      <c r="J35" s="34"/>
      <c r="K35" s="7"/>
      <c r="M35" s="5">
        <v>43938</v>
      </c>
      <c r="N35" s="1">
        <v>217</v>
      </c>
      <c r="P35" s="35"/>
      <c r="Q35" s="57">
        <v>43937</v>
      </c>
      <c r="R35" s="1">
        <v>2105</v>
      </c>
      <c r="S35" s="1">
        <v>188</v>
      </c>
      <c r="U35" s="1">
        <v>1</v>
      </c>
    </row>
    <row r="36" spans="1:48" ht="18.75" x14ac:dyDescent="0.3">
      <c r="A36" s="2"/>
      <c r="C36" s="9"/>
      <c r="E36" s="5">
        <v>43937</v>
      </c>
      <c r="F36" s="1">
        <v>2105</v>
      </c>
      <c r="H36" s="7"/>
      <c r="I36" s="7"/>
      <c r="J36" s="34"/>
      <c r="K36" s="7"/>
      <c r="M36" s="5">
        <v>43937</v>
      </c>
      <c r="N36" s="1">
        <v>188</v>
      </c>
      <c r="P36" s="35"/>
      <c r="Q36" s="50">
        <v>43936</v>
      </c>
      <c r="R36" s="11">
        <v>3058</v>
      </c>
      <c r="S36" s="11">
        <v>204</v>
      </c>
      <c r="T36" s="51">
        <f t="shared" ref="T36:T43" si="1">(S36/R36)*100</f>
        <v>6.6710268149117073</v>
      </c>
      <c r="U36" s="11">
        <v>10</v>
      </c>
      <c r="V36" s="11">
        <v>17190</v>
      </c>
      <c r="W36" s="11">
        <v>1250</v>
      </c>
      <c r="X36" s="60">
        <v>7.0000000000000007E-2</v>
      </c>
    </row>
    <row r="37" spans="1:48" ht="18.75" x14ac:dyDescent="0.3">
      <c r="A37" s="2"/>
      <c r="C37" s="9"/>
      <c r="E37" s="5">
        <v>43936</v>
      </c>
      <c r="F37" s="1">
        <v>3058</v>
      </c>
      <c r="H37" s="7"/>
      <c r="I37" s="7"/>
      <c r="J37" s="34"/>
      <c r="K37" s="7"/>
      <c r="M37" s="5">
        <v>43936</v>
      </c>
      <c r="N37" s="1">
        <v>204</v>
      </c>
      <c r="P37" s="35"/>
      <c r="Q37" s="5">
        <v>43935</v>
      </c>
      <c r="R37" s="1">
        <v>1832</v>
      </c>
      <c r="S37" s="1">
        <v>204</v>
      </c>
      <c r="T37" s="30">
        <f t="shared" si="1"/>
        <v>11.135371179039302</v>
      </c>
      <c r="U37" s="1">
        <v>9</v>
      </c>
    </row>
    <row r="38" spans="1:48" ht="18.75" x14ac:dyDescent="0.3">
      <c r="A38" s="2"/>
      <c r="C38" s="9"/>
      <c r="E38" s="5">
        <v>43935</v>
      </c>
      <c r="F38" s="1">
        <v>1832</v>
      </c>
      <c r="H38" s="7"/>
      <c r="I38" s="7"/>
      <c r="J38" s="34"/>
      <c r="K38" s="7"/>
      <c r="M38" s="5">
        <v>43935</v>
      </c>
      <c r="N38" s="1">
        <v>204</v>
      </c>
      <c r="P38" s="35"/>
      <c r="Q38" s="5">
        <v>43934</v>
      </c>
      <c r="R38" s="1">
        <v>1261</v>
      </c>
      <c r="S38" s="1">
        <v>105</v>
      </c>
      <c r="T38" s="30">
        <f t="shared" si="1"/>
        <v>8.3267248215701812</v>
      </c>
      <c r="U38" s="1">
        <v>8</v>
      </c>
    </row>
    <row r="39" spans="1:48" ht="18.75" x14ac:dyDescent="0.3">
      <c r="A39" s="2"/>
      <c r="C39" s="9"/>
      <c r="E39" s="5">
        <v>43934</v>
      </c>
      <c r="F39" s="1">
        <v>1261</v>
      </c>
      <c r="H39" s="7"/>
      <c r="I39" s="7"/>
      <c r="J39" s="35"/>
      <c r="K39" s="7"/>
      <c r="L39" s="7"/>
      <c r="M39" s="5">
        <v>43934</v>
      </c>
      <c r="N39" s="1">
        <v>58</v>
      </c>
      <c r="O39" s="7"/>
      <c r="P39" s="35"/>
      <c r="Q39" s="5">
        <v>43933</v>
      </c>
      <c r="R39" s="1">
        <v>1442</v>
      </c>
      <c r="S39" s="1">
        <v>99</v>
      </c>
      <c r="T39" s="30">
        <f t="shared" si="1"/>
        <v>6.8654646324549233</v>
      </c>
      <c r="U39" s="1">
        <v>7</v>
      </c>
    </row>
    <row r="40" spans="1:48" ht="18.75" x14ac:dyDescent="0.3">
      <c r="A40" s="2"/>
      <c r="C40" s="9"/>
      <c r="E40" s="5">
        <v>43933</v>
      </c>
      <c r="F40" s="1">
        <v>1442</v>
      </c>
      <c r="H40" s="7"/>
      <c r="I40" s="7"/>
      <c r="J40" s="35"/>
      <c r="K40" s="7">
        <v>7</v>
      </c>
      <c r="L40" s="7">
        <v>6</v>
      </c>
      <c r="M40" s="5">
        <v>43934</v>
      </c>
      <c r="N40" s="1">
        <v>47</v>
      </c>
      <c r="O40" s="7">
        <v>640</v>
      </c>
      <c r="P40" s="35"/>
      <c r="Q40" s="5">
        <v>43932</v>
      </c>
      <c r="R40" s="1">
        <v>1089</v>
      </c>
      <c r="S40" s="1">
        <v>68</v>
      </c>
      <c r="T40" s="30">
        <f t="shared" si="1"/>
        <v>6.2442607897153346</v>
      </c>
      <c r="U40" s="1">
        <v>6</v>
      </c>
    </row>
    <row r="41" spans="1:48" ht="18.75" x14ac:dyDescent="0.3">
      <c r="A41" s="2"/>
      <c r="C41" s="9"/>
      <c r="E41" s="5">
        <v>43932</v>
      </c>
      <c r="F41" s="1">
        <v>260</v>
      </c>
      <c r="H41" s="7"/>
      <c r="I41" s="7"/>
      <c r="J41" s="35"/>
      <c r="K41" s="7"/>
      <c r="M41" s="5">
        <v>43933</v>
      </c>
      <c r="N41" s="1">
        <v>99</v>
      </c>
      <c r="P41" s="35"/>
      <c r="Q41" s="5">
        <v>43931</v>
      </c>
      <c r="R41" s="1">
        <v>1781</v>
      </c>
      <c r="S41" s="1">
        <v>115</v>
      </c>
      <c r="T41" s="30">
        <f t="shared" si="1"/>
        <v>6.4570466030320048</v>
      </c>
      <c r="U41" s="1">
        <v>5</v>
      </c>
    </row>
    <row r="42" spans="1:48" ht="18.75" x14ac:dyDescent="0.3">
      <c r="C42" s="9">
        <v>11</v>
      </c>
      <c r="D42" s="10">
        <v>7</v>
      </c>
      <c r="E42" s="5">
        <v>43932</v>
      </c>
      <c r="F42" s="1">
        <v>829</v>
      </c>
      <c r="G42" s="7">
        <v>10240</v>
      </c>
      <c r="H42" s="7"/>
      <c r="I42" s="7"/>
      <c r="J42" s="35"/>
      <c r="K42" s="7"/>
      <c r="M42" s="5">
        <v>43932</v>
      </c>
      <c r="N42" s="1">
        <v>68</v>
      </c>
      <c r="P42" s="35"/>
      <c r="Q42" s="5">
        <v>43930</v>
      </c>
      <c r="R42" s="1">
        <v>1930</v>
      </c>
      <c r="S42" s="1">
        <v>141</v>
      </c>
      <c r="T42" s="30">
        <f t="shared" si="1"/>
        <v>7.3056994818652852</v>
      </c>
      <c r="U42" s="1">
        <v>4</v>
      </c>
    </row>
    <row r="43" spans="1:48" ht="18.75" x14ac:dyDescent="0.3">
      <c r="C43" s="9"/>
      <c r="D43" s="9"/>
      <c r="E43" s="5">
        <v>43931</v>
      </c>
      <c r="F43" s="1">
        <v>1781</v>
      </c>
      <c r="G43" s="7"/>
      <c r="H43" s="7"/>
      <c r="I43" s="7"/>
      <c r="J43" s="35"/>
      <c r="K43" s="7"/>
      <c r="M43" s="5">
        <v>43931</v>
      </c>
      <c r="N43" s="1">
        <v>115</v>
      </c>
      <c r="P43" s="35"/>
      <c r="Q43" s="5">
        <v>43929</v>
      </c>
      <c r="R43" s="1">
        <v>2210</v>
      </c>
      <c r="S43" s="1">
        <v>133</v>
      </c>
      <c r="T43" s="30">
        <f t="shared" si="1"/>
        <v>6.0180995475113122</v>
      </c>
      <c r="U43" s="1">
        <v>3</v>
      </c>
    </row>
    <row r="44" spans="1:48" ht="18.75" x14ac:dyDescent="0.3">
      <c r="C44" s="9"/>
      <c r="E44" s="5">
        <v>43930</v>
      </c>
      <c r="F44" s="1">
        <v>1930</v>
      </c>
      <c r="H44" s="7"/>
      <c r="I44" s="7"/>
      <c r="J44" s="35"/>
      <c r="K44" s="7"/>
      <c r="M44" s="5">
        <v>43930</v>
      </c>
      <c r="N44" s="1">
        <v>141</v>
      </c>
      <c r="P44" s="35"/>
      <c r="Q44" s="5">
        <v>43928</v>
      </c>
      <c r="R44" s="1">
        <v>1661</v>
      </c>
      <c r="S44" s="1">
        <v>114</v>
      </c>
      <c r="T44" s="30">
        <f t="shared" ref="T44:T85" si="2">(S44/R44)*100</f>
        <v>6.8633353401565316</v>
      </c>
      <c r="U44" s="1">
        <v>2</v>
      </c>
      <c r="AR44" s="23"/>
      <c r="AS44" s="11"/>
      <c r="AT44" s="11"/>
    </row>
    <row r="45" spans="1:48" ht="45" x14ac:dyDescent="0.3">
      <c r="C45" s="9"/>
      <c r="E45" s="5">
        <v>43929</v>
      </c>
      <c r="F45" s="1">
        <v>2210</v>
      </c>
      <c r="H45" s="7"/>
      <c r="I45" s="7"/>
      <c r="J45" s="35"/>
      <c r="K45" s="7"/>
      <c r="M45" s="5">
        <v>43929</v>
      </c>
      <c r="N45" s="1">
        <v>133</v>
      </c>
      <c r="P45" s="35"/>
      <c r="Q45" s="5">
        <v>43927</v>
      </c>
      <c r="R45" s="1">
        <v>926</v>
      </c>
      <c r="S45" s="1">
        <v>67</v>
      </c>
      <c r="T45" s="30">
        <f t="shared" si="2"/>
        <v>7.2354211663066952</v>
      </c>
      <c r="U45" s="1">
        <v>1</v>
      </c>
      <c r="AR45" s="12" t="s">
        <v>8</v>
      </c>
      <c r="AS45" s="13" t="s">
        <v>9</v>
      </c>
      <c r="AT45" s="12" t="s">
        <v>10</v>
      </c>
      <c r="AU45" s="12" t="s">
        <v>5</v>
      </c>
      <c r="AV45" s="12" t="s">
        <v>18</v>
      </c>
    </row>
    <row r="46" spans="1:48" ht="18.75" x14ac:dyDescent="0.3">
      <c r="C46" s="9"/>
      <c r="E46" s="5">
        <v>43928</v>
      </c>
      <c r="F46" s="1">
        <v>1661</v>
      </c>
      <c r="H46" s="7"/>
      <c r="I46" s="7"/>
      <c r="J46" s="35"/>
      <c r="K46" s="7"/>
      <c r="M46" s="5">
        <v>43928</v>
      </c>
      <c r="N46" s="1">
        <v>37</v>
      </c>
      <c r="P46" s="35"/>
      <c r="Q46" s="50">
        <v>43926</v>
      </c>
      <c r="R46" s="11">
        <v>852</v>
      </c>
      <c r="S46" s="11">
        <v>54</v>
      </c>
      <c r="T46" s="51">
        <f t="shared" si="2"/>
        <v>6.3380281690140841</v>
      </c>
      <c r="U46" s="11">
        <v>10</v>
      </c>
      <c r="V46" s="11">
        <v>8218</v>
      </c>
      <c r="W46" s="11">
        <v>409</v>
      </c>
      <c r="AR46" s="19">
        <v>43910</v>
      </c>
      <c r="AS46" s="24">
        <v>1</v>
      </c>
      <c r="AT46" s="14">
        <v>3</v>
      </c>
      <c r="AU46" s="14">
        <v>10</v>
      </c>
      <c r="AV46" s="27">
        <f>AU46/AT46</f>
        <v>3.3333333333333335</v>
      </c>
    </row>
    <row r="47" spans="1:48" ht="18.75" x14ac:dyDescent="0.3">
      <c r="C47" s="9"/>
      <c r="D47" s="9"/>
      <c r="E47" s="5">
        <v>43927</v>
      </c>
      <c r="F47" s="1">
        <v>926</v>
      </c>
      <c r="G47" s="7"/>
      <c r="H47" s="7"/>
      <c r="I47" s="7"/>
      <c r="J47" s="35"/>
      <c r="K47" s="7">
        <v>6</v>
      </c>
      <c r="L47" s="7">
        <v>4</v>
      </c>
      <c r="M47" s="5">
        <v>43928</v>
      </c>
      <c r="N47" s="1">
        <v>77</v>
      </c>
      <c r="O47" s="7">
        <v>320</v>
      </c>
      <c r="P47" s="35"/>
      <c r="Q47" s="5">
        <v>43925</v>
      </c>
      <c r="R47" s="1">
        <v>1222</v>
      </c>
      <c r="S47" s="1">
        <v>73</v>
      </c>
      <c r="T47" s="30">
        <f t="shared" si="2"/>
        <v>5.9738134206219309</v>
      </c>
      <c r="U47" s="1">
        <v>9</v>
      </c>
      <c r="AR47" s="19">
        <v>43913</v>
      </c>
      <c r="AS47" s="25">
        <v>2</v>
      </c>
      <c r="AT47" s="15">
        <v>3</v>
      </c>
      <c r="AU47" s="15">
        <v>20</v>
      </c>
      <c r="AV47" s="28">
        <f t="shared" ref="AV47:AV53" si="3">AU47/AT47</f>
        <v>6.666666666666667</v>
      </c>
    </row>
    <row r="48" spans="1:48" ht="18.75" x14ac:dyDescent="0.3">
      <c r="C48" s="9"/>
      <c r="E48" s="5">
        <v>43926</v>
      </c>
      <c r="F48" s="1">
        <v>852</v>
      </c>
      <c r="H48" s="7"/>
      <c r="I48" s="7"/>
      <c r="J48" s="35"/>
      <c r="K48" s="7"/>
      <c r="L48" s="7"/>
      <c r="M48" s="5">
        <v>43927</v>
      </c>
      <c r="N48" s="1">
        <v>67</v>
      </c>
      <c r="O48" s="7"/>
      <c r="P48" s="35"/>
      <c r="Q48" s="5">
        <v>43924</v>
      </c>
      <c r="R48" s="1">
        <v>1146</v>
      </c>
      <c r="S48" s="1">
        <v>60</v>
      </c>
      <c r="T48" s="30">
        <f t="shared" si="2"/>
        <v>5.2356020942408374</v>
      </c>
      <c r="U48" s="1">
        <v>8</v>
      </c>
      <c r="AR48" s="19">
        <v>43916</v>
      </c>
      <c r="AS48" s="25">
        <v>3</v>
      </c>
      <c r="AT48" s="15">
        <v>3</v>
      </c>
      <c r="AU48" s="15">
        <v>40</v>
      </c>
      <c r="AV48" s="28">
        <f t="shared" si="3"/>
        <v>13.333333333333334</v>
      </c>
    </row>
    <row r="49" spans="3:48" ht="18.75" x14ac:dyDescent="0.3">
      <c r="C49" s="9"/>
      <c r="E49" s="5">
        <v>43925</v>
      </c>
      <c r="F49" s="1">
        <v>51</v>
      </c>
      <c r="H49" s="7"/>
      <c r="I49" s="7"/>
      <c r="J49" s="35"/>
      <c r="K49" s="7"/>
      <c r="L49" s="7"/>
      <c r="M49" s="5">
        <v>43926</v>
      </c>
      <c r="N49" s="1">
        <v>54</v>
      </c>
      <c r="O49" s="7"/>
      <c r="P49" s="35"/>
      <c r="Q49" s="5">
        <v>43923</v>
      </c>
      <c r="R49" s="1">
        <v>1076</v>
      </c>
      <c r="S49" s="1">
        <v>58</v>
      </c>
      <c r="T49" s="30">
        <f t="shared" si="2"/>
        <v>5.3903345724907066</v>
      </c>
      <c r="U49" s="1">
        <v>7</v>
      </c>
      <c r="AR49" s="19">
        <v>43920</v>
      </c>
      <c r="AS49" s="25">
        <v>4</v>
      </c>
      <c r="AT49" s="15">
        <v>4</v>
      </c>
      <c r="AU49" s="15">
        <v>80</v>
      </c>
      <c r="AV49" s="28">
        <f t="shared" si="3"/>
        <v>20</v>
      </c>
    </row>
    <row r="50" spans="3:48" ht="18.75" x14ac:dyDescent="0.3">
      <c r="C50" s="9">
        <v>10</v>
      </c>
      <c r="D50" s="9">
        <v>5</v>
      </c>
      <c r="E50" s="5">
        <v>43925</v>
      </c>
      <c r="F50" s="1">
        <v>1171</v>
      </c>
      <c r="G50" s="7">
        <v>5120</v>
      </c>
      <c r="H50" s="7"/>
      <c r="I50" s="7"/>
      <c r="J50" s="35"/>
      <c r="K50" s="7"/>
      <c r="L50" s="7"/>
      <c r="M50" s="5">
        <v>43925</v>
      </c>
      <c r="N50" s="1">
        <v>73</v>
      </c>
      <c r="O50" s="7"/>
      <c r="P50" s="35"/>
      <c r="Q50" s="5">
        <v>43922</v>
      </c>
      <c r="R50" s="1">
        <v>1119</v>
      </c>
      <c r="S50" s="1">
        <v>40</v>
      </c>
      <c r="T50" s="30">
        <f t="shared" si="2"/>
        <v>3.5746201966041107</v>
      </c>
      <c r="U50" s="1">
        <v>6</v>
      </c>
      <c r="AR50" s="19">
        <v>43924</v>
      </c>
      <c r="AS50" s="25">
        <v>5</v>
      </c>
      <c r="AT50" s="15">
        <v>4</v>
      </c>
      <c r="AU50" s="15">
        <v>160</v>
      </c>
      <c r="AV50" s="28">
        <f t="shared" si="3"/>
        <v>40</v>
      </c>
    </row>
    <row r="51" spans="3:48" ht="18.75" x14ac:dyDescent="0.3">
      <c r="C51" s="9"/>
      <c r="D51" s="10"/>
      <c r="E51" s="5">
        <v>43924</v>
      </c>
      <c r="F51" s="1">
        <v>1146</v>
      </c>
      <c r="H51" s="7"/>
      <c r="I51" s="7"/>
      <c r="J51" s="35"/>
      <c r="K51" s="7"/>
      <c r="L51" s="7"/>
      <c r="M51" s="5">
        <v>43924</v>
      </c>
      <c r="N51" s="1">
        <v>49</v>
      </c>
      <c r="O51" s="7"/>
      <c r="P51" s="35"/>
      <c r="Q51" s="5">
        <v>43921</v>
      </c>
      <c r="R51" s="1">
        <v>1138</v>
      </c>
      <c r="S51" s="1">
        <v>42</v>
      </c>
      <c r="T51" s="30">
        <f t="shared" si="2"/>
        <v>3.690685413005272</v>
      </c>
      <c r="U51" s="1">
        <v>5</v>
      </c>
      <c r="AR51" s="19">
        <v>43928</v>
      </c>
      <c r="AS51" s="25">
        <v>6</v>
      </c>
      <c r="AT51" s="15">
        <v>4</v>
      </c>
      <c r="AU51" s="15">
        <v>320</v>
      </c>
      <c r="AV51" s="28">
        <f t="shared" si="3"/>
        <v>80</v>
      </c>
    </row>
    <row r="52" spans="3:48" ht="18.75" x14ac:dyDescent="0.3">
      <c r="C52" s="9"/>
      <c r="D52" s="10"/>
      <c r="E52" s="5">
        <v>43923</v>
      </c>
      <c r="F52" s="1">
        <v>1076</v>
      </c>
      <c r="H52" s="7"/>
      <c r="I52" s="7"/>
      <c r="J52" s="35"/>
      <c r="K52" s="7">
        <v>5</v>
      </c>
      <c r="L52" s="7">
        <v>4</v>
      </c>
      <c r="M52" s="5">
        <v>43924</v>
      </c>
      <c r="N52" s="1">
        <v>11</v>
      </c>
      <c r="O52" s="7">
        <v>160</v>
      </c>
      <c r="P52" s="35"/>
      <c r="Q52" s="5">
        <v>43920</v>
      </c>
      <c r="R52" s="1">
        <v>323</v>
      </c>
      <c r="S52" s="1">
        <v>23</v>
      </c>
      <c r="T52" s="30">
        <f t="shared" si="2"/>
        <v>7.1207430340557281</v>
      </c>
      <c r="U52" s="1">
        <v>4</v>
      </c>
      <c r="AR52" s="19">
        <v>43934</v>
      </c>
      <c r="AS52" s="25">
        <v>7</v>
      </c>
      <c r="AT52" s="15">
        <v>6</v>
      </c>
      <c r="AU52" s="15">
        <v>640</v>
      </c>
      <c r="AV52" s="28">
        <f t="shared" si="3"/>
        <v>106.66666666666667</v>
      </c>
    </row>
    <row r="53" spans="3:48" ht="18.75" x14ac:dyDescent="0.3">
      <c r="C53" s="9"/>
      <c r="D53" s="10"/>
      <c r="E53" s="5">
        <v>43922</v>
      </c>
      <c r="F53" s="1">
        <v>1119</v>
      </c>
      <c r="H53" s="7"/>
      <c r="I53" s="7"/>
      <c r="J53" s="35"/>
      <c r="K53" s="7"/>
      <c r="L53" s="7"/>
      <c r="M53" s="5">
        <v>43923</v>
      </c>
      <c r="N53" s="1">
        <v>58</v>
      </c>
      <c r="O53" s="7"/>
      <c r="P53" s="35"/>
      <c r="Q53" s="5">
        <v>43919</v>
      </c>
      <c r="R53" s="1">
        <v>353</v>
      </c>
      <c r="S53" s="1">
        <v>22</v>
      </c>
      <c r="T53" s="30">
        <f t="shared" si="2"/>
        <v>6.2322946175637393</v>
      </c>
      <c r="U53" s="1">
        <v>3</v>
      </c>
      <c r="AR53" s="19">
        <v>43941</v>
      </c>
      <c r="AS53" s="25">
        <v>8</v>
      </c>
      <c r="AT53" s="15">
        <v>7</v>
      </c>
      <c r="AU53" s="15">
        <v>1280</v>
      </c>
      <c r="AV53" s="28">
        <f t="shared" si="3"/>
        <v>182.85714285714286</v>
      </c>
    </row>
    <row r="54" spans="3:48" ht="18.75" x14ac:dyDescent="0.3">
      <c r="C54" s="9"/>
      <c r="D54" s="9"/>
      <c r="E54" s="5">
        <v>43921</v>
      </c>
      <c r="F54" s="1">
        <v>608</v>
      </c>
      <c r="H54" s="7"/>
      <c r="J54" s="35"/>
      <c r="K54" s="7"/>
      <c r="L54" s="7"/>
      <c r="M54" s="5">
        <v>43922</v>
      </c>
      <c r="N54" s="1">
        <v>40</v>
      </c>
      <c r="O54" s="7"/>
      <c r="P54" s="35"/>
      <c r="Q54" s="5">
        <v>43918</v>
      </c>
      <c r="R54" s="1">
        <v>487</v>
      </c>
      <c r="S54" s="1">
        <v>22</v>
      </c>
      <c r="T54" s="30">
        <f t="shared" si="2"/>
        <v>4.517453798767967</v>
      </c>
      <c r="U54" s="1">
        <v>2</v>
      </c>
      <c r="AR54" s="19"/>
      <c r="AS54" s="25"/>
      <c r="AT54" s="15"/>
      <c r="AU54" s="15"/>
      <c r="AV54" s="28"/>
    </row>
    <row r="55" spans="3:48" ht="18.75" x14ac:dyDescent="0.3">
      <c r="C55" s="9">
        <v>9</v>
      </c>
      <c r="D55" s="9">
        <v>5</v>
      </c>
      <c r="E55" s="5">
        <v>43921</v>
      </c>
      <c r="F55" s="1">
        <v>530</v>
      </c>
      <c r="G55" s="7">
        <v>2560</v>
      </c>
      <c r="H55" s="7"/>
      <c r="J55" s="35"/>
      <c r="K55" s="7"/>
      <c r="L55" s="7"/>
      <c r="M55" s="5">
        <v>43921</v>
      </c>
      <c r="N55" s="1">
        <v>42</v>
      </c>
      <c r="O55" s="7"/>
      <c r="P55" s="35"/>
      <c r="Q55" s="5">
        <v>43917</v>
      </c>
      <c r="R55" s="1">
        <v>502</v>
      </c>
      <c r="S55" s="1">
        <v>15</v>
      </c>
      <c r="T55" s="30">
        <f t="shared" si="2"/>
        <v>2.9880478087649402</v>
      </c>
      <c r="U55" s="1">
        <v>1</v>
      </c>
      <c r="AR55" s="20"/>
      <c r="AS55" s="26"/>
      <c r="AT55" s="16"/>
      <c r="AU55" s="16"/>
      <c r="AV55" s="29"/>
    </row>
    <row r="56" spans="3:48" ht="18.75" x14ac:dyDescent="0.3">
      <c r="C56" s="9"/>
      <c r="D56" s="10"/>
      <c r="E56" s="5">
        <v>43920</v>
      </c>
      <c r="F56" s="1">
        <v>323</v>
      </c>
      <c r="H56" s="7"/>
      <c r="J56" s="35"/>
      <c r="K56" s="7"/>
      <c r="L56" s="7"/>
      <c r="M56" s="5">
        <v>43920</v>
      </c>
      <c r="N56" s="1">
        <v>9</v>
      </c>
      <c r="O56" s="7"/>
      <c r="P56" s="35"/>
      <c r="Q56" s="50">
        <v>43916</v>
      </c>
      <c r="R56" s="11">
        <v>482</v>
      </c>
      <c r="S56" s="11">
        <v>20</v>
      </c>
      <c r="T56" s="51">
        <f t="shared" si="2"/>
        <v>4.1493775933609953</v>
      </c>
      <c r="U56" s="11">
        <v>10</v>
      </c>
      <c r="V56" s="11">
        <v>2681</v>
      </c>
      <c r="W56" s="11">
        <v>77</v>
      </c>
    </row>
    <row r="57" spans="3:48" ht="18.75" x14ac:dyDescent="0.3">
      <c r="C57" s="9"/>
      <c r="D57" s="10"/>
      <c r="E57" s="5">
        <v>43919</v>
      </c>
      <c r="F57" s="1">
        <v>353</v>
      </c>
      <c r="H57" s="7"/>
      <c r="J57" s="35"/>
      <c r="K57" s="7">
        <v>4</v>
      </c>
      <c r="L57" s="7">
        <v>4</v>
      </c>
      <c r="M57" s="5">
        <v>43920</v>
      </c>
      <c r="N57" s="1">
        <v>14</v>
      </c>
      <c r="O57" s="7">
        <v>80</v>
      </c>
      <c r="P57" s="35"/>
      <c r="Q57" s="5">
        <v>43915</v>
      </c>
      <c r="R57" s="1">
        <v>232</v>
      </c>
      <c r="S57" s="1">
        <v>11</v>
      </c>
      <c r="T57" s="30">
        <f t="shared" si="2"/>
        <v>4.7413793103448274</v>
      </c>
      <c r="U57" s="1">
        <v>9</v>
      </c>
    </row>
    <row r="58" spans="3:48" ht="18.75" x14ac:dyDescent="0.3">
      <c r="C58" s="9"/>
      <c r="D58" s="9"/>
      <c r="E58" s="5">
        <v>43918</v>
      </c>
      <c r="F58" s="1">
        <v>487</v>
      </c>
      <c r="H58" s="7"/>
      <c r="J58" s="35"/>
      <c r="K58" s="7"/>
      <c r="L58" s="7"/>
      <c r="M58" s="5">
        <v>43919</v>
      </c>
      <c r="N58" s="1">
        <v>22</v>
      </c>
      <c r="O58" s="7"/>
      <c r="P58" s="35"/>
      <c r="Q58" s="5">
        <v>43914</v>
      </c>
      <c r="R58" s="1">
        <v>310</v>
      </c>
      <c r="S58" s="1">
        <v>12</v>
      </c>
      <c r="T58" s="30">
        <f t="shared" si="2"/>
        <v>3.870967741935484</v>
      </c>
      <c r="U58" s="1">
        <v>8</v>
      </c>
    </row>
    <row r="59" spans="3:48" ht="18.75" x14ac:dyDescent="0.3">
      <c r="C59" s="9"/>
      <c r="D59" s="10"/>
      <c r="E59" s="5">
        <v>43917</v>
      </c>
      <c r="F59" s="1">
        <v>502</v>
      </c>
      <c r="G59" s="7"/>
      <c r="J59" s="35"/>
      <c r="K59" s="7"/>
      <c r="L59" s="7"/>
      <c r="M59" s="5">
        <v>43918</v>
      </c>
      <c r="N59" s="1">
        <v>22</v>
      </c>
      <c r="O59" s="7"/>
      <c r="P59" s="35"/>
      <c r="Q59" s="5">
        <v>43913</v>
      </c>
      <c r="R59" s="1">
        <v>345</v>
      </c>
      <c r="S59" s="1">
        <v>9</v>
      </c>
      <c r="T59" s="30">
        <f t="shared" si="2"/>
        <v>2.6086956521739131</v>
      </c>
      <c r="U59" s="1">
        <v>7</v>
      </c>
    </row>
    <row r="60" spans="3:48" ht="18.75" x14ac:dyDescent="0.3">
      <c r="C60" s="9"/>
      <c r="D60" s="10"/>
      <c r="E60" s="5">
        <v>43916</v>
      </c>
      <c r="F60" s="1">
        <v>365</v>
      </c>
      <c r="G60" s="7"/>
      <c r="J60" s="35"/>
      <c r="K60" s="7"/>
      <c r="L60" s="7"/>
      <c r="M60" s="5">
        <v>43917</v>
      </c>
      <c r="N60" s="1">
        <v>15</v>
      </c>
      <c r="O60" s="7"/>
      <c r="P60" s="35"/>
      <c r="Q60" s="5">
        <v>43912</v>
      </c>
      <c r="R60" s="1">
        <v>418</v>
      </c>
      <c r="S60" s="1">
        <v>7</v>
      </c>
      <c r="T60" s="30">
        <f t="shared" si="2"/>
        <v>1.6746411483253589</v>
      </c>
      <c r="U60" s="1">
        <v>6</v>
      </c>
    </row>
    <row r="61" spans="3:48" ht="18.75" x14ac:dyDescent="0.3">
      <c r="C61" s="9">
        <v>8</v>
      </c>
      <c r="D61" s="9">
        <v>4</v>
      </c>
      <c r="E61" s="5">
        <v>43916</v>
      </c>
      <c r="F61" s="1">
        <v>117</v>
      </c>
      <c r="G61" s="7">
        <v>1280</v>
      </c>
      <c r="J61" s="35"/>
      <c r="K61" s="7"/>
      <c r="L61" s="7"/>
      <c r="M61" s="5">
        <v>43916</v>
      </c>
      <c r="N61" s="1">
        <v>7</v>
      </c>
      <c r="O61" s="7"/>
      <c r="P61" s="35"/>
      <c r="Q61" s="5">
        <v>43911</v>
      </c>
      <c r="R61" s="1">
        <v>224</v>
      </c>
      <c r="S61" s="1">
        <v>7</v>
      </c>
      <c r="T61" s="30">
        <f t="shared" si="2"/>
        <v>3.125</v>
      </c>
      <c r="U61" s="1">
        <v>5</v>
      </c>
    </row>
    <row r="62" spans="3:48" ht="18.75" x14ac:dyDescent="0.3">
      <c r="C62" s="9"/>
      <c r="D62" s="10"/>
      <c r="E62" s="5">
        <v>43915</v>
      </c>
      <c r="F62" s="1">
        <v>232</v>
      </c>
      <c r="J62" s="35"/>
      <c r="K62" s="7">
        <v>3</v>
      </c>
      <c r="L62" s="7">
        <v>3</v>
      </c>
      <c r="M62" s="5">
        <v>43916</v>
      </c>
      <c r="N62" s="1">
        <v>13</v>
      </c>
      <c r="O62" s="7">
        <v>40</v>
      </c>
      <c r="P62" s="35"/>
      <c r="Q62" s="5">
        <v>43910</v>
      </c>
      <c r="R62" s="1">
        <v>283</v>
      </c>
      <c r="S62" s="1">
        <v>5</v>
      </c>
      <c r="T62" s="30">
        <f t="shared" si="2"/>
        <v>1.7667844522968199</v>
      </c>
      <c r="U62" s="1">
        <v>4</v>
      </c>
    </row>
    <row r="63" spans="3:48" ht="18.75" x14ac:dyDescent="0.3">
      <c r="C63" s="9"/>
      <c r="D63" s="10"/>
      <c r="E63" s="5">
        <v>43914</v>
      </c>
      <c r="F63" s="1">
        <v>310</v>
      </c>
      <c r="J63" s="35"/>
      <c r="K63" s="7"/>
      <c r="L63" s="7"/>
      <c r="M63" s="5">
        <v>43915</v>
      </c>
      <c r="N63" s="1">
        <v>11</v>
      </c>
      <c r="O63" s="7"/>
      <c r="P63" s="35"/>
      <c r="Q63" s="5">
        <v>43909</v>
      </c>
      <c r="R63" s="1">
        <v>193</v>
      </c>
      <c r="S63" s="1">
        <v>2</v>
      </c>
      <c r="T63" s="30">
        <f t="shared" si="2"/>
        <v>1.0362694300518136</v>
      </c>
      <c r="U63" s="1">
        <v>3</v>
      </c>
    </row>
    <row r="64" spans="3:48" ht="18.75" x14ac:dyDescent="0.3">
      <c r="C64" s="9"/>
      <c r="D64" s="10"/>
      <c r="E64" s="5">
        <v>43913</v>
      </c>
      <c r="F64" s="1">
        <v>345</v>
      </c>
      <c r="J64" s="35"/>
      <c r="K64" s="7"/>
      <c r="L64" s="7"/>
      <c r="M64" s="5">
        <v>43914</v>
      </c>
      <c r="N64" s="1">
        <v>12</v>
      </c>
      <c r="O64" s="7"/>
      <c r="P64" s="35"/>
      <c r="Q64" s="5">
        <v>43908</v>
      </c>
      <c r="R64" s="1">
        <v>137</v>
      </c>
      <c r="S64" s="1">
        <v>3</v>
      </c>
      <c r="T64" s="30">
        <f t="shared" si="2"/>
        <v>2.1897810218978102</v>
      </c>
      <c r="U64" s="1">
        <v>2</v>
      </c>
    </row>
    <row r="65" spans="3:45" ht="18.75" x14ac:dyDescent="0.3">
      <c r="C65" s="9"/>
      <c r="D65" s="10"/>
      <c r="E65" s="5">
        <v>43912</v>
      </c>
      <c r="F65" s="1">
        <v>276</v>
      </c>
      <c r="J65" s="35"/>
      <c r="K65" s="7"/>
      <c r="L65" s="7"/>
      <c r="M65" s="5">
        <v>43913</v>
      </c>
      <c r="N65" s="1">
        <v>4</v>
      </c>
      <c r="O65" s="7"/>
      <c r="P65" s="35"/>
      <c r="Q65" s="5">
        <v>43907</v>
      </c>
      <c r="R65" s="1">
        <v>57</v>
      </c>
      <c r="S65" s="1">
        <v>1</v>
      </c>
      <c r="T65" s="30">
        <f t="shared" si="2"/>
        <v>1.7543859649122806</v>
      </c>
      <c r="U65" s="1">
        <v>1</v>
      </c>
    </row>
    <row r="66" spans="3:45" ht="18.75" x14ac:dyDescent="0.3">
      <c r="C66" s="9">
        <v>7</v>
      </c>
      <c r="D66" s="9">
        <v>2</v>
      </c>
      <c r="E66" s="5">
        <v>43912</v>
      </c>
      <c r="F66" s="1">
        <v>142</v>
      </c>
      <c r="G66" s="7">
        <v>640</v>
      </c>
      <c r="J66" s="35"/>
      <c r="K66" s="7">
        <v>2</v>
      </c>
      <c r="L66" s="7">
        <v>3</v>
      </c>
      <c r="M66" s="5">
        <v>43913</v>
      </c>
      <c r="N66" s="1">
        <v>5</v>
      </c>
      <c r="O66" s="7">
        <v>20</v>
      </c>
      <c r="P66" s="35"/>
      <c r="Q66" s="50">
        <v>43906</v>
      </c>
      <c r="R66" s="11">
        <v>34</v>
      </c>
      <c r="S66" s="11">
        <v>0</v>
      </c>
      <c r="T66" s="51">
        <f t="shared" si="2"/>
        <v>0</v>
      </c>
      <c r="U66" s="11">
        <v>10</v>
      </c>
      <c r="V66" s="11">
        <v>221</v>
      </c>
      <c r="W66" s="11">
        <v>0</v>
      </c>
    </row>
    <row r="67" spans="3:45" ht="18.75" x14ac:dyDescent="0.3">
      <c r="C67" s="9"/>
      <c r="D67" s="10"/>
      <c r="E67" s="5">
        <v>43911</v>
      </c>
      <c r="F67" s="1">
        <v>224</v>
      </c>
      <c r="J67" s="35"/>
      <c r="K67" s="7"/>
      <c r="L67" s="7"/>
      <c r="M67" s="5">
        <v>43912</v>
      </c>
      <c r="N67" s="1">
        <v>7</v>
      </c>
      <c r="O67" s="7"/>
      <c r="P67" s="35"/>
      <c r="Q67" s="5">
        <v>43905</v>
      </c>
      <c r="R67" s="1">
        <v>79</v>
      </c>
      <c r="S67" s="1">
        <v>0</v>
      </c>
      <c r="T67" s="30">
        <f t="shared" si="2"/>
        <v>0</v>
      </c>
      <c r="U67" s="1">
        <v>9</v>
      </c>
    </row>
    <row r="68" spans="3:45" ht="18.75" x14ac:dyDescent="0.3">
      <c r="C68" s="9"/>
      <c r="D68" s="10"/>
      <c r="E68" s="5">
        <v>43910</v>
      </c>
      <c r="F68" s="1">
        <v>274</v>
      </c>
      <c r="J68" s="35"/>
      <c r="K68" s="7"/>
      <c r="L68" s="7"/>
      <c r="M68" s="5">
        <v>43911</v>
      </c>
      <c r="N68" s="1">
        <v>7</v>
      </c>
      <c r="O68" s="7"/>
      <c r="P68" s="35"/>
      <c r="Q68" s="5">
        <v>43904</v>
      </c>
      <c r="R68" s="1">
        <v>23</v>
      </c>
      <c r="S68" s="1">
        <v>0</v>
      </c>
      <c r="T68" s="30">
        <f t="shared" si="2"/>
        <v>0</v>
      </c>
      <c r="U68" s="1">
        <v>8</v>
      </c>
    </row>
    <row r="69" spans="3:45" ht="18.75" x14ac:dyDescent="0.3">
      <c r="C69" s="9">
        <v>6</v>
      </c>
      <c r="D69" s="9">
        <v>2</v>
      </c>
      <c r="E69" s="5">
        <v>43910</v>
      </c>
      <c r="F69" s="1">
        <v>9</v>
      </c>
      <c r="G69" s="7">
        <v>320</v>
      </c>
      <c r="J69" s="35"/>
      <c r="K69" s="7"/>
      <c r="L69" s="7"/>
      <c r="M69" s="5">
        <v>43910</v>
      </c>
      <c r="N69" s="1">
        <v>1</v>
      </c>
      <c r="O69" s="7"/>
      <c r="P69" s="35"/>
      <c r="Q69" s="5">
        <v>43903</v>
      </c>
      <c r="R69" s="1">
        <v>21</v>
      </c>
      <c r="S69" s="1">
        <v>0</v>
      </c>
      <c r="T69" s="30">
        <f t="shared" si="2"/>
        <v>0</v>
      </c>
      <c r="U69" s="1">
        <v>7</v>
      </c>
    </row>
    <row r="70" spans="3:45" ht="21" x14ac:dyDescent="0.35">
      <c r="C70" s="9"/>
      <c r="D70" s="10"/>
      <c r="E70" s="5">
        <v>43909</v>
      </c>
      <c r="F70" s="1">
        <v>193</v>
      </c>
      <c r="J70" s="35"/>
      <c r="K70" s="7">
        <v>1</v>
      </c>
      <c r="L70" s="7">
        <v>3</v>
      </c>
      <c r="M70" s="5">
        <v>43910</v>
      </c>
      <c r="N70" s="1">
        <v>4</v>
      </c>
      <c r="O70" s="7">
        <v>10</v>
      </c>
      <c r="P70" s="35"/>
      <c r="Q70" s="5">
        <v>43902</v>
      </c>
      <c r="R70" s="1">
        <v>25</v>
      </c>
      <c r="S70" s="1">
        <v>0</v>
      </c>
      <c r="T70" s="30">
        <f t="shared" si="2"/>
        <v>0</v>
      </c>
      <c r="U70" s="1">
        <v>6</v>
      </c>
      <c r="AR70" s="49"/>
      <c r="AS70" s="49"/>
    </row>
    <row r="71" spans="3:45" ht="21" x14ac:dyDescent="0.3">
      <c r="C71" s="9"/>
      <c r="D71" s="10"/>
      <c r="E71" s="5">
        <v>43908</v>
      </c>
      <c r="F71" s="1">
        <v>118</v>
      </c>
      <c r="J71" s="35"/>
      <c r="K71" s="7"/>
      <c r="L71" s="7"/>
      <c r="M71" s="5">
        <v>43909</v>
      </c>
      <c r="N71" s="1">
        <v>2</v>
      </c>
      <c r="O71" s="7"/>
      <c r="P71" s="35"/>
      <c r="Q71" s="5">
        <v>43901</v>
      </c>
      <c r="R71" s="1">
        <v>18</v>
      </c>
      <c r="S71" s="1">
        <v>0</v>
      </c>
      <c r="T71" s="30">
        <f t="shared" si="2"/>
        <v>0</v>
      </c>
      <c r="U71" s="1">
        <v>5</v>
      </c>
      <c r="AA71" s="63" t="s">
        <v>21</v>
      </c>
      <c r="AB71" s="64"/>
      <c r="AC71" s="45">
        <f>S15</f>
        <v>2906</v>
      </c>
    </row>
    <row r="72" spans="3:45" ht="21" x14ac:dyDescent="0.3">
      <c r="C72" s="9">
        <v>5</v>
      </c>
      <c r="D72" s="9">
        <v>3</v>
      </c>
      <c r="E72" s="5">
        <v>43908</v>
      </c>
      <c r="F72" s="1">
        <v>19</v>
      </c>
      <c r="G72" s="7">
        <v>160</v>
      </c>
      <c r="J72" s="35"/>
      <c r="K72" s="7"/>
      <c r="L72" s="7"/>
      <c r="M72" s="5">
        <v>43908</v>
      </c>
      <c r="N72" s="1">
        <v>3</v>
      </c>
      <c r="O72" s="7"/>
      <c r="P72" s="35"/>
      <c r="Q72" s="5">
        <v>43900</v>
      </c>
      <c r="R72" s="1">
        <v>9</v>
      </c>
      <c r="S72" s="1">
        <v>0</v>
      </c>
      <c r="T72" s="30">
        <f t="shared" si="2"/>
        <v>0</v>
      </c>
      <c r="U72" s="1">
        <v>4</v>
      </c>
      <c r="Z72" s="45" t="s">
        <v>20</v>
      </c>
      <c r="AA72" s="46" t="s">
        <v>19</v>
      </c>
      <c r="AB72" s="45" t="s">
        <v>3</v>
      </c>
      <c r="AC72" s="45" t="s">
        <v>5</v>
      </c>
    </row>
    <row r="73" spans="3:45" ht="18.75" x14ac:dyDescent="0.3">
      <c r="C73" s="9"/>
      <c r="D73" s="10"/>
      <c r="E73" s="5">
        <v>43907</v>
      </c>
      <c r="F73" s="1">
        <v>57</v>
      </c>
      <c r="J73" s="35"/>
      <c r="M73" s="5">
        <v>43907</v>
      </c>
      <c r="N73" s="1">
        <v>1</v>
      </c>
      <c r="P73" s="35"/>
      <c r="Q73" s="5">
        <v>43899</v>
      </c>
      <c r="R73" s="1">
        <v>0</v>
      </c>
      <c r="S73" s="1">
        <v>0</v>
      </c>
      <c r="T73" s="30">
        <v>0</v>
      </c>
      <c r="U73" s="1">
        <v>3</v>
      </c>
      <c r="Z73" s="47"/>
      <c r="AA73" s="15">
        <v>1</v>
      </c>
      <c r="AB73" s="39">
        <v>43907</v>
      </c>
      <c r="AC73" s="25"/>
    </row>
    <row r="74" spans="3:45" ht="18.75" x14ac:dyDescent="0.3">
      <c r="C74" s="9"/>
      <c r="D74" s="10"/>
      <c r="E74" s="5">
        <v>43906</v>
      </c>
      <c r="F74" s="1">
        <v>34</v>
      </c>
      <c r="J74" s="35"/>
      <c r="M74" s="5"/>
      <c r="P74" s="35"/>
      <c r="Q74" s="5">
        <v>43898</v>
      </c>
      <c r="R74" s="1">
        <v>6</v>
      </c>
      <c r="S74" s="1">
        <v>0</v>
      </c>
      <c r="T74" s="30">
        <f t="shared" si="2"/>
        <v>0</v>
      </c>
      <c r="U74" s="1">
        <v>2</v>
      </c>
      <c r="Z74" s="47"/>
      <c r="AA74" s="15">
        <v>2</v>
      </c>
      <c r="AB74" s="39">
        <v>43908</v>
      </c>
      <c r="AC74" s="25"/>
    </row>
    <row r="75" spans="3:45" ht="18.75" x14ac:dyDescent="0.3">
      <c r="C75" s="9"/>
      <c r="D75" s="10"/>
      <c r="E75" s="5">
        <v>43905</v>
      </c>
      <c r="F75" s="1">
        <v>50</v>
      </c>
      <c r="J75" s="35"/>
      <c r="M75" s="5"/>
      <c r="P75" s="35"/>
      <c r="Q75" s="5">
        <v>43897</v>
      </c>
      <c r="R75" s="1">
        <v>6</v>
      </c>
      <c r="S75" s="1">
        <v>0</v>
      </c>
      <c r="T75" s="30">
        <f t="shared" si="2"/>
        <v>0</v>
      </c>
      <c r="U75" s="1">
        <v>1</v>
      </c>
      <c r="Z75" s="47"/>
      <c r="AA75" s="15">
        <v>3</v>
      </c>
      <c r="AB75" s="39">
        <v>43909</v>
      </c>
      <c r="AC75" s="25"/>
    </row>
    <row r="76" spans="3:45" ht="18.75" x14ac:dyDescent="0.3">
      <c r="C76" s="9">
        <v>4</v>
      </c>
      <c r="D76" s="9">
        <v>3</v>
      </c>
      <c r="E76" s="5">
        <v>43905</v>
      </c>
      <c r="F76" s="1">
        <v>29</v>
      </c>
      <c r="G76" s="7">
        <v>80</v>
      </c>
      <c r="J76" s="35"/>
      <c r="K76" s="11"/>
      <c r="L76" s="11"/>
      <c r="M76" s="5"/>
      <c r="O76" s="11"/>
      <c r="P76" s="35"/>
      <c r="Q76" s="50">
        <v>43896</v>
      </c>
      <c r="R76" s="11">
        <v>6</v>
      </c>
      <c r="S76" s="11">
        <v>0</v>
      </c>
      <c r="T76" s="51">
        <f t="shared" si="2"/>
        <v>0</v>
      </c>
      <c r="U76" s="11">
        <v>10</v>
      </c>
      <c r="V76" s="11">
        <v>13</v>
      </c>
      <c r="W76" s="11">
        <v>0</v>
      </c>
      <c r="Z76" s="48">
        <f>AC76/AA76</f>
        <v>2.5</v>
      </c>
      <c r="AA76" s="41">
        <v>4</v>
      </c>
      <c r="AB76" s="42">
        <v>43910</v>
      </c>
      <c r="AC76" s="43">
        <v>10</v>
      </c>
    </row>
    <row r="77" spans="3:45" ht="18.75" x14ac:dyDescent="0.3">
      <c r="C77" s="9"/>
      <c r="D77" s="10"/>
      <c r="E77" s="5">
        <v>43904</v>
      </c>
      <c r="F77" s="1">
        <v>23</v>
      </c>
      <c r="J77" s="35"/>
      <c r="M77" s="5"/>
      <c r="P77" s="35"/>
      <c r="Q77" s="5">
        <v>43895</v>
      </c>
      <c r="R77" s="1">
        <v>4</v>
      </c>
      <c r="S77" s="1">
        <v>0</v>
      </c>
      <c r="T77" s="30">
        <f t="shared" si="2"/>
        <v>0</v>
      </c>
      <c r="U77" s="1">
        <v>9</v>
      </c>
      <c r="Z77" s="47"/>
      <c r="AA77" s="15">
        <v>1</v>
      </c>
      <c r="AB77" s="39">
        <v>43911</v>
      </c>
      <c r="AC77" s="25"/>
    </row>
    <row r="78" spans="3:45" ht="18.75" x14ac:dyDescent="0.3">
      <c r="C78" s="9"/>
      <c r="D78" s="10"/>
      <c r="E78" s="5">
        <v>43903</v>
      </c>
      <c r="F78" s="1">
        <v>21</v>
      </c>
      <c r="M78" s="5"/>
      <c r="Q78" s="5">
        <v>43894</v>
      </c>
      <c r="R78" s="1">
        <v>1</v>
      </c>
      <c r="S78" s="1">
        <v>0</v>
      </c>
      <c r="T78" s="30">
        <f t="shared" si="2"/>
        <v>0</v>
      </c>
      <c r="U78" s="1">
        <v>8</v>
      </c>
      <c r="Z78" s="47"/>
      <c r="AA78" s="15">
        <v>2</v>
      </c>
      <c r="AB78" s="39">
        <v>43912</v>
      </c>
      <c r="AC78" s="25"/>
    </row>
    <row r="79" spans="3:45" ht="18.75" x14ac:dyDescent="0.3">
      <c r="C79" s="9"/>
      <c r="D79" s="10"/>
      <c r="E79" s="5">
        <v>43902</v>
      </c>
      <c r="F79" s="1">
        <v>7</v>
      </c>
      <c r="M79" s="5"/>
      <c r="Q79" s="5">
        <v>43893</v>
      </c>
      <c r="R79" s="1">
        <v>0</v>
      </c>
      <c r="S79" s="1">
        <v>0</v>
      </c>
      <c r="T79" s="30">
        <v>0</v>
      </c>
      <c r="U79" s="1">
        <v>7</v>
      </c>
      <c r="Z79" s="48">
        <f>AC79/AA79</f>
        <v>6.666666666666667</v>
      </c>
      <c r="AA79" s="41">
        <v>3</v>
      </c>
      <c r="AB79" s="42">
        <v>43913</v>
      </c>
      <c r="AC79" s="43">
        <v>20</v>
      </c>
    </row>
    <row r="80" spans="3:45" ht="18.75" x14ac:dyDescent="0.3">
      <c r="C80" s="9">
        <v>3</v>
      </c>
      <c r="D80" s="9">
        <v>2</v>
      </c>
      <c r="E80" s="5">
        <v>43902</v>
      </c>
      <c r="F80" s="1">
        <v>18</v>
      </c>
      <c r="G80" s="7">
        <v>40</v>
      </c>
      <c r="M80" s="5"/>
      <c r="P80" s="36"/>
      <c r="Q80" s="5">
        <v>43892</v>
      </c>
      <c r="R80" s="1">
        <v>0</v>
      </c>
      <c r="S80" s="1">
        <v>0</v>
      </c>
      <c r="T80" s="30">
        <v>0</v>
      </c>
      <c r="U80" s="1">
        <v>6</v>
      </c>
      <c r="Z80" s="47"/>
      <c r="AA80" s="15">
        <v>1</v>
      </c>
      <c r="AB80" s="39">
        <v>43914</v>
      </c>
      <c r="AC80" s="25"/>
    </row>
    <row r="81" spans="3:29" ht="18.75" x14ac:dyDescent="0.3">
      <c r="C81" s="9"/>
      <c r="D81" s="10"/>
      <c r="E81" s="5">
        <v>43901</v>
      </c>
      <c r="F81" s="1">
        <v>18</v>
      </c>
      <c r="M81" s="5"/>
      <c r="P81" s="37"/>
      <c r="Q81" s="5">
        <v>43891</v>
      </c>
      <c r="R81" s="1">
        <v>0</v>
      </c>
      <c r="S81" s="1">
        <v>0</v>
      </c>
      <c r="T81" s="30">
        <v>0</v>
      </c>
      <c r="U81" s="1">
        <v>5</v>
      </c>
      <c r="Z81" s="47"/>
      <c r="AA81" s="15">
        <v>2</v>
      </c>
      <c r="AB81" s="39">
        <v>43915</v>
      </c>
      <c r="AC81" s="25"/>
    </row>
    <row r="82" spans="3:29" ht="18.75" x14ac:dyDescent="0.3">
      <c r="C82" s="9"/>
      <c r="D82" s="10"/>
      <c r="E82" s="5">
        <v>43900</v>
      </c>
      <c r="F82" s="1">
        <v>4</v>
      </c>
      <c r="M82" s="5"/>
      <c r="P82" s="37"/>
      <c r="Q82" s="5">
        <v>43890</v>
      </c>
      <c r="R82" s="1">
        <v>1</v>
      </c>
      <c r="S82" s="1">
        <v>0</v>
      </c>
      <c r="T82" s="30">
        <v>0</v>
      </c>
      <c r="U82" s="1">
        <v>4</v>
      </c>
      <c r="Z82" s="48">
        <f>AC82/AA82</f>
        <v>13.333333333333334</v>
      </c>
      <c r="AA82" s="41">
        <v>3</v>
      </c>
      <c r="AB82" s="42">
        <v>43916</v>
      </c>
      <c r="AC82" s="43">
        <v>40</v>
      </c>
    </row>
    <row r="83" spans="3:29" ht="18.75" x14ac:dyDescent="0.3">
      <c r="C83" s="9">
        <v>2</v>
      </c>
      <c r="D83" s="9">
        <v>4</v>
      </c>
      <c r="E83" s="5">
        <v>43900</v>
      </c>
      <c r="F83" s="1">
        <v>5</v>
      </c>
      <c r="G83" s="7">
        <v>20</v>
      </c>
      <c r="M83" s="5"/>
      <c r="P83" s="37"/>
      <c r="Q83" s="5">
        <v>43889</v>
      </c>
      <c r="R83" s="1">
        <v>0</v>
      </c>
      <c r="S83" s="1">
        <v>0</v>
      </c>
      <c r="T83" s="30">
        <v>0</v>
      </c>
      <c r="U83" s="1">
        <v>3</v>
      </c>
      <c r="Z83" s="47"/>
      <c r="AA83" s="15">
        <v>1</v>
      </c>
      <c r="AB83" s="39">
        <v>43917</v>
      </c>
      <c r="AC83" s="25"/>
    </row>
    <row r="84" spans="3:29" ht="18.75" x14ac:dyDescent="0.3">
      <c r="C84" s="9"/>
      <c r="D84" s="10"/>
      <c r="E84" s="5">
        <v>43899</v>
      </c>
      <c r="F84" s="1">
        <v>0</v>
      </c>
      <c r="M84" s="5"/>
      <c r="P84" s="37"/>
      <c r="Q84" s="5">
        <v>43888</v>
      </c>
      <c r="R84" s="1">
        <v>0</v>
      </c>
      <c r="S84" s="1">
        <v>0</v>
      </c>
      <c r="T84" s="30">
        <v>0</v>
      </c>
      <c r="U84" s="1">
        <v>2</v>
      </c>
      <c r="Z84" s="47"/>
      <c r="AA84" s="15">
        <v>2</v>
      </c>
      <c r="AB84" s="39">
        <v>43918</v>
      </c>
      <c r="AC84" s="25"/>
    </row>
    <row r="85" spans="3:29" ht="18.75" x14ac:dyDescent="0.3">
      <c r="C85" s="9"/>
      <c r="D85" s="10"/>
      <c r="E85" s="5">
        <v>43898</v>
      </c>
      <c r="F85" s="1">
        <v>6</v>
      </c>
      <c r="M85" s="5"/>
      <c r="P85" s="37"/>
      <c r="Q85" s="5">
        <v>43887</v>
      </c>
      <c r="R85" s="1">
        <v>1</v>
      </c>
      <c r="S85" s="1">
        <v>0</v>
      </c>
      <c r="T85" s="30">
        <f t="shared" si="2"/>
        <v>0</v>
      </c>
      <c r="U85" s="1">
        <v>1</v>
      </c>
      <c r="Z85" s="47"/>
      <c r="AA85" s="15">
        <v>3</v>
      </c>
      <c r="AB85" s="39">
        <v>43919</v>
      </c>
      <c r="AC85" s="25"/>
    </row>
    <row r="86" spans="3:29" ht="18.75" x14ac:dyDescent="0.3">
      <c r="C86" s="9"/>
      <c r="D86" s="10"/>
      <c r="E86" s="5">
        <v>43897</v>
      </c>
      <c r="F86" s="1">
        <v>6</v>
      </c>
      <c r="M86" s="5"/>
      <c r="P86" s="36"/>
      <c r="Z86" s="48">
        <f>AC86/AA86</f>
        <v>20</v>
      </c>
      <c r="AA86" s="41">
        <v>4</v>
      </c>
      <c r="AB86" s="42">
        <v>43920</v>
      </c>
      <c r="AC86" s="43">
        <v>80</v>
      </c>
    </row>
    <row r="87" spans="3:29" ht="18.75" x14ac:dyDescent="0.3">
      <c r="C87" s="9"/>
      <c r="D87" s="10"/>
      <c r="E87" s="5">
        <v>43896</v>
      </c>
      <c r="F87" s="1">
        <v>3</v>
      </c>
      <c r="M87" s="5"/>
      <c r="P87" s="36"/>
      <c r="Z87" s="47"/>
      <c r="AA87" s="15">
        <v>1</v>
      </c>
      <c r="AB87" s="39">
        <v>43921</v>
      </c>
      <c r="AC87" s="25"/>
    </row>
    <row r="88" spans="3:29" ht="18.75" x14ac:dyDescent="0.3">
      <c r="C88" s="9">
        <v>1</v>
      </c>
      <c r="D88" s="9">
        <v>9</v>
      </c>
      <c r="E88" s="5">
        <v>43896</v>
      </c>
      <c r="F88" s="1">
        <v>3</v>
      </c>
      <c r="G88" s="7">
        <v>10</v>
      </c>
      <c r="M88" s="5"/>
      <c r="P88" s="36"/>
      <c r="Q88" s="59">
        <v>43887</v>
      </c>
      <c r="R88" s="58">
        <v>0</v>
      </c>
      <c r="S88" s="58">
        <v>0</v>
      </c>
      <c r="T88" s="30">
        <v>0</v>
      </c>
      <c r="V88" s="1">
        <v>0</v>
      </c>
      <c r="Z88" s="47"/>
      <c r="AA88" s="15">
        <v>2</v>
      </c>
      <c r="AB88" s="39">
        <v>43922</v>
      </c>
      <c r="AC88" s="25"/>
    </row>
    <row r="89" spans="3:29" ht="18.75" x14ac:dyDescent="0.3">
      <c r="D89" s="10"/>
      <c r="E89" s="5">
        <v>43895</v>
      </c>
      <c r="F89" s="1">
        <v>4</v>
      </c>
      <c r="M89" s="5"/>
      <c r="P89" s="36"/>
      <c r="Q89" s="59">
        <v>43896</v>
      </c>
      <c r="R89" s="58">
        <v>13</v>
      </c>
      <c r="S89" s="58">
        <v>0</v>
      </c>
      <c r="T89" s="30">
        <f t="shared" ref="T89:T92" si="4">S89/R89*100</f>
        <v>0</v>
      </c>
      <c r="V89" s="1">
        <v>0</v>
      </c>
      <c r="Z89" s="47"/>
      <c r="AA89" s="15">
        <v>3</v>
      </c>
      <c r="AB89" s="39">
        <v>43923</v>
      </c>
      <c r="AC89" s="25"/>
    </row>
    <row r="90" spans="3:29" ht="18.75" x14ac:dyDescent="0.3">
      <c r="D90" s="10"/>
      <c r="E90" s="5">
        <v>43894</v>
      </c>
      <c r="F90" s="1">
        <v>1</v>
      </c>
      <c r="M90" s="5"/>
      <c r="P90" s="36"/>
      <c r="Q90" s="59">
        <v>43906</v>
      </c>
      <c r="R90" s="58">
        <v>221</v>
      </c>
      <c r="S90" s="58">
        <v>0</v>
      </c>
      <c r="T90" s="30">
        <f t="shared" si="4"/>
        <v>0</v>
      </c>
      <c r="U90" s="1">
        <f>R90/R89</f>
        <v>17</v>
      </c>
      <c r="V90" s="1">
        <v>0</v>
      </c>
      <c r="Z90" s="48">
        <f>AC90/AA90</f>
        <v>40</v>
      </c>
      <c r="AA90" s="41">
        <v>4</v>
      </c>
      <c r="AB90" s="42">
        <v>43924</v>
      </c>
      <c r="AC90" s="43">
        <v>160</v>
      </c>
    </row>
    <row r="91" spans="3:29" ht="18.75" x14ac:dyDescent="0.3">
      <c r="D91" s="10"/>
      <c r="E91" s="5">
        <v>43893</v>
      </c>
      <c r="F91" s="1">
        <v>0</v>
      </c>
      <c r="M91" s="5"/>
      <c r="P91" s="36"/>
      <c r="Q91" s="59">
        <v>43916</v>
      </c>
      <c r="R91" s="58">
        <v>2681</v>
      </c>
      <c r="S91" s="58">
        <v>77</v>
      </c>
      <c r="T91" s="30">
        <f t="shared" si="4"/>
        <v>2.8720626631853787</v>
      </c>
      <c r="U91" s="1">
        <f>R91/R90</f>
        <v>12.131221719457013</v>
      </c>
      <c r="V91" s="1">
        <v>0</v>
      </c>
      <c r="Z91" s="47"/>
      <c r="AA91" s="15">
        <v>1</v>
      </c>
      <c r="AB91" s="39">
        <v>43925</v>
      </c>
      <c r="AC91" s="25"/>
    </row>
    <row r="92" spans="3:29" ht="18.75" x14ac:dyDescent="0.3">
      <c r="D92" s="10"/>
      <c r="E92" s="5">
        <v>43892</v>
      </c>
      <c r="F92" s="1">
        <v>0</v>
      </c>
      <c r="M92" s="5"/>
      <c r="P92" s="36"/>
      <c r="Q92" s="59">
        <v>43926</v>
      </c>
      <c r="R92" s="58">
        <v>8218</v>
      </c>
      <c r="S92" s="58">
        <v>409</v>
      </c>
      <c r="T92" s="30">
        <f t="shared" si="4"/>
        <v>4.9768800194694576</v>
      </c>
      <c r="U92" s="1">
        <f>R92/R91</f>
        <v>3.0652741514360313</v>
      </c>
      <c r="V92" s="1">
        <f>S92/S91</f>
        <v>5.3116883116883118</v>
      </c>
      <c r="Z92" s="47"/>
      <c r="AA92" s="15">
        <v>2</v>
      </c>
      <c r="AB92" s="39">
        <v>43926</v>
      </c>
      <c r="AC92" s="25"/>
    </row>
    <row r="93" spans="3:29" ht="18.75" x14ac:dyDescent="0.3">
      <c r="D93" s="10"/>
      <c r="E93" s="5">
        <v>43891</v>
      </c>
      <c r="F93" s="1">
        <v>0</v>
      </c>
      <c r="M93" s="5"/>
      <c r="P93" s="36"/>
      <c r="Q93" s="59">
        <v>43936</v>
      </c>
      <c r="R93" s="58">
        <v>17190</v>
      </c>
      <c r="S93" s="58">
        <v>1250</v>
      </c>
      <c r="T93" s="30">
        <f>S93/R93*100</f>
        <v>7.2716695753344966</v>
      </c>
      <c r="U93" s="1">
        <f>R93/R92</f>
        <v>2.091749817473838</v>
      </c>
      <c r="V93" s="1">
        <f>S93/S92</f>
        <v>3.0562347188264058</v>
      </c>
      <c r="Z93" s="47"/>
      <c r="AA93" s="15">
        <v>3</v>
      </c>
      <c r="AB93" s="39">
        <v>43927</v>
      </c>
      <c r="AC93" s="25"/>
    </row>
    <row r="94" spans="3:29" ht="18.75" x14ac:dyDescent="0.3">
      <c r="D94" s="10"/>
      <c r="E94" s="5">
        <v>43890</v>
      </c>
      <c r="F94" s="1">
        <v>1</v>
      </c>
      <c r="M94" s="5"/>
      <c r="P94" s="36"/>
      <c r="Z94" s="48">
        <f>AC94/AA94</f>
        <v>80</v>
      </c>
      <c r="AA94" s="41">
        <v>4</v>
      </c>
      <c r="AB94" s="42">
        <v>43928</v>
      </c>
      <c r="AC94" s="43">
        <v>320</v>
      </c>
    </row>
    <row r="95" spans="3:29" ht="18.75" x14ac:dyDescent="0.3">
      <c r="D95" s="10"/>
      <c r="E95" s="5">
        <v>43889</v>
      </c>
      <c r="F95" s="1">
        <v>0</v>
      </c>
      <c r="M95" s="5"/>
      <c r="P95" s="36"/>
      <c r="Z95" s="47"/>
      <c r="AA95" s="15">
        <v>1</v>
      </c>
      <c r="AB95" s="39">
        <v>43929</v>
      </c>
      <c r="AC95" s="25"/>
    </row>
    <row r="96" spans="3:29" ht="18.75" x14ac:dyDescent="0.3">
      <c r="D96" s="10"/>
      <c r="E96" s="5">
        <v>43888</v>
      </c>
      <c r="F96" s="1">
        <v>0</v>
      </c>
      <c r="M96" s="5"/>
      <c r="P96" s="36"/>
      <c r="Z96" s="47"/>
      <c r="AA96" s="15">
        <v>2</v>
      </c>
      <c r="AB96" s="39">
        <v>43930</v>
      </c>
      <c r="AC96" s="25"/>
    </row>
    <row r="97" spans="4:29" ht="18.75" x14ac:dyDescent="0.3">
      <c r="D97" s="10"/>
      <c r="E97" s="5">
        <v>43887</v>
      </c>
      <c r="F97" s="1">
        <v>1</v>
      </c>
      <c r="M97" s="5"/>
      <c r="P97" s="36"/>
      <c r="Z97" s="47"/>
      <c r="AA97" s="15">
        <v>3</v>
      </c>
      <c r="AB97" s="39">
        <v>43931</v>
      </c>
      <c r="AC97" s="25"/>
    </row>
    <row r="98" spans="4:29" ht="18.75" x14ac:dyDescent="0.3">
      <c r="E98" s="5"/>
      <c r="M98" s="5"/>
      <c r="Z98" s="47"/>
      <c r="AA98" s="15">
        <v>4</v>
      </c>
      <c r="AB98" s="40">
        <v>43932</v>
      </c>
      <c r="AC98" s="25"/>
    </row>
    <row r="99" spans="4:29" ht="18.75" x14ac:dyDescent="0.3">
      <c r="F99" s="2"/>
      <c r="M99" s="5"/>
      <c r="Q99" s="37"/>
      <c r="Z99" s="48"/>
      <c r="AA99" s="15">
        <v>5</v>
      </c>
      <c r="AB99" s="44">
        <v>12</v>
      </c>
      <c r="AC99" s="43"/>
    </row>
    <row r="100" spans="4:29" ht="18.75" x14ac:dyDescent="0.3">
      <c r="F100" s="2"/>
      <c r="M100" s="5"/>
      <c r="Q100" s="37"/>
      <c r="Z100" s="48">
        <f>AC100/AA100</f>
        <v>106.66666666666667</v>
      </c>
      <c r="AA100" s="41">
        <v>6</v>
      </c>
      <c r="AB100" s="44">
        <v>43934</v>
      </c>
      <c r="AC100" s="43">
        <v>640</v>
      </c>
    </row>
    <row r="101" spans="4:29" ht="18.75" x14ac:dyDescent="0.3">
      <c r="F101" s="2"/>
      <c r="M101" s="5"/>
      <c r="Z101" s="47"/>
      <c r="AA101" s="15">
        <v>1</v>
      </c>
      <c r="AB101" s="44">
        <v>43935</v>
      </c>
      <c r="AC101" s="43"/>
    </row>
    <row r="102" spans="4:29" ht="18.75" x14ac:dyDescent="0.3">
      <c r="F102" s="2"/>
      <c r="Z102" s="47"/>
      <c r="AA102" s="15">
        <v>2</v>
      </c>
      <c r="AB102" s="44">
        <v>43936</v>
      </c>
      <c r="AC102" s="43"/>
    </row>
    <row r="103" spans="4:29" ht="18.75" x14ac:dyDescent="0.3">
      <c r="F103" s="2"/>
      <c r="Z103" s="47"/>
      <c r="AA103" s="15">
        <v>3</v>
      </c>
      <c r="AB103" s="44">
        <v>43937</v>
      </c>
      <c r="AC103" s="43"/>
    </row>
    <row r="104" spans="4:29" ht="18.75" x14ac:dyDescent="0.3">
      <c r="F104" s="2"/>
      <c r="Z104" s="47"/>
      <c r="AA104" s="15">
        <v>4</v>
      </c>
      <c r="AB104" s="44">
        <v>43938</v>
      </c>
      <c r="AC104" s="43"/>
    </row>
    <row r="105" spans="4:29" ht="18.75" x14ac:dyDescent="0.3">
      <c r="F105" s="2"/>
      <c r="Z105" s="47"/>
      <c r="AA105" s="15">
        <v>5</v>
      </c>
      <c r="AB105" s="44">
        <v>43939</v>
      </c>
      <c r="AC105" s="43"/>
    </row>
    <row r="106" spans="4:29" ht="18.75" x14ac:dyDescent="0.3">
      <c r="F106" s="2"/>
      <c r="Z106" s="47"/>
      <c r="AA106" s="15">
        <v>6</v>
      </c>
      <c r="AB106" s="44">
        <v>43940</v>
      </c>
      <c r="AC106" s="43"/>
    </row>
    <row r="107" spans="4:29" ht="18.75" x14ac:dyDescent="0.3">
      <c r="F107" s="2"/>
      <c r="Z107" s="48">
        <f>AC107/AA107</f>
        <v>182.85714285714286</v>
      </c>
      <c r="AA107" s="41">
        <v>7</v>
      </c>
      <c r="AB107" s="44">
        <v>43941</v>
      </c>
      <c r="AC107" s="43">
        <v>1280</v>
      </c>
    </row>
    <row r="108" spans="4:29" ht="18.75" x14ac:dyDescent="0.3">
      <c r="F108" s="2"/>
      <c r="Z108" s="48"/>
      <c r="AA108" s="41"/>
      <c r="AB108" s="44"/>
      <c r="AC108" s="43"/>
    </row>
    <row r="109" spans="4:29" x14ac:dyDescent="0.25">
      <c r="F109" s="2"/>
    </row>
    <row r="110" spans="4:29" x14ac:dyDescent="0.25">
      <c r="F110" s="2"/>
    </row>
    <row r="111" spans="4:29" x14ac:dyDescent="0.25">
      <c r="F111" s="2"/>
    </row>
    <row r="112" spans="4:29" x14ac:dyDescent="0.25">
      <c r="F112" s="2"/>
    </row>
    <row r="113" spans="6:17" x14ac:dyDescent="0.25">
      <c r="F113" s="2"/>
    </row>
    <row r="114" spans="6:17" x14ac:dyDescent="0.25">
      <c r="F114" s="2"/>
    </row>
    <row r="115" spans="6:17" x14ac:dyDescent="0.25">
      <c r="F115" s="2"/>
    </row>
    <row r="116" spans="6:17" x14ac:dyDescent="0.25">
      <c r="F116" s="2"/>
      <c r="O116" s="2"/>
    </row>
    <row r="117" spans="6:17" x14ac:dyDescent="0.25">
      <c r="F117" s="3"/>
      <c r="O117" s="2"/>
    </row>
    <row r="118" spans="6:17" x14ac:dyDescent="0.25">
      <c r="F118" s="3"/>
      <c r="O118" s="2"/>
    </row>
    <row r="119" spans="6:17" x14ac:dyDescent="0.25">
      <c r="O119" s="2"/>
    </row>
    <row r="120" spans="6:17" x14ac:dyDescent="0.25">
      <c r="O120" s="2"/>
    </row>
    <row r="121" spans="6:17" x14ac:dyDescent="0.25">
      <c r="O121" s="2"/>
    </row>
    <row r="122" spans="6:17" x14ac:dyDescent="0.25">
      <c r="O122" s="2"/>
    </row>
    <row r="123" spans="6:17" x14ac:dyDescent="0.25">
      <c r="O123" s="2"/>
    </row>
    <row r="124" spans="6:17" x14ac:dyDescent="0.25">
      <c r="O124" s="2"/>
    </row>
    <row r="125" spans="6:17" x14ac:dyDescent="0.25">
      <c r="O125" s="2"/>
      <c r="Q125" s="4"/>
    </row>
    <row r="126" spans="6:17" x14ac:dyDescent="0.25">
      <c r="O126" s="2"/>
      <c r="Q126" s="4"/>
    </row>
    <row r="127" spans="6:17" x14ac:dyDescent="0.25">
      <c r="O127" s="2"/>
      <c r="Q127" s="4"/>
    </row>
    <row r="128" spans="6:17" x14ac:dyDescent="0.25">
      <c r="O128" s="2"/>
      <c r="Q128" s="4"/>
    </row>
    <row r="129" spans="15:17" x14ac:dyDescent="0.25">
      <c r="O129" s="2"/>
      <c r="Q129" s="4"/>
    </row>
    <row r="130" spans="15:17" x14ac:dyDescent="0.25">
      <c r="O130" s="2"/>
      <c r="Q130" s="4"/>
    </row>
    <row r="131" spans="15:17" x14ac:dyDescent="0.25">
      <c r="O131" s="2"/>
    </row>
    <row r="132" spans="15:17" x14ac:dyDescent="0.25">
      <c r="O132" s="2"/>
    </row>
    <row r="133" spans="15:17" x14ac:dyDescent="0.25">
      <c r="O133" s="2"/>
    </row>
    <row r="134" spans="15:17" x14ac:dyDescent="0.25">
      <c r="O134" s="2"/>
    </row>
    <row r="135" spans="15:17" x14ac:dyDescent="0.25">
      <c r="O135" s="2"/>
    </row>
    <row r="136" spans="15:17" x14ac:dyDescent="0.25">
      <c r="O136" s="2"/>
    </row>
    <row r="137" spans="15:17" x14ac:dyDescent="0.25">
      <c r="O137" s="2"/>
    </row>
    <row r="138" spans="15:17" x14ac:dyDescent="0.25">
      <c r="O138" s="2"/>
    </row>
    <row r="139" spans="15:17" x14ac:dyDescent="0.25">
      <c r="O139" s="2"/>
    </row>
    <row r="140" spans="15:17" x14ac:dyDescent="0.25">
      <c r="O140" s="2"/>
    </row>
    <row r="141" spans="15:17" x14ac:dyDescent="0.25">
      <c r="O141" s="2"/>
    </row>
    <row r="142" spans="15:17" x14ac:dyDescent="0.25">
      <c r="O142" s="2"/>
    </row>
    <row r="143" spans="15:17" x14ac:dyDescent="0.25">
      <c r="O143" s="2"/>
    </row>
    <row r="144" spans="15:17" x14ac:dyDescent="0.25">
      <c r="O144" s="2"/>
    </row>
    <row r="145" spans="15:15" x14ac:dyDescent="0.25">
      <c r="O145" s="2"/>
    </row>
    <row r="146" spans="15:15" x14ac:dyDescent="0.25">
      <c r="O146" s="2"/>
    </row>
    <row r="147" spans="15:15" x14ac:dyDescent="0.25">
      <c r="O147" s="2"/>
    </row>
    <row r="148" spans="15:15" x14ac:dyDescent="0.25">
      <c r="O148" s="2"/>
    </row>
    <row r="149" spans="15:15" x14ac:dyDescent="0.25">
      <c r="O149" s="2"/>
    </row>
    <row r="150" spans="15:15" x14ac:dyDescent="0.25">
      <c r="O150" s="3"/>
    </row>
    <row r="157" spans="15:15" x14ac:dyDescent="0.25">
      <c r="O157" s="2"/>
    </row>
    <row r="158" spans="15:15" x14ac:dyDescent="0.25">
      <c r="O158" s="2"/>
    </row>
    <row r="159" spans="15:15" x14ac:dyDescent="0.25">
      <c r="O159" s="2"/>
    </row>
    <row r="160" spans="15:15" x14ac:dyDescent="0.25">
      <c r="O160" s="2"/>
    </row>
    <row r="161" spans="15:15" x14ac:dyDescent="0.25">
      <c r="O161" s="2"/>
    </row>
    <row r="162" spans="15:15" x14ac:dyDescent="0.25">
      <c r="O162" s="2"/>
    </row>
    <row r="163" spans="15:15" x14ac:dyDescent="0.25">
      <c r="O163" s="2"/>
    </row>
    <row r="164" spans="15:15" x14ac:dyDescent="0.25">
      <c r="O164" s="2"/>
    </row>
    <row r="165" spans="15:15" x14ac:dyDescent="0.25">
      <c r="O165" s="2"/>
    </row>
    <row r="166" spans="15:15" x14ac:dyDescent="0.25">
      <c r="O166" s="2"/>
    </row>
    <row r="167" spans="15:15" x14ac:dyDescent="0.25">
      <c r="O167" s="2"/>
    </row>
    <row r="168" spans="15:15" x14ac:dyDescent="0.25">
      <c r="O168" s="2"/>
    </row>
    <row r="169" spans="15:15" x14ac:dyDescent="0.25">
      <c r="O169" s="2"/>
    </row>
    <row r="170" spans="15:15" x14ac:dyDescent="0.25">
      <c r="O170" s="2"/>
    </row>
    <row r="171" spans="15:15" x14ac:dyDescent="0.25">
      <c r="O171" s="2"/>
    </row>
    <row r="172" spans="15:15" x14ac:dyDescent="0.25">
      <c r="O172" s="2"/>
    </row>
    <row r="173" spans="15:15" x14ac:dyDescent="0.25">
      <c r="O173" s="2"/>
    </row>
    <row r="174" spans="15:15" x14ac:dyDescent="0.25">
      <c r="O174" s="2"/>
    </row>
    <row r="175" spans="15:15" x14ac:dyDescent="0.25">
      <c r="O175" s="2"/>
    </row>
    <row r="176" spans="15:15" x14ac:dyDescent="0.25">
      <c r="O176" s="2"/>
    </row>
    <row r="177" spans="15:15" x14ac:dyDescent="0.25">
      <c r="O177" s="2"/>
    </row>
    <row r="178" spans="15:15" x14ac:dyDescent="0.25">
      <c r="O178" s="2"/>
    </row>
    <row r="179" spans="15:15" x14ac:dyDescent="0.25">
      <c r="O179" s="2"/>
    </row>
    <row r="180" spans="15:15" x14ac:dyDescent="0.25">
      <c r="O180" s="2"/>
    </row>
    <row r="181" spans="15:15" x14ac:dyDescent="0.25">
      <c r="O181" s="2"/>
    </row>
    <row r="182" spans="15:15" x14ac:dyDescent="0.25">
      <c r="O182" s="2"/>
    </row>
    <row r="183" spans="15:15" x14ac:dyDescent="0.25">
      <c r="O183" s="2"/>
    </row>
    <row r="184" spans="15:15" x14ac:dyDescent="0.25">
      <c r="O184" s="2"/>
    </row>
    <row r="185" spans="15:15" x14ac:dyDescent="0.25">
      <c r="O185" s="2"/>
    </row>
    <row r="186" spans="15:15" x14ac:dyDescent="0.25">
      <c r="O186" s="2"/>
    </row>
    <row r="187" spans="15:15" x14ac:dyDescent="0.25">
      <c r="O187" s="2"/>
    </row>
    <row r="188" spans="15:15" x14ac:dyDescent="0.25">
      <c r="O188" s="2"/>
    </row>
    <row r="189" spans="15:15" x14ac:dyDescent="0.25">
      <c r="O189" s="2"/>
    </row>
    <row r="190" spans="15:15" x14ac:dyDescent="0.25">
      <c r="O190" s="2"/>
    </row>
    <row r="191" spans="15:15" x14ac:dyDescent="0.25">
      <c r="O191" s="3"/>
    </row>
  </sheetData>
  <mergeCells count="1">
    <mergeCell ref="AA71:AB71"/>
  </mergeCells>
  <pageMargins left="0.511811024" right="0.511811024" top="0.78740157499999996" bottom="0.78740157499999996" header="0.31496062000000002" footer="0.31496062000000002"/>
  <pageSetup paperSize="9" orientation="portrait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T o u r   x m l n s : x s i = " h t t p : / / w w w . w 3 . o r g / 2 0 0 1 / X M L S c h e m a - i n s t a n c e "   x m l n s : x s d = " h t t p : / / w w w . w 3 . o r g / 2 0 0 1 / X M L S c h e m a "   N a m e = " T o u r   1 "   D e s c r i p t i o n = " A d i c i o n e   a q u i   u m a   d e s c r i � � o   p a r a   o   t o u r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8 b 8 5 e 2 e 5 - a d 5 f - 4 c a 8 - 8 c 9 6 - 6 c 4 1 2 0 4 1 a a a 2 " > < T r a n s i t i o n > M o v e T o < / T r a n s i t i o n > < E f f e c t > S t a t i o n < / E f f e c t > < T h e m e > B i n g R o a d < / T h e m e > < T h e m e W i t h L a b e l > f a l s e 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 - 1 5 . 7 6 5 8 5 8 3 0 7 2 0 7 2 7 1 < / L a t i t u d e > < L o n g i t u d e > - 4 9 . 0 6 2 5 6 2 5 3 0 0 0 1 2 3 7 < / L o n g i t u d e > < R o t a t i o n > 0 < / R o t a t i o n > < P i v o t A n g l e > - 0 . 0 0 8 3 6 4 3 3 9 3 0 6 3 4 5 8 < / P i v o t A n g l e > < D i s t a n c e > 1 . 8 < / D i s t a n c e > < / C a m e r a > < I m a g e > i V B O R w 0 K G g o A A A A N S U h E U g A A A N Q A A A B 1 C A Y A A A A 2 n s 9 T A A A A A X N S R 0 I A r s 4 c 6 Q A A A A R n Q U 1 B A A C x j w v 8 Y Q U A A A A J c E h Z c w A A A m I A A A J i A W y J d J c A A B 4 U S U R B V H h e 7 Z 3 X c x t Z d s Y P C I B g j h I z R U k k R Y q S K C q O 0 i i M p m Z r a x / 8 5 P L 7 + m n 9 v 3 j f v V X e t 1 2 X t 1 x O a 6 + 3 Z k Y 5 U Z Q Y J I q S G E S J O Y s 5 I N L 3 u 9 2 X a D S 7 G w 0 Q l E j g / j Q Y d A M g C K L 7 6 x P u O f c 6 / q 1 1 a Z P i 5 E a d l 1 Y W Z m l 9 f Y 0 q K q v V R y M Z H x u h z c 1 N q q w 6 R M v L y 5 S b m 0 s / 9 2 W o z 5 p z / a i X 0 l 2 b / G c d D g d / 7 O V I O i 2 s p / H t 3 a A k J 0 j N F X 6 a m Z m h g w c P 8 s f s f F Z J f H x / b E P d i p 9 g M E h O p 1 P d s 8 / K y g r l 5 O T w 7 c X F J e r t 7 a O m p u P s s W z + W D y s r a 3 R j s 7 O B w M e 6 p i r J J f L r T 4 S Z n p 6 i o k h R G X l l Z R f U K g 8 y M Q B o n 2 R F w 4 p Y g J C T B / n X L s q J j C 9 4 u Q C z s v P V x 9 R P m s i D r x k O 7 P s + 9 4 p X q 9 X 3 Y o N i G l 1 d Z V a W 5 9 T f n 4 e X b x 4 f k d i C o V C l J m Z S T u y U F p u 1 n r J 5 d y k Q C D A B O Z S H 2 V A R K o o 8 E s D I Q f 5 N 1 Y p W 7 0 6 t A 5 5 6 J s a L y m v M G Z o a I g o t 5 b 6 Z z X v G y M 1 h Q G q P x j g 2 3 f 6 M 4 S 2 O d e P b l D 7 i I e a K 3 0 0 9 N l F 5 Z 5 p a p 8 p p 6 r 8 I I 0 u R h 7 0 q o I g N Z b 4 + T a s 1 8 z I O z p Y f Z z v S 2 I j J 3 2 T L h 2 O T x C C 8 f E J q q g o V / d i 5 + m T Z 3 T l 6 m V 1 L 3 6 E p U y Y o A Q e Z l m + Z e 5 a N J a X F i k 3 T 7 E E y 8 t L X H h O Z u m y s r K Y C 7 n O r z w Q J g Q K 5 T 8 a C l s N S X K Q z Q R 1 e Y e C 6 u z s o j N n W t S 9 2 H n 2 t J U u X 7 m k 7 s W P M C Q J 9 6 G 8 A Q e / c n e N p a u P K C w u L K h b C h A T V L 2 4 M M 8 F g 3 2 I C T x 6 9 I Q K C g q 4 W c Z j H o / H 0 o J J v h 4 V e U F 1 K 3 b g m e w U n 8 + n b s U H h J A I / H 7 F a 9 m 1 o G R 2 N Y 0 L 6 w 6 7 9 U 0 7 W R x V o D 4 T Z t n n 5 v G V P g b 7 4 Y f v 6 f X r b r 6 9 s a H E L w k 1 o 7 u M 6 u G m B O N L i k u c F s f f / L a n h 9 6 + f U f z 8 / P 0 / n 0 v j 1 9 j p b S 0 V N 2 K j y N H D 6 t b 8 Y P P P T U 1 z b c T 7 v J Z A X f w G n M H 8 d 0 / + O A h f 1 A 5 C s U 5 Q T p T 4 a c Q + y S d H R 1 U U 3 O I W y b c P n + e p x c s v v E G n Z S b D 6 t G l M H e p 6 X S T 2 5 n i H o m 0 + n z 2 u 4 m K 2 I F J x f + F o k 1 + m Q P 3 H w R 3 O v B c / B U 9 J g 9 b g d 4 S L i l p 0 d 6 U 7 E y 9 G m I a g 7 X 8 O 0 v K i g r u N i O b G x l 9 Q Q + J r q n j x 7 Q z Z v X 1 U e M k e n t / c W N W i + 7 I G 4 / 9 c b G x q i s r I x n 3 5 B s C L E r E 7 J w O O k x 5 A I B w C L g F s K 9 i Q A F X u Y S u h H b p K X R 7 O w s D Q w M k N 8 X o D z 2 n t X V 1 V R U p G a g 4 6 S t 7 Q V d v H h B 3 d t D g g I u h 5 9 u 1 k f 6 5 E h Q m H 1 h 7 e 0 d 3 H c t L C y k E U e z + u j e o K X S t y 2 O l C i c K g 9 Q a a 5 5 7 I I T H w L K y 8 t T H 4 k d C H N p a Z k a G x v 4 R V p k 4 R L J u t d H G e n u C C O w p 3 y l w K a b W 5 o g k z h c p u H h E f 5 F 4 G o 1 O T n J X 4 M r E w a I e 3 r e 8 S / r 0 q V v q K H h G H 9 u L / F 6 X I r J j O 4 J F y 2 q Y 4 r C 2 m g 5 c O A A P + 7 x 8 v D h Y 2 b d K u j 4 8 c a t k / 3 j x 0 / 8 3 g x h + W L h r 1 0 b d L c / 8 m K / p y y U n o D f R / V l T q o t 9 v M / d m y e + b u B e S o p U a o Y t E i X b 3 + R 7 1 6 j m u x Z n q W b n p 6 h j Q 0 v t b S c Z n G z c o K O j o 5 R V V U l 3 7 b L 5 8 + f 6 R O L Z 8 6 e P a M + E g b n z / P W N r p 0 + R v 1 E Y U n T 5 7 y t L s Y r s H P Q 4 h 4 r 6 K i I v V V x A e B 8 R k 9 n n S e f c Z 7 b R a d p K k l o g L m I V 0 9 4 i N X 2 u b e F p S e p p I 1 y n O t 8 T 9 I j x T U / q L A M U X n 6 v K 4 B U E i w s d c 9 2 A g Q N n Z 4 W q F h Y U F P n x i h 7 m 5 O S o u L l b 3 j E H 8 V F t b x 7 b C 5 W w T E 5 N U X l 7 G t w G E h 9 + L M A I J s f f v 3 7 P H i K 5 q B n + X l p a 2 3 N E / / P S B m i o 9 V H P 4 E B V l h f a X o E B t c Y A G 5 1 x 0 W 5 M h g o t 4 r z 8 x g s J g 4 5 k q H z 0 e D G e O Z N Y u 8 c y O 9 d L F m i D z N k q 2 L p B t z 1 / Q 6 Z Z m G m P W K T c v l w + U I p a C O / b s W S t d v X a V c j S C 0 9 L d 3 U 2 n T p 1 S 9 8 y B Y E Z G R p g l G u Z i b W 4 + q T 4 T H w s r X t p Y m e e J F L C 3 8 s 0 2 + M D E 9 G 3 t B r d I y 1 7 l K u M M x 4 Q 7 I s e z S S e L Z + k / f 2 z n + x A X k G J K P A c q G 2 g w 0 E R j a 4 o F m p y a Y r F T M U + B H 6 0 9 y o u T Y S X c b j e 3 B r / 4 x Q / M z X r O X 6 s F A l l k F s O O m A Q o j L 1 + / R o t z E c W G 8 R D Q Y 6 H 2 l + 2 c 0 s H 9 p 2 F E q T N v K Q l r 5 M u N h b Q 8 E Y 5 r Q T i s 1 B Z 7 h B d Y f 4 v g D + / t L x M 3 f O V d K 7 K S 3 k Z 4 a 9 m z e e g p 5 + M x z v g P c A t k M S H / 9 P / 0 S 9 / u K X u m Y O 4 B h l f b d Y X A / 8 Z G Z H H H h k + H v O s e 6 m 0 r I Q 6 O r q o s r K C P s 9 9 p p u 3 b q i v I m a p R q m 6 u k r d i 4 / J y S l m n U q 3 P s e + F V R z u Z 9 K c p V M E A b 3 4 q n 1 0 w 8 s d n R 0 8 o D 2 9 U Q 6 e / / t J S 3 I 3 F X m B y g / M 0 S P P i j Z S A D f + U y l j 2 Z X n e x n 3 V x c h e y x + T 0 2 4 L y X s V v R / + z Z c 2 a 9 i p m o s l j c 9 J l 8 7 N i f O d u y l R J H P I a T W 5 S x A S Q b g s E Q T 3 h g P E q A G A n j U D h e m s y 3 b f r 7 + q n + W D 3 f R p L i m 0 s X 9 6 + g n O x 7 O V E a F h W I N T G h P 4 g 4 E J N r O T Q w 6 4 q 7 Z Q M H B 9 X s k t i 5 c M h H + R k h e v D g E R 0 / 3 k C L i 4 t U X 6 + c s I K f f 7 5 L 3 3 / / H X f 1 R G I B p U s Q 1 O v X b 7 g 7 d 5 Y J D L G Z l u m p a S p k 4 o E L K R A X 0 H j B 7 4 U l F J U W + f k F + 1 d Q W u q K A 3 S Y 3 V D o e H 8 w n A F E 4 W Z T m V K 0 u L j u p B c j 4 S / z d j 2 q M t Q d x p 0 7 9 3 h P j G i A j F d Q W m T m M X Y O r r V R 8 + l T W 2 J 5 + / Y t N T U 1 8 W 2 A D F w O O 0 Y u i 0 H a D x 8 + U G 1 t r b q n I M S z w g S A x M Y U i 9 l 2 U g e I 2 k O M g / I M J Q s V h N u Z F D 7 J w J y L + m e U V g 8 I Q d w g J p z U u O V n B r m I m A 3 h z + l N / O 3 b t / g V B y R C T I D / D h l c x c S p 0 8 1 b Y g I L 8 4 v c U g l w 8 q 6 w O N e K 4 e F R f r / K 4 t 5 J t X h 3 c U F 5 j / H R M X 6 v j 7 t i A e V M w n X E P a x j K 3 P 5 + D 7 / f x I w N O + i x 8 M F E V Z B u 7 3 i d f A T / O y B S Q q o R b l 6 U N s l y v A T w c 2 j q 3 S t Z p E 3 N 0 r s c V f n L m e y u C c / P 5 9 b H b C 6 u h Y x N r W 0 s f 0 U z l C L Z Z G l R S z b O + 3 e q i q H R Q E u j e s X K 5 8 + f a J j a u w E 4 E a i o B s k j a A E G D O C k B b Y F 4 0 5 I g T o D O 5 j Q S S C U H Q W m y F K V O C j 7 x T U k u F K i E 7 h 6 g I p K r t 0 j C o x C b J 1 c K v A 6 O g 4 3 b 1 7 b 1 s x 6 9 x q 5 C m M M S t t w 6 C X f e 3 O t M 2 t F q G g K q i d l D Z V V 2 3 P D G L M r P X Z 8 + Q T l B g z e j m c z u e I 0 D L v s R 7 E g 6 t x 5 M h h n p 6 F G H A v + r F i Z X R s n B Y 0 r k p D S Y D c 7 M B K o o N 2 H F w U 0 z I P b q X I b 9 z 4 l r 7 7 7 t b W h W 7 d r 3 g Z R 1 j s r O X V q 9 f q l s I C i 5 2 D 0 J D q l A g P h P k r / N 4 O G A j u 6 + 2 j t u d t P G G i z S A K E G 6 g r C k p k h K x E G t 8 h M r n V 1 3 d 3 F 2 s r T 1 K Z e V l t v p v g o E g O V 3 b A + f J Z Q e 9 m Y i v f y c V K c o O 0 d n K 8 B D G Q P 8 A H / j d J C e 3 P H o w e 5 G + W B q v g n w e P X x E U 4 7 D V F B a z 1 0 / E Q d h 9 i 6 z i x 2 S F y h p i p g n R Q c s k 6 g R l I K K A Y g L l d B 2 e N n e S e f P b U / J I s B G T K A l G A z Q 1 I q H 3 k 7 F 7 9 c n O 9 r j Z v Q d C m C B 4 F 0 U F 4 c L W 5 G w Q o x t h d l 5 Y f W 7 B A / u P 6 Q b a r 9 e 0 r l 8 u 8 m 7 d 7 3 q V n Q g J m Q N t R k q p H z 7 2 R V W y 8 i C k 8 V t Q 1 S R H + Q H 9 a A m 7 p O E g Q s Y U M I f P t 4 E g p s O 6 p 5 I 5 8 + J 2 / 9 0 + W h w q Y B b J f F Y N D G B 1 q H t 7 T Y Y 0 7 L T k 6 X N G K a U o O x 7 z c Z o s r l b o H x F G + A i r f u m u 4 e P 4 q M W D e M V A v j 3 5 8 + f U / c U c j 3 M e c E o t c r p C j 9 d O W S d F k 5 V 7 g 8 o A h m Y V U R 0 r 9 9 D U 8 u R p 3 B u f j E t + r P 4 X C a x s O J N 4 8 K b X n b y i h i 8 f + v 4 A R a T R z 9 r z p 0 / y y 6 c S 3 w 7 p Q S F q 9 Z O y o H Q N 4 P g U w u y T j P T M 9 T 7 v o / 3 1 m D U / O S p E 1 s u h 7 a n p q 4 O r Q O R F G S G t r U d 9 H S / p m t H d j 4 j U L J S f e J b d S u x w D V E 6 d j 0 S v g c u c d E P D x v P o g M E F / 1 v O n h 2 y k l q A M s w M W 4 R L z A + u g F h f 6 d 7 u 4 3 1 N B 4 j K 5 e v a I + q k G T f k e B p h g H 0 Y K x F c E b d m A u X D h H G e 6 U C m 3 3 N H 0 z 0 W N b T J b 5 8 M G j 1 B E U W j N O V + x s D j f 4 0 / o Y C M D k w / U z w u m K / I q R W Y I o Z 2 f n 6 M W L l 3 w O Q v T + I N 5 C S t i o e V L y d U H n u A C F t m t r 6 4 Y F A F e v X U m N L B + 8 Y G 1 D Y i x M T y v z r a G 8 p L O j i 5 e d / O p X v + S P C T B e h b E J v E Z b f A m m p i a p t F R p P g s E g v T 0 6 T M u H I x 5 o S c H 2 4 j B 4 D Z o U 7 k C + P K S r 4 u b e X z f H l l j x w f z m S z x 2 B h M T E z w I l w c y 8 7 O V 5 S Z u Y / b N 2 K h s W C G + W u L V G U w w h 0 N d I 9 W M F d N 1 J d h Z Q 4 U 0 C K z A w F 0 t H d S X X 2 t Z a s 2 + n H Q Y o L i W 9 F m o A d W y 2 i s Y 8 3 v o K c f 5 b j V 1 + R q 9 f x W R T k s 1 F a H c d s L 7 t K f b j m 9 N T a Z 1 I I q z w / y F g / B + 3 e 9 P N a B V d B b A j M 6 O j o o M y O T j j e F F w S A O H g z 4 t I S i 4 t i m 0 j E C q 9 3 g x 2 Y S I t 0 9 7 2 T Q m l y f O p r g l 6 3 Y h Z / G w H X D y 0 c 4 o K a 1 D H U h G 7 l j M b j D f w L w H j Q 6 1 f d 3 F W L x t m z Z y P E B H A 1 g p U y E p N R 0 s E u a + z A a I H w v 2 u U 4 1 J f E r h 3 e j C 0 Y Q a q z L X e y Z 4 U F B I I m E l 2 p x i N f s N 0 I 5 W N n p v J y W l e g G l F t z q I a B c x J o U W A w h C o N 0 2 o 7 A o M n 0 u 3 E z 8 H e J v K d U 0 V E o S j 1 / 3 9 e I Q i L X K j L h 8 + R s + 4 5 J g T w o K r R Z Y x W M n X L W x T E p F R R m f E P H O z / f U R 7 Z z t P a I u m U P J C X g u q E J T g g C Y H t 9 P d I C G Y G p h d f X t r / u 3 Z S b i + p U u Z 8 n W D A z r S f + 5 b I k N j G a C k E L 4 l 7 t x T J p X b 4 Z X V m / n s e P n 3 J T j R P 9 9 v e 3 6 A n b N w J B a K z o 4 y B B Z m Y 2 X 7 5 H I O a k 0 O J g s V 1 m 1 v a p s o 5 r Y k H I N N e 5 R l e P b N h a i 0 s S P 6 9 M Z g A W 2 V + g L Z Z O W k H p W z c E c M k w x 9 u 1 a 5 G D s B i Y e / z 4 C T 1 / 3 k a v u l 7 R w M A g i 7 U W 2 b 3 S 2 J Y o s H z P / H o a v 6 q t + Z S v f 2 Q h d l P j y c j g v V 9 w j S / V + L j I Z C P j 7 o B 5 I A U Y P 0 R F D I Z J X r S 9 5 D E U 4 m l B U m f 5 t C s 8 4 A R u b + + k l p Z m y 1 J 8 L U + e P K N 0 T z p d 0 N X f 7 R R k C E U a N h 7 w t 2 j d S X S k N q j L l A K s b b y 4 v E E F e V n c C j 7 8 4 K F g K P x 6 S e w c y A p R S 5 W P f / c Y B j l n 0 E k A k l Z Q O H 1 O 5 H 3 a m t F z a G h 4 q 0 3 Z D s g G e r 0 + d u / b G s j b D 8 A C Y 6 x r b H S E K q v C K / O j 8 V L f X i 6 J D c z I N P X q P 3 h F h N E 5 g W b U p B X U z a M r 9 N N P d + j G j e v M x 0 3 n V 3 S 7 Y 0 + w I I i x X C 4 n r 8 8 T g 7 F 5 + e Z z Z y N Z / i X 8 Z x y s n d g a r 8 l 8 G o n i f z t W 1 K 3 k 5 D j z B C o L g n w F G L h 6 a M / B e T U x O U m H q q u T U 1 D o 5 L x V p w T r m C A e M + e c v x D d b R O z H p l Z J C t B 2 W U n g t i p m M A m + + c L 7 p 7 0 k 1 1 Q I G P q D j 8 Q h Q U F 1 N D Y Q P f v P + S z Z u G i n b Q W y m g M K h r R l p d M h K D i B U J Q M J 8 N w Y 7 g 9 K / B C p G J P A F S Q V C O z S B d r P g c k Y w Q J G 2 W T 5 u Z s Q N q 9 O z M F b E T t O M V s a L I y H p q E f 1 z Y R E q Y F / / G Y y W 5 Z R Y s + l w 0 s T M A n f 7 R B m a u C W 1 o J 5 9 s p d J Q y C / t h b u S d o t t J m 5 W O G Z P X Y v K j H 0 Y L 3 Z 0 G Z k 2 Z N e f t h P Y 5 + B r 0 2 r i i 3 + T 5 T a Z B Y d 4 R Y K F 2 F k b M U t a Q U F V t V x n m g g A 5 j G 0 w q 7 S 7 y 2 A D 8 n x J i m a Z c X 4 H k I J c 1 h 9 J y Q T h i 8 V o g t 3 s + U 6 v R O G 3 t A S S 0 o Y C d V X H y g m K p r I k u M U O Q 6 O T G u 7 k U H J + b 2 U z e S e K 2 B 9 u c g B P F b x L 3 V + w r p a D 8 Z P q e w Z v F + J o k x S S 8 o j L + 0 D V u 7 f v l 5 e b x B T A t S o W X l F X z b z 3 z j a O D E 5 C f 7 D u I k M / T v u b V v 8 b v w j H g W 9 3 p R G l k z S W y 0 D W + P u V P i W z W a / 1 o P K i j M 4 h M 3 8 4 0 R f O o x O p 3 h m p m f 5 g r R n t c C a 7 I 9 9 l L e w S w m E w J C o S 0 s r X i V m I Y Y i M / g 3 + V x q W T m 4 q H t 5 0 T K X K b M a v s E 4 u T s 6 n r F h f X y p b I s q E B k A H E i I q j H a 5 D V i Q e z U 5 j H O + y 9 x T / 8 H s V h i 8 Q 4 V g q D V D g G c G F l t Y P Z T r Y t X o d 3 R V n S 7 k e O y c u 4 r t 8 O p I y g X o 9 H 7 3 p F R Q S W 9 s f 9 6 d P N 6 q N h c D K i J A l B P V 5 j Z i H i h c c 7 7 D 3 F P / w e K 7 Q i E u A x j 3 O T 3 6 z A s w F Z 3 7 c j j G b 6 T R l B g X F 1 r S C 7 Y L W H v / z l r 3 T n z l 1 6 2 / O W P 5 b u d v O T c X B w k N r b X 1 J 7 R z v f f v H y B W + J F y w s L k S c 8 J j G W Y v 2 t W b A S p m B 5 y A H 8 Q q x b S U R 8 T O w T L B i k p 3 j 0 z c k J n O 1 u R H x V F B g 0 B e r k m s r J f 7 7 z 3 / m Z U 0 o U 4 J V O X j w A L 1 9 + 2 5 r T A u u G y a F Q W V 7 a a k y M 8 7 Y 2 D i P x f r 7 + 5 k l b O H W s O F Y A / 3 j b 3 9 L h w 4 d 4 j / 3 D 7 / 5 j f o b r A W C L F 0 8 i Q W 8 5 2 6 K K R U q J b R 8 V 7 / B j o O 6 w 0 g 5 Q T W W + K m q I L Y 2 c k y r j J l g j U q P f H 4 f u d 3 p p i e + l S h A g A k Q 7 f J G s y Z B l G Z u p d V z V i S 6 1 E h P q g l K f 4 F O K Z c P v J + O f Q a h 3 N w c 0 8 l X 0 p m Y A C y G P x D Y d r J G O + W x V q z Z F G T a y o d t I o h R S / h 5 c Z M k B q O 5 H l N O U C D W y S P h 8 l m 1 f u D c h v v l R u M i s x x I T 0 M M O z 1 5 0 9 L C M R 9 + h / b 9 N s X K c j b B o m M y b k o c p y u V L m k 9 K S m o W D 2 l l Z X o k 6 s I 4 I Y h P Q 2 B B X X z o M e K 9 m M i k c B X 4 l O J 1 d 2 z s 4 q E x D 4 H T e b p S 0 l B M S N i u n C 1 E W J Z S i 3 I 7 L 1 7 / 4 6 v I W R K H D G O E b B F T v Z W 2 j I + v a C i W c T Y 7 J k k X l I u K a E F M w Z F m / 8 P l m F + T l m 5 U J u U e N b 6 j N 6 9 e 0 / X v / 2 W L 1 P z a U h Z 7 F q L z + e n 9 P T E z / q K C w L 0 Z J q Y w J + k e 3 g 3 K y K K i w 9 Q t j o 9 c S o k J d K d m 3 S 9 1 n i 2 q Z Q W F M D K g U 2 a K b r 0 / P j O T c 1 V Q S r L D c X c Y I h K h 2 i D s 0 Y g A W I U s y n j S M j S K f d W 8 I Q G h M f e B 6 / 0 s 9 0 v 4 f a l g q C u s Q t x h s m F O O U F J b h Q 7 a P 8 T G O / + L + e T t D f X C m 3 F J S R h Q J B T e C j X a n w i 6 F a K 2 m h E o f V W K Y U l I 6 b d V 5 y a V Y E x 0 D s q n e T i v I y t g m q 7 U U b H 5 i N t q g x w I C v m O z F D D u W J 1 5 2 e 3 I W Q a o I C n W c m K A F A / 5 a p K B M E F e h n p 6 3 d O J E E 9 / W C + q f f v c 7 P i v S y R M n e a l R N P z + A L n d L p 7 y d q Q 5 m G u n x E A 4 1 Z F q h 5 s X h 4 d o C 9 8 O p 7 a 2 I j M r a 2 u e w V S z U B 8 / f q S p y f A s s l J Q J i D w v F i 5 y K d i X l 5 e o U O H q m O O o f T g i 0 Y i w S i u g n V C 7 O T U j D 0 Z E Y s V E 4 P R T K q E F d O / B N L l k 4 I y R d R p P X z 4 m K 8 2 C E H B d T K q 5 L Z j o X h 2 D h s W 5 7 b I 4 A m w D 8 w s F 2 K j a B O t 7 K Z 1 A q l m o f B t m q 2 I K Q V l w c l y P 5 X l B v m M o P d 7 N + l v r 1 f Z t A 2 w J B D D J m / 3 w I S Z s D z Y 1 i 8 Z a g Z + F i q K 9 v v w e 6 K 9 5 k v F T y A V B A U w j 3 z 9 w e 0 D 9 1 J Q F h R n h e h M l d J E i E k w q 2 r q + M k r q o v 7 + v p 4 R T k m j t d a K M R G a d o S Z A Y E g o w f x G U X / A x 3 E S 3 K n q I B X e 5 2 V 2 6 q W S i B k e s n B W V B d v o m X T 6 M e d f 8 7 M Q M U V 6 x s m K h c P n + + f e / p 7 N n z 9 C Z l v D E 8 Y F g g F x O 4 x l x U F m O Y l g 7 Y B x J 2 5 5 h Z I l Q z q f T 7 T a + p H U C q S S o s r w g n S y L H M P 8 C g M j + w d c 3 Q G q H V 6 0 t W / r h P 3 7 X / 8 6 Q k w A 1 s k M 7 s b Z A K / S 9 z r p Z c F r + 9 j N 6 B 1 F l f q X F l O q M W n Q s C o t V B S E W U c c V V J q v k C 1 c P n g 1 p k N 4 A Y C z E L Z c P m g O 8 v 0 O Y 4 Y e x 5 L 1 G A e d z N 2 O x k h S F W X D x z M C d L p C s 1 i e F J Q 5 h S x G O q s G k O B n L x C b j n Q 9 4 T U 9 / L K C h N J g A o L C x T r w / 5 z u l y m S Q K v D 8 2 I a P F Q N I G q d D 1 6 V 8 8 u / C C y z y B q + 7 D / N d o 1 U k 1 Q Q B t L S U F Z g C s P r k C C z O x 8 L h z M K w H + 9 U 9 / o q a m J n 5 b X l b m i B C D t 3 b Q J y + U J A Q 3 P v x / V i 0 a e B 0 X E P t 5 8 T 4 i p s J 9 L N X 0 O y W V L R T A Y b p d r 4 h K C s o C f R Y H 4 1 D + g J / c L u v U N y y R R z 3 B r P D 5 / V v i t F O a Z M Z e i p V S U V D a b L A U l A V G g t K K Q I t + Y B f x E t L d v C r C 5 H y H N Y N l Q W e u h T E y 5 U v F S N G Q F k p a K F t o B T U 5 O U W 1 9 Y 0 R c U / X q y 6 q q q z i v V J m o I U D E Y 1 V X L T h 9 V K G x V I 6 + n K j v Z y 9 k 4 K S g j J F K 6 j e 3 j 6 6 c P G y u q f w 4 0 8 / 8 s L Y i o q K q K V H i s V S Z n M V i H g p E A q R y 0 5 r B 3 v 9 X p w X I t U t F B D n i h S U B V p B Y c m b U 8 3 G K 3 / b h d s q p i J R H C u + e M R P 0 Q Z 8 M e a 0 H 2 Z 6 l Y K S g j J F K 6 j O z i 6 6 c f O 2 u r c d O 8 W x R h l A 0 c p h N H 7 F v U U u O 6 z q E W K C i i 9 p s d t I C 0 X 0 T Y 2 P c j 0 h K S g r t I I a H h 6 m k 6 f i t 1 D i S 9 b b G J E 1 1 B b O B k N B H j N F u I f s t h + m A U t V Q a H i / 0 a t V w r K j P P V P i p Q W + J R G D s z M 0 v n L 1 z i + 4 L e v l 4 q K y 3 j H b v D I 8 P q o 8 b A O s G t g z X i s G 8 d g 8 I u N B w y U y Q s l f n Y k 4 P 8 s U 1 4 + 8 U o L C x K q R Z 4 M 3 A B l o I y 4 W b d B r l U A 9 H e 3 k n n z p 3 Z 1 m D 4 h z / + k a / S g c S E X Z C x E + 4 d r B B a q b H + l F 5 G O C j a x 6 S F 2 v t I Q V k g 3 L 1 P n z 7 R 4 c O H + f Z O O 3 a 1 4 E u P l o y A 5 R I W C 9 U P f p m U 2 P P Y y N W m H t q 5 + v y 7 5 G d x d y 9 K Z g 9 i E m 3 s + 0 F M E i k o Q z L c i q B w 0 t f W R i 5 m n Q h Q b c H n Q b c D E 5 V s w 9 g / S J f P B G 2 G L 5 H 0 9 w 1 Q / b E 6 d S 8 6 W M U e 7 p 5 k f y A t l A G 3 6 h Q x L S w s 8 O m 9 7 I A x o 4 E Z F 3 W M m h f F I g G B 8 S r M 5 4 Y 0 u R W d Y 2 7 q n 3 V J M e 0 z p K A M E O O r r 7 p e G / Y s G Y H c w e d 1 J 9 U f M F 9 x 4 + G b e b p w 4 T x P s 6 P y o q v z l f r M d u Z W n T S 7 K g / P f k M e M Q O U C g W i G z e v K x s 2 w T L 7 u R n m F i 1 t o V f d I q q r q 6 W W M 6 f p 6 d N W n s 3 T c o e 5 e b U H / L T q l Y d n v y G P m A H L 6 o n c 1 9 f P 7 x N F S 8 v 2 8 a o r V y 7 x B a w x m a b g S F G A P s x a 9 1 x J 9 i Z S U A a I 1 e K n p 8 J T 7 C a C H L W a A K z 7 H b T i V b J 3 c A F H h k d 4 a / 3 C e h o N z t n M A E r 2 H F J Q B h w u V O K g u v p a f p 8 I 0 K Y + P R 0 W 6 P S y k 3 I 8 Y V e v 8 X g j X x y 7 Y 1 R a p v 2 M F J Q B Y h y q p K S E r 7 6 R C P q Z + 4 h J M Q U 1 z K 3 T M j 2 3 R B P + K p J L d + 5 v p K A s 4 C 3 s N r N 8 0 S g t K 1 G 3 j C k s z K e 5 N X k 4 9 j v y C O o o z Q 2 X G s 3 O z t q e i z w a G 8 5 i + v 2 / t 5 q u Q P 9 o M L a V 6 S V 7 E 1 k p o U N b I T E 1 N U W l p a X q X m L 4 l z u D V F z Z w C y f k v i A e 7 n h l 2 5 e s i A t l A a P L r m W k Z F 4 q / F 3 3 x 3 l Y h p 6 f Y f v S z E l F 1 J Q G o 6 V R J Y D x T N P H q Z H t q J n U n E h a 5 r N 2 + k l + x c p K A 2 l m l l i u 1 9 3 R 4 w b 2 c V q r n F w q t x P B 7 L s 1 Q d K 9 h 9 S U C r a z n P 0 I J 0 8 Z b 8 L N 1 a K s q W g k h U p K B U x U S H Q 1 9 Y l m r 4 Z W Q m R r E h B G Y C x J z Q X 7 g Z m a X N J c i A F Z Q B a z y c n J 9 U 9 o s X 1 n X 9 N S F Z I M S U / U l A q 2 l l Z B z 8 M U n Z 2 t r p H l K 9 O J 2 a H B x 8 y a G l D K X z t m X L T g w E P F 9 I 9 d i 9 J f q S g V F 6 N h y s i p q a n q a i o S N 0 L p 7 r t c K r C S 2 3 D H m o d 8 t D E o l N O r p J i S E G p n K k M r 1 R 4 7 t x Z d U v h h G 5 h Y i s m F m X C I Z W R g m K g 5 R 0 T u q J H a W 1 t n Z x O F / m D j r g m l p w w W M h Y k j p I Q T F E Q S z K g O b m 5 v i s r p i r 2 h 1 l k B b P f t Q 1 A x b L M a a U R g q K 4 V G N y u y q k y 9 A L W Y a 0 g 7 2 G s J e 9 4 E J C k k H c Z u T E 6 u k N P L o M z 5 + d t L o g o t W f Q 5 e v y f m 8 4 9 G V M F J U g 4 p K A Z a N t 5 P u 2 j Z 6 + C z E M U C N O W S Y Z N E R Q q K s a 4 u / t x Y 4 q e D F u v l G s J + 9 G b t 7 s w y K 9 l / S E E x 0 h 1 K 0 J T r s e f G a V s 0 r h 7 x y g o I y R Z S U I x 7 H x R B Z L h D V F h U t L X i h R m i R Q M L c z w e l B U Q k j B S U A x h l V B k X l 5 e F l V Q g j c x V F B I U o O U F x T E B C F B U 6 3 D H t 6 6 0 d b 2 Q n k y C k e L d m f t K M n + R Q p K v c / N D N G 5 K h 8 9 b 2 0 j v 8 9 e q d G L E f O V N i S p S c o L K t O 9 y V f M c G w 6 K N 2 5 S V e v X a G M z E z 1 W Q W v m g U U 3 P + g V J B L J H p S X l A e V 4 h G F p 1 U l K W 4 b 1 i 3 q a W l m W 8 L g p q Q C k I K y B U F J Y Y Q / T 9 M N F L v J f O H o A A A A A B J R U 5 E r k J g g g = =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 N a m e = " C a m a d a   1 "   G u i d = " 6 b 2 d 5 1 7 5 - c 3 2 0 - 4 0 7 8 - b 3 c d - 4 2 3 a a 9 5 9 1 1 c 7 "   R e v = " 1 "   R e v G u i d = " d 7 9 0 8 4 2 a - 5 0 d 6 - 4 5 8 4 - a 0 6 0 - c 1 1 6 0 3 1 4 0 d 5 3 " 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 / & g t ; & l t ; C h a r t V i s u a l i z a t i o n s & g t ; & l t ; C h a r t V i s u a l i z a t i o n   V i s i b l e = " t r u e " & g t ; & l t ; T y p e & g t ; T o p & l t ; / T y p e & g t ; & l t ; C h a r t F i e l d W e l l D e f i n i t i o n & g t ; & l t ; F u n c t i o n & g t ; N o n e & l t ; / F u n c t i o n & g t ; & l t ; / C h a r t F i e l d W e l l D e f i n i t i o n & g t ; & l t ; I d & g t ; 5 c 5 7 f e 0 e - c 9 2 7 - 4 a d 1 - 8 7 c 1 - 8 4 c f 2 a f e f 2 1 3 & l t ; / I d & g t ; & l t ; / C h a r t V i s u a l i z a t i o n & g t ; & l t ; / C h a r t V i s u a l i z a t i o n s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4 5 6 & l t ; / X & g t ; & l t ; Y & g t ; 3 0 5 . 5 & l t ; / Y & g t ; & l t ; D i s t a n c e T o N e a r e s t C o r n e r X & g t ; 4 5 6 & l t ; / D i s t a n c e T o N e a r e s t C o r n e r X & g t ; & l t ; D i s t a n c e T o N e a r e s t C o r n e r Y & g t ; 3 0 5 . 5 & l t ; / D i s t a n c e T o N e a r e s t C o r n e r Y & g t ; & l t ; Z O r d e r & g t ; 0 & l t ; / Z O r d e r & g t ; & l t ; W i d t h & g t ; 4 7 0 & l t ; / W i d t h & g t ; & l t ; H e i g h t & g t ; 2 8 8 & l t ; / H e i g h t & g t ; & l t ; A c t u a l W i d t h & g t ; 4 7 0 & l t ; / A c t u a l W i d t h & g t ; & l t ; A c t u a l H e i g h t & g t ; 2 8 8 & l t ; / A c t u a l H e i g h t & g t ; & l t ; I s V i s i b l e & g t ; t r u e & l t ; / I s V i s i b l e & g t ; & l t ; S e t F o c u s O n L o a d V i e w & g t ; f a l s e & l t ; / S e t F o c u s O n L o a d V i e w & g t ; & l t ; C h a r t & g t ; & l t ; T y p e & g t ; T o p & l t ; / T y p e & g t ; & l t ; I s V i s i b l e & g t ; t r u e & l t ; / I s V i s i b l e & g t ; & l t ; X Y C h a r t T y p e & g t ; C o l u m n s C l u s t e r e d & l t ; / X Y C h a r t T y p e & g t ; & l t ; I s C l u s t e r e d & g t ; t r u e & l t ; / I s C l u s t e r e d & g t ; & l t ; I s B a r & g t ; f a l s e & l t ; / I s B a r & g t ; & l t ; L a y e r I d & g t ; 6 b 2 d 5 1 7 5 - c 3 2 0 - 4 0 7 8 - b 3 c d - 4 2 3 a a 9 5 9 1 1 c 7 & l t ; / L a y e r I d & g t ; & l t ; I d & g t ; 5 c 5 7 f e 0 e - c 9 2 7 - 4 a d 1 - 8 7 c 1 - 8 4 c f 2 a f e f 2 1 3 & l t ; / I d & g t ; & l t ; / C h a r t & g t ; & l t ; D o c k & g t ; T o p L e f t & l t ; / D o c k & g t ; & l t ; / D e c o r a t o r & g t ; & l t ; / D e c o r a t o r s & g t ; & l t ; / S e r i a l i z e d L a y e r M a n a g e r & g t ; < / L a y e r s C o n t e n t > < / S c e n e > < / S c e n e s > < / T o u r > 
</file>

<file path=customXml/item2.xml>��< ? x m l   v e r s i o n = " 1 . 0 "   e n c o d i n g = " u t f - 1 6 " ? > < V i s u a l i z a t i o n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/ 1 . 0 " > < T o u r s > < T o u r   N a m e = " T o u r   1 "   I d = " { 1 1 1 9 6 0 C 8 - B 9 E E - 4 9 F C - 8 1 E 6 - 6 4 D 7 C C 1 5 4 2 4 7 } "   T o u r I d = " e d 0 f f c 4 1 - f 6 9 3 - 4 3 9 a - b 5 2 e - 3 9 7 d 0 f d 1 6 d 3 e "   X m l V e r = " 6 "   M i n X m l V e r = " 3 " > < D e s c r i p t i o n > A d i c i o n e   a q u i   u m a   d e s c r i � � o   p a r a   o   t o u r < / D e s c r i p t i o n > < I m a g e > i V B O R w 0 K G g o A A A A N S U h E U g A A A N Q A A A B 1 C A Y A A A A 2 n s 9 T A A A A A X N S R 0 I A r s 4 c 6 Q A A A A R n Q U 1 B A A C x j w v 8 Y Q U A A A A J c E h Z c w A A A m I A A A J i A W y J d J c A A B 4 U S U R B V H h e 7 Z 3 X c x t Z d s Y P C I B g j h I z R U k k R Y q S K C q O 0 i i M p m Z r a x / 8 5 P L 7 + m n 9 v 3 j f v V X e t 1 2 X t 1 x O a 6 + 3 Z k Y 5 U Z Q Y J I q S G E S J O Y s 5 I N L 3 u 9 2 X a D S 7 G w 0 Q l E j g / j Q Y d A M g C K L 7 6 x P u O f c 6 / q 1 1 a Z P i 5 E a d l 1 Y W Z m l 9 f Y 0 q K q v V R y M Z H x u h z c 1 N q q w 6 R M v L y 5 S b m 0 s / 9 2 W o z 5 p z / a i X 0 l 2 b / G c d D g d / 7 O V I O i 2 s p / H t 3 a A k J 0 j N F X 6 a m Z m h g w c P 8 s f s f F Z J f H x / b E P d i p 9 g M E h O p 1 P d s 8 / K y g r l 5 O T w 7 c X F J e r t 7 a O m p u P s s W z + W D y s r a 3 R j s 7 O B w M e 6 p i r J J f L r T 4 S Z n p 6 i o k h R G X l l Z R f U K g 8 y M Q B o n 2 R F w 4 p Y g J C T B / n X L s q J j C 9 4 u Q C z s v P V x 9 R P m s i D r x k O 7 P s + 9 4 p X q 9 X 3 Y o N i G l 1 d Z V a W 5 9 T f n 4 e X b x 4 f k d i C o V C l J m Z S T u y U F p u 1 n r J 5 d y k Q C D A B O Z S H 2 V A R K o o 8 E s D I Q f 5 N 1 Y p W 7 0 6 t A 5 5 6 J s a L y m v M G Z o a I g o t 5 b 6 Z z X v G y M 1 h Q G q P x j g 2 3 f 6 M 4 S 2 O d e P b l D 7 i I e a K 3 0 0 9 N l F 5 Z 5 p a p 8 p p 6 r 8 I I 0 u R h 7 0 q o I g N Z b 4 + T a s 1 8 z I O z p Y f Z z v S 2 I j J 3 2 T L h 2 O T x C C 8 f E J q q g o V / d i 5 + m T Z 3 T l 6 m V 1 L 3 6 E p U y Y o A Q e Z l m + Z e 5 a N J a X F i k 3 T 7 E E y 8 t L X H h O Z u m y s r K Y C 7 n O r z w Q J g Q K 5 T 8 a C l s N S X K Q z Q R 1 e Y e C 6 u z s o j N n W t S 9 2 H n 2 t J U u X 7 m k 7 s W P M C Q J 9 6 G 8 A Q e / c n e N p a u P K C w u L K h b C h A T V L 2 4 M M 8 F g 3 2 I C T x 6 9 I Q K C g q 4 W c Z j H o / H 0 o J J v h 4 V e U F 1 K 3 b g m e w U n 8 + n b s U H h J A I / H 7 F a 9 m 1 o G R 2 N Y 0 L 6 w 6 7 9 U 0 7 W R x V o D 4 T Z t n n 5 v G V P g b 7 4 Y f v 6 f X r b r 6 9 s a H E L w k 1 o 7 u M 6 u G m B O N L i k u c F s f f / L a n h 9 6 + f U f z 8 / P 0 / n 0 v j 1 9 j p b S 0 V N 2 K j y N H D 6 t b 8 Y P P P T U 1 z b c T 7 v J Z A X f w G n M H 8 d 0 / + O A h f 1 A 5 C s U 5 Q T p T 4 a c Q + y S d H R 1 U U 3 O I W y b c P n + e p x c s v v E G n Z S b D 6 t G l M H e p 6 X S T 2 5 n i H o m 0 + n z 2 u 4 m K 2 I F J x f + F o k 1 + m Q P 3 H w R 3 O v B c / B U 9 J g 9 b g d 4 S L i l p 0 d 6 U 7 E y 9 G m I a g 7 X 8 O 0 v K i g r u N i O b G x l 9 Q Q + J r q n j x 7 Q z Z v X 1 U e M k e n t / c W N W i + 7 I G 4 / 9 c b G x q i s r I x n 3 5 B s C L E r E 7 J w O O k x 5 A I B w C L g F s K 9 i Q A F X u Y S u h H b p K X R 7 O w s D Q w M k N 8 X o D z 2 n t X V 1 V R U p G a g 4 6 S t 7 Q V d v H h B 3 d t D g g I u h 5 9 u 1 k f 6 5 E h Q m H 1 h 7 e 0 d 3 H c t L C y k E U e z + u j e o K X S t y 2 O l C i c K g 9 Q a a 5 5 7 I I T H w L K y 8 t T H 4 k d C H N p a Z k a G x v 4 R V p k 4 R L J u t d H G e n u C C O w p 3 y l w K a b W 5 o g k z h c p u H h E f 5 F 4 G o 1 O T n J X 4 M r E w a I e 3 r e 8 S / r 0 q V v q K H h G H 9 u L / F 6 X I r J j O 4 J F y 2 q Y 4 r C 2 m g 5 c O A A P + 7 x 8 v D h Y 2 b d K u j 4 8 c a t k / 3 j x 0 / 8 3 g x h + W L h r 1 0 b d L c / 8 m K / p y y U n o D f R / V l T q o t 9 v M / d m y e + b u B e S o p U a o Y t E i X b 3 + R 7 1 6 j m u x Z n q W b n p 6 h j Q 0 v t b S c Z n G z c o K O j o 5 R V V U l 3 7 b L 5 8 + f 6 R O L Z 8 6 e P a M + E g b n z / P W N r p 0 + R v 1 E Y U n T 5 7 y t L s Y r s H P Q 4 h 4 r 6 K i I v V V x A e B 8 R k 9 n n S e f c Z 7 b R a d p K k l o g L m I V 0 9 4 i N X 2 u b e F p S e p p I 1 y n O t 8 T 9 I j x T U / q L A M U X n 6 v K 4 B U E i w s d c 9 2 A g Q N n Z 4 W q F h Y U F P n x i h 7 m 5 O S o u L l b 3 j E H 8 V F t b x 7 b C 5 W w T E 5 N U X l 7 G t w G E h 9 + L M A I J s f f v 3 7 P H i K 5 q B n + X l p a 2 3 N E / / P S B m i o 9 V H P 4 E B V l h f a X o E B t c Y A G 5 1 x 0 W 5 M h g o t 4 r z 8 x g s J g 4 5 k q H z 0 e D G e O Z N Y u 8 c y O 9 d L F m i D z N k q 2 L p B t z 1 / Q 6 Z Z m G m P W K T c v l w + U I p a C O / b s W S t d v X a V c j S C 0 9 L d 3 U 2 n T p 1 S 9 8 y B Y E Z G R p g l G u Z i b W 4 + q T 4 T H w s r X t p Y m e e J F L C 3 8 s 0 2 + M D E 9 G 3 t B r d I y 1 7 l K u M M x 4 Q 7 I s e z S S e L Z + k / f 2 z n + x A X k G J K P A c q G 2 g w 0 E R j a 4 o F m p y a Y r F T M U + B H 6 0 9 y o u T Y S X c b j e 3 B r / 4 x Q / M z X r O X 6 s F A l l k F s O O m A Q o j L 1 + / R o t z E c W G 8 R D Q Y 6 H 2 l + 2 c 0 s H 9 p 2 F E q T N v K Q l r 5 M u N h b Q 8 E Y 5 r Q T i s 1 B Z 7 h B d Y f 4 v g D + / t L x M 3 f O V d K 7 K S 3 k Z 4 a 9 m z e e g p 5 + M x z v g P c A t k M S H / 9 P / 0 S 9 / u K X u m Y O 4 B h l f b d Y X A / 8 Z G Z H H H h k + H v O s e 6 m 0 r I Q 6 O r q o s r K C P s 9 9 p p u 3 b q i v I m a p R q m 6 u k r d i 4 / J y S l m n U q 3 P s e + F V R z u Z 9 K c p V M E A b 3 4 q n 1 0 w 8 s d n R 0 8 o D 2 9 U Q 6 e / / t J S 3 I 3 F X m B y g / M 0 S P P i j Z S A D f + U y l j 2 Z X n e x n 3 V x c h e y x + T 0 2 4 L y X s V v R / + z Z c 2 a 9 i p m o s l j c 9 J l 8 7 N i f O d u y l R J H P I a T W 5 S x A S Q b g s E Q T 3 h g P E q A G A n j U D h e m s y 3 b f r 7 + q n + W D 3 f R p L i m 0 s X 9 6 + g n O x 7 O V E a F h W I N T G h P 4 g 4 E J N r O T Q w 6 4 q 7 Z Q M H B 9 X s k t i 5 c M h H + R k h e v D g E R 0 / 3 k C L i 4 t U X 6 + c s I K f f 7 5 L 3 3 / / H X f 1 R G I B p U s Q 1 O v X b 7 g 7 d 5 Y J D L G Z l u m p a S p k 4 o E L K R A X 0 H j B 7 4 U l F J U W + f k F + 1 d Q W u q K A 3 S Y 3 V D o e H 8 w n A F E 4 W Z T m V K 0 u L j u p B c j 4 S / z d j 2 q M t Q d x p 0 7 9 3 h P j G i A j F d Q W m T m M X Y O r r V R 8 + l T W 2 J 5 + / Y t N T U 1 8 W 2 A D F w O O 0 Y u i 0 H a D x 8 + U G 1 t r b q n I M S z w g S A x M Y U i 9 l 2 U g e I 2 k O M g / I M J Q s V h N u Z F D 7 J w J y L + m e U V g 8 I Q d w g J p z U u O V n B r m I m A 3 h z + l N / O 3 b t / g V B y R C T I D / D h l c x c S p 0 8 1 b Y g I L 8 4 v c U g l w 8 q 6 w O N e K 4 e F R f r / K 4 t 5 J t X h 3 c U F 5 j / H R M X 6 v j 7 t i A e V M w n X E P a x j K 3 P 5 + D 7 / f x I w N O + i x 8 M F E V Z B u 7 3 i d f A T / O y B S Q q o R b l 6 U N s l y v A T w c 2 j q 3 S t Z p E 3 N 0 r s c V f n L m e y u C c / P 5 9 b H b C 6 u h Y x N r W 0 s f 0 U z l C L Z Z G l R S z b O + 3 e q i q H R Q E u j e s X K 5 8 + f a J j a u w E 4 E a i o B s k j a A E G D O C k B b Y F 4 0 5 I g T o D O 5 j Q S S C U H Q W m y F K V O C j 7 x T U k u F K i E 7 h 6 g I p K r t 0 j C o x C b J 1 c K v A 6 O g 4 3 b 1 7 b 1 s x 6 9 x q 5 C m M M S t t w 6 C X f e 3 O t M 2 t F q G g K q i d l D Z V V 2 3 P D G L M r P X Z 8 + Q T l B g z e j m c z u e I 0 D L v s R 7 E g 6 t x 5 M h h n p 6 F G H A v + r F i Z X R s n B Y 0 r k p D S Y D c 7 M B K o o N 2 H F w U 0 z I P b q X I b 9 z 4 l r 7 7 7 t b W h W 7 d r 3 g Z R 1 j s r O X V q 9 f q l s I C i 5 2 D 0 J D q l A g P h P k r / N 4 O G A j u 6 + 2 j t u d t P G G i z S A K E G 6 g r C k p k h K x E G t 8 h M r n V 1 3 d 3 F 2 s r T 1 K Z e V l t v p v g o E g O V 3 b A + f J Z Q e 9 m Y i v f y c V K c o O 0 d n K 8 B D G Q P 8 A H / j d J C e 3 P H o w e 5 G + W B q v g n w e P X x E U 4 7 D V F B a z 1 0 / E Q d h 9 i 6 z i x 2 S F y h p i p g n R Q c s k 6 g R l I K K A Y g L l d B 2 e N n e S e f P b U / J I s B G T K A l G A z Q 1 I q H 3 k 7 F 7 9 c n O 9 r j Z v Q d C m C B 4 F 0 U F 4 c L W 5 G w Q o x t h d l 5 Y f W 7 B A / u P 6 Q b a r 9 e 0 r l 8 u 8 m 7 d 7 3 q V n Q g J m Q N t R k q p H z 7 2 R V W y 8 i C k 8 V t Q 1 S R H + Q H 9 a A m 7 p O E g Q s Y U M I f P t 4 E g p s O 6 p 5 I 5 8 + J 2 / 9 0 + W h w q Y B b J f F Y N D G B 1 q H t 7 T Y Y 0 7 L T k 6 X N G K a U o O x 7 z c Z o s r l b o H x F G + A i r f u m u 4 e P 4 q M W D e M V A v j 3 5 8 + f U / c U c j 3 M e c E o t c r p C j 9 d O W S d F k 5 V 7 g 8 o A h m Y V U R 0 r 9 9 D U 8 u R p 3 B u f j E t + r P 4 X C a x s O J N 4 8 K b X n b y i h i 8 f + v 4 A R a T R z 9 r z p 0 / y y 6 c S 3 w 7 p Q S F q 9 Z O y o H Q N 4 P g U w u y T j P T M 9 T 7 v o / 3 1 m D U / O S p E 1 s u h 7 a n p q 4 O r Q O R F G S G t r U d 9 H S / p m t H d j 4 j U L J S f e J b d S u x w D V E 6 d j 0 S v g c u c d E P D x v P o g M E F / 1 v O n h 2 y k l q A M s w M W 4 R L z A + u g F h f 6 d 7 u 4 3 1 N B 4 j K 5 e v a I + q k G T f k e B p h g H 0 Y K x F c E b d m A u X D h H G e 6 U C m 3 3 N H 0 z 0 W N b T J b 5 8 M G j 1 B E U W j N O V + x s D j f 4 0 / o Y C M D k w / U z w u m K / I q R W Y I o Z 2 f n 6 M W L l 3 w O Q v T + I N 5 C S t i o e V L y d U H n u A C F t m t r 6 4 Y F A F e v X U m N L B + 8 Y G 1 D Y i x M T y v z r a G 8 p L O j i 5 e d / O p X v + S P C T B e h b E J v E Z b f A m m p i a p t F R p P g s E g v T 0 6 T M u H I x 5 o S c H 2 4 j B 4 D Z o U 7 k C + P K S r 4 u b e X z f H l l j x w f z m S z x 2 B h M T E z w I l w c y 8 7 O V 5 S Z u Y / b N 2 K h s W C G + W u L V G U w w h 0 N d I 9 W M F d N 1 J d h Z Q 4 U 0 C K z A w F 0 t H d S X X 2 t Z a s 2 + n H Q Y o L i W 9 F m o A d W y 2 i s Y 8 3 v o K c f 5 b j V 1 + R q 9 f x W R T k s 1 F a H c d s L 7 t K f b j m 9 N T a Z 1 I I q z w / y F g / B + 3 e 9 P N a B V d B b A j M 6 O j o o M y O T j j e F F w S A O H g z 4 t I S i 4 t i m 0 j E C q 9 3 g x 2 Y S I t 0 9 7 2 T Q m l y f O p r g l 6 3 Y h Z / G w H X D y 0 c 4 o K a 1 D H U h G 7 l j M b j D f w L w H j Q 6 1 f d 3 F W L x t m z Z y P E B H A 1 g p U y E p N R 0 s E u a + z A a I H w v 2 u U 4 1 J f E r h 3 e j C 0 Y Q a q z L X e y Z 4 U F B I I m E l 2 p x i N f s N 0 I 5 W N n p v J y W l e g G l F t z q I a B c x J o U W A w h C o N 0 2 o 7 A o M n 0 u 3 E z 8 H e J v K d U 0 V E o S j 1 / 3 9 e I Q i L X K j L h 8 + R s + 4 5 J g T w o K r R Z Y x W M n X L W x T E p F R R m f E P H O z / f U R 7 Z z t P a I u m U P J C X g u q E J T g g C Y H t 9 P d I C G Y G p h d f X t r / u 3 Z S b i + p U u Z 8 n W D A z r S f + 5 b I k N j G a C k E L 4 l 7 t x T J p X b 4 Z X V m / n s e P n 3 J T j R P 9 9 v e 3 6 A n b N w J B a K z o 4 y B B Z m Y 2 X 7 5 H I O a k 0 O J g s V 1 m 1 v a p s o 5 r Y k H I N N e 5 R l e P b N h a i 0 s S P 6 9 M Z g A W 2 V + g L Z Z O W k H p W z c E c M k w x 9 u 1 a 5 G D s B i Y e / z 4 C T 1 / 3 k a v u l 7 R w M A g i 7 U W 2 b 3 S 2 J Y o s H z P / H o a v 6 q t + Z S v f 2 Q h d l P j y c j g v V 9 w j S / V + L j I Z C P j 7 o B 5 I A U Y P 0 R F D I Z J X r S 9 5 D E U 4 m l B U m f 5 t C s 8 4 A R u b + + k l p Z m y 1 J 8 L U + e P K N 0 T z p d 0 N X f 7 R R k C E U a N h 7 w t 2 j d S X S k N q j L l A K s b b y 4 v E E F e V n c C j 7 8 4 K F g K P x 6 S e w c y A p R S 5 W P f / c Y B j l n 0 E k A k l Z Q O H 1 O 5 H 3 a m t F z a G h 4 q 0 3 Z D s g G e r 0 + d u / b G s j b D 8 A C Y 6 x r b H S E K q v C K / O j 8 V L f X i 6 J D c z I N P X q P 3 h F h N E 5 g W b U p B X U z a M r 9 N N P d + j G j e v M x 0 3 n V 3 S 7 Y 0 + w I I i x X C 4 n r 8 8 T g 7 F 5 + e Z z Z y N Z / i X 8 Z x y s n d g a r 8 l 8 G o n i f z t W 1 K 3 k 5 D j z B C o L g n w F G L h 6 a M / B e T U x O U m H q q u T U 1 D o 5 L x V p w T r m C A e M + e c v x D d b R O z H p l Z J C t B 2 W U n g t i p m M A m + + c L 7 p 7 0 k 1 1 Q I G P q D j 8 Q h Q U F 1 N D Y Q P f v P + S z Z u G i n b Q W y m g M K h r R l p d M h K D i B U J Q M J 8 N w Y 7 g 9 K / B C p G J P A F S Q V C O z S B d r P g c k Y w Q J G 2 W T 5 u Z s Q N q 9 O z M F b E T t O M V s a L I y H p q E f 1 z Y R E q Y F / / G Y y W 5 Z R Y s + l w 0 s T M A n f 7 R B m a u C W 1 o J 5 9 s p d J Q y C / t h b u S d o t t J m 5 W O G Z P X Y v K j H 0 Y L 3 Z 0 G Z k 2 Z N e f t h P Y 5 + B r 0 2 r i i 3 + T 5 T a Z B Y d 4 R Y K F 2 F k b M U t a Q U F V t V x n m g g A 5 j G 0 w q 7 S 7 y 2 A D 8 n x J i m a Z c X 4 H k I J c 1 h 9 J y Q T h i 8 V o g t 3 s + U 6 v R O G 3 t A S S 0 o Y C d V X H y g m K p r I k u M U O Q 6 O T G u 7 k U H J + b 2 U z e S e K 2 B 9 u c g B P F b x L 3 V + w r p a D 8 Z P q e w Z v F + J o k x S S 8 o j L + 0 D V u 7 f v l 5 e b x B T A t S o W X l F X z b z 3 z j a O D E 5 C f 7 D u I k M / T v u b V v 8 b v w j H g W 9 3 p R G l k z S W y 0 D W + P u V P i W z W a / 1 o P K i j M 4 h M 3 8 4 0 R f O o x O p 3 h m p m f 5 g r R n t c C a 7 I 9 9 l L e w S w m E w J C o S 0 s r X i V m I Y Y i M / g 3 + V x q W T m 4 q H t 5 0 T K X K b M a v s E 4 u T s 6 n r F h f X y p b I s q E B k A H E i I q j H a 5 D V i Q e z U 5 j H O + y 9 x T / 8 H s V h i 8 Q 4 V g q D V D g G c G F l t Y P Z T r Y t X o d 3 R V n S 7 k e O y c u 4 r t 8 O p I y g X o 9 H 7 3 p F R Q S W 9 s f 9 6 d P N 6 q N h c D K i J A l B P V 5 j Z i H i h c c 7 7 D 3 F P / w e K 7 Q i E u A x j 3 O T 3 6 z A s w F Z 3 7 c j j G b 6 T R l B g X F 1 r S C 7 Y L W H v / z l r 3 T n z l 1 6 2 / O W P 5 b u d v O T c X B w k N r b X 1 J 7 R z v f f v H y B W + J F y w s L k S c 8 J j G W Y v 2 t W b A S p m B 5 y A H 8 Q q x b S U R 8 T O w T L B i k p 3 j 0 z c k J n O 1 u R H x V F B g 0 B e r k m s r J f 7 7 z 3 / m Z U 0 o U 4 J V O X j w A L 1 9 + 2 5 r T A u u G y a F Q W V 7 a a k y M 8 7 Y 2 D i P x f r 7 + 5 k l b O H W s O F Y A / 3 j b 3 9 L h w 4 d 4 j / 3 D 7 / 5 j f o b r A W C L F 0 8 i Q W 8 5 2 6 K K R U q J b R 8 V 7 / B j o O 6 w 0 g 5 Q T W W + K m q I L Y 2 c k y r j J l g j U q P f H 4 f u d 3 p p i e + l S h A g A k Q 7 f J G s y Z B l G Z u p d V z V i S 6 1 E h P q g l K f 4 F O K Z c P v J + O f Q a h 3 N w c 0 8 l X 0 p m Y A C y G P x D Y d r J G O + W x V q z Z F G T a y o d t I o h R S / h 5 c Z M k B q O 5 H l N O U C D W y S P h 8 l m 1 f u D c h v v l R u M i s x x I T 0 M M O z 1 5 0 9 L C M R 9 + h / b 9 N s X K c j b B o m M y b k o c p y u V L m k 9 K S m o W D 2 l l Z X o k 6 s I 4 I Y h P Q 2 B B X X z o M e K 9 m M i k c B X 4 l O J 1 d 2 z s 4 q E x D 4 H T e b p S 0 l B M S N i u n C 1 E W J Z S i 3 I 7 L 1 7 / 4 6 v I W R K H D G O E b B F T v Z W 2 j I + v a C i W c T Y 7 J k k X l I u K a E F M w Z F m / 8 P l m F + T l m 5 U J u U e N b 6 j N 6 9 e 0 / X v / 2 W L 1 P z a U h Z 7 F q L z + e n 9 P T E z / q K C w L 0 Z J q Y w J + k e 3 g 3 K y K K i w 9 Q t j o 9 c S o k J d K d m 3 S 9 1 n i 2 q Z Q W F M D K g U 2 a K b r 0 / P j O T c 1 V Q S r L D c X c Y I h K h 2 i D s 0 Y g A W I U s y n j S M j S K f d W 8 I Q G h M f e B 6 / 0 s 9 0 v 4 f a l g q C u s Q t x h s m F O O U F J b h Q 7 a P 8 T G O / + L + e T t D f X C m 3 F J S R h Q J B T e C j X a n w i 6 F a K 2 m h E o f V W K Y U l I 6 b d V 5 y a V Y E x 0 D s q n e T i v I y t g m q 7 U U b H 5 i N t q g x w I C v m O z F D D u W J 1 5 2 e 3 I W Q a o I C n W c m K A F A / 5 a p K B M E F e h n p 6 3 d O J E E 9 / W C + q f f v c 7 P i v S y R M n e a l R N P z + A L n d L p 7 y d q Q 5 m G u n x E A 4 1 Z F q h 5 s X h 4 d o C 9 8 O p 7 a 2 I j M r a 2 u e w V S z U B 8 / f q S p y f A s s l J Q J i D w v F i 5 y K d i X l 5 e o U O H q m O O o f T g i 0 Y i w S i u g n V C 7 O T U j D 0 Z E Y s V E 4 P R T K q E F d O / B N L l k 4 I y R d R p P X z 4 m K 8 2 C E H B d T K q 5 L Z j o X h 2 D h s W 5 7 b I 4 A m w D 8 w s F 2 K j a B O t 7 K Z 1 A q l m o f B t m q 2 I K Q V l w c l y P 5 X l B v m M o P d 7 N + l v r 1 f Z t A 2 w J B D D J m / 3 w I S Z s D z Y 1 i 8 Z a g Z + F i q K 9 v v w e 6 K 9 5 k v F T y A V B A U w j 3 z 9 w e 0 D 9 1 J Q F h R n h e h M l d J E i E k w q 2 r q + M k r q o v 7 + v p 4 R T k m j t d a K M R G a d o S Z A Y E g o w f x G U X / A x 3 E S 3 K n q I B X e 5 2 V 2 6 q W S i B k e s n B W V B d v o m X T 6 M e d f 8 7 M Q M U V 6 x s m K h c P n + + f e / p 7 N n z 9 C Z l v D E 8 Y F g g F x O 4 x l x U F m O Y l g 7 Y B x J 2 5 5 h Z I l Q z q f T 7 T a + p H U C q S S o s r w g n S y L H M P 8 C g M j + w d c 3 Q G q H V 6 0 t W / r h P 3 7 X / 8 6 Q k w A 1 s k M 7 s b Z A K / S 9 z r p Z c F r + 9 j N 6 B 1 F l f q X F l O q M W n Q s C o t V B S E W U c c V V J q v k C 1 c P n g 1 p k N 4 A Y C z E L Z c P m g O 8 v 0 O Y 4 Y e x 5 L 1 G A e d z N 2 O x k h S F W X D x z M C d L p C s 1 i e F J Q 5 h S x G O q s G k O B n L x C b j n Q 9 4 T U 9 / L K C h N J g A o L C x T r w / 5 z u l y m S Q K v D 8 2 I a P F Q N I G q d D 1 6 V 8 8 u / C C y z y B q + 7 D / N d o 1 U k 1 Q Q B t L S U F Z g C s P r k C C z O x 8 L h z M K w H + 9 U 9 / o q a m J n 5 b X l b m i B C D t 3 b Q J y + U J A Q 3 P v x / V i 0 a e B 0 X E P t 5 8 T 4 i p s J 9 L N X 0 O y W V L R T A Y b p d r 4 h K C s o C f R Y H 4 1 D + g J / c L u v U N y y R R z 3 B r P D 5 / V v i t F O a Z M Z e i p V S U V D a b L A U l A V G g t K K Q I t + Y B f x E t L d v C r C 5 H y H N Y N l Q W e u h T E y 5 U v F S N G Q F k p a K F t o B T U 5 O U W 1 9 Y 0 R c U / X q y 6 q q q z i v V J m o I U D E Y 1 V X L T h 9 V K G x V I 6 + n K j v Z y 9 k 4 K S g j J F K 6 j e 3 j 6 6 c P G y u q f w 4 0 8 / 8 s L Y i o q K q K V H i s V S Z n M V i H g p E A q R y 0 5 r B 3 v 9 X p w X I t U t F B D n i h S U B V p B Y c m b U 8 3 G K 3 / b h d s q p i J R H C u + e M R P 0 Q Z 8 M e a 0 H 2 Z 6 l Y K S g j J F K 6 j O z i 6 6 c f O 2 u r c d O 8 W x R h l A 0 c p h N H 7 F v U U u O 6 z q E W K C i i 9 p s d t I C 0 X 0 T Y 2 P c j 0 h K S g r t I I a H h 6 m k 6 f i t 1 D i S 9 b b G J E 1 1 B b O B k N B H j N F u I f s t h + m A U t V Q a H i / 0 a t V w r K j P P V P i p Q W + J R G D s z M 0 v n L 1 z i + 4 L e v l 4 q K y 3 j H b v D I 8 P q o 8 b A O s G t g z X i s G 8 d g 8 I u N B w y U y Q s l f n Y k 4 P 8 s U 1 4 + 8 U o L C x K q R Z 4 M 3 A B l o I y 4 W b d B r l U A 9 H e 3 k n n z p 3 Z 1 m D 4 h z / + k a / S g c S E X Z C x E + 4 d r B B a q b H + l F 5 G O C j a x 6 S F 2 v t I Q V k g 3 L 1 P n z 7 R 4 c O H + f Z O O 3 a 1 4 E u P l o y A 5 R I W C 9 U P f p m U 2 P P Y y N W m H t q 5 + v y 7 5 G d x d y 9 K Z g 9 i E m 3 s + 0 F M E i k o Q z L c i q B w 0 t f W R i 5 m n Q h Q b c H n Q b c D E 5 V s w 9 g / S J f P B G 2 G L 5 H 0 9 w 1 Q / b E 6 d S 8 6 W M U e 7 p 5 k f y A t l A G 3 6 h Q x L S w s 8 O m 9 7 I A x o 4 E Z F 3 W M m h f F I g G B 8 S r M 5 4 Y 0 u R W d Y 2 7 q n 3 V J M e 0 z p K A M E O O r r 7 p e G / Y s G Y H c w e d 1 J 9 U f M F 9 x 4 + G b e b p w 4 T x P s 6 P y o q v z l f r M d u Z W n T S 7 K g / P f k M e M Q O U C g W i G z e v K x s 2 w T L 7 u R n m F i 1 t o V f d I q q r q 6 W W M 6 f p 6 d N W n s 3 T c o e 5 e b U H / L T q l Y d n v y G P m A H L 6 o n c 1 9 f P 7 x N F S 8 v 2 8 a o r V y 7 x B a w x m a b g S F G A P s x a 9 1 x J 9 i Z S U A a I 1 e K n p 8 J T 7 C a C H L W a A K z 7 H b T i V b J 3 c A F H h k d 4 a / 3 C e h o N z t n M A E r 2 H F J Q B h w u V O K g u v p a f p 8 I 0 K Y + P R 0 W 6 P S y k 3 I 8 Y V e v 8 X g j X x y 7 Y 1 R a p v 2 M F J Q B Y h y q p K S E r 7 6 R C P q Z + 4 h J M Q U 1 z K 3 T M j 2 3 R B P + K p J L d + 5 v p K A s 4 C 3 s N r N 8 0 S g t K 1 G 3 j C k s z K e 5 N X k 4 9 j v y C O o o z Q 2 X G s 3 O z t q e i z w a G 8 5 i + v 2 / t 5 q u Q P 9 o M L a V 6 S V 7 E 1 k p o U N b I T E 1 N U W l p a X q X m L 4 l z u D V F z Z w C y f k v i A e 7 n h l 2 5 e s i A t l A a P L r m W k Z F 4 q / F 3 3 x 3 l Y h p 6 f Y f v S z E l F 1 J Q G o 6 V R J Y D x T N P H q Z H t q J n U n E h a 5 r N 2 + k l + x c p K A 2 l m l l i u 1 9 3 R 4 w b 2 c V q r n F w q t x P B 7 L s 1 Q d K 9 h 9 S U C r a z n P 0 I J 0 8 Z b 8 L N 1 a K s q W g k h U p K B U x U S H Q 1 9 Y l m r 4 Z W Q m R r E h B G Y C x J z Q X 7 g Z m a X N J c i A F Z Q B a z y c n J 9 U 9 o s X 1 n X 9 N S F Z I M S U / U l A q 2 l l Z B z 8 M U n Z 2 t r p H l K 9 O J 2 a H B x 8 y a G l D K X z t m X L T g w E P F 9 I 9 d i 9 J f q S g V F 6 N h y s i p q a n q a i o S N 0 L p 7 r t c K r C S 2 3 D H m o d 8 t D E o l N O r p J i S E G p n K k M r 1 R 4 7 t x Z d U v h h G 5 h Y i s m F m X C I Z W R g m K g 5 R 0 T u q J H a W 1 t n Z x O F / m D j r g m l p w w W M h Y k j p I Q T F E Q S z K g O b m 5 v i s r p i r 2 h 1 l k B b P f t Q 1 A x b L M a a U R g q K 4 V G N y u y q k y 9 A L W Y a 0 g 7 2 G s J e 9 4 E J C k k H c Z u T E 6 u k N P L o M z 5 + d t L o g o t W f Q 5 e v y f m 8 4 9 G V M F J U g 4 p K A Z a N t 5 P u 2 j Z 6 + C z E M U C N O W S Y Z N E R Q q K s a 4 u / t x Y 4 q e D F u v l G s J + 9 G b t 7 s w y K 9 l / S E E x 0 h 1 K 0 J T r s e f G a V s 0 r h 7 x y g o I y R Z S U I x 7 H x R B Z L h D V F h U t L X i h R m i R Q M L c z w e l B U Q k j B S U A x h l V B k X l 5 e F l V Q g j c x V F B I U o O U F x T E B C F B U 6 3 D H t 6 6 0 d b 2 Q n k y C k e L d m f t K M n + R Q p K v c / N D N G 5 K h 8 9 b 2 0 j v 8 9 e q d G L E f O V N i S p S c o L K t O 9 y V f M c G w 6 K N 2 5 S V e v X a G M z E z 1 W Q W v m g U U 3 P + g V J B L J H p S X l A e V 4 h G F p 1 U l K W 4 b 1 i 3 q a W l m W 8 L g p q Q C k I K y B U F J Y Y Q / T 9 M N F L v J f O H o A A A A A B J R U 5 E r k J g g g = = < / I m a g e > < / T o u r > < / T o u r s > < / V i s u a l i z a t i o n > 
</file>

<file path=customXml/itemProps1.xml><?xml version="1.0" encoding="utf-8"?>
<ds:datastoreItem xmlns:ds="http://schemas.openxmlformats.org/officeDocument/2006/customXml" ds:itemID="{111960C8-B9EE-49FC-81E6-64D7CC154247}">
  <ds:schemaRefs>
    <ds:schemaRef ds:uri="http://www.w3.org/2001/XMLSchema"/>
    <ds:schemaRef ds:uri="http://microsoft.data.visualization.engine.tours/1.0"/>
  </ds:schemaRefs>
</ds:datastoreItem>
</file>

<file path=customXml/itemProps2.xml><?xml version="1.0" encoding="utf-8"?>
<ds:datastoreItem xmlns:ds="http://schemas.openxmlformats.org/officeDocument/2006/customXml" ds:itemID="{D263EDE8-1B50-476F-A0BB-4D7FBFE18B93}">
  <ds:schemaRefs>
    <ds:schemaRef ds:uri="http://www.w3.org/2001/XMLSchema"/>
    <ds:schemaRef ds:uri="http://microsoft.data.visualization.Client.Excel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SCicoti</dc:creator>
  <cp:keywords/>
  <dc:description/>
  <cp:lastModifiedBy>SCicoti</cp:lastModifiedBy>
  <cp:revision/>
  <dcterms:created xsi:type="dcterms:W3CDTF">2020-03-26T00:24:18Z</dcterms:created>
  <dcterms:modified xsi:type="dcterms:W3CDTF">2020-04-23T00:46:26Z</dcterms:modified>
  <cp:category/>
  <cp:contentStatus/>
</cp:coreProperties>
</file>