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b\Documents\GitHub\MachineLearnResearch\smartcab\"/>
    </mc:Choice>
  </mc:AlternateContent>
  <xr:revisionPtr revIDLastSave="0" documentId="13_ncr:1_{A3D7C0BB-60F9-4EBA-ADC8-FFD035C79A2E}" xr6:coauthVersionLast="34" xr6:coauthVersionMax="34" xr10:uidLastSave="{00000000-0000-0000-0000-000000000000}"/>
  <bookViews>
    <workbookView xWindow="0" yWindow="0" windowWidth="24300" windowHeight="14153" xr2:uid="{F4868E8F-9F9D-4063-BE00-508DE21340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1" l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G2" i="1" l="1"/>
  <c r="G3" i="1"/>
  <c r="G4" i="1"/>
  <c r="F3" i="1" s="1"/>
  <c r="G5" i="1"/>
  <c r="G6" i="1"/>
  <c r="G7" i="1"/>
  <c r="G8" i="1"/>
  <c r="F7" i="1" s="1"/>
  <c r="G9" i="1"/>
  <c r="F8" i="1" s="1"/>
  <c r="G10" i="1"/>
  <c r="F9" i="1" s="1"/>
  <c r="G11" i="1"/>
  <c r="F10" i="1" s="1"/>
  <c r="G12" i="1"/>
  <c r="G13" i="1"/>
  <c r="G14" i="1"/>
  <c r="F13" i="1" s="1"/>
  <c r="G15" i="1"/>
  <c r="G16" i="1"/>
  <c r="F15" i="1" s="1"/>
  <c r="G17" i="1"/>
  <c r="F16" i="1" s="1"/>
  <c r="G18" i="1"/>
  <c r="F17" i="1" s="1"/>
  <c r="G19" i="1"/>
  <c r="G20" i="1"/>
  <c r="F19" i="1" s="1"/>
  <c r="G21" i="1"/>
  <c r="F5" i="1"/>
  <c r="F18" i="1"/>
  <c r="E3" i="1"/>
  <c r="F21" i="1"/>
  <c r="F4" i="1"/>
  <c r="F6" i="1"/>
  <c r="F11" i="1"/>
  <c r="F12" i="1"/>
  <c r="F14" i="1"/>
  <c r="F20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</calcChain>
</file>

<file path=xl/sharedStrings.xml><?xml version="1.0" encoding="utf-8"?>
<sst xmlns="http://schemas.openxmlformats.org/spreadsheetml/2006/main" count="15" uniqueCount="15">
  <si>
    <t>A1:</t>
  </si>
  <si>
    <t>A2:</t>
  </si>
  <si>
    <t>B1:</t>
  </si>
  <si>
    <t>B2:</t>
  </si>
  <si>
    <t>s:</t>
  </si>
  <si>
    <t>Laga</t>
  </si>
  <si>
    <t>self.epsilon = 1.0/(self.t**2)</t>
  </si>
  <si>
    <t>self.epsilon = self.epsilon - 0.05</t>
  </si>
  <si>
    <t>self.epsilon = 1.0/(self.t**2 + self.alpha*self.t)</t>
  </si>
  <si>
    <t>self.alpha:</t>
  </si>
  <si>
    <t>self.t:</t>
  </si>
  <si>
    <t>self.epsilon = 1.0/(self.t**2 - self.alpha*self.t)</t>
  </si>
  <si>
    <t>self.epsilon = math.fabs(math.cos(self.alpha*self.t))</t>
  </si>
  <si>
    <t>self.epsilon = math.fabs(math.cos(self.alpha*self.t))/(self.t**2)</t>
  </si>
  <si>
    <t>self.epsilon = math.exp(-self.alpha*self.t)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</si>
</sst>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Factor decay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</c:v>
                </c:pt>
                <c:pt idx="1">
                  <c:v>0.25</c:v>
                </c:pt>
                <c:pt idx="2">
                  <c:v>0.1111111111111111</c:v>
                </c:pt>
                <c:pt idx="3">
                  <c:v>6.25E-2</c:v>
                </c:pt>
                <c:pt idx="4">
                  <c:v>0.04</c:v>
                </c:pt>
                <c:pt idx="5">
                  <c:v>2.7777777777777776E-2</c:v>
                </c:pt>
                <c:pt idx="6">
                  <c:v>2.0408163265306121E-2</c:v>
                </c:pt>
                <c:pt idx="7">
                  <c:v>1.5625E-2</c:v>
                </c:pt>
                <c:pt idx="8">
                  <c:v>1.2345679012345678E-2</c:v>
                </c:pt>
                <c:pt idx="9">
                  <c:v>0.01</c:v>
                </c:pt>
                <c:pt idx="10">
                  <c:v>8.2644628099173556E-3</c:v>
                </c:pt>
                <c:pt idx="11">
                  <c:v>6.9444444444444441E-3</c:v>
                </c:pt>
                <c:pt idx="12">
                  <c:v>5.9171597633136093E-3</c:v>
                </c:pt>
                <c:pt idx="13">
                  <c:v>5.1020408163265302E-3</c:v>
                </c:pt>
                <c:pt idx="14">
                  <c:v>4.4444444444444444E-3</c:v>
                </c:pt>
                <c:pt idx="15">
                  <c:v>3.90625E-3</c:v>
                </c:pt>
                <c:pt idx="16">
                  <c:v>3.4602076124567475E-3</c:v>
                </c:pt>
                <c:pt idx="17">
                  <c:v>3.0864197530864196E-3</c:v>
                </c:pt>
                <c:pt idx="18">
                  <c:v>2.7700831024930748E-3</c:v>
                </c:pt>
                <c:pt idx="19">
                  <c:v>2.5000000000000001E-3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E-4DD5-B0D0-D4C67E8417AE}"/>
            </c:ext>
          </c:extLst>
        </c:ser>
        <c:ser>
          <c:idx val="2"/>
          <c:order val="2"/>
          <c:tx>
            <c:v>straight 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</c:v>
                </c:pt>
                <c:pt idx="1">
                  <c:v>0.95</c:v>
                </c:pt>
                <c:pt idx="2">
                  <c:v>0.89999999999999991</c:v>
                </c:pt>
                <c:pt idx="3">
                  <c:v>0.84999999999999987</c:v>
                </c:pt>
                <c:pt idx="4">
                  <c:v>0.79999999999999982</c:v>
                </c:pt>
                <c:pt idx="5">
                  <c:v>0.74999999999999978</c:v>
                </c:pt>
                <c:pt idx="6">
                  <c:v>0.69999999999999973</c:v>
                </c:pt>
                <c:pt idx="7">
                  <c:v>0.64999999999999969</c:v>
                </c:pt>
                <c:pt idx="8">
                  <c:v>0.59999999999999964</c:v>
                </c:pt>
                <c:pt idx="9">
                  <c:v>0.5499999999999996</c:v>
                </c:pt>
                <c:pt idx="10">
                  <c:v>0.49999999999999961</c:v>
                </c:pt>
                <c:pt idx="11">
                  <c:v>0.44999999999999962</c:v>
                </c:pt>
                <c:pt idx="12">
                  <c:v>0.39999999999999963</c:v>
                </c:pt>
                <c:pt idx="13">
                  <c:v>0.34999999999999964</c:v>
                </c:pt>
                <c:pt idx="14">
                  <c:v>0.29999999999999966</c:v>
                </c:pt>
                <c:pt idx="15">
                  <c:v>0.24999999999999967</c:v>
                </c:pt>
                <c:pt idx="16">
                  <c:v>0.19999999999999968</c:v>
                </c:pt>
                <c:pt idx="17">
                  <c:v>0.14999999999999969</c:v>
                </c:pt>
                <c:pt idx="18">
                  <c:v>9.9999999999999686E-2</c:v>
                </c:pt>
                <c:pt idx="19">
                  <c:v>4.9999999999999684E-2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7E-4DD5-B0D0-D4C67E8417AE}"/>
            </c:ext>
          </c:extLst>
        </c:ser>
        <c:ser>
          <c:idx val="3"/>
          <c:order val="3"/>
          <c:tx>
            <c:v>E column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</c:v>
                </c:pt>
                <c:pt idx="1">
                  <c:v>0.66666666666666663</c:v>
                </c:pt>
                <c:pt idx="2">
                  <c:v>0.71382634964842673</c:v>
                </c:pt>
                <c:pt idx="3">
                  <c:v>0.2380697211101227</c:v>
                </c:pt>
                <c:pt idx="4">
                  <c:v>0.1098876980078158</c:v>
                </c:pt>
                <c:pt idx="5">
                  <c:v>6.2270644389127675E-2</c:v>
                </c:pt>
                <c:pt idx="6">
                  <c:v>3.9938450498585805E-2</c:v>
                </c:pt>
                <c:pt idx="7">
                  <c:v>2.775690505894414E-2</c:v>
                </c:pt>
                <c:pt idx="8">
                  <c:v>2.0399823640243193E-2</c:v>
                </c:pt>
                <c:pt idx="9">
                  <c:v>1.5621239134360825E-2</c:v>
                </c:pt>
                <c:pt idx="10">
                  <c:v>1.2343817784798532E-2</c:v>
                </c:pt>
                <c:pt idx="11">
                  <c:v>9.9990085514865528E-3</c:v>
                </c:pt>
                <c:pt idx="12">
                  <c:v>8.2639021981855097E-3</c:v>
                </c:pt>
                <c:pt idx="13">
                  <c:v>6.9441114036978028E-3</c:v>
                </c:pt>
                <c:pt idx="14">
                  <c:v>5.9169535276826961E-3</c:v>
                </c:pt>
                <c:pt idx="15">
                  <c:v>5.1019085034003566E-3</c:v>
                </c:pt>
                <c:pt idx="16">
                  <c:v>4.4443569256776205E-3</c:v>
                </c:pt>
                <c:pt idx="17">
                  <c:v>3.9061905495291981E-3</c:v>
                </c:pt>
                <c:pt idx="18">
                  <c:v>3.4601662726766172E-3</c:v>
                </c:pt>
                <c:pt idx="19">
                  <c:v>3.0863904048612808E-3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7E-4DD5-B0D0-D4C67E8417AE}"/>
            </c:ext>
          </c:extLst>
        </c:ser>
        <c:ser>
          <c:idx val="4"/>
          <c:order val="4"/>
          <c:tx>
            <c:v>Column F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</c:v>
                </c:pt>
                <c:pt idx="1">
                  <c:v>0.40080093408924911</c:v>
                </c:pt>
                <c:pt idx="2">
                  <c:v>0.20045016786252712</c:v>
                </c:pt>
                <c:pt idx="3">
                  <c:v>0.10019973235652571</c:v>
                </c:pt>
                <c:pt idx="4">
                  <c:v>5.8931295957457094E-2</c:v>
                </c:pt>
                <c:pt idx="5">
                  <c:v>3.8527722436538847E-2</c:v>
                </c:pt>
                <c:pt idx="6">
                  <c:v>2.7071385531465823E-2</c:v>
                </c:pt>
                <c:pt idx="7">
                  <c:v>2.0031625532160303E-2</c:v>
                </c:pt>
                <c:pt idx="8">
                  <c:v>1.5408214344393161E-2</c:v>
                </c:pt>
                <c:pt idx="9">
                  <c:v>1.2213355215319294E-2</c:v>
                </c:pt>
                <c:pt idx="10">
                  <c:v>9.9154682021000834E-3</c:v>
                </c:pt>
                <c:pt idx="11">
                  <c:v>8.2084731796758896E-3</c:v>
                </c:pt>
                <c:pt idx="12">
                  <c:v>6.9062641320553489E-3</c:v>
                </c:pt>
                <c:pt idx="13">
                  <c:v>5.8905011609930429E-3</c:v>
                </c:pt>
                <c:pt idx="14">
                  <c:v>5.0830651927484998E-3</c:v>
                </c:pt>
                <c:pt idx="15">
                  <c:v>4.4307248190723616E-3</c:v>
                </c:pt>
                <c:pt idx="16">
                  <c:v>3.8962053520887286E-3</c:v>
                </c:pt>
                <c:pt idx="17">
                  <c:v>3.4527810273189022E-3</c:v>
                </c:pt>
                <c:pt idx="18">
                  <c:v>3.0808885778202456E-3</c:v>
                </c:pt>
                <c:pt idx="19">
                  <c:v>2.7700831024930748E-3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7E-4DD5-B0D0-D4C67E8417AE}"/>
            </c:ext>
          </c:extLst>
        </c:ser>
        <c:ser>
          <c:idx val="5"/>
          <c:order val="5"/>
          <c:tx>
            <c:v>Column 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1</c:v>
                </c:pt>
                <c:pt idx="1">
                  <c:v>0.99875026039496628</c:v>
                </c:pt>
                <c:pt idx="2">
                  <c:v>0.99500416527802582</c:v>
                </c:pt>
                <c:pt idx="3">
                  <c:v>0.98877107793604224</c:v>
                </c:pt>
                <c:pt idx="4">
                  <c:v>0.98006657784124163</c:v>
                </c:pt>
                <c:pt idx="5">
                  <c:v>0.96891242171064473</c:v>
                </c:pt>
                <c:pt idx="6">
                  <c:v>0.95533648912560598</c:v>
                </c:pt>
                <c:pt idx="7">
                  <c:v>0.93937271284737889</c:v>
                </c:pt>
                <c:pt idx="8">
                  <c:v>0.9210609940028851</c:v>
                </c:pt>
                <c:pt idx="9">
                  <c:v>0.90044710235267689</c:v>
                </c:pt>
                <c:pt idx="10">
                  <c:v>0.87758256189037276</c:v>
                </c:pt>
                <c:pt idx="11">
                  <c:v>0.85252452205950568</c:v>
                </c:pt>
                <c:pt idx="12">
                  <c:v>0.82533561490967822</c:v>
                </c:pt>
                <c:pt idx="13">
                  <c:v>0.79608379854905587</c:v>
                </c:pt>
                <c:pt idx="14">
                  <c:v>0.76484218728448838</c:v>
                </c:pt>
                <c:pt idx="15">
                  <c:v>0.7316888688738209</c:v>
                </c:pt>
                <c:pt idx="16">
                  <c:v>0.69670670934716539</c:v>
                </c:pt>
                <c:pt idx="17">
                  <c:v>0.65998314588498208</c:v>
                </c:pt>
                <c:pt idx="18">
                  <c:v>0.62160996827066439</c:v>
                </c:pt>
                <c:pt idx="19">
                  <c:v>0.58168308946388347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7E-4DD5-B0D0-D4C67E8417A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1</c:v>
                </c:pt>
                <c:pt idx="1">
                  <c:v>0.99850112443771089</c:v>
                </c:pt>
                <c:pt idx="2">
                  <c:v>0.997004495503373</c:v>
                </c:pt>
                <c:pt idx="3">
                  <c:v>0.99551010982957056</c:v>
                </c:pt>
                <c:pt idx="4">
                  <c:v>0.99401796405393528</c:v>
                </c:pt>
                <c:pt idx="5">
                  <c:v>0.99252805481913842</c:v>
                </c:pt>
                <c:pt idx="6">
                  <c:v>0.99104037877288365</c:v>
                </c:pt>
                <c:pt idx="7">
                  <c:v>0.98955493256789928</c:v>
                </c:pt>
                <c:pt idx="8">
                  <c:v>0.98807171286193052</c:v>
                </c:pt>
                <c:pt idx="9">
                  <c:v>0.98659071631773265</c:v>
                </c:pt>
                <c:pt idx="10">
                  <c:v>0.98511193960306265</c:v>
                </c:pt>
                <c:pt idx="11">
                  <c:v>0.98363537939067236</c:v>
                </c:pt>
                <c:pt idx="12">
                  <c:v>0.98216103235830077</c:v>
                </c:pt>
                <c:pt idx="13">
                  <c:v>0.9806888951886662</c:v>
                </c:pt>
                <c:pt idx="14">
                  <c:v>0.97921896456945956</c:v>
                </c:pt>
                <c:pt idx="15">
                  <c:v>0.97775123719333634</c:v>
                </c:pt>
                <c:pt idx="16">
                  <c:v>0.97628570975790929</c:v>
                </c:pt>
                <c:pt idx="17">
                  <c:v>0.97482237896574109</c:v>
                </c:pt>
                <c:pt idx="18">
                  <c:v>0.97336124152433678</c:v>
                </c:pt>
                <c:pt idx="19">
                  <c:v>0.9719022941461366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77E-4DD5-B0D0-D4C67E8417AE}"/>
            </c:ext>
          </c:extLst>
        </c:ser>
        <c:ser>
          <c:idx val="7"/>
          <c:order val="7"/>
          <c:tx>
            <c:v>cos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1</c:v>
                </c:pt>
                <c:pt idx="1">
                  <c:v>0.99850112443771089</c:v>
                </c:pt>
                <c:pt idx="2">
                  <c:v>0.997004495503373</c:v>
                </c:pt>
                <c:pt idx="3">
                  <c:v>0.99551010982957056</c:v>
                </c:pt>
                <c:pt idx="4">
                  <c:v>0.99401796405393528</c:v>
                </c:pt>
                <c:pt idx="5">
                  <c:v>0.99252805481913842</c:v>
                </c:pt>
                <c:pt idx="6">
                  <c:v>0.99104037877288365</c:v>
                </c:pt>
                <c:pt idx="7">
                  <c:v>0.98955493256789928</c:v>
                </c:pt>
                <c:pt idx="8">
                  <c:v>0.98807171286193052</c:v>
                </c:pt>
                <c:pt idx="9">
                  <c:v>0.98659071631773265</c:v>
                </c:pt>
                <c:pt idx="10">
                  <c:v>0.98511193960306265</c:v>
                </c:pt>
                <c:pt idx="11">
                  <c:v>0.98363537939067236</c:v>
                </c:pt>
                <c:pt idx="12">
                  <c:v>0.98216103235830077</c:v>
                </c:pt>
                <c:pt idx="13">
                  <c:v>0.9806888951886662</c:v>
                </c:pt>
                <c:pt idx="14">
                  <c:v>0.97921896456945956</c:v>
                </c:pt>
                <c:pt idx="15">
                  <c:v>0.97775123719333634</c:v>
                </c:pt>
                <c:pt idx="16">
                  <c:v>0.97628570975790929</c:v>
                </c:pt>
                <c:pt idx="17">
                  <c:v>0.97482237896574109</c:v>
                </c:pt>
                <c:pt idx="18">
                  <c:v>0.97336124152433678</c:v>
                </c:pt>
                <c:pt idx="19">
                  <c:v>0.9719022941461366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D-4E2C-9A1F-8EF53B32F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14463"/>
        <c:axId val="14646561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laga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0.99758815288281344</c:v>
                      </c:pt>
                      <c:pt idx="1">
                        <c:v>0.99647590965142374</c:v>
                      </c:pt>
                      <c:pt idx="2">
                        <c:v>0.99525675641503542</c:v>
                      </c:pt>
                      <c:pt idx="3">
                        <c:v>0.9939207212177702</c:v>
                      </c:pt>
                      <c:pt idx="4">
                        <c:v>0.99245696382962478</c:v>
                      </c:pt>
                      <c:pt idx="5">
                        <c:v>0.99085371276924572</c:v>
                      </c:pt>
                      <c:pt idx="6">
                        <c:v>0.98909820041440555</c:v>
                      </c:pt>
                      <c:pt idx="7">
                        <c:v>0.98717659677933955</c:v>
                      </c:pt>
                      <c:pt idx="8">
                        <c:v>0.98507394271735782</c:v>
                      </c:pt>
                      <c:pt idx="9">
                        <c:v>0.98277408351873563</c:v>
                      </c:pt>
                      <c:pt idx="10">
                        <c:v>0.98025960412114688</c:v>
                      </c:pt>
                      <c:pt idx="11">
                        <c:v>0.97751176743583046</c:v>
                      </c:pt>
                      <c:pt idx="12">
                        <c:v>0.9745104576196203</c:v>
                      </c:pt>
                      <c:pt idx="13">
                        <c:v>0.97123413049218921</c:v>
                      </c:pt>
                      <c:pt idx="14">
                        <c:v>0.96765977370906719</c:v>
                      </c:pt>
                      <c:pt idx="15">
                        <c:v>0.96376287975161345</c:v>
                      </c:pt>
                      <c:pt idx="16">
                        <c:v>0.95951743527957456</c:v>
                      </c:pt>
                      <c:pt idx="17">
                        <c:v>0.95489593090053482</c:v>
                      </c:pt>
                      <c:pt idx="18">
                        <c:v>0.94986939592881969</c:v>
                      </c:pt>
                      <c:pt idx="19">
                        <c:v>0.94440746321335556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77E-4DD5-B0D0-D4C67E8417AE}"/>
                  </c:ext>
                </c:extLst>
              </c15:ser>
            </c15:filteredLineSeries>
          </c:ext>
        </c:extLst>
      </c:lineChart>
      <c:catAx>
        <c:axId val="15221446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65615"/>
        <c:crosses val="autoZero"/>
        <c:auto val="1"/>
        <c:lblAlgn val="ctr"/>
        <c:lblOffset val="100"/>
        <c:noMultiLvlLbl val="0"/>
      </c:catAx>
      <c:valAx>
        <c:axId val="14646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1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Sheet1!$D$2:$D$100</c:f>
              <c:numCache>
                <c:formatCode>General</c:formatCode>
                <c:ptCount val="99"/>
                <c:pt idx="0">
                  <c:v>0.99758815288281344</c:v>
                </c:pt>
                <c:pt idx="1">
                  <c:v>0.99647590965142374</c:v>
                </c:pt>
                <c:pt idx="2">
                  <c:v>0.99525675641503542</c:v>
                </c:pt>
                <c:pt idx="3">
                  <c:v>0.9939207212177702</c:v>
                </c:pt>
                <c:pt idx="4">
                  <c:v>0.99245696382962478</c:v>
                </c:pt>
                <c:pt idx="5">
                  <c:v>0.99085371276924572</c:v>
                </c:pt>
                <c:pt idx="6">
                  <c:v>0.98909820041440555</c:v>
                </c:pt>
                <c:pt idx="7">
                  <c:v>0.98717659677933955</c:v>
                </c:pt>
                <c:pt idx="8">
                  <c:v>0.98507394271735782</c:v>
                </c:pt>
                <c:pt idx="9">
                  <c:v>0.98277408351873563</c:v>
                </c:pt>
                <c:pt idx="10">
                  <c:v>0.98025960412114688</c:v>
                </c:pt>
                <c:pt idx="11">
                  <c:v>0.97751176743583046</c:v>
                </c:pt>
                <c:pt idx="12">
                  <c:v>0.9745104576196203</c:v>
                </c:pt>
                <c:pt idx="13">
                  <c:v>0.97123413049218921</c:v>
                </c:pt>
                <c:pt idx="14">
                  <c:v>0.96765977370906719</c:v>
                </c:pt>
                <c:pt idx="15">
                  <c:v>0.96376287975161345</c:v>
                </c:pt>
                <c:pt idx="16">
                  <c:v>0.95951743527957456</c:v>
                </c:pt>
                <c:pt idx="17">
                  <c:v>0.95489593090053482</c:v>
                </c:pt>
                <c:pt idx="18">
                  <c:v>0.94986939592881969</c:v>
                </c:pt>
                <c:pt idx="19">
                  <c:v>0.94440746321335556</c:v>
                </c:pt>
                <c:pt idx="20">
                  <c:v>0.938478469581288</c:v>
                </c:pt>
                <c:pt idx="21">
                  <c:v>0.93204959783491359</c:v>
                </c:pt>
                <c:pt idx="22">
                  <c:v>0.92508706650728167</c:v>
                </c:pt>
                <c:pt idx="23">
                  <c:v>0.91755637367031428</c:v>
                </c:pt>
                <c:pt idx="24">
                  <c:v>0.90942260093235361</c:v>
                </c:pt>
                <c:pt idx="25">
                  <c:v>0.90065078328510206</c:v>
                </c:pt>
                <c:pt idx="26">
                  <c:v>0.89120634958262712</c:v>
                </c:pt>
                <c:pt idx="27">
                  <c:v>0.88105563707585444</c:v>
                </c:pt>
                <c:pt idx="28">
                  <c:v>0.87016648150863196</c:v>
                </c:pt>
                <c:pt idx="29">
                  <c:v>0.85850888174440776</c:v>
                </c:pt>
                <c:pt idx="30">
                  <c:v>0.84605573470027662</c:v>
                </c:pt>
                <c:pt idx="31">
                  <c:v>0.83278363252165333</c:v>
                </c:pt>
                <c:pt idx="32">
                  <c:v>0.81867370949440932</c:v>
                </c:pt>
                <c:pt idx="33">
                  <c:v>0.80371252128889503</c:v>
                </c:pt>
                <c:pt idx="34">
                  <c:v>0.78789293396921478</c:v>
                </c:pt>
                <c:pt idx="35">
                  <c:v>0.77121499507586055</c:v>
                </c:pt>
                <c:pt idx="36">
                  <c:v>0.75368675437991517</c:v>
                </c:pt>
                <c:pt idx="37">
                  <c:v>0.73532499806393226</c:v>
                </c:pt>
                <c:pt idx="38">
                  <c:v>0.71615585760419043</c:v>
                </c:pt>
                <c:pt idx="39">
                  <c:v>0.69621525400964812</c:v>
                </c:pt>
                <c:pt idx="40">
                  <c:v>0.67554913975975983</c:v>
                </c:pt>
                <c:pt idx="41">
                  <c:v>0.65421350510381937</c:v>
                </c:pt>
                <c:pt idx="42">
                  <c:v>0.63227412248221171</c:v>
                </c:pt>
                <c:pt idx="43">
                  <c:v>0.60980601260697931</c:v>
                </c:pt>
                <c:pt idx="44">
                  <c:v>0.58689262781867968</c:v>
                </c:pt>
                <c:pt idx="45">
                  <c:v>0.56362476205662704</c:v>
                </c:pt>
                <c:pt idx="46">
                  <c:v>0.54009921122531468</c:v>
                </c:pt>
                <c:pt idx="47">
                  <c:v>0.51641722181613225</c:v>
                </c:pt>
                <c:pt idx="48">
                  <c:v>0.49268277818386763</c:v>
                </c:pt>
                <c:pt idx="49">
                  <c:v>0.46900078877468521</c:v>
                </c:pt>
                <c:pt idx="50">
                  <c:v>0.44547523794337285</c:v>
                </c:pt>
                <c:pt idx="51">
                  <c:v>0.42220737218132032</c:v>
                </c:pt>
                <c:pt idx="52">
                  <c:v>0.39929398739302047</c:v>
                </c:pt>
                <c:pt idx="53">
                  <c:v>0.37682587751778818</c:v>
                </c:pt>
                <c:pt idx="54">
                  <c:v>0.35488649489618052</c:v>
                </c:pt>
                <c:pt idx="55">
                  <c:v>0.33355086024024005</c:v>
                </c:pt>
                <c:pt idx="56">
                  <c:v>0.31288474599035176</c:v>
                </c:pt>
                <c:pt idx="57">
                  <c:v>0.29294414239580957</c:v>
                </c:pt>
                <c:pt idx="58">
                  <c:v>0.27377500193606774</c:v>
                </c:pt>
                <c:pt idx="59">
                  <c:v>0.25541324562008472</c:v>
                </c:pt>
                <c:pt idx="60">
                  <c:v>0.23788500492413922</c:v>
                </c:pt>
                <c:pt idx="61">
                  <c:v>0.22120706603078499</c:v>
                </c:pt>
                <c:pt idx="62">
                  <c:v>0.20538747871110485</c:v>
                </c:pt>
                <c:pt idx="63">
                  <c:v>0.19042629050559068</c:v>
                </c:pt>
                <c:pt idx="64">
                  <c:v>0.17631636747834656</c:v>
                </c:pt>
                <c:pt idx="65">
                  <c:v>0.16304426529972327</c:v>
                </c:pt>
                <c:pt idx="66">
                  <c:v>0.15059111825559213</c:v>
                </c:pt>
                <c:pt idx="67">
                  <c:v>0.13893351849136792</c:v>
                </c:pt>
                <c:pt idx="68">
                  <c:v>0.12804436292414545</c:v>
                </c:pt>
                <c:pt idx="69">
                  <c:v>0.11789365041737265</c:v>
                </c:pt>
                <c:pt idx="70">
                  <c:v>0.10844921671489782</c:v>
                </c:pt>
                <c:pt idx="71">
                  <c:v>9.9677399067646277E-2</c:v>
                </c:pt>
                <c:pt idx="72">
                  <c:v>9.1543626329685712E-2</c:v>
                </c:pt>
                <c:pt idx="73">
                  <c:v>8.4012933492718211E-2</c:v>
                </c:pt>
                <c:pt idx="74">
                  <c:v>7.7050402165086185E-2</c:v>
                </c:pt>
                <c:pt idx="75">
                  <c:v>7.0621530418711886E-2</c:v>
                </c:pt>
                <c:pt idx="76">
                  <c:v>6.4692536786644439E-2</c:v>
                </c:pt>
                <c:pt idx="77">
                  <c:v>5.9230604071180193E-2</c:v>
                </c:pt>
                <c:pt idx="78">
                  <c:v>5.4204069099465069E-2</c:v>
                </c:pt>
                <c:pt idx="79">
                  <c:v>4.9582564720425215E-2</c:v>
                </c:pt>
                <c:pt idx="80">
                  <c:v>4.5337120248386431E-2</c:v>
                </c:pt>
                <c:pt idx="81">
                  <c:v>4.1440226290932691E-2</c:v>
                </c:pt>
                <c:pt idx="82">
                  <c:v>3.7865869507810568E-2</c:v>
                </c:pt>
                <c:pt idx="83">
                  <c:v>3.4589542380379479E-2</c:v>
                </c:pt>
                <c:pt idx="84">
                  <c:v>3.1588232564169427E-2</c:v>
                </c:pt>
                <c:pt idx="85">
                  <c:v>2.884039587885312E-2</c:v>
                </c:pt>
                <c:pt idx="86">
                  <c:v>2.6325916481264255E-2</c:v>
                </c:pt>
                <c:pt idx="87">
                  <c:v>2.4026057282642066E-2</c:v>
                </c:pt>
                <c:pt idx="88">
                  <c:v>2.1923403220660331E-2</c:v>
                </c:pt>
                <c:pt idx="89">
                  <c:v>2.0001799585594338E-2</c:v>
                </c:pt>
                <c:pt idx="90">
                  <c:v>1.8246287230754166E-2</c:v>
                </c:pt>
                <c:pt idx="91">
                  <c:v>1.6643036170375214E-2</c:v>
                </c:pt>
                <c:pt idx="92">
                  <c:v>1.5179278782229799E-2</c:v>
                </c:pt>
                <c:pt idx="93">
                  <c:v>1.384324358496436E-2</c:v>
                </c:pt>
                <c:pt idx="94">
                  <c:v>1.2624090348576145E-2</c:v>
                </c:pt>
                <c:pt idx="95">
                  <c:v>1.1511847117186447E-2</c:v>
                </c:pt>
                <c:pt idx="96">
                  <c:v>1.0497349572898607E-2</c:v>
                </c:pt>
                <c:pt idx="97">
                  <c:v>9.5721830446158229E-3</c:v>
                </c:pt>
                <c:pt idx="98">
                  <c:v>8.7286273630198252E-3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9E-4A20-831B-7ED3C11E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619471"/>
        <c:axId val="376902335"/>
      </c:lineChart>
      <c:catAx>
        <c:axId val="18761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02335"/>
        <c:crosses val="autoZero"/>
        <c:auto val="1"/>
        <c:lblAlgn val="ctr"/>
        <c:lblOffset val="100"/>
        <c:noMultiLvlLbl val="0"/>
      </c:catAx>
      <c:valAx>
        <c:axId val="37690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1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406178</xdr:colOff>
      <xdr:row>8</xdr:row>
      <xdr:rowOff>152875</xdr:rowOff>
    </xdr:from>
    <xdr:to>
      <xdr:col>18</xdr:col>
      <xdr:colOff>328082</xdr:colOff>
      <xdr:row>37</xdr:row>
      <xdr:rowOff>164041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561CBD-2CB9-4E13-884A-52BE542E2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319591</xdr:colOff>
      <xdr:row>39</xdr:row>
      <xdr:rowOff>56406</xdr:rowOff>
    </xdr:from>
    <xdr:to>
      <xdr:col>9</xdr:col>
      <xdr:colOff>15875</xdr:colOff>
      <xdr:row>53</xdr:row>
      <xdr:rowOff>5292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D7E10-AD7A-48B7-8E56-72BCBE52A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831D-F466-4DD5-9FF1-D8875EFA629A}">
  <dimension ref="A1:O201"/>
  <sheetViews>
    <sheetView tabSelected="1" zoomScale="90" zoomScaleNormal="90" workbookViewId="0">
      <selection activeCell="B29" sqref="B29"/>
    </sheetView>
  </sheetViews>
  <sheetFormatPr defaultRowHeight="14.25" x14ac:dyDescent="0.45"/>
  <cols>
    <col min="1" max="1" width="11.06640625" customWidth="1"/>
    <col min="2" max="11" width="17.3984375" customWidth="1"/>
  </cols>
  <sheetData>
    <row r="1" spans="1:15" ht="60.75" customHeight="1" x14ac:dyDescent="0.45">
      <c r="B1" s="2" t="s">
        <v>7</v>
      </c>
      <c r="C1" s="2" t="s">
        <v>6</v>
      </c>
      <c r="D1" s="2" t="s">
        <v>5</v>
      </c>
      <c r="E1" s="2" t="s">
        <v>8</v>
      </c>
      <c r="F1" s="2" t="s">
        <v>11</v>
      </c>
      <c r="G1" s="2" t="s">
        <v>12</v>
      </c>
      <c r="H1" s="2" t="s">
        <v>13</v>
      </c>
      <c r="I1" s="2" t="s">
        <v>14</v>
      </c>
      <c r="K1" s="2"/>
      <c r="L1" s="2"/>
      <c r="M1" s="2"/>
      <c r="N1" s="2"/>
      <c r="O1" s="2"/>
    </row>
    <row r="2" spans="1:15" x14ac:dyDescent="0.45">
      <c r="A2" s="4">
        <v>0</v>
      </c>
      <c r="B2" s="4">
        <v>1</v>
      </c>
      <c r="C2" s="5">
        <f>$B$2/(POWER(A3,2))</f>
        <v>1</v>
      </c>
      <c r="D2" s="5">
        <f>$B$24 + ($B$25 - $B$24) / (1 + EXP(LOG(1 / $B$28 ) * ($B$26 + $B$27 - 2 * A2) / ($B$27 - $B$26)))</f>
        <v>0.99758815288281344</v>
      </c>
      <c r="E2" s="5">
        <v>1</v>
      </c>
      <c r="F2" s="5">
        <v>1</v>
      </c>
      <c r="G2" s="5">
        <f>ABS(COS($G$29*A2))</f>
        <v>1</v>
      </c>
      <c r="H2" s="5">
        <f>ABS(COS($G$29+A2))</f>
        <v>0.99875026039496628</v>
      </c>
      <c r="I2">
        <f>EXP(-$B$29*A2)</f>
        <v>1</v>
      </c>
    </row>
    <row r="3" spans="1:15" x14ac:dyDescent="0.45">
      <c r="A3" s="4">
        <v>1</v>
      </c>
      <c r="B3" s="4">
        <f t="shared" ref="B3:B21" si="0">B2 - 0.05</f>
        <v>0.95</v>
      </c>
      <c r="C3" s="5">
        <f t="shared" ref="C3:C21" si="1">$B$2/(POWER(A4,2))</f>
        <v>0.25</v>
      </c>
      <c r="D3" s="5">
        <f t="shared" ref="D3:D66" si="2">$B$24 + ($B$25 - $B$24) / (1 + EXP(LOG(1 / $B$28 ) * ($B$26 + $B$27 - 2 * A3) / ($B$27 - $B$26)))</f>
        <v>0.99647590965142374</v>
      </c>
      <c r="E3" s="5">
        <f t="shared" ref="E3:E21" si="3">$B$2/(POWER(A2,2) + E29 + F2 )</f>
        <v>0.66666666666666663</v>
      </c>
      <c r="F3" s="5">
        <f>$B$2/(POWER(A3,2) + F29 + G4 )</f>
        <v>0.40080093408924911</v>
      </c>
      <c r="G3" s="5">
        <f t="shared" ref="G3:G21" si="4">ABS(COS($G$29*A3))</f>
        <v>0.99875026039496628</v>
      </c>
      <c r="H3" s="5">
        <f t="shared" ref="H3:H21" si="5">ABS(COS($G$29+A3))</f>
        <v>0.49757104789172696</v>
      </c>
      <c r="I3">
        <f t="shared" ref="I3:I21" si="6">EXP(-$B$29*A3)</f>
        <v>0.99850112443771089</v>
      </c>
    </row>
    <row r="4" spans="1:15" x14ac:dyDescent="0.45">
      <c r="A4" s="4">
        <v>2</v>
      </c>
      <c r="B4" s="4">
        <f t="shared" si="0"/>
        <v>0.89999999999999991</v>
      </c>
      <c r="C4" s="5">
        <f t="shared" si="1"/>
        <v>0.1111111111111111</v>
      </c>
      <c r="D4" s="5">
        <f t="shared" si="2"/>
        <v>0.99525675641503542</v>
      </c>
      <c r="E4" s="5">
        <f t="shared" si="3"/>
        <v>0.71382634964842673</v>
      </c>
      <c r="F4" s="5">
        <f t="shared" ref="F4:F21" si="7">$B$2/(POWER(A4,2) + F31 + G5 )</f>
        <v>0.20045016786252712</v>
      </c>
      <c r="G4" s="5">
        <f t="shared" si="4"/>
        <v>0.99500416527802582</v>
      </c>
      <c r="H4" s="5">
        <f t="shared" si="5"/>
        <v>0.46107269137671275</v>
      </c>
      <c r="I4">
        <f t="shared" si="6"/>
        <v>0.997004495503373</v>
      </c>
    </row>
    <row r="5" spans="1:15" x14ac:dyDescent="0.45">
      <c r="A5" s="4">
        <v>3</v>
      </c>
      <c r="B5" s="4">
        <f t="shared" si="0"/>
        <v>0.84999999999999987</v>
      </c>
      <c r="C5" s="5">
        <f t="shared" si="1"/>
        <v>6.25E-2</v>
      </c>
      <c r="D5" s="5">
        <f t="shared" si="2"/>
        <v>0.9939207212177702</v>
      </c>
      <c r="E5" s="5">
        <f t="shared" si="3"/>
        <v>0.2380697211101227</v>
      </c>
      <c r="F5" s="5">
        <f t="shared" si="7"/>
        <v>0.10019973235652571</v>
      </c>
      <c r="G5" s="5">
        <f t="shared" si="4"/>
        <v>0.98877107793604224</v>
      </c>
      <c r="H5" s="5">
        <f t="shared" si="5"/>
        <v>0.99580832453906121</v>
      </c>
      <c r="I5">
        <f t="shared" si="6"/>
        <v>0.99551010982957056</v>
      </c>
    </row>
    <row r="6" spans="1:15" x14ac:dyDescent="0.45">
      <c r="A6" s="4">
        <v>4</v>
      </c>
      <c r="B6" s="4">
        <f t="shared" si="0"/>
        <v>0.79999999999999982</v>
      </c>
      <c r="C6" s="5">
        <f t="shared" si="1"/>
        <v>0.04</v>
      </c>
      <c r="D6" s="5">
        <f t="shared" si="2"/>
        <v>0.99245696382962478</v>
      </c>
      <c r="E6" s="5">
        <f t="shared" si="3"/>
        <v>0.1098876980078158</v>
      </c>
      <c r="F6" s="5">
        <f t="shared" si="7"/>
        <v>5.8931295957457094E-2</v>
      </c>
      <c r="G6" s="5">
        <f t="shared" si="4"/>
        <v>0.98006657784124163</v>
      </c>
      <c r="H6" s="5">
        <f t="shared" si="5"/>
        <v>0.61500237652557443</v>
      </c>
      <c r="I6">
        <f t="shared" si="6"/>
        <v>0.99401796405393528</v>
      </c>
    </row>
    <row r="7" spans="1:15" x14ac:dyDescent="0.45">
      <c r="A7" s="4">
        <v>5</v>
      </c>
      <c r="B7" s="4">
        <f t="shared" si="0"/>
        <v>0.74999999999999978</v>
      </c>
      <c r="C7" s="5">
        <f t="shared" si="1"/>
        <v>2.7777777777777776E-2</v>
      </c>
      <c r="D7" s="5">
        <f t="shared" si="2"/>
        <v>0.99085371276924572</v>
      </c>
      <c r="E7" s="5">
        <f t="shared" si="3"/>
        <v>6.2270644389127675E-2</v>
      </c>
      <c r="F7" s="5">
        <f t="shared" si="7"/>
        <v>3.8527722436538847E-2</v>
      </c>
      <c r="G7" s="5">
        <f t="shared" si="4"/>
        <v>0.96891242171064473</v>
      </c>
      <c r="H7" s="5">
        <f t="shared" si="5"/>
        <v>0.33123392023675369</v>
      </c>
      <c r="I7">
        <f t="shared" si="6"/>
        <v>0.99252805481913842</v>
      </c>
    </row>
    <row r="8" spans="1:15" x14ac:dyDescent="0.45">
      <c r="A8" s="4">
        <v>6</v>
      </c>
      <c r="B8" s="4">
        <f t="shared" si="0"/>
        <v>0.69999999999999973</v>
      </c>
      <c r="C8" s="5">
        <f t="shared" si="1"/>
        <v>2.0408163265306121E-2</v>
      </c>
      <c r="D8" s="5">
        <f t="shared" si="2"/>
        <v>0.98909820041440555</v>
      </c>
      <c r="E8" s="5">
        <f t="shared" si="3"/>
        <v>3.9938450498585805E-2</v>
      </c>
      <c r="F8" s="5">
        <f t="shared" si="7"/>
        <v>2.7071385531465823E-2</v>
      </c>
      <c r="G8" s="5">
        <f t="shared" si="4"/>
        <v>0.95533648912560598</v>
      </c>
      <c r="H8" s="5">
        <f t="shared" si="5"/>
        <v>0.97293527829689741</v>
      </c>
      <c r="I8">
        <f t="shared" si="6"/>
        <v>0.99104037877288365</v>
      </c>
    </row>
    <row r="9" spans="1:15" x14ac:dyDescent="0.45">
      <c r="A9" s="4">
        <v>7</v>
      </c>
      <c r="B9" s="4">
        <f t="shared" si="0"/>
        <v>0.64999999999999969</v>
      </c>
      <c r="C9" s="5">
        <f t="shared" si="1"/>
        <v>1.5625E-2</v>
      </c>
      <c r="D9" s="5">
        <f t="shared" si="2"/>
        <v>0.98717659677933955</v>
      </c>
      <c r="E9" s="5">
        <f t="shared" si="3"/>
        <v>2.775690505894414E-2</v>
      </c>
      <c r="F9" s="5">
        <f t="shared" si="7"/>
        <v>2.0031625532160303E-2</v>
      </c>
      <c r="G9" s="5">
        <f t="shared" si="4"/>
        <v>0.93937271284737889</v>
      </c>
      <c r="H9" s="5">
        <f t="shared" si="5"/>
        <v>0.72012442841179414</v>
      </c>
      <c r="I9">
        <f t="shared" si="6"/>
        <v>0.98955493256789928</v>
      </c>
    </row>
    <row r="10" spans="1:15" x14ac:dyDescent="0.45">
      <c r="A10" s="4">
        <v>8</v>
      </c>
      <c r="B10" s="4">
        <f t="shared" si="0"/>
        <v>0.59999999999999964</v>
      </c>
      <c r="C10" s="5">
        <f t="shared" si="1"/>
        <v>1.2345679012345678E-2</v>
      </c>
      <c r="D10" s="5">
        <f t="shared" si="2"/>
        <v>0.98507394271735782</v>
      </c>
      <c r="E10" s="5">
        <f t="shared" si="3"/>
        <v>2.0399823640243193E-2</v>
      </c>
      <c r="F10" s="5">
        <f t="shared" si="7"/>
        <v>1.5408214344393161E-2</v>
      </c>
      <c r="G10" s="5">
        <f t="shared" si="4"/>
        <v>0.9210609940028851</v>
      </c>
      <c r="H10" s="5">
        <f t="shared" si="5"/>
        <v>0.19476549993116135</v>
      </c>
      <c r="I10">
        <f t="shared" si="6"/>
        <v>0.98807171286193052</v>
      </c>
    </row>
    <row r="11" spans="1:15" x14ac:dyDescent="0.45">
      <c r="A11" s="4">
        <v>9</v>
      </c>
      <c r="B11" s="4">
        <f t="shared" si="0"/>
        <v>0.5499999999999996</v>
      </c>
      <c r="C11" s="5">
        <f t="shared" si="1"/>
        <v>0.01</v>
      </c>
      <c r="D11" s="5">
        <f t="shared" si="2"/>
        <v>0.98277408351873563</v>
      </c>
      <c r="E11" s="5">
        <f t="shared" si="3"/>
        <v>1.5621239134360825E-2</v>
      </c>
      <c r="F11" s="5">
        <f t="shared" si="7"/>
        <v>1.2213355215319294E-2</v>
      </c>
      <c r="G11" s="5">
        <f t="shared" si="4"/>
        <v>0.90044710235267689</v>
      </c>
      <c r="H11" s="5">
        <f t="shared" si="5"/>
        <v>0.93058892584452846</v>
      </c>
      <c r="I11">
        <f t="shared" si="6"/>
        <v>0.98659071631773265</v>
      </c>
    </row>
    <row r="12" spans="1:15" x14ac:dyDescent="0.45">
      <c r="A12" s="4">
        <v>10</v>
      </c>
      <c r="B12" s="4">
        <f t="shared" si="0"/>
        <v>0.49999999999999961</v>
      </c>
      <c r="C12" s="5">
        <f t="shared" si="1"/>
        <v>8.2644628099173556E-3</v>
      </c>
      <c r="D12" s="5">
        <f t="shared" si="2"/>
        <v>0.98025960412114688</v>
      </c>
      <c r="E12" s="5">
        <f t="shared" si="3"/>
        <v>1.2343817784798532E-2</v>
      </c>
      <c r="F12" s="5">
        <f t="shared" si="7"/>
        <v>9.9154682021000834E-3</v>
      </c>
      <c r="G12" s="5">
        <f t="shared" si="4"/>
        <v>0.87758256189037276</v>
      </c>
      <c r="H12" s="5">
        <f t="shared" si="5"/>
        <v>0.81083318496714674</v>
      </c>
      <c r="I12">
        <f t="shared" si="6"/>
        <v>0.98511193960306265</v>
      </c>
    </row>
    <row r="13" spans="1:15" x14ac:dyDescent="0.45">
      <c r="A13" s="4">
        <v>11</v>
      </c>
      <c r="B13" s="4">
        <f t="shared" si="0"/>
        <v>0.44999999999999962</v>
      </c>
      <c r="C13" s="5">
        <f t="shared" si="1"/>
        <v>6.9444444444444441E-3</v>
      </c>
      <c r="D13" s="5">
        <f t="shared" si="2"/>
        <v>0.97751176743583046</v>
      </c>
      <c r="E13" s="5">
        <f t="shared" si="3"/>
        <v>9.9990085514865528E-3</v>
      </c>
      <c r="F13" s="5">
        <f t="shared" si="7"/>
        <v>8.2084731796758896E-3</v>
      </c>
      <c r="G13" s="5">
        <f t="shared" si="4"/>
        <v>0.85252452205950568</v>
      </c>
      <c r="H13" s="5">
        <f t="shared" si="5"/>
        <v>5.4398846820214106E-2</v>
      </c>
      <c r="I13">
        <f t="shared" si="6"/>
        <v>0.98363537939067236</v>
      </c>
    </row>
    <row r="14" spans="1:15" x14ac:dyDescent="0.45">
      <c r="A14" s="4">
        <v>12</v>
      </c>
      <c r="B14" s="4">
        <f t="shared" si="0"/>
        <v>0.39999999999999963</v>
      </c>
      <c r="C14" s="5">
        <f t="shared" si="1"/>
        <v>5.9171597633136093E-3</v>
      </c>
      <c r="D14" s="5">
        <f t="shared" si="2"/>
        <v>0.9745104576196203</v>
      </c>
      <c r="E14" s="5">
        <f t="shared" si="3"/>
        <v>8.2639021981855097E-3</v>
      </c>
      <c r="F14" s="5">
        <f t="shared" si="7"/>
        <v>6.9062641320553489E-3</v>
      </c>
      <c r="G14" s="5">
        <f t="shared" si="4"/>
        <v>0.82533561490967822</v>
      </c>
      <c r="H14" s="5">
        <f t="shared" si="5"/>
        <v>0.86961682971420551</v>
      </c>
      <c r="I14">
        <f t="shared" si="6"/>
        <v>0.98216103235830077</v>
      </c>
    </row>
    <row r="15" spans="1:15" x14ac:dyDescent="0.45">
      <c r="A15" s="4">
        <v>13</v>
      </c>
      <c r="B15" s="4">
        <f t="shared" si="0"/>
        <v>0.34999999999999964</v>
      </c>
      <c r="C15" s="5">
        <f t="shared" si="1"/>
        <v>5.1020408163265302E-3</v>
      </c>
      <c r="D15" s="5">
        <f t="shared" si="2"/>
        <v>0.97123413049218921</v>
      </c>
      <c r="E15" s="5">
        <f t="shared" si="3"/>
        <v>6.9441114036978028E-3</v>
      </c>
      <c r="F15" s="5">
        <f t="shared" si="7"/>
        <v>5.8905011609930429E-3</v>
      </c>
      <c r="G15" s="5">
        <f t="shared" si="4"/>
        <v>0.79608379854905587</v>
      </c>
      <c r="H15" s="5">
        <f t="shared" si="5"/>
        <v>0.88531310981243916</v>
      </c>
      <c r="I15">
        <f t="shared" si="6"/>
        <v>0.9806888951886662</v>
      </c>
    </row>
    <row r="16" spans="1:15" x14ac:dyDescent="0.45">
      <c r="A16" s="4">
        <v>14</v>
      </c>
      <c r="B16" s="4">
        <f t="shared" si="0"/>
        <v>0.29999999999999966</v>
      </c>
      <c r="C16" s="5">
        <f t="shared" si="1"/>
        <v>4.4444444444444444E-3</v>
      </c>
      <c r="D16" s="5">
        <f t="shared" si="2"/>
        <v>0.96765977370906719</v>
      </c>
      <c r="E16" s="5">
        <f t="shared" si="3"/>
        <v>5.9169535276826961E-3</v>
      </c>
      <c r="F16" s="5">
        <f t="shared" si="7"/>
        <v>5.0830651927484998E-3</v>
      </c>
      <c r="G16" s="5">
        <f t="shared" si="4"/>
        <v>0.76484218728448838</v>
      </c>
      <c r="H16" s="5">
        <f t="shared" si="5"/>
        <v>8.7056599579703436E-2</v>
      </c>
      <c r="I16">
        <f t="shared" si="6"/>
        <v>0.97921896456945956</v>
      </c>
    </row>
    <row r="17" spans="1:9" x14ac:dyDescent="0.45">
      <c r="A17" s="4">
        <v>15</v>
      </c>
      <c r="B17" s="4">
        <f t="shared" si="0"/>
        <v>0.24999999999999967</v>
      </c>
      <c r="C17" s="5">
        <f t="shared" si="1"/>
        <v>3.90625E-3</v>
      </c>
      <c r="D17" s="5">
        <f t="shared" si="2"/>
        <v>0.96376287975161345</v>
      </c>
      <c r="E17" s="5">
        <f t="shared" si="3"/>
        <v>5.1019085034003566E-3</v>
      </c>
      <c r="F17" s="5">
        <f t="shared" si="7"/>
        <v>4.4307248190723616E-3</v>
      </c>
      <c r="G17" s="5">
        <f t="shared" si="4"/>
        <v>0.7316888688738209</v>
      </c>
      <c r="H17" s="5">
        <f t="shared" si="5"/>
        <v>0.79123934682453301</v>
      </c>
      <c r="I17">
        <f t="shared" si="6"/>
        <v>0.97775123719333634</v>
      </c>
    </row>
    <row r="18" spans="1:9" x14ac:dyDescent="0.45">
      <c r="A18" s="4">
        <v>16</v>
      </c>
      <c r="B18" s="4">
        <f t="shared" si="0"/>
        <v>0.19999999999999968</v>
      </c>
      <c r="C18" s="5">
        <f t="shared" si="1"/>
        <v>3.4602076124567475E-3</v>
      </c>
      <c r="D18" s="5">
        <f t="shared" si="2"/>
        <v>0.95951743527957456</v>
      </c>
      <c r="E18" s="5">
        <f t="shared" si="3"/>
        <v>4.4443569256776205E-3</v>
      </c>
      <c r="F18" s="5">
        <f t="shared" si="7"/>
        <v>3.8962053520887286E-3</v>
      </c>
      <c r="G18" s="5">
        <f t="shared" si="4"/>
        <v>0.69670670934716539</v>
      </c>
      <c r="H18" s="5">
        <f t="shared" si="5"/>
        <v>0.94207348674549518</v>
      </c>
      <c r="I18">
        <f t="shared" si="6"/>
        <v>0.97628570975790929</v>
      </c>
    </row>
    <row r="19" spans="1:9" x14ac:dyDescent="0.45">
      <c r="A19" s="4">
        <v>17</v>
      </c>
      <c r="B19" s="4">
        <f t="shared" si="0"/>
        <v>0.14999999999999969</v>
      </c>
      <c r="C19" s="5">
        <f t="shared" si="1"/>
        <v>3.0864197530864196E-3</v>
      </c>
      <c r="D19" s="5">
        <f t="shared" si="2"/>
        <v>0.95489593090053482</v>
      </c>
      <c r="E19" s="5">
        <f t="shared" si="3"/>
        <v>3.9061905495291981E-3</v>
      </c>
      <c r="F19" s="5">
        <f t="shared" si="7"/>
        <v>3.4527810273189022E-3</v>
      </c>
      <c r="G19" s="5">
        <f t="shared" si="4"/>
        <v>0.65998314588498208</v>
      </c>
      <c r="H19" s="5">
        <f t="shared" si="5"/>
        <v>0.22676960754712588</v>
      </c>
      <c r="I19">
        <f t="shared" si="6"/>
        <v>0.97482237896574109</v>
      </c>
    </row>
    <row r="20" spans="1:9" x14ac:dyDescent="0.45">
      <c r="A20" s="4">
        <v>18</v>
      </c>
      <c r="B20" s="4">
        <f t="shared" si="0"/>
        <v>9.9999999999999686E-2</v>
      </c>
      <c r="C20" s="5">
        <f t="shared" si="1"/>
        <v>2.7700831024930748E-3</v>
      </c>
      <c r="D20" s="5">
        <f t="shared" si="2"/>
        <v>0.94986939592881969</v>
      </c>
      <c r="E20" s="5">
        <f t="shared" si="3"/>
        <v>3.4601662726766172E-3</v>
      </c>
      <c r="F20" s="5">
        <f t="shared" si="7"/>
        <v>3.0808885778202456E-3</v>
      </c>
      <c r="G20" s="5">
        <f t="shared" si="4"/>
        <v>0.62160996827066439</v>
      </c>
      <c r="H20" s="5">
        <f t="shared" si="5"/>
        <v>0.69702520302844484</v>
      </c>
      <c r="I20">
        <f t="shared" si="6"/>
        <v>0.97336124152433678</v>
      </c>
    </row>
    <row r="21" spans="1:9" x14ac:dyDescent="0.45">
      <c r="A21" s="4">
        <v>19</v>
      </c>
      <c r="B21" s="4">
        <f t="shared" si="0"/>
        <v>4.9999999999999684E-2</v>
      </c>
      <c r="C21" s="5">
        <f t="shared" si="1"/>
        <v>2.5000000000000001E-3</v>
      </c>
      <c r="D21" s="5">
        <f t="shared" si="2"/>
        <v>0.94440746321335556</v>
      </c>
      <c r="E21" s="5">
        <f t="shared" si="3"/>
        <v>3.0863904048612808E-3</v>
      </c>
      <c r="F21" s="5">
        <f t="shared" si="7"/>
        <v>2.7700831024930748E-3</v>
      </c>
      <c r="G21" s="5">
        <f t="shared" si="4"/>
        <v>0.58168308946388347</v>
      </c>
      <c r="H21" s="5">
        <f t="shared" si="5"/>
        <v>0.97997825643607983</v>
      </c>
      <c r="I21">
        <f t="shared" si="6"/>
        <v>0.9719022941461366</v>
      </c>
    </row>
    <row r="22" spans="1:9" x14ac:dyDescent="0.45">
      <c r="A22" s="4">
        <v>20</v>
      </c>
      <c r="D22" s="5">
        <f t="shared" si="2"/>
        <v>0.938478469581288</v>
      </c>
    </row>
    <row r="23" spans="1:9" x14ac:dyDescent="0.45">
      <c r="A23" s="4">
        <v>21</v>
      </c>
      <c r="D23" s="5">
        <f t="shared" si="2"/>
        <v>0.93204959783491359</v>
      </c>
    </row>
    <row r="24" spans="1:9" x14ac:dyDescent="0.45">
      <c r="A24" s="4">
        <v>22</v>
      </c>
      <c r="B24" s="3">
        <v>1.0089999999999999</v>
      </c>
      <c r="C24" s="1" t="s">
        <v>0</v>
      </c>
      <c r="D24" s="5">
        <f t="shared" si="2"/>
        <v>0.92508706650728167</v>
      </c>
      <c r="E24" s="3"/>
    </row>
    <row r="25" spans="1:9" x14ac:dyDescent="0.45">
      <c r="A25" s="4">
        <v>23</v>
      </c>
      <c r="B25" s="3">
        <v>1E-4</v>
      </c>
      <c r="C25" s="1" t="s">
        <v>1</v>
      </c>
      <c r="D25" s="5">
        <f t="shared" si="2"/>
        <v>0.91755637367031428</v>
      </c>
      <c r="E25" s="3"/>
    </row>
    <row r="26" spans="1:9" x14ac:dyDescent="0.45">
      <c r="A26" s="4">
        <v>24</v>
      </c>
      <c r="B26" s="3">
        <v>5</v>
      </c>
      <c r="C26" s="1" t="s">
        <v>2</v>
      </c>
      <c r="D26" s="5">
        <f t="shared" si="2"/>
        <v>0.90942260093235361</v>
      </c>
      <c r="E26" s="3"/>
    </row>
    <row r="27" spans="1:9" x14ac:dyDescent="0.45">
      <c r="A27" s="4">
        <v>25</v>
      </c>
      <c r="B27" s="3">
        <v>90</v>
      </c>
      <c r="C27" s="1" t="s">
        <v>3</v>
      </c>
      <c r="D27" s="5">
        <f t="shared" si="2"/>
        <v>0.90065078328510206</v>
      </c>
      <c r="E27" s="3"/>
    </row>
    <row r="28" spans="1:9" x14ac:dyDescent="0.45">
      <c r="A28" s="4">
        <v>26</v>
      </c>
      <c r="B28" s="3">
        <v>1E-4</v>
      </c>
      <c r="C28" s="1" t="s">
        <v>4</v>
      </c>
      <c r="D28" s="5">
        <f t="shared" si="2"/>
        <v>0.89120634958262712</v>
      </c>
      <c r="E28" s="3"/>
    </row>
    <row r="29" spans="1:9" x14ac:dyDescent="0.45">
      <c r="A29" s="4">
        <v>27</v>
      </c>
      <c r="B29" s="3">
        <v>1.5E-3</v>
      </c>
      <c r="C29" s="1" t="s">
        <v>9</v>
      </c>
      <c r="D29" s="5">
        <f t="shared" si="2"/>
        <v>0.88105563707585444</v>
      </c>
      <c r="E29" s="3">
        <v>0.5</v>
      </c>
      <c r="F29" s="3">
        <v>0.5</v>
      </c>
      <c r="G29" s="3">
        <v>0.05</v>
      </c>
    </row>
    <row r="30" spans="1:9" x14ac:dyDescent="0.45">
      <c r="A30" s="4">
        <v>28</v>
      </c>
      <c r="B30" s="3"/>
      <c r="C30" s="1" t="s">
        <v>10</v>
      </c>
      <c r="D30" s="5">
        <f t="shared" si="2"/>
        <v>0.87016648150863196</v>
      </c>
      <c r="E30" s="3">
        <v>1E-4</v>
      </c>
      <c r="F30" s="3"/>
      <c r="G30" s="3"/>
    </row>
    <row r="31" spans="1:9" x14ac:dyDescent="0.45">
      <c r="A31" s="4">
        <v>29</v>
      </c>
      <c r="D31" s="5">
        <f t="shared" si="2"/>
        <v>0.85850888174440776</v>
      </c>
      <c r="F31" s="3"/>
      <c r="G31" s="3"/>
    </row>
    <row r="32" spans="1:9" x14ac:dyDescent="0.45">
      <c r="A32" s="4">
        <v>30</v>
      </c>
      <c r="D32" s="5">
        <f t="shared" si="2"/>
        <v>0.84605573470027662</v>
      </c>
      <c r="F32" s="3"/>
      <c r="G32" s="3"/>
    </row>
    <row r="33" spans="1:7" x14ac:dyDescent="0.45">
      <c r="A33" s="4">
        <v>31</v>
      </c>
      <c r="D33" s="5">
        <f t="shared" si="2"/>
        <v>0.83278363252165333</v>
      </c>
      <c r="F33" s="3"/>
      <c r="G33" s="3"/>
    </row>
    <row r="34" spans="1:7" x14ac:dyDescent="0.45">
      <c r="A34" s="4">
        <v>32</v>
      </c>
      <c r="D34" s="5">
        <f t="shared" si="2"/>
        <v>0.81867370949440932</v>
      </c>
      <c r="F34" s="3"/>
      <c r="G34" s="3"/>
    </row>
    <row r="35" spans="1:7" x14ac:dyDescent="0.45">
      <c r="A35" s="4">
        <v>33</v>
      </c>
      <c r="D35" s="5">
        <f t="shared" si="2"/>
        <v>0.80371252128889503</v>
      </c>
    </row>
    <row r="36" spans="1:7" x14ac:dyDescent="0.45">
      <c r="A36" s="4">
        <v>34</v>
      </c>
      <c r="D36" s="5">
        <f t="shared" si="2"/>
        <v>0.78789293396921478</v>
      </c>
    </row>
    <row r="37" spans="1:7" x14ac:dyDescent="0.45">
      <c r="A37" s="4">
        <v>35</v>
      </c>
      <c r="D37" s="5">
        <f t="shared" si="2"/>
        <v>0.77121499507586055</v>
      </c>
    </row>
    <row r="38" spans="1:7" x14ac:dyDescent="0.45">
      <c r="A38" s="4">
        <v>36</v>
      </c>
      <c r="D38" s="5">
        <f t="shared" si="2"/>
        <v>0.75368675437991517</v>
      </c>
    </row>
    <row r="39" spans="1:7" x14ac:dyDescent="0.45">
      <c r="A39" s="4">
        <v>37</v>
      </c>
      <c r="D39" s="5">
        <f t="shared" si="2"/>
        <v>0.73532499806393226</v>
      </c>
    </row>
    <row r="40" spans="1:7" x14ac:dyDescent="0.45">
      <c r="A40" s="4">
        <v>38</v>
      </c>
      <c r="D40" s="5">
        <f t="shared" si="2"/>
        <v>0.71615585760419043</v>
      </c>
    </row>
    <row r="41" spans="1:7" x14ac:dyDescent="0.45">
      <c r="A41" s="4">
        <v>39</v>
      </c>
      <c r="D41" s="5">
        <f t="shared" si="2"/>
        <v>0.69621525400964812</v>
      </c>
    </row>
    <row r="42" spans="1:7" x14ac:dyDescent="0.45">
      <c r="A42" s="4">
        <v>40</v>
      </c>
      <c r="D42" s="5">
        <f t="shared" si="2"/>
        <v>0.67554913975975983</v>
      </c>
    </row>
    <row r="43" spans="1:7" x14ac:dyDescent="0.45">
      <c r="A43" s="4">
        <v>41</v>
      </c>
      <c r="D43" s="5">
        <f t="shared" si="2"/>
        <v>0.65421350510381937</v>
      </c>
    </row>
    <row r="44" spans="1:7" x14ac:dyDescent="0.45">
      <c r="A44" s="4">
        <v>42</v>
      </c>
      <c r="D44" s="5">
        <f t="shared" si="2"/>
        <v>0.63227412248221171</v>
      </c>
    </row>
    <row r="45" spans="1:7" x14ac:dyDescent="0.45">
      <c r="A45" s="4">
        <v>43</v>
      </c>
      <c r="D45" s="5">
        <f t="shared" si="2"/>
        <v>0.60980601260697931</v>
      </c>
    </row>
    <row r="46" spans="1:7" x14ac:dyDescent="0.45">
      <c r="A46" s="4">
        <v>44</v>
      </c>
      <c r="D46" s="5">
        <f t="shared" si="2"/>
        <v>0.58689262781867968</v>
      </c>
    </row>
    <row r="47" spans="1:7" x14ac:dyDescent="0.45">
      <c r="A47" s="4">
        <v>45</v>
      </c>
      <c r="D47" s="5">
        <f t="shared" si="2"/>
        <v>0.56362476205662704</v>
      </c>
    </row>
    <row r="48" spans="1:7" x14ac:dyDescent="0.45">
      <c r="A48" s="4">
        <v>46</v>
      </c>
      <c r="D48" s="5">
        <f t="shared" si="2"/>
        <v>0.54009921122531468</v>
      </c>
    </row>
    <row r="49" spans="1:4" x14ac:dyDescent="0.45">
      <c r="A49" s="4">
        <v>47</v>
      </c>
      <c r="D49" s="5">
        <f t="shared" si="2"/>
        <v>0.51641722181613225</v>
      </c>
    </row>
    <row r="50" spans="1:4" x14ac:dyDescent="0.45">
      <c r="A50" s="4">
        <v>48</v>
      </c>
      <c r="D50" s="5">
        <f t="shared" si="2"/>
        <v>0.49268277818386763</v>
      </c>
    </row>
    <row r="51" spans="1:4" x14ac:dyDescent="0.45">
      <c r="A51" s="4">
        <v>49</v>
      </c>
      <c r="D51" s="5">
        <f t="shared" si="2"/>
        <v>0.46900078877468521</v>
      </c>
    </row>
    <row r="52" spans="1:4" x14ac:dyDescent="0.45">
      <c r="A52" s="4">
        <v>50</v>
      </c>
      <c r="D52" s="5">
        <f t="shared" si="2"/>
        <v>0.44547523794337285</v>
      </c>
    </row>
    <row r="53" spans="1:4" x14ac:dyDescent="0.45">
      <c r="A53" s="4">
        <v>51</v>
      </c>
      <c r="D53" s="5">
        <f t="shared" si="2"/>
        <v>0.42220737218132032</v>
      </c>
    </row>
    <row r="54" spans="1:4" x14ac:dyDescent="0.45">
      <c r="A54" s="4">
        <v>52</v>
      </c>
      <c r="D54" s="5">
        <f t="shared" si="2"/>
        <v>0.39929398739302047</v>
      </c>
    </row>
    <row r="55" spans="1:4" x14ac:dyDescent="0.45">
      <c r="A55" s="4">
        <v>53</v>
      </c>
      <c r="D55" s="5">
        <f t="shared" si="2"/>
        <v>0.37682587751778818</v>
      </c>
    </row>
    <row r="56" spans="1:4" x14ac:dyDescent="0.45">
      <c r="A56" s="4">
        <v>54</v>
      </c>
      <c r="D56" s="5">
        <f t="shared" si="2"/>
        <v>0.35488649489618052</v>
      </c>
    </row>
    <row r="57" spans="1:4" x14ac:dyDescent="0.45">
      <c r="A57" s="4">
        <v>55</v>
      </c>
      <c r="D57" s="5">
        <f t="shared" si="2"/>
        <v>0.33355086024024005</v>
      </c>
    </row>
    <row r="58" spans="1:4" x14ac:dyDescent="0.45">
      <c r="A58" s="4">
        <v>56</v>
      </c>
      <c r="D58" s="5">
        <f t="shared" si="2"/>
        <v>0.31288474599035176</v>
      </c>
    </row>
    <row r="59" spans="1:4" x14ac:dyDescent="0.45">
      <c r="A59" s="4">
        <v>57</v>
      </c>
      <c r="D59" s="5">
        <f t="shared" si="2"/>
        <v>0.29294414239580957</v>
      </c>
    </row>
    <row r="60" spans="1:4" x14ac:dyDescent="0.45">
      <c r="A60" s="4">
        <v>58</v>
      </c>
      <c r="D60" s="5">
        <f t="shared" si="2"/>
        <v>0.27377500193606774</v>
      </c>
    </row>
    <row r="61" spans="1:4" x14ac:dyDescent="0.45">
      <c r="A61" s="4">
        <v>59</v>
      </c>
      <c r="D61" s="5">
        <f t="shared" si="2"/>
        <v>0.25541324562008472</v>
      </c>
    </row>
    <row r="62" spans="1:4" x14ac:dyDescent="0.45">
      <c r="A62" s="4">
        <v>60</v>
      </c>
      <c r="D62" s="5">
        <f t="shared" si="2"/>
        <v>0.23788500492413922</v>
      </c>
    </row>
    <row r="63" spans="1:4" x14ac:dyDescent="0.45">
      <c r="A63" s="4">
        <v>61</v>
      </c>
      <c r="D63" s="5">
        <f t="shared" si="2"/>
        <v>0.22120706603078499</v>
      </c>
    </row>
    <row r="64" spans="1:4" x14ac:dyDescent="0.45">
      <c r="A64" s="4">
        <v>62</v>
      </c>
      <c r="D64" s="5">
        <f t="shared" si="2"/>
        <v>0.20538747871110485</v>
      </c>
    </row>
    <row r="65" spans="1:4" x14ac:dyDescent="0.45">
      <c r="A65" s="4">
        <v>63</v>
      </c>
      <c r="D65" s="5">
        <f t="shared" si="2"/>
        <v>0.19042629050559068</v>
      </c>
    </row>
    <row r="66" spans="1:4" x14ac:dyDescent="0.45">
      <c r="A66" s="4">
        <v>64</v>
      </c>
      <c r="D66" s="5">
        <f t="shared" si="2"/>
        <v>0.17631636747834656</v>
      </c>
    </row>
    <row r="67" spans="1:4" x14ac:dyDescent="0.45">
      <c r="A67" s="4">
        <v>65</v>
      </c>
      <c r="D67" s="5">
        <f t="shared" ref="D67:D130" si="8">$B$24 + ($B$25 - $B$24) / (1 + EXP(LOG(1 / $B$28 ) * ($B$26 + $B$27 - 2 * A67) / ($B$27 - $B$26)))</f>
        <v>0.16304426529972327</v>
      </c>
    </row>
    <row r="68" spans="1:4" x14ac:dyDescent="0.45">
      <c r="A68" s="4">
        <v>66</v>
      </c>
      <c r="D68" s="5">
        <f t="shared" si="8"/>
        <v>0.15059111825559213</v>
      </c>
    </row>
    <row r="69" spans="1:4" x14ac:dyDescent="0.45">
      <c r="A69" s="4">
        <v>67</v>
      </c>
      <c r="D69" s="5">
        <f t="shared" si="8"/>
        <v>0.13893351849136792</v>
      </c>
    </row>
    <row r="70" spans="1:4" x14ac:dyDescent="0.45">
      <c r="A70" s="4">
        <v>68</v>
      </c>
      <c r="D70" s="5">
        <f t="shared" si="8"/>
        <v>0.12804436292414545</v>
      </c>
    </row>
    <row r="71" spans="1:4" x14ac:dyDescent="0.45">
      <c r="A71" s="4">
        <v>69</v>
      </c>
      <c r="D71" s="5">
        <f t="shared" si="8"/>
        <v>0.11789365041737265</v>
      </c>
    </row>
    <row r="72" spans="1:4" x14ac:dyDescent="0.45">
      <c r="A72" s="4">
        <v>70</v>
      </c>
      <c r="D72" s="5">
        <f t="shared" si="8"/>
        <v>0.10844921671489782</v>
      </c>
    </row>
    <row r="73" spans="1:4" x14ac:dyDescent="0.45">
      <c r="A73" s="4">
        <v>71</v>
      </c>
      <c r="D73" s="5">
        <f t="shared" si="8"/>
        <v>9.9677399067646277E-2</v>
      </c>
    </row>
    <row r="74" spans="1:4" x14ac:dyDescent="0.45">
      <c r="A74" s="4">
        <v>72</v>
      </c>
      <c r="D74" s="5">
        <f t="shared" si="8"/>
        <v>9.1543626329685712E-2</v>
      </c>
    </row>
    <row r="75" spans="1:4" x14ac:dyDescent="0.45">
      <c r="A75" s="4">
        <v>73</v>
      </c>
      <c r="D75" s="5">
        <f t="shared" si="8"/>
        <v>8.4012933492718211E-2</v>
      </c>
    </row>
    <row r="76" spans="1:4" x14ac:dyDescent="0.45">
      <c r="A76" s="4">
        <v>74</v>
      </c>
      <c r="D76" s="5">
        <f t="shared" si="8"/>
        <v>7.7050402165086185E-2</v>
      </c>
    </row>
    <row r="77" spans="1:4" x14ac:dyDescent="0.45">
      <c r="A77" s="4">
        <v>75</v>
      </c>
      <c r="D77" s="5">
        <f t="shared" si="8"/>
        <v>7.0621530418711886E-2</v>
      </c>
    </row>
    <row r="78" spans="1:4" x14ac:dyDescent="0.45">
      <c r="A78" s="4">
        <v>76</v>
      </c>
      <c r="D78" s="5">
        <f t="shared" si="8"/>
        <v>6.4692536786644439E-2</v>
      </c>
    </row>
    <row r="79" spans="1:4" x14ac:dyDescent="0.45">
      <c r="A79" s="4">
        <v>77</v>
      </c>
      <c r="D79" s="5">
        <f t="shared" si="8"/>
        <v>5.9230604071180193E-2</v>
      </c>
    </row>
    <row r="80" spans="1:4" x14ac:dyDescent="0.45">
      <c r="A80" s="4">
        <v>78</v>
      </c>
      <c r="D80" s="5">
        <f t="shared" si="8"/>
        <v>5.4204069099465069E-2</v>
      </c>
    </row>
    <row r="81" spans="1:4" x14ac:dyDescent="0.45">
      <c r="A81" s="4">
        <v>79</v>
      </c>
      <c r="D81" s="5">
        <f t="shared" si="8"/>
        <v>4.9582564720425215E-2</v>
      </c>
    </row>
    <row r="82" spans="1:4" x14ac:dyDescent="0.45">
      <c r="A82" s="4">
        <v>80</v>
      </c>
      <c r="D82" s="5">
        <f t="shared" si="8"/>
        <v>4.5337120248386431E-2</v>
      </c>
    </row>
    <row r="83" spans="1:4" x14ac:dyDescent="0.45">
      <c r="A83" s="4">
        <v>81</v>
      </c>
      <c r="D83" s="5">
        <f t="shared" si="8"/>
        <v>4.1440226290932691E-2</v>
      </c>
    </row>
    <row r="84" spans="1:4" x14ac:dyDescent="0.45">
      <c r="A84" s="4">
        <v>82</v>
      </c>
      <c r="D84" s="5">
        <f t="shared" si="8"/>
        <v>3.7865869507810568E-2</v>
      </c>
    </row>
    <row r="85" spans="1:4" x14ac:dyDescent="0.45">
      <c r="A85" s="4">
        <v>83</v>
      </c>
      <c r="D85" s="5">
        <f t="shared" si="8"/>
        <v>3.4589542380379479E-2</v>
      </c>
    </row>
    <row r="86" spans="1:4" x14ac:dyDescent="0.45">
      <c r="A86" s="4">
        <v>84</v>
      </c>
      <c r="D86" s="5">
        <f t="shared" si="8"/>
        <v>3.1588232564169427E-2</v>
      </c>
    </row>
    <row r="87" spans="1:4" x14ac:dyDescent="0.45">
      <c r="A87" s="4">
        <v>85</v>
      </c>
      <c r="D87" s="5">
        <f t="shared" si="8"/>
        <v>2.884039587885312E-2</v>
      </c>
    </row>
    <row r="88" spans="1:4" x14ac:dyDescent="0.45">
      <c r="A88" s="4">
        <v>86</v>
      </c>
      <c r="D88" s="5">
        <f t="shared" si="8"/>
        <v>2.6325916481264255E-2</v>
      </c>
    </row>
    <row r="89" spans="1:4" x14ac:dyDescent="0.45">
      <c r="A89" s="4">
        <v>87</v>
      </c>
      <c r="D89" s="5">
        <f t="shared" si="8"/>
        <v>2.4026057282642066E-2</v>
      </c>
    </row>
    <row r="90" spans="1:4" x14ac:dyDescent="0.45">
      <c r="A90" s="4">
        <v>88</v>
      </c>
      <c r="D90" s="5">
        <f t="shared" si="8"/>
        <v>2.1923403220660331E-2</v>
      </c>
    </row>
    <row r="91" spans="1:4" x14ac:dyDescent="0.45">
      <c r="A91" s="4">
        <v>89</v>
      </c>
      <c r="D91" s="5">
        <f t="shared" si="8"/>
        <v>2.0001799585594338E-2</v>
      </c>
    </row>
    <row r="92" spans="1:4" x14ac:dyDescent="0.45">
      <c r="A92" s="4">
        <v>90</v>
      </c>
      <c r="D92" s="5">
        <f t="shared" si="8"/>
        <v>1.8246287230754166E-2</v>
      </c>
    </row>
    <row r="93" spans="1:4" x14ac:dyDescent="0.45">
      <c r="A93" s="4">
        <v>91</v>
      </c>
      <c r="D93" s="5">
        <f t="shared" si="8"/>
        <v>1.6643036170375214E-2</v>
      </c>
    </row>
    <row r="94" spans="1:4" x14ac:dyDescent="0.45">
      <c r="A94" s="4">
        <v>92</v>
      </c>
      <c r="D94" s="5">
        <f t="shared" si="8"/>
        <v>1.5179278782229799E-2</v>
      </c>
    </row>
    <row r="95" spans="1:4" x14ac:dyDescent="0.45">
      <c r="A95" s="4">
        <v>93</v>
      </c>
      <c r="D95" s="5">
        <f t="shared" si="8"/>
        <v>1.384324358496436E-2</v>
      </c>
    </row>
    <row r="96" spans="1:4" x14ac:dyDescent="0.45">
      <c r="A96" s="4">
        <v>94</v>
      </c>
      <c r="D96" s="5">
        <f t="shared" si="8"/>
        <v>1.2624090348576145E-2</v>
      </c>
    </row>
    <row r="97" spans="1:4" x14ac:dyDescent="0.45">
      <c r="A97" s="4">
        <v>95</v>
      </c>
      <c r="D97" s="5">
        <f t="shared" si="8"/>
        <v>1.1511847117186447E-2</v>
      </c>
    </row>
    <row r="98" spans="1:4" x14ac:dyDescent="0.45">
      <c r="A98" s="4">
        <v>96</v>
      </c>
      <c r="D98" s="5">
        <f t="shared" si="8"/>
        <v>1.0497349572898607E-2</v>
      </c>
    </row>
    <row r="99" spans="1:4" x14ac:dyDescent="0.45">
      <c r="A99" s="4">
        <v>97</v>
      </c>
      <c r="D99" s="5">
        <f t="shared" si="8"/>
        <v>9.5721830446158229E-3</v>
      </c>
    </row>
    <row r="100" spans="1:4" x14ac:dyDescent="0.45">
      <c r="A100" s="4">
        <v>98</v>
      </c>
      <c r="D100" s="5">
        <f t="shared" si="8"/>
        <v>8.7286273630198252E-3</v>
      </c>
    </row>
    <row r="101" spans="1:4" x14ac:dyDescent="0.45">
      <c r="A101" s="4">
        <v>99</v>
      </c>
      <c r="D101" s="5">
        <f t="shared" si="8"/>
        <v>7.9596046794208064E-3</v>
      </c>
    </row>
    <row r="102" spans="1:4" x14ac:dyDescent="0.45">
      <c r="A102" s="4">
        <v>100</v>
      </c>
      <c r="D102" s="5">
        <f t="shared" si="8"/>
        <v>7.2586302991302087E-3</v>
      </c>
    </row>
    <row r="103" spans="1:4" x14ac:dyDescent="0.45">
      <c r="A103" s="4">
        <v>101</v>
      </c>
      <c r="D103" s="5">
        <f t="shared" si="8"/>
        <v>6.6197665268987738E-3</v>
      </c>
    </row>
    <row r="104" spans="1:4" x14ac:dyDescent="0.45">
      <c r="A104" s="4">
        <v>102</v>
      </c>
      <c r="D104" s="5">
        <f t="shared" si="8"/>
        <v>6.0375794805840322E-3</v>
      </c>
    </row>
    <row r="105" spans="1:4" x14ac:dyDescent="0.45">
      <c r="A105" s="4">
        <v>103</v>
      </c>
      <c r="D105" s="5">
        <f t="shared" si="8"/>
        <v>5.5070987976513219E-3</v>
      </c>
    </row>
    <row r="106" spans="1:4" x14ac:dyDescent="0.45">
      <c r="A106" s="4">
        <v>104</v>
      </c>
      <c r="D106" s="5">
        <f t="shared" si="8"/>
        <v>5.0237801356607381E-3</v>
      </c>
    </row>
    <row r="107" spans="1:4" x14ac:dyDescent="0.45">
      <c r="A107" s="4">
        <v>105</v>
      </c>
      <c r="D107" s="5">
        <f t="shared" si="8"/>
        <v>4.5834703511282715E-3</v>
      </c>
    </row>
    <row r="108" spans="1:4" x14ac:dyDescent="0.45">
      <c r="A108" s="4">
        <v>106</v>
      </c>
      <c r="D108" s="5">
        <f t="shared" si="8"/>
        <v>4.1823752298140171E-3</v>
      </c>
    </row>
    <row r="109" spans="1:4" x14ac:dyDescent="0.45">
      <c r="A109" s="4">
        <v>107</v>
      </c>
      <c r="D109" s="5">
        <f t="shared" si="8"/>
        <v>3.8170296345407806E-3</v>
      </c>
    </row>
    <row r="110" spans="1:4" x14ac:dyDescent="0.45">
      <c r="A110" s="4">
        <v>108</v>
      </c>
      <c r="D110" s="5">
        <f t="shared" si="8"/>
        <v>3.4842699331978366E-3</v>
      </c>
    </row>
    <row r="111" spans="1:4" x14ac:dyDescent="0.45">
      <c r="A111" s="4">
        <v>109</v>
      </c>
      <c r="D111" s="5">
        <f t="shared" si="8"/>
        <v>3.1812085688855962E-3</v>
      </c>
    </row>
    <row r="112" spans="1:4" x14ac:dyDescent="0.45">
      <c r="A112" s="4">
        <v>110</v>
      </c>
      <c r="D112" s="5">
        <f t="shared" si="8"/>
        <v>2.9052106356108887E-3</v>
      </c>
    </row>
    <row r="113" spans="1:4" x14ac:dyDescent="0.45">
      <c r="A113" s="4">
        <v>111</v>
      </c>
      <c r="D113" s="5">
        <f t="shared" si="8"/>
        <v>2.6538723260036701E-3</v>
      </c>
    </row>
    <row r="114" spans="1:4" x14ac:dyDescent="0.45">
      <c r="A114" s="4">
        <v>112</v>
      </c>
      <c r="D114" s="5">
        <f t="shared" si="8"/>
        <v>2.4250011218223122E-3</v>
      </c>
    </row>
    <row r="115" spans="1:4" x14ac:dyDescent="0.45">
      <c r="A115" s="4">
        <v>113</v>
      </c>
      <c r="D115" s="5">
        <f t="shared" si="8"/>
        <v>2.216597603148962E-3</v>
      </c>
    </row>
    <row r="116" spans="1:4" x14ac:dyDescent="0.45">
      <c r="A116" s="4">
        <v>114</v>
      </c>
      <c r="D116" s="5">
        <f t="shared" si="8"/>
        <v>2.0268387579429614E-3</v>
      </c>
    </row>
    <row r="117" spans="1:4" x14ac:dyDescent="0.45">
      <c r="A117" s="4">
        <v>115</v>
      </c>
      <c r="D117" s="5">
        <f t="shared" si="8"/>
        <v>1.8540626797098891E-3</v>
      </c>
    </row>
    <row r="118" spans="1:4" x14ac:dyDescent="0.45">
      <c r="A118" s="4">
        <v>116</v>
      </c>
      <c r="D118" s="5">
        <f t="shared" si="8"/>
        <v>1.6967545473698387E-3</v>
      </c>
    </row>
    <row r="119" spans="1:4" x14ac:dyDescent="0.45">
      <c r="A119" s="4">
        <v>117</v>
      </c>
      <c r="D119" s="5">
        <f t="shared" si="8"/>
        <v>1.5535337877716771E-3</v>
      </c>
    </row>
    <row r="120" spans="1:4" x14ac:dyDescent="0.45">
      <c r="A120" s="4">
        <v>118</v>
      </c>
      <c r="D120" s="5">
        <f t="shared" si="8"/>
        <v>1.4231423276103161E-3</v>
      </c>
    </row>
    <row r="121" spans="1:4" x14ac:dyDescent="0.45">
      <c r="A121" s="4">
        <v>119</v>
      </c>
      <c r="D121" s="5">
        <f t="shared" si="8"/>
        <v>1.3044338477017359E-3</v>
      </c>
    </row>
    <row r="122" spans="1:4" x14ac:dyDescent="0.45">
      <c r="A122" s="4">
        <v>120</v>
      </c>
      <c r="D122" s="5">
        <f t="shared" si="8"/>
        <v>1.1963639585568231E-3</v>
      </c>
    </row>
    <row r="123" spans="1:4" x14ac:dyDescent="0.45">
      <c r="A123" s="4">
        <v>121</v>
      </c>
      <c r="D123" s="5">
        <f t="shared" si="8"/>
        <v>1.0979812219689133E-3</v>
      </c>
    </row>
    <row r="124" spans="1:4" x14ac:dyDescent="0.45">
      <c r="A124" s="4">
        <v>122</v>
      </c>
      <c r="D124" s="5">
        <f t="shared" si="8"/>
        <v>1.0084189488157591E-3</v>
      </c>
    </row>
    <row r="125" spans="1:4" x14ac:dyDescent="0.45">
      <c r="A125" s="4">
        <v>123</v>
      </c>
      <c r="D125" s="5">
        <f t="shared" si="8"/>
        <v>9.268877085115701E-4</v>
      </c>
    </row>
    <row r="126" spans="1:4" x14ac:dyDescent="0.45">
      <c r="A126" s="4">
        <v>124</v>
      </c>
      <c r="D126" s="5">
        <f t="shared" si="8"/>
        <v>8.5266849045773085E-4</v>
      </c>
    </row>
    <row r="127" spans="1:4" x14ac:dyDescent="0.45">
      <c r="A127" s="4">
        <v>125</v>
      </c>
      <c r="D127" s="5">
        <f t="shared" si="8"/>
        <v>7.8510646248108884E-4</v>
      </c>
    </row>
    <row r="128" spans="1:4" x14ac:dyDescent="0.45">
      <c r="A128" s="4">
        <v>126</v>
      </c>
      <c r="D128" s="5">
        <f t="shared" si="8"/>
        <v>7.2360527557946419E-4</v>
      </c>
    </row>
    <row r="129" spans="1:4" x14ac:dyDescent="0.45">
      <c r="A129" s="4">
        <v>127</v>
      </c>
      <c r="D129" s="5">
        <f t="shared" si="8"/>
        <v>6.6762186835145343E-4</v>
      </c>
    </row>
    <row r="130" spans="1:4" x14ac:dyDescent="0.45">
      <c r="A130" s="4">
        <v>128</v>
      </c>
      <c r="D130" s="5">
        <f t="shared" si="8"/>
        <v>6.1666172825769472E-4</v>
      </c>
    </row>
    <row r="131" spans="1:4" x14ac:dyDescent="0.45">
      <c r="A131" s="4">
        <v>129</v>
      </c>
      <c r="D131" s="5">
        <f t="shared" ref="D131:D132" si="9">$B$24 + ($B$25 - $B$24) / (1 + EXP(LOG(1 / $B$28 ) * ($B$26 + $B$27 - 2 * A131) / ($B$27 - $B$26)))</f>
        <v>5.7027457035907503E-4</v>
      </c>
    </row>
    <row r="132" spans="1:4" x14ac:dyDescent="0.45">
      <c r="A132" s="4">
        <v>130</v>
      </c>
      <c r="D132" s="5">
        <f t="shared" si="9"/>
        <v>5.2805039743164528E-4</v>
      </c>
    </row>
    <row r="133" spans="1:4" x14ac:dyDescent="0.45">
      <c r="A133" s="1"/>
    </row>
    <row r="134" spans="1:4" x14ac:dyDescent="0.45">
      <c r="A134" s="1"/>
    </row>
    <row r="135" spans="1:4" x14ac:dyDescent="0.45">
      <c r="A135" s="1"/>
    </row>
    <row r="136" spans="1:4" x14ac:dyDescent="0.45">
      <c r="A136" s="1"/>
    </row>
    <row r="137" spans="1:4" x14ac:dyDescent="0.45">
      <c r="A137" s="1"/>
    </row>
    <row r="138" spans="1:4" x14ac:dyDescent="0.45">
      <c r="A138" s="1"/>
    </row>
    <row r="139" spans="1:4" x14ac:dyDescent="0.45">
      <c r="A139" s="1"/>
    </row>
    <row r="140" spans="1:4" x14ac:dyDescent="0.45">
      <c r="A140" s="1"/>
    </row>
    <row r="141" spans="1:4" x14ac:dyDescent="0.45">
      <c r="A141" s="1"/>
    </row>
    <row r="142" spans="1:4" x14ac:dyDescent="0.45">
      <c r="A142" s="1"/>
    </row>
    <row r="143" spans="1:4" x14ac:dyDescent="0.45">
      <c r="A143" s="1"/>
    </row>
    <row r="144" spans="1:4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la Barrera P.</dc:creator>
  <cp:lastModifiedBy>Carlos de la Barrera P.</cp:lastModifiedBy>
  <dcterms:created xsi:type="dcterms:W3CDTF">2018-07-15T15:32:52Z</dcterms:created>
  <dcterms:modified xsi:type="dcterms:W3CDTF">2018-07-17T00:31:22Z</dcterms:modified>
</cp:coreProperties>
</file>