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88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3" l="1"/>
  <c r="E79" i="3"/>
  <c r="B79" i="3"/>
  <c r="E76" i="1"/>
  <c r="E78" i="1"/>
  <c r="B78" i="1"/>
  <c r="H78" i="1"/>
  <c r="H79" i="3"/>
  <c r="F79" i="3"/>
  <c r="D74" i="3"/>
  <c r="H75" i="3"/>
  <c r="E74" i="3"/>
  <c r="G74" i="3"/>
  <c r="D5" i="3"/>
  <c r="D14" i="3"/>
  <c r="D15" i="3"/>
  <c r="D24" i="3"/>
  <c r="D32" i="3"/>
  <c r="J67" i="3"/>
  <c r="F67" i="3"/>
  <c r="E67" i="3"/>
  <c r="D8" i="3"/>
  <c r="H74" i="1"/>
  <c r="D5" i="1"/>
  <c r="D14" i="1"/>
  <c r="D15" i="1"/>
  <c r="D23" i="1"/>
  <c r="D31" i="1"/>
  <c r="D73" i="1"/>
  <c r="E73" i="1"/>
  <c r="F78" i="1"/>
  <c r="G73" i="1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<sst xmlns="http://schemas.openxmlformats.org/spreadsheetml/2006/main" count="574" uniqueCount="206">
  <si>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</si>
  <si>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</si>
  <si>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</si>
  <si>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</si>
  <si>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</si>
  <si>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</si>
  <si>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</si>
  <si>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</si>
  <si>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</si>
  <si>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</si>
  <si>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</si>
  <si>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</si>
  <si>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</si>
  <si>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</si>
  <si>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</si>
  <si>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</si>
  <si>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</si>
  <si>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</si>
  <si>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</si>
  <si>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</si>
  <si>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</si>
  <si>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</si>
  <si>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</si>
  <si>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</si>
  <si>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</si>
  <si>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</si>
  <si>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</si>
  <si>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</si>
  <si>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</si>
  <si>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</si>
  <si>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</si>
  <si>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</si>
  <si>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</si>
  <si>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</si>
  <si>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</si>
  <si>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</si>
  <si>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</si>
  <si>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</si>
  <si>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</si>
  <si>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</si>
  <si>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</si>
  <si>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</si>
  <si>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</si>
  <si>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</si>
  <si>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</si>
  <si>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</si>
  <si>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</si>
  <si>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</si>
  <si>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</si>
  <si>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</si>
  <si>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</si>
  <si>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</si>
  <si>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</si>
  <si>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专业必修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</si>
  <si>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</si>
  <si>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</si>
  <si>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</si>
  <si>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</si>
  <si>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</si>
  <si>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</si>
  <si>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</si>
  <si>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</si>
  <si>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</si>
  <si>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</si>
  <si>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</si>
  <si>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</si>
  <si>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</si>
  <si>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</si>
  <si>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</si>
  <si>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</si>
  <si>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</si>
  <si>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</si>
  <si>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</si>
  <si>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</si>
  <si>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</si>
  <si>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</si>
  <si>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</si>
  <si>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</si>
  <si>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</si>
  <si>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</si>
  <si>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</si>
  <si>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</si>
  <si>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</si>
  <si>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</si>
  <si>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</si>
  <si>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</si>
  <si>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</si>
  <si>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</si>
  <si>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</si>
  <si>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</si>
  <si>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</si>
  <si>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</si>
  <si>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</si>
  <si>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</si>
  <si>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</si>
  <si>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</si>
  <si>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</si>
  <si>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</si>
  <si>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</si>
  <si>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</si>
  <si>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</si>
  <si>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</si>
  <si>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</si>
  <si>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</si>
  <si>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</si>
  <si>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</si>
  <si>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</si>
  <si>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</si>
  <si>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</si>
  <si>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</si>
  <si>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</si>
  <si>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</si>
  <si>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</si>
  <si>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</si>
  <si>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</si>
  <si>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</si>
  <si>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</si>
  <si>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</si>
  <si>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</si>
  <si>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</si>
  <si>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</si>
  <si>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</si>
  <si>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</si>
  <si>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</si>
  <si>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</si>
  <si>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</si>
  <si>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</si>
  <si>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</si>
  <si>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</si>
  <si>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</si>
  <si>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</si>
  <si>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</si>
  <si>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</si>
  <si>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</si>
  <si>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</si>
  <si>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</si>
  <si>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1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</si>
  <si>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</si>
  <si>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</si>
  <si>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</si>
  <si>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</si>
  <si>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</si>
  <si>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</si>
  <si>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</si>
  <si>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</si>
  <si>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</si>
  <si>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</si>
  <si>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</si>
  <si>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</si>
  <si>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</si>
  <si>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</si>
  <si>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</si>
  <si>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</si>
  <si>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</si>
  <si>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</si>
  <si>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</si>
  <si>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</si>
  <si>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</si>
  <si>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</si>
  <si>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</si>
  <si>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</si>
  <si>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</si>
  <si>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</si>
  <si>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</si>
  <si>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</si>
  <si>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</si>
  <si>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</si>
  <si>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</si>
  <si>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专业必修</t>
    <phoneticPr fontId="2" type="halfwidthKatakana" alignment="noControl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</si>
  <si>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</si>
  <si>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</si>
  <si>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</si>
  <si>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</si>
  <si>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</si>
  <si>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</si>
  <si>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</si>
  <si>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</si>
  <si>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</si>
  <si>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</si>
  <si>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</si>
  <si>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</si>
  <si>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</si>
  <si>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</si>
  <si>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</si>
  <si>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</si>
  <si>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</si>
  <si>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</si>
  <si>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</si>
  <si>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</si>
  <si>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</si>
  <si>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</si>
  <si>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</si>
  <si>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</si>
  <si>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</si>
  <si>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</si>
  <si>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</si>
  <si>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</si>
  <si>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</si>
  <si>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</si>
  <si>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</si>
  <si>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</si>
  <si>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t>网络安全实验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</si>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</sst>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1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177" fontId="8" fillId="0" borderId="51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</cellXfs>
  <cellStyles count="195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topLeftCell="A13" zoomScale="200" zoomScaleNormal="200" zoomScalePageLayoutView="200" workbookViewId="0">
      <selection activeCell="I57" sqref="I57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5.8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300" t="s">
        <v>84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</row>
    <row r="2" spans="1:11" ht="15">
      <c r="A2" s="301" t="s">
        <v>0</v>
      </c>
      <c r="B2" s="303" t="s">
        <v>1</v>
      </c>
      <c r="C2" s="304"/>
      <c r="D2" s="304"/>
      <c r="E2" s="304"/>
      <c r="F2" s="305"/>
      <c r="G2" s="306" t="s">
        <v>2</v>
      </c>
      <c r="H2" s="307"/>
      <c r="I2" s="307"/>
      <c r="J2" s="307"/>
      <c r="K2" s="308"/>
    </row>
    <row r="3" spans="1:11" ht="16" thickBot="1">
      <c r="A3" s="30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309" t="s">
        <v>8</v>
      </c>
      <c r="B4" s="89">
        <v>309001</v>
      </c>
      <c r="C4" s="139" t="s">
        <v>9</v>
      </c>
      <c r="D4" s="5">
        <v>36</v>
      </c>
      <c r="E4" s="6">
        <v>2</v>
      </c>
      <c r="F4" s="90" t="s">
        <v>10</v>
      </c>
      <c r="G4" s="81">
        <v>1901023</v>
      </c>
      <c r="H4" s="133" t="s">
        <v>73</v>
      </c>
      <c r="I4" s="96">
        <v>32</v>
      </c>
      <c r="J4" s="97">
        <v>2</v>
      </c>
      <c r="K4" s="98" t="s">
        <v>74</v>
      </c>
    </row>
    <row r="5" spans="1:11">
      <c r="A5" s="310"/>
      <c r="B5" s="91">
        <v>310016</v>
      </c>
      <c r="C5" s="140" t="s">
        <v>12</v>
      </c>
      <c r="D5" s="7">
        <f>18*E5</f>
        <v>54</v>
      </c>
      <c r="E5" s="8">
        <v>3</v>
      </c>
      <c r="F5" s="92" t="s">
        <v>10</v>
      </c>
      <c r="G5" s="85"/>
      <c r="H5" s="134" t="s">
        <v>68</v>
      </c>
      <c r="I5" s="12">
        <v>32</v>
      </c>
      <c r="J5" s="13">
        <v>2</v>
      </c>
      <c r="K5" s="99" t="s">
        <v>61</v>
      </c>
    </row>
    <row r="6" spans="1:11">
      <c r="A6" s="310"/>
      <c r="B6" s="100">
        <v>330001</v>
      </c>
      <c r="C6" s="134" t="s">
        <v>13</v>
      </c>
      <c r="D6" s="12">
        <v>20</v>
      </c>
      <c r="E6" s="13">
        <v>1</v>
      </c>
      <c r="F6" s="99" t="s">
        <v>14</v>
      </c>
      <c r="G6" s="100" t="s">
        <v>131</v>
      </c>
      <c r="H6" s="134" t="s">
        <v>132</v>
      </c>
      <c r="I6" s="12" t="s">
        <v>131</v>
      </c>
      <c r="J6" s="13" t="s">
        <v>133</v>
      </c>
      <c r="K6" s="99" t="s">
        <v>134</v>
      </c>
    </row>
    <row r="7" spans="1:11">
      <c r="A7" s="310"/>
      <c r="B7" s="100">
        <v>199023</v>
      </c>
      <c r="C7" s="134" t="s">
        <v>15</v>
      </c>
      <c r="D7" s="12">
        <v>85</v>
      </c>
      <c r="E7" s="13">
        <v>4</v>
      </c>
      <c r="F7" s="99" t="s">
        <v>14</v>
      </c>
      <c r="G7" s="101"/>
      <c r="H7" s="14"/>
      <c r="I7" s="15"/>
      <c r="J7" s="15"/>
      <c r="K7" s="11"/>
    </row>
    <row r="8" spans="1:11">
      <c r="A8" s="310"/>
      <c r="B8" s="100">
        <v>310017</v>
      </c>
      <c r="C8" s="134" t="s">
        <v>16</v>
      </c>
      <c r="D8" s="12">
        <f>18*E8</f>
        <v>36</v>
      </c>
      <c r="E8" s="13">
        <v>2</v>
      </c>
      <c r="F8" s="99" t="s">
        <v>14</v>
      </c>
      <c r="G8" s="101"/>
      <c r="H8" s="14"/>
      <c r="I8" s="15"/>
      <c r="J8" s="15"/>
      <c r="K8" s="11"/>
    </row>
    <row r="9" spans="1:11">
      <c r="A9" s="310"/>
      <c r="B9" s="87">
        <v>1901000</v>
      </c>
      <c r="C9" s="17" t="s">
        <v>17</v>
      </c>
      <c r="D9" s="75">
        <v>32</v>
      </c>
      <c r="E9" s="76">
        <v>2</v>
      </c>
      <c r="F9" s="194" t="s">
        <v>11</v>
      </c>
      <c r="G9" s="101"/>
      <c r="H9" s="14"/>
      <c r="I9" s="15"/>
      <c r="J9" s="15"/>
      <c r="K9" s="11"/>
    </row>
    <row r="10" spans="1:11">
      <c r="A10" s="310"/>
      <c r="B10" s="87">
        <v>1900101</v>
      </c>
      <c r="C10" s="17" t="s">
        <v>18</v>
      </c>
      <c r="D10" s="18"/>
      <c r="E10" s="19"/>
      <c r="F10" s="194" t="s">
        <v>195</v>
      </c>
      <c r="G10" s="101"/>
      <c r="H10" s="14"/>
      <c r="I10" s="15"/>
      <c r="J10" s="15"/>
      <c r="K10" s="11"/>
    </row>
    <row r="11" spans="1:11">
      <c r="A11" s="310"/>
      <c r="B11" s="87"/>
      <c r="C11" s="17" t="s">
        <v>20</v>
      </c>
      <c r="D11" s="75"/>
      <c r="E11" s="76"/>
      <c r="F11" s="194" t="s">
        <v>56</v>
      </c>
      <c r="G11" s="102"/>
      <c r="H11" s="78"/>
      <c r="I11" s="79"/>
      <c r="J11" s="79"/>
      <c r="K11" s="80"/>
    </row>
    <row r="12" spans="1:11" ht="15" thickBot="1">
      <c r="A12" s="310"/>
      <c r="B12" s="87">
        <v>1901001</v>
      </c>
      <c r="C12" s="17" t="s">
        <v>57</v>
      </c>
      <c r="D12" s="18">
        <v>80</v>
      </c>
      <c r="E12" s="19">
        <v>4</v>
      </c>
      <c r="F12" s="194" t="s">
        <v>11</v>
      </c>
      <c r="G12" s="102"/>
      <c r="H12" s="78"/>
      <c r="I12" s="79"/>
      <c r="J12" s="79"/>
      <c r="K12" s="80"/>
    </row>
    <row r="13" spans="1:11" ht="17" thickBot="1">
      <c r="A13" s="297" t="s">
        <v>21</v>
      </c>
      <c r="B13" s="89">
        <v>309002</v>
      </c>
      <c r="C13" s="139" t="s">
        <v>55</v>
      </c>
      <c r="D13" s="5">
        <v>36</v>
      </c>
      <c r="E13" s="6">
        <v>2</v>
      </c>
      <c r="F13" s="90" t="s">
        <v>10</v>
      </c>
      <c r="G13" s="242">
        <v>1902060</v>
      </c>
      <c r="H13" s="135" t="s">
        <v>103</v>
      </c>
      <c r="I13" s="104" t="s">
        <v>102</v>
      </c>
      <c r="J13" s="132">
        <v>2</v>
      </c>
      <c r="K13" s="105"/>
    </row>
    <row r="14" spans="1:11">
      <c r="A14" s="298"/>
      <c r="B14" s="91">
        <v>310009</v>
      </c>
      <c r="C14" s="140" t="s">
        <v>22</v>
      </c>
      <c r="D14" s="7">
        <f>18*E14</f>
        <v>36</v>
      </c>
      <c r="E14" s="8">
        <v>2</v>
      </c>
      <c r="F14" s="92" t="s">
        <v>10</v>
      </c>
      <c r="G14" s="242">
        <v>1300004</v>
      </c>
      <c r="H14" s="136" t="s">
        <v>69</v>
      </c>
      <c r="I14" s="106">
        <v>54</v>
      </c>
      <c r="J14" s="106">
        <v>3</v>
      </c>
      <c r="K14" s="107" t="s">
        <v>75</v>
      </c>
    </row>
    <row r="15" spans="1:11">
      <c r="A15" s="298"/>
      <c r="B15" s="91">
        <v>310013</v>
      </c>
      <c r="C15" s="140" t="s">
        <v>23</v>
      </c>
      <c r="D15" s="7">
        <f>18*E15</f>
        <v>54</v>
      </c>
      <c r="E15" s="8">
        <v>3</v>
      </c>
      <c r="F15" s="92" t="s">
        <v>10</v>
      </c>
      <c r="G15" s="81">
        <v>1300008</v>
      </c>
      <c r="H15" s="126" t="s">
        <v>70</v>
      </c>
      <c r="I15" s="109">
        <v>48</v>
      </c>
      <c r="J15" s="109">
        <v>2</v>
      </c>
      <c r="K15" s="86" t="s">
        <v>74</v>
      </c>
    </row>
    <row r="16" spans="1:11">
      <c r="A16" s="298"/>
      <c r="B16" s="238">
        <v>1900102</v>
      </c>
      <c r="C16" s="151" t="s">
        <v>24</v>
      </c>
      <c r="D16" s="150" t="s">
        <v>25</v>
      </c>
      <c r="E16" s="241">
        <v>1</v>
      </c>
      <c r="F16" s="240" t="s">
        <v>26</v>
      </c>
      <c r="G16" s="243">
        <v>1900110</v>
      </c>
      <c r="H16" s="72" t="s">
        <v>58</v>
      </c>
      <c r="I16" s="111">
        <v>85</v>
      </c>
      <c r="J16" s="12">
        <v>4</v>
      </c>
      <c r="K16" s="99" t="s">
        <v>61</v>
      </c>
    </row>
    <row r="17" spans="1:11" ht="15" thickBot="1">
      <c r="A17" s="298"/>
      <c r="B17" s="201">
        <v>1901003</v>
      </c>
      <c r="C17" s="21" t="s">
        <v>90</v>
      </c>
      <c r="D17" s="22">
        <v>80</v>
      </c>
      <c r="E17" s="23">
        <v>4</v>
      </c>
      <c r="F17" s="202" t="s">
        <v>11</v>
      </c>
      <c r="G17" s="243"/>
      <c r="H17" s="72" t="s">
        <v>72</v>
      </c>
      <c r="I17" s="111">
        <v>32</v>
      </c>
      <c r="J17" s="12">
        <v>2</v>
      </c>
      <c r="K17" s="99" t="s">
        <v>61</v>
      </c>
    </row>
    <row r="18" spans="1:11" ht="15" thickBot="1">
      <c r="A18" s="298"/>
      <c r="B18" s="93">
        <v>1905045</v>
      </c>
      <c r="C18" s="17" t="s">
        <v>196</v>
      </c>
      <c r="D18" s="9">
        <v>32</v>
      </c>
      <c r="E18" s="10">
        <v>2</v>
      </c>
      <c r="F18" s="200" t="s">
        <v>162</v>
      </c>
      <c r="G18" s="242">
        <v>1901002</v>
      </c>
      <c r="H18" s="136" t="s">
        <v>59</v>
      </c>
      <c r="I18" s="106">
        <v>54</v>
      </c>
      <c r="J18" s="108">
        <v>3</v>
      </c>
      <c r="K18" s="107" t="s">
        <v>75</v>
      </c>
    </row>
    <row r="19" spans="1:11">
      <c r="A19" s="298"/>
      <c r="B19" s="245" t="s">
        <v>134</v>
      </c>
      <c r="C19" s="222" t="s">
        <v>132</v>
      </c>
      <c r="D19" s="223" t="s">
        <v>151</v>
      </c>
      <c r="E19" s="222" t="s">
        <v>85</v>
      </c>
      <c r="F19" s="246" t="s">
        <v>134</v>
      </c>
      <c r="G19" s="242">
        <v>1900112</v>
      </c>
      <c r="H19" s="136" t="s">
        <v>60</v>
      </c>
      <c r="I19" s="106">
        <v>68</v>
      </c>
      <c r="J19" s="108">
        <v>3</v>
      </c>
      <c r="K19" s="107" t="s">
        <v>75</v>
      </c>
    </row>
    <row r="20" spans="1:11">
      <c r="A20" s="298"/>
      <c r="B20" s="245"/>
      <c r="C20" s="222"/>
      <c r="D20" s="223"/>
      <c r="E20" s="222"/>
      <c r="F20" s="246"/>
    </row>
    <row r="21" spans="1:11" ht="15" thickBot="1">
      <c r="A21" s="299"/>
      <c r="B21" s="94"/>
      <c r="C21" s="172" t="s">
        <v>135</v>
      </c>
      <c r="D21" s="24"/>
      <c r="E21" s="173"/>
      <c r="F21" s="203" t="s">
        <v>27</v>
      </c>
      <c r="G21" s="244">
        <v>1905039</v>
      </c>
      <c r="H21" s="126" t="s">
        <v>163</v>
      </c>
      <c r="I21" s="110" t="s">
        <v>161</v>
      </c>
      <c r="J21" s="82">
        <v>3</v>
      </c>
      <c r="K21" s="199" t="s">
        <v>155</v>
      </c>
    </row>
    <row r="22" spans="1:11">
      <c r="A22" s="297" t="s">
        <v>28</v>
      </c>
      <c r="B22" s="89">
        <v>309003</v>
      </c>
      <c r="C22" s="142" t="s">
        <v>29</v>
      </c>
      <c r="D22" s="5">
        <v>36</v>
      </c>
      <c r="E22" s="6">
        <v>2</v>
      </c>
      <c r="F22" s="90" t="s">
        <v>10</v>
      </c>
      <c r="G22" s="84">
        <v>1901027</v>
      </c>
      <c r="H22" s="137" t="s">
        <v>76</v>
      </c>
      <c r="I22" s="103">
        <v>68</v>
      </c>
      <c r="J22" s="104">
        <v>3</v>
      </c>
      <c r="K22" s="105" t="s">
        <v>75</v>
      </c>
    </row>
    <row r="23" spans="1:11">
      <c r="A23" s="298"/>
      <c r="B23" s="91">
        <v>310015</v>
      </c>
      <c r="C23" s="140" t="s">
        <v>30</v>
      </c>
      <c r="D23" s="7">
        <f>18*E23</f>
        <v>36</v>
      </c>
      <c r="E23" s="8">
        <v>2</v>
      </c>
      <c r="F23" s="92" t="s">
        <v>10</v>
      </c>
      <c r="G23" s="85"/>
      <c r="H23" s="136" t="s">
        <v>78</v>
      </c>
      <c r="I23" s="106">
        <v>40</v>
      </c>
      <c r="J23" s="108">
        <v>2.5</v>
      </c>
      <c r="K23" s="107" t="s">
        <v>75</v>
      </c>
    </row>
    <row r="24" spans="1:11">
      <c r="A24" s="298"/>
      <c r="B24" s="87">
        <v>1905007</v>
      </c>
      <c r="C24" s="41" t="s">
        <v>92</v>
      </c>
      <c r="D24" s="18">
        <v>48</v>
      </c>
      <c r="E24" s="10">
        <v>3</v>
      </c>
      <c r="F24" s="194" t="s">
        <v>93</v>
      </c>
      <c r="G24" s="198">
        <v>1905029</v>
      </c>
      <c r="H24" s="126" t="s">
        <v>164</v>
      </c>
      <c r="I24" s="110" t="s">
        <v>202</v>
      </c>
      <c r="J24" s="82">
        <v>3</v>
      </c>
      <c r="K24" s="199" t="s">
        <v>74</v>
      </c>
    </row>
    <row r="25" spans="1:11">
      <c r="A25" s="298"/>
      <c r="B25" s="204">
        <v>1905008</v>
      </c>
      <c r="C25" s="222" t="s">
        <v>160</v>
      </c>
      <c r="D25" s="205">
        <v>32</v>
      </c>
      <c r="E25" s="223">
        <v>1</v>
      </c>
      <c r="F25" s="222" t="s">
        <v>63</v>
      </c>
      <c r="G25" s="198"/>
      <c r="H25" s="126" t="s">
        <v>156</v>
      </c>
      <c r="I25" s="110">
        <v>32</v>
      </c>
      <c r="J25" s="82">
        <v>1</v>
      </c>
      <c r="K25" s="199" t="s">
        <v>150</v>
      </c>
    </row>
    <row r="26" spans="1:11">
      <c r="A26" s="298"/>
      <c r="B26" s="87">
        <v>1901006</v>
      </c>
      <c r="C26" s="41" t="s">
        <v>91</v>
      </c>
      <c r="D26" s="18">
        <v>64</v>
      </c>
      <c r="E26" s="10">
        <v>4</v>
      </c>
      <c r="F26" s="194" t="s">
        <v>11</v>
      </c>
      <c r="G26" s="195"/>
      <c r="H26" s="72" t="s">
        <v>79</v>
      </c>
      <c r="I26" s="111">
        <v>16</v>
      </c>
      <c r="J26" s="12">
        <v>1</v>
      </c>
      <c r="K26" s="99" t="s">
        <v>14</v>
      </c>
    </row>
    <row r="27" spans="1:11">
      <c r="A27" s="298"/>
      <c r="B27" s="87">
        <v>1901007</v>
      </c>
      <c r="C27" s="222" t="s">
        <v>62</v>
      </c>
      <c r="D27" s="205">
        <v>32</v>
      </c>
      <c r="E27" s="223">
        <v>1</v>
      </c>
      <c r="F27" s="222" t="s">
        <v>63</v>
      </c>
      <c r="G27" s="128">
        <v>1905028</v>
      </c>
      <c r="H27" s="252" t="s">
        <v>165</v>
      </c>
      <c r="I27" s="124">
        <v>32</v>
      </c>
      <c r="J27" s="125">
        <v>2</v>
      </c>
      <c r="K27" s="107" t="s">
        <v>75</v>
      </c>
    </row>
    <row r="28" spans="1:11">
      <c r="A28" s="298"/>
      <c r="B28" s="93">
        <v>1901028</v>
      </c>
      <c r="C28" s="17" t="s">
        <v>194</v>
      </c>
      <c r="D28" s="9">
        <v>32</v>
      </c>
      <c r="E28" s="10">
        <v>1</v>
      </c>
      <c r="F28" s="200" t="s">
        <v>162</v>
      </c>
      <c r="G28" s="128">
        <v>1905048</v>
      </c>
      <c r="H28" s="123" t="s">
        <v>109</v>
      </c>
      <c r="I28" s="124">
        <v>48</v>
      </c>
      <c r="J28" s="125">
        <v>3</v>
      </c>
      <c r="K28" s="107" t="s">
        <v>75</v>
      </c>
    </row>
    <row r="29" spans="1:11" ht="15" thickBot="1">
      <c r="A29" s="299"/>
      <c r="B29" s="94"/>
      <c r="C29" s="141" t="s">
        <v>32</v>
      </c>
      <c r="D29" s="26"/>
      <c r="E29" s="26"/>
      <c r="F29" s="95" t="s">
        <v>19</v>
      </c>
      <c r="G29" s="88"/>
      <c r="H29" s="27"/>
      <c r="I29" s="28"/>
      <c r="J29" s="29"/>
      <c r="K29" s="20"/>
    </row>
    <row r="30" spans="1:11">
      <c r="A30" s="297" t="s">
        <v>33</v>
      </c>
      <c r="B30" s="89">
        <v>3009004</v>
      </c>
      <c r="C30" s="206" t="s">
        <v>146</v>
      </c>
      <c r="D30" s="5">
        <v>36</v>
      </c>
      <c r="E30" s="207">
        <v>2</v>
      </c>
      <c r="F30" s="90" t="s">
        <v>10</v>
      </c>
      <c r="G30" s="112">
        <v>1901035</v>
      </c>
      <c r="H30" s="113" t="s">
        <v>80</v>
      </c>
      <c r="I30" s="103">
        <v>64</v>
      </c>
      <c r="J30" s="114">
        <v>3</v>
      </c>
      <c r="K30" s="105" t="s">
        <v>75</v>
      </c>
    </row>
    <row r="31" spans="1:11">
      <c r="A31" s="298"/>
      <c r="B31" s="91">
        <v>3100014</v>
      </c>
      <c r="C31" s="190" t="s">
        <v>147</v>
      </c>
      <c r="D31" s="7">
        <f>18*E31</f>
        <v>108</v>
      </c>
      <c r="E31" s="191">
        <v>6</v>
      </c>
      <c r="F31" s="92" t="s">
        <v>10</v>
      </c>
      <c r="G31" s="128">
        <v>1905053</v>
      </c>
      <c r="H31" s="193" t="s">
        <v>149</v>
      </c>
      <c r="I31" s="253">
        <v>48</v>
      </c>
      <c r="J31" s="254">
        <v>3</v>
      </c>
      <c r="K31" s="107" t="s">
        <v>75</v>
      </c>
    </row>
    <row r="32" spans="1:11">
      <c r="A32" s="298"/>
      <c r="B32" s="93">
        <v>1905035</v>
      </c>
      <c r="C32" s="17" t="s">
        <v>97</v>
      </c>
      <c r="D32" s="9">
        <v>40</v>
      </c>
      <c r="E32" s="10">
        <v>2.5</v>
      </c>
      <c r="F32" s="200" t="s">
        <v>162</v>
      </c>
      <c r="G32" s="128">
        <v>1905026</v>
      </c>
      <c r="H32" s="192" t="s">
        <v>148</v>
      </c>
      <c r="I32" s="116">
        <v>32</v>
      </c>
      <c r="J32" s="117">
        <v>2</v>
      </c>
      <c r="K32" s="107" t="s">
        <v>75</v>
      </c>
    </row>
    <row r="33" spans="1:11">
      <c r="A33" s="298"/>
      <c r="B33" s="93">
        <v>1905036</v>
      </c>
      <c r="C33" s="17" t="s">
        <v>98</v>
      </c>
      <c r="D33" s="9">
        <v>32</v>
      </c>
      <c r="E33" s="10">
        <v>1</v>
      </c>
      <c r="F33" s="200" t="s">
        <v>162</v>
      </c>
      <c r="G33" s="128" t="s">
        <v>186</v>
      </c>
      <c r="H33" s="192" t="s">
        <v>191</v>
      </c>
      <c r="I33" s="116" t="s">
        <v>192</v>
      </c>
      <c r="J33" s="117" t="s">
        <v>189</v>
      </c>
      <c r="K33" s="107" t="s">
        <v>193</v>
      </c>
    </row>
    <row r="34" spans="1:11">
      <c r="A34" s="298"/>
      <c r="B34" s="208"/>
      <c r="C34" s="209"/>
      <c r="D34" s="210"/>
      <c r="E34" s="210"/>
      <c r="F34" s="211"/>
      <c r="G34" s="128">
        <v>1905030</v>
      </c>
      <c r="H34" s="192" t="s">
        <v>104</v>
      </c>
      <c r="I34" s="116">
        <v>48</v>
      </c>
      <c r="J34" s="117">
        <v>3</v>
      </c>
      <c r="K34" s="107" t="s">
        <v>75</v>
      </c>
    </row>
    <row r="35" spans="1:11">
      <c r="A35" s="298"/>
      <c r="B35" s="208"/>
      <c r="C35" s="209"/>
      <c r="D35" s="210"/>
      <c r="E35" s="210"/>
      <c r="F35" s="211"/>
      <c r="G35" s="128" t="s">
        <v>186</v>
      </c>
      <c r="H35" s="115" t="s">
        <v>187</v>
      </c>
      <c r="I35" s="116" t="s">
        <v>188</v>
      </c>
      <c r="J35" s="117" t="s">
        <v>189</v>
      </c>
      <c r="K35" s="107" t="s">
        <v>190</v>
      </c>
    </row>
    <row r="36" spans="1:11" ht="15" thickBot="1">
      <c r="A36" s="299"/>
      <c r="B36" s="94"/>
      <c r="C36" s="141" t="s">
        <v>36</v>
      </c>
      <c r="D36" s="26"/>
      <c r="E36" s="26"/>
      <c r="F36" s="95" t="s">
        <v>19</v>
      </c>
      <c r="G36" s="225">
        <v>1905041</v>
      </c>
      <c r="H36" s="226" t="s">
        <v>152</v>
      </c>
      <c r="I36" s="227" t="s">
        <v>205</v>
      </c>
      <c r="J36" s="131">
        <v>2</v>
      </c>
      <c r="K36" s="228" t="s">
        <v>150</v>
      </c>
    </row>
    <row r="37" spans="1:11">
      <c r="A37" s="297" t="s">
        <v>37</v>
      </c>
      <c r="B37" s="212">
        <v>3300003</v>
      </c>
      <c r="C37" s="213" t="s">
        <v>145</v>
      </c>
      <c r="D37" s="214">
        <v>18</v>
      </c>
      <c r="E37" s="215">
        <v>1</v>
      </c>
      <c r="F37" s="216" t="s">
        <v>14</v>
      </c>
      <c r="G37" s="229"/>
      <c r="H37" s="137" t="s">
        <v>81</v>
      </c>
      <c r="I37" s="103">
        <v>32</v>
      </c>
      <c r="J37" s="104">
        <v>2</v>
      </c>
      <c r="K37" s="105" t="s">
        <v>75</v>
      </c>
    </row>
    <row r="38" spans="1:11">
      <c r="A38" s="298"/>
      <c r="B38" s="217">
        <v>1905046</v>
      </c>
      <c r="C38" s="218" t="s">
        <v>64</v>
      </c>
      <c r="D38" s="219">
        <v>48</v>
      </c>
      <c r="E38" s="220">
        <v>3</v>
      </c>
      <c r="F38" s="194" t="s">
        <v>11</v>
      </c>
      <c r="G38" s="129">
        <v>1905025</v>
      </c>
      <c r="H38" s="138" t="s">
        <v>108</v>
      </c>
      <c r="I38" s="127">
        <v>32</v>
      </c>
      <c r="J38" s="82">
        <v>2</v>
      </c>
      <c r="K38" s="130"/>
    </row>
    <row r="39" spans="1:11">
      <c r="A39" s="298"/>
      <c r="B39" s="217">
        <v>1905047</v>
      </c>
      <c r="C39" s="222" t="s">
        <v>65</v>
      </c>
      <c r="D39" s="205">
        <v>32</v>
      </c>
      <c r="E39" s="223">
        <v>1</v>
      </c>
      <c r="F39" s="222" t="s">
        <v>63</v>
      </c>
      <c r="G39" s="128">
        <v>1905024</v>
      </c>
      <c r="H39" s="41" t="s">
        <v>110</v>
      </c>
      <c r="I39" s="166">
        <v>48</v>
      </c>
      <c r="J39" s="166">
        <v>3</v>
      </c>
      <c r="K39" s="167"/>
    </row>
    <row r="40" spans="1:11">
      <c r="A40" s="298"/>
      <c r="B40" s="217">
        <v>1901015</v>
      </c>
      <c r="C40" s="30" t="s">
        <v>66</v>
      </c>
      <c r="D40" s="9">
        <v>64</v>
      </c>
      <c r="E40" s="221">
        <v>4</v>
      </c>
      <c r="F40" s="194" t="s">
        <v>11</v>
      </c>
      <c r="G40" s="128"/>
      <c r="H40" s="123" t="s">
        <v>86</v>
      </c>
      <c r="I40" s="124" t="s">
        <v>86</v>
      </c>
      <c r="J40" s="125" t="s">
        <v>86</v>
      </c>
      <c r="K40" s="107" t="s">
        <v>88</v>
      </c>
    </row>
    <row r="41" spans="1:11">
      <c r="A41" s="298"/>
      <c r="B41" s="217">
        <v>1901016</v>
      </c>
      <c r="C41" s="222" t="s">
        <v>67</v>
      </c>
      <c r="D41" s="205">
        <v>40</v>
      </c>
      <c r="E41" s="223">
        <v>1</v>
      </c>
      <c r="F41" s="222" t="s">
        <v>158</v>
      </c>
      <c r="G41" s="128"/>
      <c r="H41" s="123" t="s">
        <v>86</v>
      </c>
      <c r="I41" s="124" t="s">
        <v>86</v>
      </c>
      <c r="J41" s="125" t="s">
        <v>86</v>
      </c>
      <c r="K41" s="107" t="s">
        <v>87</v>
      </c>
    </row>
    <row r="42" spans="1:11">
      <c r="A42" s="298"/>
      <c r="B42" s="217">
        <v>1901013</v>
      </c>
      <c r="C42" s="30" t="s">
        <v>197</v>
      </c>
      <c r="D42" s="9">
        <v>48</v>
      </c>
      <c r="E42" s="221">
        <v>3</v>
      </c>
      <c r="F42" s="194" t="s">
        <v>11</v>
      </c>
      <c r="G42" s="128"/>
      <c r="H42" s="123" t="s">
        <v>86</v>
      </c>
      <c r="I42" s="124" t="s">
        <v>86</v>
      </c>
      <c r="J42" s="125" t="s">
        <v>86</v>
      </c>
      <c r="K42" s="107" t="s">
        <v>87</v>
      </c>
    </row>
    <row r="43" spans="1:11">
      <c r="A43" s="298"/>
      <c r="B43" s="217">
        <v>1901014</v>
      </c>
      <c r="C43" s="222" t="s">
        <v>198</v>
      </c>
      <c r="D43" s="205">
        <v>16</v>
      </c>
      <c r="E43" s="223">
        <v>0.5</v>
      </c>
      <c r="F43" s="222" t="s">
        <v>159</v>
      </c>
      <c r="G43" s="128" t="s">
        <v>86</v>
      </c>
      <c r="H43" s="123" t="s">
        <v>114</v>
      </c>
      <c r="I43" s="124" t="s">
        <v>86</v>
      </c>
      <c r="J43" s="125" t="s">
        <v>86</v>
      </c>
      <c r="K43" s="107"/>
    </row>
    <row r="44" spans="1:11">
      <c r="A44" s="298"/>
      <c r="B44" s="217"/>
      <c r="C44" s="34"/>
      <c r="D44" s="25"/>
      <c r="E44" s="35"/>
      <c r="F44" s="202"/>
      <c r="G44" s="128" t="s">
        <v>89</v>
      </c>
      <c r="H44" s="123" t="s">
        <v>86</v>
      </c>
      <c r="I44" s="124" t="s">
        <v>86</v>
      </c>
      <c r="J44" s="125" t="s">
        <v>86</v>
      </c>
      <c r="K44" s="107"/>
    </row>
    <row r="45" spans="1:11" ht="15" thickBot="1">
      <c r="A45" s="299"/>
      <c r="B45" s="94"/>
      <c r="C45" s="141" t="s">
        <v>38</v>
      </c>
      <c r="D45" s="36"/>
      <c r="E45" s="37"/>
      <c r="F45" s="224" t="s">
        <v>27</v>
      </c>
      <c r="G45" s="196"/>
      <c r="H45" s="230"/>
      <c r="I45" s="231"/>
      <c r="J45" s="232"/>
      <c r="K45" s="197"/>
    </row>
    <row r="46" spans="1:11">
      <c r="A46" s="298" t="s">
        <v>39</v>
      </c>
      <c r="B46" s="212">
        <v>3300005</v>
      </c>
      <c r="C46" s="237" t="s">
        <v>144</v>
      </c>
      <c r="D46" s="214">
        <v>18</v>
      </c>
      <c r="E46" s="215">
        <v>1</v>
      </c>
      <c r="F46" s="216" t="s">
        <v>14</v>
      </c>
      <c r="G46" s="84"/>
      <c r="H46" s="137" t="s">
        <v>71</v>
      </c>
      <c r="I46" s="103">
        <v>16</v>
      </c>
      <c r="J46" s="103">
        <v>1</v>
      </c>
      <c r="K46" s="105" t="s">
        <v>75</v>
      </c>
    </row>
    <row r="47" spans="1:11">
      <c r="A47" s="298"/>
      <c r="B47" s="238">
        <v>1900103</v>
      </c>
      <c r="C47" s="151" t="s">
        <v>40</v>
      </c>
      <c r="D47" s="150" t="s">
        <v>25</v>
      </c>
      <c r="E47" s="239">
        <v>1</v>
      </c>
      <c r="F47" s="240" t="s">
        <v>41</v>
      </c>
      <c r="G47" s="128">
        <v>1905037</v>
      </c>
      <c r="H47" s="123" t="s">
        <v>83</v>
      </c>
      <c r="I47" s="124">
        <v>48</v>
      </c>
      <c r="J47" s="125">
        <v>3</v>
      </c>
      <c r="K47" s="107" t="s">
        <v>75</v>
      </c>
    </row>
    <row r="48" spans="1:11">
      <c r="A48" s="298"/>
      <c r="B48" s="93">
        <v>1905083</v>
      </c>
      <c r="C48" s="17" t="s">
        <v>99</v>
      </c>
      <c r="D48" s="9">
        <v>48</v>
      </c>
      <c r="E48" s="10">
        <v>3</v>
      </c>
      <c r="F48" s="200" t="s">
        <v>162</v>
      </c>
      <c r="G48" s="198">
        <v>1905038</v>
      </c>
      <c r="H48" s="126" t="s">
        <v>154</v>
      </c>
      <c r="I48" s="110">
        <v>16</v>
      </c>
      <c r="J48" s="82">
        <v>1</v>
      </c>
      <c r="K48" s="199" t="s">
        <v>155</v>
      </c>
    </row>
    <row r="49" spans="1:11">
      <c r="A49" s="77"/>
      <c r="B49" s="93">
        <v>1905084</v>
      </c>
      <c r="C49" s="17" t="s">
        <v>100</v>
      </c>
      <c r="D49" s="9">
        <v>32</v>
      </c>
      <c r="E49" s="10">
        <v>1</v>
      </c>
      <c r="F49" s="200" t="s">
        <v>162</v>
      </c>
      <c r="G49" s="128">
        <v>1901036</v>
      </c>
      <c r="H49" s="123" t="s">
        <v>105</v>
      </c>
      <c r="I49" s="124">
        <v>32</v>
      </c>
      <c r="J49" s="125">
        <v>2</v>
      </c>
      <c r="K49" s="107"/>
    </row>
    <row r="50" spans="1:11">
      <c r="A50" s="39"/>
      <c r="B50" s="208"/>
      <c r="C50" s="209"/>
      <c r="D50" s="210"/>
      <c r="E50" s="210"/>
      <c r="F50" s="211"/>
      <c r="G50" s="128">
        <v>1904020</v>
      </c>
      <c r="H50" s="123" t="s">
        <v>106</v>
      </c>
      <c r="I50" s="124">
        <v>32</v>
      </c>
      <c r="J50" s="125">
        <v>2</v>
      </c>
      <c r="K50" s="107"/>
    </row>
    <row r="51" spans="1:11">
      <c r="A51" s="39"/>
      <c r="B51" s="208"/>
      <c r="C51" s="209"/>
      <c r="D51" s="210"/>
      <c r="E51" s="210"/>
      <c r="F51" s="211"/>
      <c r="G51" s="128">
        <v>1904021</v>
      </c>
      <c r="H51" s="123" t="s">
        <v>107</v>
      </c>
      <c r="I51" s="124">
        <v>32</v>
      </c>
      <c r="J51" s="125">
        <v>1</v>
      </c>
      <c r="K51" s="107"/>
    </row>
    <row r="52" spans="1:11">
      <c r="A52" s="39"/>
      <c r="B52" s="87"/>
      <c r="C52" s="21"/>
      <c r="D52" s="25"/>
      <c r="E52" s="38"/>
      <c r="F52" s="202"/>
      <c r="G52" s="198">
        <v>1905041</v>
      </c>
      <c r="H52" s="126" t="s">
        <v>153</v>
      </c>
      <c r="I52" s="110" t="s">
        <v>205</v>
      </c>
      <c r="J52" s="82">
        <v>2</v>
      </c>
      <c r="K52" s="199" t="s">
        <v>150</v>
      </c>
    </row>
    <row r="53" spans="1:11">
      <c r="A53" s="170"/>
      <c r="B53" s="247"/>
      <c r="C53" s="248"/>
      <c r="D53" s="249"/>
      <c r="E53" s="250"/>
      <c r="F53" s="251"/>
    </row>
    <row r="54" spans="1:11">
      <c r="A54" s="170"/>
      <c r="B54" s="247"/>
      <c r="C54" s="248"/>
      <c r="D54" s="249"/>
      <c r="E54" s="250"/>
      <c r="F54" s="251"/>
    </row>
    <row r="55" spans="1:11" ht="15" thickBot="1">
      <c r="A55" s="40"/>
      <c r="B55" s="94"/>
      <c r="C55" s="141" t="s">
        <v>42</v>
      </c>
      <c r="D55" s="32"/>
      <c r="E55" s="33"/>
      <c r="F55" s="95" t="s">
        <v>19</v>
      </c>
      <c r="G55" s="196" t="s">
        <v>89</v>
      </c>
      <c r="H55" s="42" t="s">
        <v>113</v>
      </c>
      <c r="I55" s="43" t="s">
        <v>89</v>
      </c>
      <c r="J55" s="43" t="s">
        <v>88</v>
      </c>
      <c r="K55" s="20"/>
    </row>
    <row r="56" spans="1:11">
      <c r="A56" s="297" t="s">
        <v>43</v>
      </c>
      <c r="B56" s="174">
        <v>1900104</v>
      </c>
      <c r="C56" s="175" t="s">
        <v>44</v>
      </c>
      <c r="D56" s="174" t="s">
        <v>136</v>
      </c>
      <c r="E56" s="176">
        <v>3</v>
      </c>
      <c r="F56" s="234" t="s">
        <v>137</v>
      </c>
      <c r="G56" s="236"/>
      <c r="H56" s="137" t="s">
        <v>82</v>
      </c>
      <c r="I56" s="103">
        <v>16</v>
      </c>
      <c r="J56" s="114">
        <v>1</v>
      </c>
      <c r="K56" s="105" t="s">
        <v>75</v>
      </c>
    </row>
    <row r="57" spans="1:11">
      <c r="A57" s="298"/>
      <c r="B57" s="174">
        <v>1900105</v>
      </c>
      <c r="C57" s="175" t="s">
        <v>34</v>
      </c>
      <c r="D57" s="174" t="s">
        <v>35</v>
      </c>
      <c r="E57" s="176">
        <v>1</v>
      </c>
      <c r="F57" s="233" t="s">
        <v>26</v>
      </c>
      <c r="G57" s="128"/>
      <c r="H57" s="41" t="s">
        <v>157</v>
      </c>
      <c r="I57" s="166" t="s">
        <v>157</v>
      </c>
      <c r="J57" s="166" t="s">
        <v>157</v>
      </c>
      <c r="K57" s="167" t="s">
        <v>151</v>
      </c>
    </row>
    <row r="58" spans="1:11">
      <c r="A58" s="298"/>
      <c r="B58" s="174">
        <v>1900107</v>
      </c>
      <c r="C58" s="175" t="s">
        <v>45</v>
      </c>
      <c r="D58" s="174" t="s">
        <v>25</v>
      </c>
      <c r="E58" s="176">
        <v>1</v>
      </c>
      <c r="F58" s="233" t="s">
        <v>26</v>
      </c>
      <c r="G58" s="128" t="s">
        <v>157</v>
      </c>
      <c r="H58" s="41" t="s">
        <v>157</v>
      </c>
      <c r="I58" s="166" t="s">
        <v>157</v>
      </c>
      <c r="J58" s="166" t="s">
        <v>157</v>
      </c>
      <c r="K58" s="167" t="s">
        <v>96</v>
      </c>
    </row>
    <row r="59" spans="1:11">
      <c r="A59" s="298"/>
      <c r="B59" s="178"/>
      <c r="C59" s="179" t="s">
        <v>138</v>
      </c>
      <c r="D59" s="180" t="s">
        <v>139</v>
      </c>
      <c r="E59" s="181">
        <v>2</v>
      </c>
      <c r="F59" s="235" t="s">
        <v>31</v>
      </c>
      <c r="G59" s="128" t="s">
        <v>157</v>
      </c>
      <c r="H59" s="41" t="s">
        <v>157</v>
      </c>
      <c r="I59" s="166" t="s">
        <v>157</v>
      </c>
      <c r="J59" s="166" t="s">
        <v>157</v>
      </c>
      <c r="K59" s="167" t="s">
        <v>87</v>
      </c>
    </row>
    <row r="60" spans="1:11">
      <c r="A60" s="298"/>
      <c r="B60" s="16"/>
      <c r="C60" s="21" t="s">
        <v>101</v>
      </c>
      <c r="D60" s="25" t="s">
        <v>86</v>
      </c>
      <c r="E60" s="38" t="s">
        <v>86</v>
      </c>
      <c r="F60" s="118" t="s">
        <v>96</v>
      </c>
      <c r="G60" s="128" t="s">
        <v>157</v>
      </c>
      <c r="H60" s="41" t="s">
        <v>157</v>
      </c>
      <c r="I60" s="166" t="s">
        <v>157</v>
      </c>
      <c r="J60" s="166" t="s">
        <v>157</v>
      </c>
      <c r="K60" s="167"/>
    </row>
    <row r="61" spans="1:11">
      <c r="A61" s="298"/>
      <c r="B61" s="16"/>
      <c r="C61" s="21" t="s">
        <v>87</v>
      </c>
      <c r="D61" s="25" t="s">
        <v>89</v>
      </c>
      <c r="E61" s="38" t="s">
        <v>86</v>
      </c>
      <c r="F61" s="118" t="s">
        <v>88</v>
      </c>
      <c r="G61" s="128" t="s">
        <v>157</v>
      </c>
      <c r="H61" s="41" t="s">
        <v>157</v>
      </c>
      <c r="I61" s="166" t="s">
        <v>157</v>
      </c>
      <c r="J61" s="166" t="s">
        <v>157</v>
      </c>
      <c r="K61" s="167"/>
    </row>
    <row r="62" spans="1:11">
      <c r="A62" s="298"/>
      <c r="B62" s="16"/>
      <c r="C62" s="21" t="s">
        <v>95</v>
      </c>
      <c r="D62" s="25" t="s">
        <v>96</v>
      </c>
      <c r="E62" s="38" t="s">
        <v>88</v>
      </c>
      <c r="F62" s="118" t="s">
        <v>86</v>
      </c>
      <c r="G62" s="128" t="s">
        <v>112</v>
      </c>
      <c r="H62" s="41" t="s">
        <v>94</v>
      </c>
      <c r="I62" s="166" t="s">
        <v>89</v>
      </c>
      <c r="J62" s="166" t="s">
        <v>89</v>
      </c>
      <c r="K62" s="167"/>
    </row>
    <row r="63" spans="1:11" ht="15" thickBot="1">
      <c r="A63" s="299"/>
      <c r="B63" s="16"/>
      <c r="C63" s="21"/>
      <c r="D63" s="25"/>
      <c r="E63" s="38"/>
      <c r="F63" s="118"/>
      <c r="G63" s="196">
        <v>199650</v>
      </c>
      <c r="H63" s="42" t="s">
        <v>111</v>
      </c>
      <c r="I63" s="43">
        <v>24</v>
      </c>
      <c r="J63" s="43">
        <v>1.5</v>
      </c>
      <c r="K63" s="20"/>
    </row>
    <row r="64" spans="1:11">
      <c r="A64" s="39" t="s">
        <v>47</v>
      </c>
      <c r="B64" s="182">
        <v>1900106</v>
      </c>
      <c r="C64" s="183" t="s">
        <v>140</v>
      </c>
      <c r="D64" s="182" t="s">
        <v>141</v>
      </c>
      <c r="E64" s="184">
        <v>3</v>
      </c>
      <c r="F64" s="177" t="s">
        <v>41</v>
      </c>
      <c r="G64" s="120"/>
      <c r="H64" s="44" t="s">
        <v>171</v>
      </c>
      <c r="I64" s="45"/>
      <c r="J64" s="46">
        <v>5</v>
      </c>
      <c r="K64" s="121"/>
    </row>
    <row r="65" spans="1:11" ht="15" thickBot="1">
      <c r="A65" s="47"/>
      <c r="B65" s="185"/>
      <c r="C65" s="186" t="s">
        <v>46</v>
      </c>
      <c r="D65" s="187" t="s">
        <v>142</v>
      </c>
      <c r="E65" s="188">
        <v>1</v>
      </c>
      <c r="F65" s="189" t="s">
        <v>143</v>
      </c>
      <c r="G65" s="119"/>
      <c r="H65" s="42"/>
      <c r="I65" s="43"/>
      <c r="J65" s="43"/>
      <c r="K65" s="122"/>
    </row>
    <row r="66" spans="1:11" ht="15" thickBot="1">
      <c r="A66" s="48"/>
      <c r="B66" s="49"/>
      <c r="C66" s="50"/>
      <c r="D66" s="51"/>
      <c r="E66" s="51">
        <f>SUM(E4:E65)</f>
        <v>88</v>
      </c>
      <c r="F66" s="52">
        <f>SUM(F4:F65)</f>
        <v>0</v>
      </c>
      <c r="G66" s="49"/>
      <c r="H66" s="50"/>
      <c r="I66" s="51"/>
      <c r="J66" s="53">
        <f>SUM(J4:J65)</f>
        <v>81</v>
      </c>
      <c r="K66" s="54"/>
    </row>
    <row r="67" spans="1:11">
      <c r="A67" s="55" t="s">
        <v>48</v>
      </c>
      <c r="B67" s="56"/>
      <c r="C67" s="57"/>
      <c r="D67" s="56"/>
      <c r="E67" s="56"/>
      <c r="F67" s="56"/>
      <c r="G67" s="56"/>
      <c r="H67" s="57"/>
      <c r="I67" s="56"/>
      <c r="J67" s="56"/>
      <c r="K67" s="58"/>
    </row>
    <row r="68" spans="1:11">
      <c r="A68" s="59"/>
      <c r="B68" s="60"/>
      <c r="C68" s="61"/>
      <c r="D68" s="60"/>
      <c r="E68" s="60"/>
      <c r="F68" s="60"/>
      <c r="G68" s="60"/>
      <c r="H68" s="61"/>
      <c r="I68" s="60"/>
      <c r="J68" s="60"/>
      <c r="K68" s="62"/>
    </row>
    <row r="69" spans="1:11">
      <c r="A69" s="63"/>
      <c r="B69" s="64"/>
      <c r="C69" s="65"/>
      <c r="D69" s="64"/>
      <c r="E69" s="64"/>
      <c r="F69" s="64"/>
      <c r="G69" s="64"/>
      <c r="H69" s="65"/>
      <c r="I69" s="64"/>
      <c r="J69" s="64"/>
      <c r="K69" s="66"/>
    </row>
    <row r="70" spans="1:11">
      <c r="A70" s="63"/>
      <c r="B70" s="64"/>
      <c r="C70" s="73"/>
      <c r="D70" s="64"/>
      <c r="E70" s="64"/>
      <c r="F70" s="64"/>
      <c r="G70" s="64"/>
      <c r="H70" s="65"/>
      <c r="I70" s="64"/>
      <c r="J70" s="64"/>
    </row>
    <row r="71" spans="1:11" ht="15" thickBot="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>
      <c r="A72" s="143" t="s">
        <v>48</v>
      </c>
      <c r="B72" s="144"/>
      <c r="C72" s="288" t="s">
        <v>117</v>
      </c>
      <c r="D72" s="289"/>
      <c r="E72" s="290"/>
      <c r="F72" s="288" t="s">
        <v>118</v>
      </c>
      <c r="G72" s="289"/>
      <c r="H72" s="290"/>
      <c r="I72" s="291" t="s">
        <v>119</v>
      </c>
      <c r="J72" s="291"/>
      <c r="K72" s="292"/>
    </row>
    <row r="73" spans="1:11" ht="26">
      <c r="A73" s="145">
        <v>1</v>
      </c>
      <c r="B73" s="67" t="s">
        <v>120</v>
      </c>
      <c r="C73" s="146" t="s">
        <v>49</v>
      </c>
      <c r="D73" s="68">
        <f>SUM(D4,D5,D13,D14,D15,D22,D23,D30,D31)</f>
        <v>432</v>
      </c>
      <c r="E73" s="68">
        <f>SUM(E4,E5,E13,E14,E15,E22,E23,E30,E31)</f>
        <v>24</v>
      </c>
      <c r="F73" s="147" t="s">
        <v>50</v>
      </c>
      <c r="G73" s="148">
        <f>SUM(D32:D33,D60,D68)</f>
        <v>72</v>
      </c>
      <c r="H73" s="149">
        <v>18</v>
      </c>
      <c r="I73" s="293" t="s">
        <v>121</v>
      </c>
      <c r="J73" s="294"/>
      <c r="K73" s="295"/>
    </row>
    <row r="74" spans="1:11">
      <c r="A74" s="280">
        <v>2</v>
      </c>
      <c r="B74" s="296" t="s">
        <v>51</v>
      </c>
      <c r="C74" s="150"/>
      <c r="D74" s="150"/>
      <c r="E74" s="150"/>
      <c r="F74" s="151" t="s">
        <v>52</v>
      </c>
      <c r="G74" s="150"/>
      <c r="H74" s="152">
        <f>SUM(E16+E47+E56+E57+E58+E64)</f>
        <v>10</v>
      </c>
      <c r="I74" s="284"/>
      <c r="J74" s="284"/>
      <c r="K74" s="285"/>
    </row>
    <row r="75" spans="1:11" ht="26">
      <c r="A75" s="280"/>
      <c r="B75" s="281"/>
      <c r="C75" s="153"/>
      <c r="D75" s="154"/>
      <c r="E75" s="154"/>
      <c r="F75" s="155" t="s">
        <v>128</v>
      </c>
      <c r="G75" s="154"/>
      <c r="H75" s="154">
        <v>5</v>
      </c>
      <c r="I75" s="284"/>
      <c r="J75" s="284"/>
      <c r="K75" s="285"/>
    </row>
    <row r="76" spans="1:11">
      <c r="A76" s="280">
        <v>3</v>
      </c>
      <c r="B76" s="281" t="s">
        <v>122</v>
      </c>
      <c r="C76" s="156" t="s">
        <v>123</v>
      </c>
      <c r="D76" s="157"/>
      <c r="E76" s="158">
        <f>SUM(E9+E12+E17+E24+E25+E26+E27+E28+E32+E33+E38+E39+E40+E41+E42+E43+E48+E49)</f>
        <v>40</v>
      </c>
      <c r="F76" s="159" t="s">
        <v>124</v>
      </c>
      <c r="G76" s="160"/>
      <c r="H76" s="160">
        <v>26</v>
      </c>
      <c r="I76" s="282"/>
      <c r="J76" s="282"/>
      <c r="K76" s="283"/>
    </row>
    <row r="77" spans="1:11" ht="26">
      <c r="A77" s="280"/>
      <c r="B77" s="281"/>
      <c r="C77" s="156" t="s">
        <v>129</v>
      </c>
      <c r="D77" s="157"/>
      <c r="E77" s="158"/>
      <c r="F77" s="161" t="s">
        <v>130</v>
      </c>
      <c r="G77" s="31"/>
      <c r="H77" s="69"/>
      <c r="I77" s="284"/>
      <c r="J77" s="284"/>
      <c r="K77" s="285"/>
    </row>
    <row r="78" spans="1:11" ht="15" thickBot="1">
      <c r="A78" s="162" t="s">
        <v>54</v>
      </c>
      <c r="B78" s="163">
        <f>E78+H74+H73+H75+H76</f>
        <v>123</v>
      </c>
      <c r="C78" s="164"/>
      <c r="D78" s="164"/>
      <c r="E78" s="163">
        <f>SUM(E73:E76)</f>
        <v>64</v>
      </c>
      <c r="F78" s="164">
        <f>18+2+18+18</f>
        <v>56</v>
      </c>
      <c r="G78" s="164"/>
      <c r="H78" s="163">
        <f>SUM(H73:H77)</f>
        <v>59</v>
      </c>
      <c r="I78" s="286"/>
      <c r="J78" s="286"/>
      <c r="K78" s="287"/>
    </row>
    <row r="79" spans="1:11">
      <c r="A79" s="63"/>
      <c r="B79" s="64"/>
      <c r="C79" s="73"/>
      <c r="D79" s="64"/>
      <c r="E79" s="64"/>
      <c r="F79" s="64"/>
      <c r="G79" s="64"/>
      <c r="H79" s="65"/>
      <c r="I79" s="64"/>
      <c r="J79" s="64"/>
      <c r="K79" s="64"/>
    </row>
    <row r="80" spans="1:11">
      <c r="A80" s="63"/>
      <c r="B80" s="64"/>
      <c r="C80" s="73"/>
      <c r="D80" s="64"/>
      <c r="E80" s="64"/>
      <c r="F80" s="64" t="s">
        <v>125</v>
      </c>
      <c r="G80" s="64"/>
      <c r="H80" s="65" t="s">
        <v>126</v>
      </c>
      <c r="I80" s="64"/>
      <c r="J80" s="64"/>
      <c r="K80" s="64" t="s">
        <v>127</v>
      </c>
    </row>
    <row r="81" spans="1:10" customFormat="1">
      <c r="A81" s="63"/>
      <c r="B81" s="64"/>
      <c r="C81" s="73"/>
      <c r="D81" s="64"/>
      <c r="E81" s="64"/>
      <c r="F81" s="65"/>
      <c r="G81" s="64"/>
      <c r="H81" s="65"/>
      <c r="I81" s="64"/>
      <c r="J81" s="64"/>
    </row>
  </sheetData>
  <mergeCells count="24">
    <mergeCell ref="A1:K1"/>
    <mergeCell ref="A2:A3"/>
    <mergeCell ref="B2:F2"/>
    <mergeCell ref="G2:K2"/>
    <mergeCell ref="A4:A12"/>
    <mergeCell ref="A56:A63"/>
    <mergeCell ref="A13:A21"/>
    <mergeCell ref="A22:A29"/>
    <mergeCell ref="A30:A36"/>
    <mergeCell ref="A37:A45"/>
    <mergeCell ref="A46:A48"/>
    <mergeCell ref="C72:E72"/>
    <mergeCell ref="F72:H72"/>
    <mergeCell ref="I72:K72"/>
    <mergeCell ref="I73:K73"/>
    <mergeCell ref="A74:A75"/>
    <mergeCell ref="B74:B75"/>
    <mergeCell ref="I74:K74"/>
    <mergeCell ref="I75:K75"/>
    <mergeCell ref="A76:A77"/>
    <mergeCell ref="B76:B77"/>
    <mergeCell ref="I76:K76"/>
    <mergeCell ref="I77:K77"/>
    <mergeCell ref="I78:K7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opLeftCell="C40" zoomScale="150" zoomScaleNormal="150" zoomScalePageLayoutView="150" workbookViewId="0">
      <selection activeCell="I60" sqref="I60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300" t="s">
        <v>84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</row>
    <row r="2" spans="1:11" ht="15">
      <c r="A2" s="301" t="s">
        <v>0</v>
      </c>
      <c r="B2" s="303" t="s">
        <v>1</v>
      </c>
      <c r="C2" s="304"/>
      <c r="D2" s="304"/>
      <c r="E2" s="304"/>
      <c r="F2" s="305"/>
      <c r="G2" s="306" t="s">
        <v>2</v>
      </c>
      <c r="H2" s="307"/>
      <c r="I2" s="307"/>
      <c r="J2" s="307"/>
      <c r="K2" s="311"/>
    </row>
    <row r="3" spans="1:11" ht="16" thickBot="1">
      <c r="A3" s="30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173</v>
      </c>
      <c r="I3" s="2" t="s">
        <v>174</v>
      </c>
      <c r="J3" s="2" t="s">
        <v>6</v>
      </c>
      <c r="K3" s="4" t="s">
        <v>175</v>
      </c>
    </row>
    <row r="4" spans="1:11">
      <c r="A4" s="309" t="s">
        <v>8</v>
      </c>
      <c r="B4" s="89">
        <v>309001</v>
      </c>
      <c r="C4" s="139" t="s">
        <v>9</v>
      </c>
      <c r="D4" s="5">
        <v>36</v>
      </c>
      <c r="E4" s="6">
        <v>2</v>
      </c>
      <c r="F4" s="90" t="s">
        <v>10</v>
      </c>
      <c r="G4" s="275">
        <v>1901023</v>
      </c>
      <c r="H4" s="276" t="s">
        <v>176</v>
      </c>
      <c r="I4" s="277">
        <v>32</v>
      </c>
      <c r="J4" s="278">
        <v>1</v>
      </c>
      <c r="K4" s="279" t="s">
        <v>178</v>
      </c>
    </row>
    <row r="5" spans="1:11">
      <c r="A5" s="310"/>
      <c r="B5" s="91">
        <v>310016</v>
      </c>
      <c r="C5" s="140" t="s">
        <v>12</v>
      </c>
      <c r="D5" s="7">
        <f>18*E5</f>
        <v>54</v>
      </c>
      <c r="E5" s="8">
        <v>3</v>
      </c>
      <c r="F5" s="92" t="s">
        <v>10</v>
      </c>
      <c r="G5" s="85"/>
      <c r="H5" s="134" t="s">
        <v>68</v>
      </c>
      <c r="I5" s="12">
        <v>32</v>
      </c>
      <c r="J5" s="13">
        <v>2</v>
      </c>
      <c r="K5" s="99" t="s">
        <v>61</v>
      </c>
    </row>
    <row r="6" spans="1:11">
      <c r="A6" s="310"/>
      <c r="B6" s="100">
        <v>330001</v>
      </c>
      <c r="C6" s="134" t="s">
        <v>13</v>
      </c>
      <c r="D6" s="12">
        <v>20</v>
      </c>
      <c r="E6" s="13">
        <v>1</v>
      </c>
      <c r="F6" s="99" t="s">
        <v>14</v>
      </c>
      <c r="G6" s="100" t="s">
        <v>131</v>
      </c>
      <c r="H6" s="134" t="s">
        <v>132</v>
      </c>
      <c r="I6" s="12" t="s">
        <v>131</v>
      </c>
      <c r="J6" s="13" t="s">
        <v>133</v>
      </c>
      <c r="K6" s="99" t="s">
        <v>134</v>
      </c>
    </row>
    <row r="7" spans="1:11">
      <c r="A7" s="310"/>
      <c r="B7" s="100">
        <v>1900110</v>
      </c>
      <c r="C7" s="134" t="s">
        <v>15</v>
      </c>
      <c r="D7" s="12">
        <v>80</v>
      </c>
      <c r="E7" s="13">
        <v>4</v>
      </c>
      <c r="F7" s="99" t="s">
        <v>14</v>
      </c>
      <c r="G7" s="101"/>
      <c r="H7" s="14"/>
      <c r="I7" s="15"/>
      <c r="J7" s="15"/>
      <c r="K7" s="256"/>
    </row>
    <row r="8" spans="1:11">
      <c r="A8" s="310"/>
      <c r="B8" s="100">
        <v>310017</v>
      </c>
      <c r="C8" s="134" t="s">
        <v>16</v>
      </c>
      <c r="D8" s="12">
        <f>18*E8</f>
        <v>36</v>
      </c>
      <c r="E8" s="13">
        <v>2</v>
      </c>
      <c r="F8" s="99" t="s">
        <v>14</v>
      </c>
      <c r="G8" s="101"/>
      <c r="H8" s="14"/>
      <c r="I8" s="15"/>
      <c r="J8" s="15"/>
      <c r="K8" s="256"/>
    </row>
    <row r="9" spans="1:11">
      <c r="A9" s="310"/>
      <c r="B9" s="87">
        <v>199186</v>
      </c>
      <c r="C9" s="17" t="s">
        <v>17</v>
      </c>
      <c r="D9" s="75">
        <v>32</v>
      </c>
      <c r="E9" s="76">
        <v>2</v>
      </c>
      <c r="F9" s="194" t="s">
        <v>11</v>
      </c>
      <c r="G9" s="101"/>
      <c r="H9" s="14"/>
      <c r="I9" s="15"/>
      <c r="J9" s="15"/>
      <c r="K9" s="256"/>
    </row>
    <row r="10" spans="1:11">
      <c r="A10" s="310"/>
      <c r="B10" s="87">
        <v>1900101</v>
      </c>
      <c r="C10" s="17" t="s">
        <v>18</v>
      </c>
      <c r="D10" s="18"/>
      <c r="E10" s="19"/>
      <c r="F10" s="194" t="s">
        <v>19</v>
      </c>
      <c r="G10" s="101"/>
      <c r="H10" s="14"/>
      <c r="I10" s="15"/>
      <c r="J10" s="15"/>
      <c r="K10" s="256"/>
    </row>
    <row r="11" spans="1:11">
      <c r="A11" s="310"/>
      <c r="B11" s="87"/>
      <c r="C11" s="17" t="s">
        <v>20</v>
      </c>
      <c r="D11" s="75"/>
      <c r="E11" s="76"/>
      <c r="F11" s="194" t="s">
        <v>19</v>
      </c>
      <c r="G11" s="102"/>
      <c r="H11" s="78"/>
      <c r="I11" s="79"/>
      <c r="J11" s="79"/>
      <c r="K11" s="80"/>
    </row>
    <row r="12" spans="1:11" ht="15" thickBot="1">
      <c r="A12" s="310"/>
      <c r="B12" s="87">
        <v>1901001</v>
      </c>
      <c r="C12" s="17" t="s">
        <v>57</v>
      </c>
      <c r="D12" s="18">
        <v>80</v>
      </c>
      <c r="E12" s="19">
        <v>4</v>
      </c>
      <c r="F12" s="194" t="s">
        <v>11</v>
      </c>
      <c r="G12" s="102"/>
      <c r="H12" s="78"/>
      <c r="I12" s="79"/>
      <c r="J12" s="79"/>
      <c r="K12" s="80"/>
    </row>
    <row r="13" spans="1:11" ht="17" thickBot="1">
      <c r="A13" s="297" t="s">
        <v>21</v>
      </c>
      <c r="B13" s="89">
        <v>309002</v>
      </c>
      <c r="C13" s="139" t="s">
        <v>55</v>
      </c>
      <c r="D13" s="5">
        <v>36</v>
      </c>
      <c r="E13" s="6">
        <v>2</v>
      </c>
      <c r="F13" s="90" t="s">
        <v>10</v>
      </c>
      <c r="G13" s="242">
        <v>1902060</v>
      </c>
      <c r="H13" s="135" t="s">
        <v>103</v>
      </c>
      <c r="I13" s="104" t="s">
        <v>102</v>
      </c>
      <c r="J13" s="132">
        <v>2</v>
      </c>
      <c r="K13" s="105"/>
    </row>
    <row r="14" spans="1:11">
      <c r="A14" s="298"/>
      <c r="B14" s="91">
        <v>310009</v>
      </c>
      <c r="C14" s="140" t="s">
        <v>22</v>
      </c>
      <c r="D14" s="7">
        <f>18*E14</f>
        <v>36</v>
      </c>
      <c r="E14" s="8">
        <v>2</v>
      </c>
      <c r="F14" s="92" t="s">
        <v>10</v>
      </c>
      <c r="G14" s="242">
        <v>1300004</v>
      </c>
      <c r="H14" s="136" t="s">
        <v>199</v>
      </c>
      <c r="I14" s="106">
        <v>54</v>
      </c>
      <c r="J14" s="106">
        <v>3</v>
      </c>
      <c r="K14" s="107" t="s">
        <v>75</v>
      </c>
    </row>
    <row r="15" spans="1:11">
      <c r="A15" s="298"/>
      <c r="B15" s="91">
        <v>310013</v>
      </c>
      <c r="C15" s="140" t="s">
        <v>23</v>
      </c>
      <c r="D15" s="7">
        <f>18*E15</f>
        <v>54</v>
      </c>
      <c r="E15" s="8">
        <v>3</v>
      </c>
      <c r="F15" s="92" t="s">
        <v>10</v>
      </c>
      <c r="G15" s="275">
        <v>1300008</v>
      </c>
      <c r="H15" s="276" t="s">
        <v>177</v>
      </c>
      <c r="I15" s="277">
        <v>32</v>
      </c>
      <c r="J15" s="278">
        <v>1</v>
      </c>
      <c r="K15" s="279" t="s">
        <v>74</v>
      </c>
    </row>
    <row r="16" spans="1:11">
      <c r="A16" s="298"/>
      <c r="B16" s="238">
        <v>1900102</v>
      </c>
      <c r="C16" s="151" t="s">
        <v>24</v>
      </c>
      <c r="D16" s="150" t="s">
        <v>25</v>
      </c>
      <c r="E16" s="241">
        <v>1</v>
      </c>
      <c r="F16" s="240" t="s">
        <v>26</v>
      </c>
      <c r="G16" s="270"/>
      <c r="H16" s="271"/>
      <c r="I16" s="270"/>
      <c r="J16" s="270"/>
      <c r="K16" s="272"/>
    </row>
    <row r="17" spans="1:11">
      <c r="A17" s="298"/>
      <c r="B17" s="201">
        <v>1901003</v>
      </c>
      <c r="C17" s="21" t="s">
        <v>90</v>
      </c>
      <c r="D17" s="22">
        <v>80</v>
      </c>
      <c r="E17" s="23">
        <v>4</v>
      </c>
      <c r="F17" s="202" t="s">
        <v>11</v>
      </c>
      <c r="G17" s="243"/>
      <c r="H17" s="72" t="s">
        <v>72</v>
      </c>
      <c r="I17" s="111">
        <v>32</v>
      </c>
      <c r="J17" s="12">
        <v>2</v>
      </c>
      <c r="K17" s="99" t="s">
        <v>61</v>
      </c>
    </row>
    <row r="18" spans="1:11">
      <c r="A18" s="298"/>
      <c r="B18" s="243">
        <v>1900111</v>
      </c>
      <c r="C18" s="72" t="s">
        <v>58</v>
      </c>
      <c r="D18" s="111">
        <v>80</v>
      </c>
      <c r="E18" s="12">
        <v>4</v>
      </c>
      <c r="F18" s="99" t="s">
        <v>61</v>
      </c>
      <c r="G18" s="270"/>
      <c r="H18" s="271"/>
      <c r="I18" s="270"/>
      <c r="J18" s="270"/>
      <c r="K18" s="272"/>
    </row>
    <row r="19" spans="1:11">
      <c r="A19" s="298"/>
      <c r="B19" s="87">
        <v>1901002</v>
      </c>
      <c r="C19" s="136" t="s">
        <v>59</v>
      </c>
      <c r="D19" s="106">
        <v>54</v>
      </c>
      <c r="E19" s="108">
        <v>3</v>
      </c>
      <c r="F19" s="107" t="s">
        <v>168</v>
      </c>
      <c r="G19" s="270"/>
      <c r="H19" s="271"/>
      <c r="I19" s="270"/>
      <c r="J19" s="270"/>
      <c r="K19" s="272"/>
    </row>
    <row r="20" spans="1:11">
      <c r="A20" s="298"/>
      <c r="B20" s="87">
        <v>1900112</v>
      </c>
      <c r="C20" s="136" t="s">
        <v>60</v>
      </c>
      <c r="D20" s="106">
        <v>64</v>
      </c>
      <c r="E20" s="108">
        <v>3</v>
      </c>
      <c r="F20" s="107" t="s">
        <v>53</v>
      </c>
      <c r="G20" s="270"/>
      <c r="H20" s="271"/>
      <c r="I20" s="270"/>
      <c r="J20" s="270"/>
      <c r="K20" s="272"/>
    </row>
    <row r="21" spans="1:11">
      <c r="A21" s="298"/>
      <c r="B21" s="87">
        <v>1905045</v>
      </c>
      <c r="C21" s="41" t="s">
        <v>196</v>
      </c>
      <c r="D21" s="18">
        <v>32</v>
      </c>
      <c r="E21" s="10">
        <v>2</v>
      </c>
      <c r="F21" s="194" t="s">
        <v>150</v>
      </c>
      <c r="G21" s="244"/>
      <c r="H21" s="126"/>
      <c r="I21" s="110"/>
      <c r="J21" s="82"/>
      <c r="K21" s="199"/>
    </row>
    <row r="22" spans="1:11" ht="15" thickBot="1">
      <c r="A22" s="299"/>
      <c r="B22" s="94"/>
      <c r="C22" s="172" t="s">
        <v>135</v>
      </c>
      <c r="D22" s="24"/>
      <c r="E22" s="173"/>
      <c r="F22" s="203" t="s">
        <v>27</v>
      </c>
      <c r="G22" s="275">
        <v>1905039</v>
      </c>
      <c r="H22" s="276" t="s">
        <v>163</v>
      </c>
      <c r="I22" s="277" t="s">
        <v>172</v>
      </c>
      <c r="J22" s="278">
        <v>3</v>
      </c>
      <c r="K22" s="279" t="s">
        <v>155</v>
      </c>
    </row>
    <row r="23" spans="1:11">
      <c r="A23" s="297" t="s">
        <v>28</v>
      </c>
      <c r="B23" s="89">
        <v>309003</v>
      </c>
      <c r="C23" s="142" t="s">
        <v>29</v>
      </c>
      <c r="D23" s="5">
        <v>36</v>
      </c>
      <c r="E23" s="6">
        <v>2</v>
      </c>
      <c r="F23" s="90" t="s">
        <v>10</v>
      </c>
      <c r="G23" s="84">
        <v>1900113</v>
      </c>
      <c r="H23" s="137" t="s">
        <v>76</v>
      </c>
      <c r="I23" s="103">
        <v>64</v>
      </c>
      <c r="J23" s="104">
        <v>3</v>
      </c>
      <c r="K23" s="105" t="s">
        <v>75</v>
      </c>
    </row>
    <row r="24" spans="1:11">
      <c r="A24" s="298"/>
      <c r="B24" s="91">
        <v>310015</v>
      </c>
      <c r="C24" s="140" t="s">
        <v>30</v>
      </c>
      <c r="D24" s="7">
        <f>18*E24</f>
        <v>36</v>
      </c>
      <c r="E24" s="8">
        <v>2</v>
      </c>
      <c r="F24" s="92" t="s">
        <v>10</v>
      </c>
      <c r="G24" s="85"/>
      <c r="H24" s="136" t="s">
        <v>78</v>
      </c>
      <c r="I24" s="106">
        <v>40</v>
      </c>
      <c r="J24" s="108">
        <v>2.5</v>
      </c>
      <c r="K24" s="107" t="s">
        <v>75</v>
      </c>
    </row>
    <row r="25" spans="1:11">
      <c r="A25" s="298"/>
      <c r="B25" s="87">
        <v>1901007</v>
      </c>
      <c r="C25" s="41" t="s">
        <v>92</v>
      </c>
      <c r="D25" s="18">
        <v>48</v>
      </c>
      <c r="E25" s="10">
        <v>3</v>
      </c>
      <c r="F25" s="194" t="s">
        <v>93</v>
      </c>
      <c r="G25" s="275">
        <v>1905029</v>
      </c>
      <c r="H25" s="276" t="s">
        <v>164</v>
      </c>
      <c r="I25" s="277" t="s">
        <v>203</v>
      </c>
      <c r="J25" s="278">
        <v>3</v>
      </c>
      <c r="K25" s="279"/>
    </row>
    <row r="26" spans="1:11">
      <c r="A26" s="298"/>
      <c r="B26" s="204">
        <v>1901008</v>
      </c>
      <c r="C26" s="222" t="s">
        <v>160</v>
      </c>
      <c r="D26" s="205">
        <v>32</v>
      </c>
      <c r="E26" s="223">
        <v>1</v>
      </c>
      <c r="F26" s="222" t="s">
        <v>63</v>
      </c>
      <c r="G26" s="275"/>
      <c r="H26" s="276" t="s">
        <v>179</v>
      </c>
      <c r="I26" s="277">
        <v>32</v>
      </c>
      <c r="J26" s="278">
        <v>1</v>
      </c>
      <c r="K26" s="279" t="s">
        <v>178</v>
      </c>
    </row>
    <row r="27" spans="1:11">
      <c r="A27" s="298"/>
      <c r="B27" s="87">
        <v>1901006</v>
      </c>
      <c r="C27" s="41" t="s">
        <v>91</v>
      </c>
      <c r="D27" s="18">
        <v>64</v>
      </c>
      <c r="E27" s="10">
        <v>4</v>
      </c>
      <c r="F27" s="194" t="s">
        <v>11</v>
      </c>
      <c r="G27" s="195"/>
      <c r="H27" s="72" t="s">
        <v>79</v>
      </c>
      <c r="I27" s="111">
        <v>16</v>
      </c>
      <c r="J27" s="12">
        <v>1</v>
      </c>
      <c r="K27" s="99" t="s">
        <v>14</v>
      </c>
    </row>
    <row r="28" spans="1:11">
      <c r="A28" s="298"/>
      <c r="B28" s="87">
        <v>1901007</v>
      </c>
      <c r="C28" s="222" t="s">
        <v>62</v>
      </c>
      <c r="D28" s="205">
        <v>32</v>
      </c>
      <c r="E28" s="223">
        <v>1</v>
      </c>
      <c r="F28" s="222" t="s">
        <v>63</v>
      </c>
      <c r="G28" s="128">
        <v>1905028</v>
      </c>
      <c r="H28" s="252" t="s">
        <v>165</v>
      </c>
      <c r="I28" s="124">
        <v>32</v>
      </c>
      <c r="J28" s="125">
        <v>2</v>
      </c>
      <c r="K28" s="107" t="s">
        <v>75</v>
      </c>
    </row>
    <row r="29" spans="1:11">
      <c r="A29" s="298"/>
      <c r="G29" s="128">
        <v>1905048</v>
      </c>
      <c r="H29" s="123" t="s">
        <v>109</v>
      </c>
      <c r="I29" s="124">
        <v>48</v>
      </c>
      <c r="J29" s="125">
        <v>3</v>
      </c>
      <c r="K29" s="107" t="s">
        <v>75</v>
      </c>
    </row>
    <row r="30" spans="1:11" ht="15" thickBot="1">
      <c r="A30" s="299"/>
      <c r="B30" s="94"/>
      <c r="C30" s="141" t="s">
        <v>32</v>
      </c>
      <c r="D30" s="26"/>
      <c r="E30" s="26"/>
      <c r="F30" s="95" t="s">
        <v>19</v>
      </c>
      <c r="G30" s="93"/>
      <c r="H30" s="17" t="s">
        <v>77</v>
      </c>
      <c r="I30" s="9">
        <v>48</v>
      </c>
      <c r="J30" s="10">
        <v>3</v>
      </c>
      <c r="K30" s="269" t="s">
        <v>162</v>
      </c>
    </row>
    <row r="31" spans="1:11">
      <c r="A31" s="297" t="s">
        <v>33</v>
      </c>
      <c r="B31" s="89">
        <v>3009004</v>
      </c>
      <c r="C31" s="206" t="s">
        <v>146</v>
      </c>
      <c r="D31" s="5">
        <v>36</v>
      </c>
      <c r="E31" s="207">
        <v>2</v>
      </c>
      <c r="F31" s="90" t="s">
        <v>10</v>
      </c>
      <c r="G31" s="112"/>
      <c r="H31" s="113" t="s">
        <v>80</v>
      </c>
      <c r="I31" s="103">
        <v>64</v>
      </c>
      <c r="J31" s="114">
        <v>3</v>
      </c>
      <c r="K31" s="105" t="s">
        <v>75</v>
      </c>
    </row>
    <row r="32" spans="1:11">
      <c r="A32" s="298"/>
      <c r="B32" s="91">
        <v>3100014</v>
      </c>
      <c r="C32" s="190" t="s">
        <v>147</v>
      </c>
      <c r="D32" s="7">
        <f>18*E32</f>
        <v>108</v>
      </c>
      <c r="E32" s="191">
        <v>6</v>
      </c>
      <c r="F32" s="92" t="s">
        <v>10</v>
      </c>
      <c r="G32" s="128">
        <v>1905053</v>
      </c>
      <c r="H32" s="193" t="s">
        <v>149</v>
      </c>
      <c r="I32" s="253">
        <v>48</v>
      </c>
      <c r="J32" s="254">
        <v>3</v>
      </c>
      <c r="K32" s="107" t="s">
        <v>75</v>
      </c>
    </row>
    <row r="33" spans="1:11">
      <c r="A33" s="298"/>
      <c r="B33" s="93">
        <v>1905010</v>
      </c>
      <c r="C33" s="17" t="s">
        <v>115</v>
      </c>
      <c r="D33" s="9">
        <v>48</v>
      </c>
      <c r="E33" s="10">
        <v>3</v>
      </c>
      <c r="F33" s="83"/>
      <c r="G33" s="128">
        <v>1905026</v>
      </c>
      <c r="H33" s="192" t="s">
        <v>148</v>
      </c>
      <c r="I33" s="116">
        <v>48</v>
      </c>
      <c r="J33" s="117">
        <v>3</v>
      </c>
      <c r="K33" s="107" t="s">
        <v>75</v>
      </c>
    </row>
    <row r="34" spans="1:11">
      <c r="A34" s="298"/>
      <c r="B34" s="93">
        <v>1905011</v>
      </c>
      <c r="C34" s="17" t="s">
        <v>116</v>
      </c>
      <c r="D34" s="9">
        <v>32</v>
      </c>
      <c r="E34" s="10">
        <v>1</v>
      </c>
      <c r="F34" s="83"/>
      <c r="G34" s="128" t="s">
        <v>85</v>
      </c>
      <c r="H34" s="192" t="s">
        <v>183</v>
      </c>
      <c r="I34" s="116" t="s">
        <v>85</v>
      </c>
      <c r="J34" s="117" t="s">
        <v>184</v>
      </c>
      <c r="K34" s="107" t="s">
        <v>185</v>
      </c>
    </row>
    <row r="35" spans="1:11">
      <c r="A35" s="298"/>
      <c r="B35" s="208"/>
      <c r="C35" s="209"/>
      <c r="D35" s="210"/>
      <c r="E35" s="210"/>
      <c r="F35" s="211"/>
      <c r="G35" s="128">
        <v>1905030</v>
      </c>
      <c r="H35" s="192" t="s">
        <v>104</v>
      </c>
      <c r="I35" s="116">
        <v>48</v>
      </c>
      <c r="J35" s="117">
        <v>3</v>
      </c>
      <c r="K35" s="107" t="s">
        <v>75</v>
      </c>
    </row>
    <row r="36" spans="1:11">
      <c r="A36" s="298"/>
      <c r="B36" s="208"/>
      <c r="C36" s="209"/>
      <c r="D36" s="210"/>
      <c r="E36" s="210"/>
      <c r="F36" s="211"/>
      <c r="G36" s="128" t="s">
        <v>85</v>
      </c>
      <c r="H36" s="115"/>
      <c r="I36" s="116"/>
      <c r="J36" s="117"/>
      <c r="K36" s="107" t="s">
        <v>75</v>
      </c>
    </row>
    <row r="37" spans="1:11" ht="15" thickBot="1">
      <c r="A37" s="299"/>
      <c r="B37" s="94"/>
      <c r="C37" s="141" t="s">
        <v>36</v>
      </c>
      <c r="D37" s="26"/>
      <c r="E37" s="26"/>
      <c r="F37" s="95" t="s">
        <v>19</v>
      </c>
      <c r="G37" s="275">
        <v>199641</v>
      </c>
      <c r="H37" s="276" t="s">
        <v>180</v>
      </c>
      <c r="I37" s="277" t="s">
        <v>204</v>
      </c>
      <c r="J37" s="278">
        <v>2</v>
      </c>
      <c r="K37" s="279" t="s">
        <v>150</v>
      </c>
    </row>
    <row r="38" spans="1:11">
      <c r="A38" s="297" t="s">
        <v>37</v>
      </c>
      <c r="B38" s="212">
        <v>3300003</v>
      </c>
      <c r="C38" s="213" t="s">
        <v>145</v>
      </c>
      <c r="D38" s="214">
        <v>18</v>
      </c>
      <c r="E38" s="215">
        <v>1</v>
      </c>
      <c r="F38" s="216" t="s">
        <v>14</v>
      </c>
      <c r="G38" s="229"/>
      <c r="H38" s="137" t="s">
        <v>81</v>
      </c>
      <c r="I38" s="103">
        <v>32</v>
      </c>
      <c r="J38" s="104">
        <v>2</v>
      </c>
      <c r="K38" s="105" t="s">
        <v>75</v>
      </c>
    </row>
    <row r="39" spans="1:11">
      <c r="A39" s="298"/>
      <c r="B39" s="217">
        <v>1905046</v>
      </c>
      <c r="C39" s="218" t="s">
        <v>64</v>
      </c>
      <c r="D39" s="219">
        <v>48</v>
      </c>
      <c r="E39" s="220">
        <v>3</v>
      </c>
      <c r="F39" s="194" t="s">
        <v>11</v>
      </c>
      <c r="G39" s="275">
        <v>199625</v>
      </c>
      <c r="H39" s="276" t="s">
        <v>108</v>
      </c>
      <c r="I39" s="277">
        <v>32</v>
      </c>
      <c r="J39" s="278">
        <v>2</v>
      </c>
      <c r="K39" s="279"/>
    </row>
    <row r="40" spans="1:11">
      <c r="A40" s="298"/>
      <c r="B40" s="217">
        <v>1905047</v>
      </c>
      <c r="C40" s="222" t="s">
        <v>65</v>
      </c>
      <c r="D40" s="205">
        <v>32</v>
      </c>
      <c r="E40" s="223">
        <v>1</v>
      </c>
      <c r="F40" s="222" t="s">
        <v>63</v>
      </c>
      <c r="G40" s="128">
        <v>199624</v>
      </c>
      <c r="H40" s="41" t="s">
        <v>110</v>
      </c>
      <c r="I40" s="255">
        <v>48</v>
      </c>
      <c r="J40" s="255">
        <v>3</v>
      </c>
      <c r="K40" s="256"/>
    </row>
    <row r="41" spans="1:11">
      <c r="A41" s="298"/>
      <c r="B41" s="217">
        <v>1901015</v>
      </c>
      <c r="C41" s="30" t="s">
        <v>66</v>
      </c>
      <c r="D41" s="9">
        <v>64</v>
      </c>
      <c r="E41" s="221">
        <v>4</v>
      </c>
      <c r="F41" s="194" t="s">
        <v>11</v>
      </c>
      <c r="G41" s="128"/>
      <c r="H41" s="123" t="s">
        <v>85</v>
      </c>
      <c r="I41" s="124" t="s">
        <v>85</v>
      </c>
      <c r="J41" s="125" t="s">
        <v>85</v>
      </c>
      <c r="K41" s="107" t="s">
        <v>85</v>
      </c>
    </row>
    <row r="42" spans="1:11">
      <c r="A42" s="298"/>
      <c r="B42" s="217">
        <v>1901016</v>
      </c>
      <c r="C42" s="222" t="s">
        <v>67</v>
      </c>
      <c r="D42" s="205">
        <v>40</v>
      </c>
      <c r="E42" s="223">
        <v>1</v>
      </c>
      <c r="F42" s="222" t="s">
        <v>158</v>
      </c>
      <c r="G42" s="128"/>
      <c r="H42" s="123" t="s">
        <v>85</v>
      </c>
      <c r="I42" s="124" t="s">
        <v>85</v>
      </c>
      <c r="J42" s="125" t="s">
        <v>85</v>
      </c>
      <c r="K42" s="107" t="s">
        <v>87</v>
      </c>
    </row>
    <row r="43" spans="1:11">
      <c r="A43" s="298"/>
      <c r="B43" s="217">
        <v>1901013</v>
      </c>
      <c r="C43" s="30" t="s">
        <v>197</v>
      </c>
      <c r="D43" s="9">
        <v>48</v>
      </c>
      <c r="E43" s="221">
        <v>3</v>
      </c>
      <c r="F43" s="194" t="s">
        <v>11</v>
      </c>
      <c r="G43" s="128"/>
      <c r="H43" s="123" t="s">
        <v>85</v>
      </c>
      <c r="I43" s="124" t="s">
        <v>85</v>
      </c>
      <c r="J43" s="125" t="s">
        <v>85</v>
      </c>
      <c r="K43" s="107" t="s">
        <v>87</v>
      </c>
    </row>
    <row r="44" spans="1:11">
      <c r="A44" s="298"/>
      <c r="B44" s="217">
        <v>1901014</v>
      </c>
      <c r="C44" s="222" t="s">
        <v>198</v>
      </c>
      <c r="D44" s="205">
        <v>16</v>
      </c>
      <c r="E44" s="223">
        <v>0.5</v>
      </c>
      <c r="F44" s="222" t="s">
        <v>159</v>
      </c>
      <c r="G44" s="128" t="s">
        <v>85</v>
      </c>
      <c r="H44" s="123" t="s">
        <v>114</v>
      </c>
      <c r="I44" s="124" t="s">
        <v>85</v>
      </c>
      <c r="J44" s="125" t="s">
        <v>85</v>
      </c>
      <c r="K44" s="107"/>
    </row>
    <row r="45" spans="1:11">
      <c r="A45" s="298"/>
      <c r="B45" s="217"/>
      <c r="C45" s="34"/>
      <c r="D45" s="25"/>
      <c r="E45" s="35"/>
      <c r="F45" s="202"/>
      <c r="G45" s="128" t="s">
        <v>85</v>
      </c>
      <c r="H45" s="123" t="s">
        <v>85</v>
      </c>
      <c r="I45" s="124" t="s">
        <v>85</v>
      </c>
      <c r="J45" s="125" t="s">
        <v>85</v>
      </c>
      <c r="K45" s="107"/>
    </row>
    <row r="46" spans="1:11" ht="15" thickBot="1">
      <c r="A46" s="299"/>
      <c r="B46" s="94"/>
      <c r="C46" s="141" t="s">
        <v>38</v>
      </c>
      <c r="D46" s="36"/>
      <c r="E46" s="37"/>
      <c r="F46" s="224" t="s">
        <v>27</v>
      </c>
      <c r="G46" s="196"/>
      <c r="H46" s="230"/>
      <c r="I46" s="231"/>
      <c r="J46" s="232"/>
      <c r="K46" s="197"/>
    </row>
    <row r="47" spans="1:11">
      <c r="A47" s="298" t="s">
        <v>39</v>
      </c>
      <c r="B47" s="212">
        <v>3300005</v>
      </c>
      <c r="C47" s="237" t="s">
        <v>144</v>
      </c>
      <c r="D47" s="214">
        <v>18</v>
      </c>
      <c r="E47" s="215">
        <v>1</v>
      </c>
      <c r="F47" s="216" t="s">
        <v>14</v>
      </c>
      <c r="G47" s="84"/>
      <c r="H47" s="137" t="s">
        <v>71</v>
      </c>
      <c r="I47" s="103">
        <v>16</v>
      </c>
      <c r="J47" s="103">
        <v>1</v>
      </c>
      <c r="K47" s="105" t="s">
        <v>75</v>
      </c>
    </row>
    <row r="48" spans="1:11">
      <c r="A48" s="298"/>
      <c r="B48" s="238">
        <v>1900103</v>
      </c>
      <c r="C48" s="151" t="s">
        <v>40</v>
      </c>
      <c r="D48" s="150" t="s">
        <v>25</v>
      </c>
      <c r="E48" s="239">
        <v>1</v>
      </c>
      <c r="F48" s="240" t="s">
        <v>41</v>
      </c>
      <c r="G48" s="128">
        <v>1905037</v>
      </c>
      <c r="H48" s="123" t="s">
        <v>83</v>
      </c>
      <c r="I48" s="124">
        <v>48</v>
      </c>
      <c r="J48" s="125">
        <v>3</v>
      </c>
      <c r="K48" s="107" t="s">
        <v>75</v>
      </c>
    </row>
    <row r="49" spans="1:11">
      <c r="A49" s="298"/>
      <c r="B49" s="93">
        <v>1905033</v>
      </c>
      <c r="C49" s="17" t="s">
        <v>166</v>
      </c>
      <c r="D49" s="9">
        <v>48</v>
      </c>
      <c r="E49" s="10">
        <v>3</v>
      </c>
      <c r="F49" s="200" t="s">
        <v>162</v>
      </c>
      <c r="G49" s="275">
        <v>1905038</v>
      </c>
      <c r="H49" s="276" t="s">
        <v>181</v>
      </c>
      <c r="I49" s="277">
        <v>16</v>
      </c>
      <c r="J49" s="278">
        <v>1</v>
      </c>
      <c r="K49" s="279" t="s">
        <v>155</v>
      </c>
    </row>
    <row r="50" spans="1:11">
      <c r="A50" s="170"/>
      <c r="B50" s="93">
        <v>1905034</v>
      </c>
      <c r="C50" s="17" t="s">
        <v>167</v>
      </c>
      <c r="D50" s="9">
        <v>32</v>
      </c>
      <c r="E50" s="10">
        <v>1</v>
      </c>
      <c r="F50" s="200" t="s">
        <v>162</v>
      </c>
      <c r="G50" s="128">
        <v>1901036</v>
      </c>
      <c r="H50" s="123" t="s">
        <v>105</v>
      </c>
      <c r="I50" s="124">
        <v>32</v>
      </c>
      <c r="J50" s="125">
        <v>2</v>
      </c>
      <c r="K50" s="107"/>
    </row>
    <row r="51" spans="1:11">
      <c r="A51" s="170"/>
      <c r="B51" s="208"/>
      <c r="C51" s="209"/>
      <c r="D51" s="210"/>
      <c r="E51" s="210"/>
      <c r="F51" s="211"/>
      <c r="G51" s="128">
        <v>1904020</v>
      </c>
      <c r="H51" s="123" t="s">
        <v>200</v>
      </c>
      <c r="I51" s="124">
        <v>32</v>
      </c>
      <c r="J51" s="125">
        <v>2</v>
      </c>
      <c r="K51" s="107"/>
    </row>
    <row r="52" spans="1:11">
      <c r="A52" s="170"/>
      <c r="B52" s="208"/>
      <c r="C52" s="209"/>
      <c r="D52" s="210"/>
      <c r="E52" s="210"/>
      <c r="F52" s="211"/>
      <c r="G52" s="128">
        <v>1904021</v>
      </c>
      <c r="H52" s="123" t="s">
        <v>201</v>
      </c>
      <c r="I52" s="124">
        <v>32</v>
      </c>
      <c r="J52" s="125">
        <v>1</v>
      </c>
      <c r="K52" s="107"/>
    </row>
    <row r="53" spans="1:11">
      <c r="A53" s="170"/>
      <c r="B53" s="87"/>
      <c r="C53" s="21"/>
      <c r="D53" s="25"/>
      <c r="E53" s="38"/>
      <c r="F53" s="202"/>
      <c r="G53" s="275">
        <v>199641</v>
      </c>
      <c r="H53" s="276" t="s">
        <v>182</v>
      </c>
      <c r="I53" s="277" t="s">
        <v>204</v>
      </c>
      <c r="J53" s="278">
        <v>2</v>
      </c>
      <c r="K53" s="279" t="s">
        <v>178</v>
      </c>
    </row>
    <row r="54" spans="1:11">
      <c r="A54" s="170"/>
      <c r="B54" s="247"/>
      <c r="C54" s="248"/>
      <c r="D54" s="249"/>
      <c r="E54" s="250"/>
      <c r="F54" s="251"/>
      <c r="G54" s="93">
        <v>199783</v>
      </c>
      <c r="H54" s="17" t="s">
        <v>99</v>
      </c>
      <c r="I54" s="9">
        <v>48</v>
      </c>
      <c r="J54" s="10">
        <v>3</v>
      </c>
      <c r="K54" s="269" t="s">
        <v>162</v>
      </c>
    </row>
    <row r="55" spans="1:11">
      <c r="A55" s="170"/>
      <c r="B55" s="247"/>
      <c r="C55" s="248"/>
      <c r="D55" s="249"/>
      <c r="E55" s="250"/>
      <c r="F55" s="251"/>
      <c r="G55" s="93">
        <v>199784</v>
      </c>
      <c r="H55" s="17" t="s">
        <v>100</v>
      </c>
      <c r="I55" s="9">
        <v>32</v>
      </c>
      <c r="J55" s="10">
        <v>1</v>
      </c>
      <c r="K55" s="269" t="s">
        <v>162</v>
      </c>
    </row>
    <row r="56" spans="1:11" ht="15" thickBot="1">
      <c r="A56" s="171"/>
      <c r="B56" s="94"/>
      <c r="C56" s="141" t="s">
        <v>42</v>
      </c>
      <c r="D56" s="32"/>
      <c r="E56" s="33"/>
      <c r="F56" s="95" t="s">
        <v>19</v>
      </c>
      <c r="G56" s="196" t="s">
        <v>85</v>
      </c>
      <c r="H56" s="42" t="s">
        <v>85</v>
      </c>
      <c r="I56" s="43" t="s">
        <v>85</v>
      </c>
      <c r="J56" s="43" t="s">
        <v>85</v>
      </c>
      <c r="K56" s="20"/>
    </row>
    <row r="57" spans="1:11">
      <c r="A57" s="297" t="s">
        <v>43</v>
      </c>
      <c r="B57" s="257">
        <v>1900104</v>
      </c>
      <c r="C57" s="258" t="s">
        <v>44</v>
      </c>
      <c r="D57" s="259" t="s">
        <v>136</v>
      </c>
      <c r="E57" s="260">
        <v>3</v>
      </c>
      <c r="F57" s="261" t="s">
        <v>137</v>
      </c>
      <c r="G57" s="236"/>
      <c r="H57" s="137" t="s">
        <v>82</v>
      </c>
      <c r="I57" s="103">
        <v>16</v>
      </c>
      <c r="J57" s="114">
        <v>1</v>
      </c>
      <c r="K57" s="105" t="s">
        <v>75</v>
      </c>
    </row>
    <row r="58" spans="1:11">
      <c r="A58" s="298"/>
      <c r="B58" s="238">
        <v>1900105</v>
      </c>
      <c r="C58" s="151" t="s">
        <v>34</v>
      </c>
      <c r="D58" s="150" t="s">
        <v>35</v>
      </c>
      <c r="E58" s="239">
        <v>1</v>
      </c>
      <c r="F58" s="240" t="s">
        <v>26</v>
      </c>
      <c r="G58" s="128"/>
      <c r="H58" s="41" t="s">
        <v>157</v>
      </c>
      <c r="I58" s="255" t="s">
        <v>157</v>
      </c>
      <c r="J58" s="255" t="s">
        <v>157</v>
      </c>
      <c r="K58" s="256" t="s">
        <v>151</v>
      </c>
    </row>
    <row r="59" spans="1:11">
      <c r="A59" s="298"/>
      <c r="B59" s="238">
        <v>1900107</v>
      </c>
      <c r="C59" s="151" t="s">
        <v>45</v>
      </c>
      <c r="D59" s="150" t="s">
        <v>25</v>
      </c>
      <c r="E59" s="239">
        <v>1</v>
      </c>
      <c r="F59" s="240" t="s">
        <v>26</v>
      </c>
      <c r="G59" s="128" t="s">
        <v>157</v>
      </c>
      <c r="H59" s="41" t="s">
        <v>157</v>
      </c>
      <c r="I59" s="255" t="s">
        <v>157</v>
      </c>
      <c r="J59" s="255" t="s">
        <v>157</v>
      </c>
      <c r="K59" s="256" t="s">
        <v>85</v>
      </c>
    </row>
    <row r="60" spans="1:11">
      <c r="A60" s="298"/>
      <c r="B60" s="262"/>
      <c r="C60" s="153" t="s">
        <v>138</v>
      </c>
      <c r="D60" s="154" t="s">
        <v>139</v>
      </c>
      <c r="E60" s="263">
        <v>2</v>
      </c>
      <c r="F60" s="264" t="s">
        <v>31</v>
      </c>
      <c r="G60" s="128" t="s">
        <v>157</v>
      </c>
      <c r="H60" s="41" t="s">
        <v>157</v>
      </c>
      <c r="I60" s="255" t="s">
        <v>157</v>
      </c>
      <c r="J60" s="255" t="s">
        <v>157</v>
      </c>
      <c r="K60" s="256" t="s">
        <v>87</v>
      </c>
    </row>
    <row r="61" spans="1:11">
      <c r="A61" s="298"/>
      <c r="B61" s="128">
        <v>1905050</v>
      </c>
      <c r="C61" s="41" t="s">
        <v>111</v>
      </c>
      <c r="D61" s="255">
        <v>32</v>
      </c>
      <c r="E61" s="255">
        <v>2</v>
      </c>
      <c r="F61" s="256"/>
      <c r="G61" s="128" t="s">
        <v>157</v>
      </c>
      <c r="H61" s="41" t="s">
        <v>157</v>
      </c>
      <c r="I61" s="255" t="s">
        <v>157</v>
      </c>
      <c r="J61" s="255" t="s">
        <v>157</v>
      </c>
      <c r="K61" s="256"/>
    </row>
    <row r="62" spans="1:11">
      <c r="A62" s="298"/>
      <c r="B62" s="87"/>
      <c r="C62" s="21" t="s">
        <v>87</v>
      </c>
      <c r="D62" s="25" t="s">
        <v>85</v>
      </c>
      <c r="E62" s="38" t="s">
        <v>85</v>
      </c>
      <c r="F62" s="202" t="s">
        <v>85</v>
      </c>
      <c r="G62" s="208"/>
      <c r="H62" s="268"/>
      <c r="I62" s="210"/>
      <c r="J62" s="210"/>
      <c r="K62" s="211"/>
    </row>
    <row r="63" spans="1:11">
      <c r="A63" s="298"/>
      <c r="B63" s="87"/>
      <c r="C63" s="21" t="s">
        <v>85</v>
      </c>
      <c r="D63" s="25" t="s">
        <v>85</v>
      </c>
      <c r="E63" s="38" t="s">
        <v>85</v>
      </c>
      <c r="F63" s="202" t="s">
        <v>85</v>
      </c>
      <c r="G63" s="208"/>
      <c r="H63" s="268"/>
      <c r="I63" s="210"/>
      <c r="J63" s="210"/>
      <c r="K63" s="211"/>
    </row>
    <row r="64" spans="1:11" ht="15" thickBot="1">
      <c r="A64" s="299"/>
      <c r="B64" s="94"/>
      <c r="C64" s="265"/>
      <c r="D64" s="36"/>
      <c r="E64" s="266"/>
      <c r="F64" s="267"/>
      <c r="G64" s="196">
        <v>199650</v>
      </c>
      <c r="H64" s="42" t="s">
        <v>111</v>
      </c>
      <c r="I64" s="43">
        <v>24</v>
      </c>
      <c r="J64" s="43">
        <v>1.5</v>
      </c>
      <c r="K64" s="20"/>
    </row>
    <row r="65" spans="1:11">
      <c r="A65" s="170" t="s">
        <v>47</v>
      </c>
      <c r="B65" s="182">
        <v>1900106</v>
      </c>
      <c r="C65" s="183" t="s">
        <v>140</v>
      </c>
      <c r="D65" s="182" t="s">
        <v>141</v>
      </c>
      <c r="E65" s="184">
        <v>3</v>
      </c>
      <c r="F65" s="177" t="s">
        <v>41</v>
      </c>
      <c r="G65" s="120"/>
      <c r="H65" s="44" t="s">
        <v>170</v>
      </c>
      <c r="I65" s="45"/>
      <c r="J65" s="46">
        <v>5</v>
      </c>
      <c r="K65" s="273"/>
    </row>
    <row r="66" spans="1:11" ht="15" thickBot="1">
      <c r="A66" s="47"/>
      <c r="B66" s="185"/>
      <c r="C66" s="186" t="s">
        <v>46</v>
      </c>
      <c r="D66" s="187" t="s">
        <v>142</v>
      </c>
      <c r="E66" s="188">
        <v>1</v>
      </c>
      <c r="F66" s="189" t="s">
        <v>143</v>
      </c>
      <c r="G66" s="119"/>
      <c r="H66" s="42"/>
      <c r="I66" s="43"/>
      <c r="J66" s="43"/>
      <c r="K66" s="274"/>
    </row>
    <row r="67" spans="1:11" ht="15" thickBot="1">
      <c r="A67" s="48"/>
      <c r="B67" s="49"/>
      <c r="C67" s="50"/>
      <c r="D67" s="51"/>
      <c r="E67" s="51">
        <f>SUM(E4:E66)</f>
        <v>99.5</v>
      </c>
      <c r="F67" s="52">
        <f>SUM(F4:F66)</f>
        <v>0</v>
      </c>
      <c r="G67" s="49"/>
      <c r="H67" s="50"/>
      <c r="I67" s="51"/>
      <c r="J67" s="53">
        <f>SUM(J4:J66)</f>
        <v>77</v>
      </c>
      <c r="K67" s="54"/>
    </row>
    <row r="68" spans="1:11">
      <c r="A68" s="55" t="s">
        <v>48</v>
      </c>
      <c r="B68" s="56"/>
      <c r="C68" s="57"/>
      <c r="D68" s="56"/>
      <c r="E68" s="56"/>
      <c r="F68" s="56"/>
      <c r="G68" s="56"/>
      <c r="H68" s="57"/>
      <c r="I68" s="56"/>
      <c r="J68" s="56"/>
      <c r="K68" s="58"/>
    </row>
    <row r="69" spans="1:11">
      <c r="A69" s="59"/>
      <c r="B69" s="60"/>
      <c r="C69" s="61"/>
      <c r="D69" s="60"/>
      <c r="E69" s="60"/>
      <c r="F69" s="60"/>
      <c r="G69" s="60"/>
      <c r="H69" s="61"/>
      <c r="I69" s="60"/>
      <c r="J69" s="60"/>
      <c r="K69" s="62"/>
    </row>
    <row r="70" spans="1:11">
      <c r="A70" s="63"/>
      <c r="B70" s="64"/>
      <c r="C70" s="65"/>
      <c r="D70" s="64"/>
      <c r="E70" s="64"/>
      <c r="F70" s="64"/>
      <c r="G70" s="64"/>
      <c r="H70" s="65"/>
      <c r="I70" s="64"/>
      <c r="J70" s="64"/>
      <c r="K70" s="66"/>
    </row>
    <row r="71" spans="1:1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 ht="15" thickBot="1">
      <c r="A72" s="63"/>
      <c r="B72" s="64"/>
      <c r="C72" s="73"/>
      <c r="D72" s="64"/>
      <c r="E72" s="64"/>
      <c r="F72" s="64"/>
      <c r="G72" s="64"/>
      <c r="H72" s="65"/>
      <c r="I72" s="64"/>
      <c r="J72" s="64"/>
    </row>
    <row r="73" spans="1:11">
      <c r="A73" s="143" t="s">
        <v>48</v>
      </c>
      <c r="B73" s="169"/>
      <c r="C73" s="288" t="s">
        <v>117</v>
      </c>
      <c r="D73" s="289"/>
      <c r="E73" s="290"/>
      <c r="F73" s="288" t="s">
        <v>118</v>
      </c>
      <c r="G73" s="289"/>
      <c r="H73" s="290"/>
      <c r="I73" s="291" t="s">
        <v>119</v>
      </c>
      <c r="J73" s="291"/>
      <c r="K73" s="292"/>
    </row>
    <row r="74" spans="1:11" ht="26">
      <c r="A74" s="165">
        <v>1</v>
      </c>
      <c r="B74" s="67" t="s">
        <v>120</v>
      </c>
      <c r="C74" s="146" t="s">
        <v>49</v>
      </c>
      <c r="D74" s="68">
        <f>SUM(D4,D5,D13,D14,D15,D23,D24,D31,D32)</f>
        <v>432</v>
      </c>
      <c r="E74" s="68">
        <f>SUM(E4,E5,E13,E14,E15,E23,E24,E31,E32)</f>
        <v>24</v>
      </c>
      <c r="F74" s="147" t="s">
        <v>50</v>
      </c>
      <c r="G74" s="148">
        <f>SUM(D49:D50,D61,D69)</f>
        <v>112</v>
      </c>
      <c r="H74" s="149">
        <v>18</v>
      </c>
      <c r="I74" s="293" t="s">
        <v>121</v>
      </c>
      <c r="J74" s="294"/>
      <c r="K74" s="295"/>
    </row>
    <row r="75" spans="1:11">
      <c r="A75" s="280">
        <v>2</v>
      </c>
      <c r="B75" s="296" t="s">
        <v>51</v>
      </c>
      <c r="C75" s="150"/>
      <c r="D75" s="150"/>
      <c r="E75" s="150"/>
      <c r="F75" s="151" t="s">
        <v>52</v>
      </c>
      <c r="G75" s="150"/>
      <c r="H75" s="152">
        <f>SUM(E16+E48+E57+E58+E59+E65)</f>
        <v>10</v>
      </c>
      <c r="I75" s="284"/>
      <c r="J75" s="284"/>
      <c r="K75" s="285"/>
    </row>
    <row r="76" spans="1:11" ht="26">
      <c r="A76" s="280"/>
      <c r="B76" s="281"/>
      <c r="C76" s="153"/>
      <c r="D76" s="154"/>
      <c r="E76" s="154"/>
      <c r="F76" s="155" t="s">
        <v>128</v>
      </c>
      <c r="G76" s="154"/>
      <c r="H76" s="154">
        <v>5</v>
      </c>
      <c r="I76" s="284"/>
      <c r="J76" s="284"/>
      <c r="K76" s="285"/>
    </row>
    <row r="77" spans="1:11">
      <c r="A77" s="280">
        <v>3</v>
      </c>
      <c r="B77" s="281" t="s">
        <v>169</v>
      </c>
      <c r="C77" s="156" t="s">
        <v>123</v>
      </c>
      <c r="D77" s="157"/>
      <c r="E77" s="158">
        <f>SUM(E9+E12+E17+E25+E26+E27+E28+J30+E49+E50+E39+E40+E41+E42+E43+E44+J54+J55)</f>
        <v>42.5</v>
      </c>
      <c r="F77" s="159" t="s">
        <v>124</v>
      </c>
      <c r="G77" s="160"/>
      <c r="H77" s="160">
        <v>30.5</v>
      </c>
      <c r="I77" s="282"/>
      <c r="J77" s="282"/>
      <c r="K77" s="283"/>
    </row>
    <row r="78" spans="1:11" ht="26">
      <c r="A78" s="280"/>
      <c r="B78" s="281"/>
      <c r="C78" s="156" t="s">
        <v>129</v>
      </c>
      <c r="D78" s="157"/>
      <c r="E78" s="158"/>
      <c r="F78" s="161" t="s">
        <v>130</v>
      </c>
      <c r="G78" s="166"/>
      <c r="H78" s="69"/>
      <c r="I78" s="284"/>
      <c r="J78" s="284"/>
      <c r="K78" s="285"/>
    </row>
    <row r="79" spans="1:11" ht="15" thickBot="1">
      <c r="A79" s="162" t="s">
        <v>54</v>
      </c>
      <c r="B79" s="163">
        <f>E79+H74+H75+H76+H77</f>
        <v>130</v>
      </c>
      <c r="C79" s="168">
        <v>66.5</v>
      </c>
      <c r="D79" s="168"/>
      <c r="E79" s="163">
        <f>SUM(E74:E77)</f>
        <v>66.5</v>
      </c>
      <c r="F79" s="168">
        <f>18+2+18+18</f>
        <v>56</v>
      </c>
      <c r="G79" s="168"/>
      <c r="H79" s="163">
        <f>SUM(H74:H78)</f>
        <v>63.5</v>
      </c>
      <c r="I79" s="286"/>
      <c r="J79" s="286"/>
      <c r="K79" s="287"/>
    </row>
    <row r="80" spans="1:11">
      <c r="A80" s="63"/>
      <c r="B80" s="64"/>
      <c r="C80" s="73"/>
      <c r="D80" s="64"/>
      <c r="E80" s="64"/>
      <c r="F80" s="64"/>
      <c r="G80" s="64"/>
      <c r="H80" s="65"/>
      <c r="I80" s="64"/>
      <c r="J80" s="64"/>
      <c r="K80" s="64"/>
    </row>
    <row r="81" spans="1:11">
      <c r="A81" s="63"/>
      <c r="B81" s="64"/>
      <c r="C81" s="73"/>
      <c r="D81" s="64"/>
      <c r="E81" s="64"/>
      <c r="F81" s="64" t="s">
        <v>125</v>
      </c>
      <c r="G81" s="64"/>
      <c r="H81" s="65" t="s">
        <v>126</v>
      </c>
      <c r="I81" s="64"/>
      <c r="J81" s="64"/>
      <c r="K81" s="64" t="s">
        <v>127</v>
      </c>
    </row>
    <row r="82" spans="1:11">
      <c r="A82" s="63"/>
      <c r="B82" s="64"/>
      <c r="C82" s="73"/>
      <c r="D82" s="64"/>
      <c r="E82" s="64"/>
      <c r="F82" s="65"/>
      <c r="G82" s="64"/>
      <c r="H82" s="65"/>
      <c r="I82" s="64"/>
      <c r="J82" s="64"/>
      <c r="K82"/>
    </row>
  </sheetData>
  <mergeCells count="24">
    <mergeCell ref="A13:A22"/>
    <mergeCell ref="A1:K1"/>
    <mergeCell ref="A2:A3"/>
    <mergeCell ref="B2:F2"/>
    <mergeCell ref="G2:K2"/>
    <mergeCell ref="A4:A12"/>
    <mergeCell ref="A23:A30"/>
    <mergeCell ref="A31:A37"/>
    <mergeCell ref="A38:A46"/>
    <mergeCell ref="A47:A49"/>
    <mergeCell ref="A57:A64"/>
    <mergeCell ref="F73:H73"/>
    <mergeCell ref="I73:K73"/>
    <mergeCell ref="I74:K74"/>
    <mergeCell ref="A75:A76"/>
    <mergeCell ref="B75:B76"/>
    <mergeCell ref="I75:K75"/>
    <mergeCell ref="I76:K76"/>
    <mergeCell ref="C73:E73"/>
    <mergeCell ref="A77:A78"/>
    <mergeCell ref="B77:B78"/>
    <mergeCell ref="I77:K77"/>
    <mergeCell ref="I78:K78"/>
    <mergeCell ref="I79:K79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2017-07-07T13:20:22Z</dcterms:modified>
</cp:coreProperties>
</file>