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iernia/Sync/CierniaLabMembers/AnnieCiernia/MicrogliomeBrowser/Gyoneva2019.RNAPolII/"/>
    </mc:Choice>
  </mc:AlternateContent>
  <xr:revisionPtr revIDLastSave="0" documentId="13_ncr:1_{8492251A-6BCA-0143-ACD0-22F19A962C06}" xr6:coauthVersionLast="36" xr6:coauthVersionMax="36" xr10:uidLastSave="{00000000-0000-0000-0000-000000000000}"/>
  <bookViews>
    <workbookView xWindow="18060" yWindow="7440" windowWidth="29080" windowHeight="16780" xr2:uid="{00000000-000D-0000-FFFF-FFFF00000000}"/>
  </bookViews>
  <sheets>
    <sheet name="SraRunTable" sheetId="1" r:id="rId1"/>
  </sheets>
  <calcPr calcId="181029"/>
</workbook>
</file>

<file path=xl/calcChain.xml><?xml version="1.0" encoding="utf-8"?>
<calcChain xmlns="http://schemas.openxmlformats.org/spreadsheetml/2006/main">
  <c r="F20" i="1" l="1"/>
  <c r="F29" i="1"/>
  <c r="F30" i="1"/>
  <c r="F23" i="1"/>
  <c r="F24" i="1"/>
  <c r="F21" i="1"/>
  <c r="F22" i="1"/>
  <c r="F27" i="1"/>
  <c r="F28" i="1"/>
  <c r="F25" i="1"/>
  <c r="F26" i="1"/>
  <c r="F19" i="1"/>
  <c r="I20" i="1" l="1"/>
  <c r="I29" i="1"/>
  <c r="I30" i="1"/>
  <c r="I23" i="1"/>
  <c r="I24" i="1"/>
  <c r="I21" i="1"/>
  <c r="I22" i="1"/>
  <c r="I27" i="1"/>
  <c r="I28" i="1"/>
  <c r="I25" i="1"/>
  <c r="I26" i="1"/>
  <c r="I19" i="1"/>
  <c r="G28" i="1" l="1"/>
  <c r="G25" i="1"/>
  <c r="G26" i="1"/>
  <c r="G19" i="1"/>
  <c r="G20" i="1"/>
  <c r="G29" i="1"/>
  <c r="G30" i="1"/>
  <c r="G23" i="1"/>
  <c r="G24" i="1"/>
  <c r="G21" i="1"/>
  <c r="G22" i="1"/>
  <c r="G27" i="1"/>
  <c r="E20" i="1"/>
  <c r="E29" i="1"/>
  <c r="E30" i="1"/>
  <c r="E23" i="1"/>
  <c r="E24" i="1"/>
  <c r="E21" i="1"/>
  <c r="E22" i="1"/>
  <c r="E27" i="1"/>
  <c r="E28" i="1"/>
  <c r="E25" i="1"/>
  <c r="E26" i="1"/>
  <c r="E19" i="1"/>
</calcChain>
</file>

<file path=xl/sharedStrings.xml><?xml version="1.0" encoding="utf-8"?>
<sst xmlns="http://schemas.openxmlformats.org/spreadsheetml/2006/main" count="386" uniqueCount="123">
  <si>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</si>
  <si>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</si>
  <si>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</si>
  <si>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</si>
  <si>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</si>
  <si>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</si>
  <si>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</si>
  <si>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</si>
  <si>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chip_antibody</t>
  </si>
  <si>
    <t>Consent</t>
  </si>
  <si>
    <t>DATASTORE filetype</t>
  </si>
  <si>
    <t>DATASTORE provider</t>
  </si>
  <si>
    <t>DATASTORE region</t>
  </si>
  <si>
    <t>Experiment</t>
  </si>
  <si>
    <t>gender</t>
  </si>
  <si>
    <t>Genotype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</si>
  <si>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</si>
  <si>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</si>
  <si>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</si>
  <si>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</si>
  <si>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</si>
  <si>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</si>
  <si>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</si>
  <si>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</si>
  <si>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</si>
  <si>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</si>
  <si>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</si>
  <si>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STRAIN</t>
  </si>
  <si>
    <t>SRR9034494</t>
  </si>
  <si>
    <t>ChIP-Seq</t>
  </si>
  <si>
    <t>PRJNA542087</t>
  </si>
  <si>
    <t>SAMN11609809</t>
  </si>
  <si>
    <t>GEO</t>
  </si>
  <si>
    <t>H3K27ac</t>
  </si>
  <si>
    <t>public</t>
  </si>
  <si>
    <t>fastq,sra</t>
  </si>
  <si>
    <t>gs,ncbi,s3</t>
  </si>
  <si>
    <t>s3.us-east-1,ncbi.public,gs.US</t>
  </si>
  <si>
    <t>SRX5811678</t>
  </si>
  <si>
    <t>female</t>
  </si>
  <si>
    <t>Cx3cr1-deficient</t>
  </si>
  <si>
    <t>GSM3757228</t>
  </si>
  <si>
    <t>Illumina HiSeq 4000</t>
  </si>
  <si>
    <t>SINGLE</t>
  </si>
  <si>
    <t>ChIP</t>
  </si>
  <si>
    <t>GENOMIC</t>
  </si>
  <si>
    <t>Mus musculus</t>
  </si>
  <si>
    <t>ILLUMINA</t>
  </si>
  <si>
    <t>2019-10-01T00:00:00Z</t>
  </si>
  <si>
    <t>Cx3cr1KO_H3k27ac_F</t>
  </si>
  <si>
    <t>SRP197306</t>
  </si>
  <si>
    <t>C57BL/6J</t>
  </si>
  <si>
    <t>SRR9034495</t>
  </si>
  <si>
    <t>SAMN11609804</t>
  </si>
  <si>
    <t>sra,fastq</t>
  </si>
  <si>
    <t>ncbi,gs,s3</t>
  </si>
  <si>
    <t>ncbi.public,s3.us-east-1,gs.US</t>
  </si>
  <si>
    <t>SRX5811679</t>
  </si>
  <si>
    <t>male</t>
  </si>
  <si>
    <t>GSM3757229</t>
  </si>
  <si>
    <t>Cx3cr1KO_H3k27ac_M</t>
  </si>
  <si>
    <t>SRR9034496</t>
  </si>
  <si>
    <t>SAMN11609815</t>
  </si>
  <si>
    <t>none</t>
  </si>
  <si>
    <t>SRX5811680</t>
  </si>
  <si>
    <t>GSM3757230</t>
  </si>
  <si>
    <t>Cx3cr1KO_Input_F</t>
  </si>
  <si>
    <t>SRR9034497</t>
  </si>
  <si>
    <t>SAMN11609814</t>
  </si>
  <si>
    <t>s3,gs,ncbi</t>
  </si>
  <si>
    <t>SRX5811681</t>
  </si>
  <si>
    <t>GSM3757231</t>
  </si>
  <si>
    <t>Cx3cr1KO_Input_M</t>
  </si>
  <si>
    <t>SRR9034498</t>
  </si>
  <si>
    <t>SAMN11609813</t>
  </si>
  <si>
    <t>Rpb2</t>
  </si>
  <si>
    <t>SRX5811682</t>
  </si>
  <si>
    <t>GSM3757232</t>
  </si>
  <si>
    <t>Cx3cr1KO_Rpb2_F</t>
  </si>
  <si>
    <t>SRR9034499</t>
  </si>
  <si>
    <t>SAMN11609812</t>
  </si>
  <si>
    <t>ncbi.public,gs.US,s3.us-east-1</t>
  </si>
  <si>
    <t>SRX5811683</t>
  </si>
  <si>
    <t>GSM3757233</t>
  </si>
  <si>
    <t>Cx3cr1KO_Rpb2_M</t>
  </si>
  <si>
    <t>SRR9034501</t>
  </si>
  <si>
    <t>SAMN11609810</t>
  </si>
  <si>
    <t>SRX5811685</t>
  </si>
  <si>
    <t>WT</t>
  </si>
  <si>
    <t>GSM3757235</t>
  </si>
  <si>
    <t>WT_H3k27ac_M</t>
  </si>
  <si>
    <t>SRR9034503</t>
  </si>
  <si>
    <t>SAMN11609807</t>
  </si>
  <si>
    <t>SRX5811687</t>
  </si>
  <si>
    <t>GSM3757237</t>
  </si>
  <si>
    <t>WT_Input_M</t>
  </si>
  <si>
    <t>SRR9034504</t>
  </si>
  <si>
    <t>SAMN11609806</t>
  </si>
  <si>
    <t>gs,s3,ncbi</t>
  </si>
  <si>
    <t>SRX5811688</t>
  </si>
  <si>
    <t>GSM3757238</t>
  </si>
  <si>
    <t>WT_Rpb2_F</t>
  </si>
  <si>
    <t>SRR9034505</t>
  </si>
  <si>
    <t>SAMN11609805</t>
  </si>
  <si>
    <t>SRX5811689</t>
  </si>
  <si>
    <t>GSM3757239</t>
  </si>
  <si>
    <t>WT_Rpb2_M</t>
  </si>
  <si>
    <t>SRR9034500</t>
  </si>
  <si>
    <t>SAMN11609811</t>
  </si>
  <si>
    <t>SRX5811684</t>
  </si>
  <si>
    <t>GSM3757234</t>
  </si>
  <si>
    <t>WT_H3k27ac_F</t>
  </si>
  <si>
    <t>SRR9034502</t>
  </si>
  <si>
    <t>SAMN11609808</t>
  </si>
  <si>
    <t>SRX5811686</t>
  </si>
  <si>
    <t>GSM3757236</t>
  </si>
  <si>
    <t>WT_Input_F</t>
  </si>
  <si>
    <t>lots of human reads</t>
  </si>
  <si>
    <t>bam</t>
  </si>
  <si>
    <t>tag</t>
  </si>
  <si>
    <t>UCSCbrowsertracks</t>
  </si>
  <si>
    <t> 1009 DEpeaks/FDRfiltered.Gyoneva.H3K27ac.diffpeaks.bed</t>
  </si>
  <si>
    <t>  7952 DEpeaks/FDRfiltered.Gyoneva.Rbp2.diffpeaks.bed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</si>
</sst>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1" workbookViewId="0">
      <selection activeCell="F19" sqref="F19:F30"/>
    </sheetView>
  </sheetViews>
  <sheetFormatPr baseColWidth="10" defaultRowHeight="16" x14ac:dyDescent="0.2"/>
  <cols>
    <col min="1" max="1" width="11.5" bestFit="1" customWidth="1"/>
    <col min="2" max="2" width="19.5" bestFit="1" customWidth="1"/>
    <col min="4" max="4" width="14.33203125" bestFit="1" customWidth="1"/>
    <col min="6" max="6" width="27.33203125" bestFit="1" customWidth="1"/>
    <col min="7" max="7" width="11.1640625" bestFit="1" customWidth="1"/>
    <col min="10" max="10" width="11" bestFit="1" customWidth="1"/>
  </cols>
  <sheetData>
    <row r="1" spans="1:29" x14ac:dyDescent="0.2">
      <c r="A1" t="s">
        <v>0</v>
      </c>
      <c r="B1" t="s">
        <v>25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</row>
    <row r="2" spans="1:29" x14ac:dyDescent="0.2">
      <c r="A2" t="s">
        <v>28</v>
      </c>
      <c r="B2" t="s">
        <v>49</v>
      </c>
      <c r="C2" t="s">
        <v>39</v>
      </c>
      <c r="D2" t="s">
        <v>40</v>
      </c>
      <c r="E2" t="s">
        <v>29</v>
      </c>
      <c r="F2">
        <v>50</v>
      </c>
      <c r="G2">
        <v>1162201500</v>
      </c>
      <c r="H2" t="s">
        <v>30</v>
      </c>
      <c r="I2" t="s">
        <v>31</v>
      </c>
      <c r="J2">
        <v>405774986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41</v>
      </c>
      <c r="AA2" t="s">
        <v>50</v>
      </c>
      <c r="AB2" t="s">
        <v>51</v>
      </c>
    </row>
    <row r="3" spans="1:29" x14ac:dyDescent="0.2">
      <c r="A3" t="s">
        <v>52</v>
      </c>
      <c r="B3" t="s">
        <v>60</v>
      </c>
      <c r="C3" t="s">
        <v>58</v>
      </c>
      <c r="D3" t="s">
        <v>40</v>
      </c>
      <c r="E3" t="s">
        <v>29</v>
      </c>
      <c r="F3">
        <v>50</v>
      </c>
      <c r="G3">
        <v>1230147050</v>
      </c>
      <c r="H3" t="s">
        <v>30</v>
      </c>
      <c r="I3" t="s">
        <v>53</v>
      </c>
      <c r="J3">
        <v>432910500</v>
      </c>
      <c r="K3" t="s">
        <v>32</v>
      </c>
      <c r="L3" t="s">
        <v>33</v>
      </c>
      <c r="M3" t="s">
        <v>34</v>
      </c>
      <c r="N3" t="s">
        <v>54</v>
      </c>
      <c r="O3" t="s">
        <v>55</v>
      </c>
      <c r="P3" t="s">
        <v>56</v>
      </c>
      <c r="Q3" t="s">
        <v>57</v>
      </c>
      <c r="R3" t="s">
        <v>59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59</v>
      </c>
      <c r="AA3" t="s">
        <v>50</v>
      </c>
      <c r="AB3" t="s">
        <v>51</v>
      </c>
    </row>
    <row r="4" spans="1:29" x14ac:dyDescent="0.2">
      <c r="A4" t="s">
        <v>61</v>
      </c>
      <c r="B4" t="s">
        <v>66</v>
      </c>
      <c r="C4" t="s">
        <v>39</v>
      </c>
      <c r="D4" t="s">
        <v>40</v>
      </c>
      <c r="E4" t="s">
        <v>29</v>
      </c>
      <c r="F4">
        <v>75</v>
      </c>
      <c r="G4">
        <v>9074387550</v>
      </c>
      <c r="H4" t="s">
        <v>30</v>
      </c>
      <c r="I4" t="s">
        <v>62</v>
      </c>
      <c r="J4">
        <v>3522831097</v>
      </c>
      <c r="K4" t="s">
        <v>32</v>
      </c>
      <c r="L4" t="s">
        <v>63</v>
      </c>
      <c r="M4" t="s">
        <v>34</v>
      </c>
      <c r="N4" t="s">
        <v>54</v>
      </c>
      <c r="O4" t="s">
        <v>55</v>
      </c>
      <c r="P4" t="s">
        <v>56</v>
      </c>
      <c r="Q4" t="s">
        <v>64</v>
      </c>
      <c r="R4" t="s">
        <v>65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65</v>
      </c>
      <c r="AA4" t="s">
        <v>50</v>
      </c>
      <c r="AB4" t="s">
        <v>51</v>
      </c>
    </row>
    <row r="5" spans="1:29" x14ac:dyDescent="0.2">
      <c r="A5" t="s">
        <v>67</v>
      </c>
      <c r="B5" t="s">
        <v>72</v>
      </c>
      <c r="C5" t="s">
        <v>58</v>
      </c>
      <c r="D5" t="s">
        <v>40</v>
      </c>
      <c r="E5" t="s">
        <v>29</v>
      </c>
      <c r="F5">
        <v>75</v>
      </c>
      <c r="G5">
        <v>1176730275</v>
      </c>
      <c r="H5" t="s">
        <v>30</v>
      </c>
      <c r="I5" t="s">
        <v>68</v>
      </c>
      <c r="J5">
        <v>456757971</v>
      </c>
      <c r="K5" t="s">
        <v>32</v>
      </c>
      <c r="L5" t="s">
        <v>63</v>
      </c>
      <c r="M5" t="s">
        <v>34</v>
      </c>
      <c r="N5" t="s">
        <v>35</v>
      </c>
      <c r="O5" t="s">
        <v>69</v>
      </c>
      <c r="P5" t="s">
        <v>56</v>
      </c>
      <c r="Q5" t="s">
        <v>70</v>
      </c>
      <c r="R5" t="s">
        <v>71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71</v>
      </c>
      <c r="AA5" t="s">
        <v>50</v>
      </c>
      <c r="AB5" t="s">
        <v>51</v>
      </c>
    </row>
    <row r="6" spans="1:29" x14ac:dyDescent="0.2">
      <c r="A6" t="s">
        <v>73</v>
      </c>
      <c r="B6" t="s">
        <v>78</v>
      </c>
      <c r="C6" t="s">
        <v>39</v>
      </c>
      <c r="D6" t="s">
        <v>40</v>
      </c>
      <c r="E6" t="s">
        <v>29</v>
      </c>
      <c r="F6">
        <v>75</v>
      </c>
      <c r="G6">
        <v>4014084225</v>
      </c>
      <c r="H6" t="s">
        <v>30</v>
      </c>
      <c r="I6" t="s">
        <v>74</v>
      </c>
      <c r="J6">
        <v>1571428646</v>
      </c>
      <c r="K6" t="s">
        <v>32</v>
      </c>
      <c r="L6" t="s">
        <v>75</v>
      </c>
      <c r="M6" t="s">
        <v>34</v>
      </c>
      <c r="N6" t="s">
        <v>35</v>
      </c>
      <c r="O6" t="s">
        <v>69</v>
      </c>
      <c r="P6" t="s">
        <v>56</v>
      </c>
      <c r="Q6" t="s">
        <v>76</v>
      </c>
      <c r="R6" t="s">
        <v>77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77</v>
      </c>
      <c r="AA6" t="s">
        <v>50</v>
      </c>
      <c r="AB6" t="s">
        <v>51</v>
      </c>
    </row>
    <row r="7" spans="1:29" x14ac:dyDescent="0.2">
      <c r="A7" t="s">
        <v>79</v>
      </c>
      <c r="B7" t="s">
        <v>84</v>
      </c>
      <c r="C7" t="s">
        <v>58</v>
      </c>
      <c r="D7" t="s">
        <v>40</v>
      </c>
      <c r="E7" t="s">
        <v>29</v>
      </c>
      <c r="F7">
        <v>50</v>
      </c>
      <c r="G7">
        <v>1081529050</v>
      </c>
      <c r="H7" t="s">
        <v>30</v>
      </c>
      <c r="I7" t="s">
        <v>80</v>
      </c>
      <c r="J7">
        <v>411861173</v>
      </c>
      <c r="K7" t="s">
        <v>32</v>
      </c>
      <c r="L7" t="s">
        <v>75</v>
      </c>
      <c r="M7" t="s">
        <v>34</v>
      </c>
      <c r="N7" t="s">
        <v>54</v>
      </c>
      <c r="O7" t="s">
        <v>36</v>
      </c>
      <c r="P7" t="s">
        <v>81</v>
      </c>
      <c r="Q7" t="s">
        <v>82</v>
      </c>
      <c r="R7" t="s">
        <v>83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83</v>
      </c>
      <c r="AA7" t="s">
        <v>50</v>
      </c>
      <c r="AB7" t="s">
        <v>51</v>
      </c>
    </row>
    <row r="8" spans="1:29" s="1" customFormat="1" x14ac:dyDescent="0.2">
      <c r="A8" t="s">
        <v>107</v>
      </c>
      <c r="B8" t="s">
        <v>111</v>
      </c>
      <c r="C8" t="s">
        <v>39</v>
      </c>
      <c r="D8" t="s">
        <v>88</v>
      </c>
      <c r="E8" t="s">
        <v>29</v>
      </c>
      <c r="F8">
        <v>50</v>
      </c>
      <c r="G8">
        <v>1336486200</v>
      </c>
      <c r="H8" t="s">
        <v>30</v>
      </c>
      <c r="I8" t="s">
        <v>108</v>
      </c>
      <c r="J8">
        <v>465324504</v>
      </c>
      <c r="K8" t="s">
        <v>32</v>
      </c>
      <c r="L8" t="s">
        <v>33</v>
      </c>
      <c r="M8" t="s">
        <v>34</v>
      </c>
      <c r="N8" t="s">
        <v>54</v>
      </c>
      <c r="O8" t="s">
        <v>36</v>
      </c>
      <c r="P8" t="s">
        <v>81</v>
      </c>
      <c r="Q8" t="s">
        <v>109</v>
      </c>
      <c r="R8" t="s">
        <v>110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110</v>
      </c>
      <c r="AA8" t="s">
        <v>50</v>
      </c>
      <c r="AB8" t="s">
        <v>51</v>
      </c>
      <c r="AC8"/>
    </row>
    <row r="9" spans="1:29" x14ac:dyDescent="0.2">
      <c r="A9" s="1" t="s">
        <v>85</v>
      </c>
      <c r="B9" s="1" t="s">
        <v>90</v>
      </c>
      <c r="C9" s="1" t="s">
        <v>58</v>
      </c>
      <c r="D9" s="1" t="s">
        <v>88</v>
      </c>
      <c r="E9" s="1" t="s">
        <v>29</v>
      </c>
      <c r="F9" s="1">
        <v>50</v>
      </c>
      <c r="G9" s="1">
        <v>1197462300</v>
      </c>
      <c r="H9" s="1" t="s">
        <v>30</v>
      </c>
      <c r="I9" s="1" t="s">
        <v>86</v>
      </c>
      <c r="J9" s="1">
        <v>415231325</v>
      </c>
      <c r="K9" s="1" t="s">
        <v>32</v>
      </c>
      <c r="L9" s="1" t="s">
        <v>33</v>
      </c>
      <c r="M9" s="1" t="s">
        <v>34</v>
      </c>
      <c r="N9" s="1" t="s">
        <v>54</v>
      </c>
      <c r="O9" s="1" t="s">
        <v>36</v>
      </c>
      <c r="P9" s="1" t="s">
        <v>81</v>
      </c>
      <c r="Q9" s="1" t="s">
        <v>87</v>
      </c>
      <c r="R9" s="1" t="s">
        <v>89</v>
      </c>
      <c r="S9" s="1" t="s">
        <v>42</v>
      </c>
      <c r="T9" s="1" t="s">
        <v>43</v>
      </c>
      <c r="U9" s="1" t="s">
        <v>44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89</v>
      </c>
      <c r="AA9" s="1" t="s">
        <v>50</v>
      </c>
      <c r="AB9" s="1" t="s">
        <v>51</v>
      </c>
      <c r="AC9" s="1" t="s">
        <v>117</v>
      </c>
    </row>
    <row r="10" spans="1:29" x14ac:dyDescent="0.2">
      <c r="A10" t="s">
        <v>112</v>
      </c>
      <c r="B10" t="s">
        <v>116</v>
      </c>
      <c r="C10" t="s">
        <v>39</v>
      </c>
      <c r="D10" t="s">
        <v>88</v>
      </c>
      <c r="E10" t="s">
        <v>29</v>
      </c>
      <c r="F10">
        <v>50</v>
      </c>
      <c r="G10">
        <v>1297726950</v>
      </c>
      <c r="H10" t="s">
        <v>30</v>
      </c>
      <c r="I10" t="s">
        <v>113</v>
      </c>
      <c r="J10">
        <v>450804453</v>
      </c>
      <c r="K10" t="s">
        <v>32</v>
      </c>
      <c r="L10" t="s">
        <v>63</v>
      </c>
      <c r="M10" t="s">
        <v>34</v>
      </c>
      <c r="N10" t="s">
        <v>35</v>
      </c>
      <c r="O10" t="s">
        <v>69</v>
      </c>
      <c r="P10" t="s">
        <v>37</v>
      </c>
      <c r="Q10" t="s">
        <v>114</v>
      </c>
      <c r="R10" t="s">
        <v>115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115</v>
      </c>
      <c r="AA10" t="s">
        <v>50</v>
      </c>
      <c r="AB10" t="s">
        <v>51</v>
      </c>
    </row>
    <row r="11" spans="1:29" x14ac:dyDescent="0.2">
      <c r="A11" t="s">
        <v>91</v>
      </c>
      <c r="B11" t="s">
        <v>95</v>
      </c>
      <c r="C11" t="s">
        <v>58</v>
      </c>
      <c r="D11" t="s">
        <v>88</v>
      </c>
      <c r="E11" t="s">
        <v>29</v>
      </c>
      <c r="F11">
        <v>50</v>
      </c>
      <c r="G11">
        <v>1057258800</v>
      </c>
      <c r="H11" t="s">
        <v>30</v>
      </c>
      <c r="I11" t="s">
        <v>92</v>
      </c>
      <c r="J11">
        <v>368223565</v>
      </c>
      <c r="K11" t="s">
        <v>32</v>
      </c>
      <c r="L11" t="s">
        <v>63</v>
      </c>
      <c r="M11" t="s">
        <v>34</v>
      </c>
      <c r="N11" t="s">
        <v>35</v>
      </c>
      <c r="O11" t="s">
        <v>69</v>
      </c>
      <c r="P11" t="s">
        <v>56</v>
      </c>
      <c r="Q11" t="s">
        <v>93</v>
      </c>
      <c r="R11" t="s">
        <v>94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94</v>
      </c>
      <c r="AA11" t="s">
        <v>50</v>
      </c>
      <c r="AB11" t="s">
        <v>51</v>
      </c>
    </row>
    <row r="12" spans="1:29" x14ac:dyDescent="0.2">
      <c r="A12" t="s">
        <v>96</v>
      </c>
      <c r="B12" t="s">
        <v>101</v>
      </c>
      <c r="C12" t="s">
        <v>39</v>
      </c>
      <c r="D12" t="s">
        <v>88</v>
      </c>
      <c r="E12" t="s">
        <v>29</v>
      </c>
      <c r="F12">
        <v>75</v>
      </c>
      <c r="G12">
        <v>1072202100</v>
      </c>
      <c r="H12" t="s">
        <v>30</v>
      </c>
      <c r="I12" t="s">
        <v>97</v>
      </c>
      <c r="J12">
        <v>422348281</v>
      </c>
      <c r="K12" t="s">
        <v>32</v>
      </c>
      <c r="L12" t="s">
        <v>75</v>
      </c>
      <c r="M12" t="s">
        <v>34</v>
      </c>
      <c r="N12" t="s">
        <v>54</v>
      </c>
      <c r="O12" t="s">
        <v>98</v>
      </c>
      <c r="P12" t="s">
        <v>56</v>
      </c>
      <c r="Q12" t="s">
        <v>99</v>
      </c>
      <c r="R12" t="s">
        <v>100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48</v>
      </c>
      <c r="Z12" t="s">
        <v>100</v>
      </c>
      <c r="AA12" t="s">
        <v>50</v>
      </c>
      <c r="AB12" t="s">
        <v>51</v>
      </c>
    </row>
    <row r="13" spans="1:29" x14ac:dyDescent="0.2">
      <c r="A13" t="s">
        <v>102</v>
      </c>
      <c r="B13" t="s">
        <v>106</v>
      </c>
      <c r="C13" t="s">
        <v>58</v>
      </c>
      <c r="D13" t="s">
        <v>88</v>
      </c>
      <c r="E13" t="s">
        <v>29</v>
      </c>
      <c r="F13">
        <v>50</v>
      </c>
      <c r="G13">
        <v>961315450</v>
      </c>
      <c r="H13" t="s">
        <v>30</v>
      </c>
      <c r="I13" t="s">
        <v>103</v>
      </c>
      <c r="J13">
        <v>365500753</v>
      </c>
      <c r="K13" t="s">
        <v>32</v>
      </c>
      <c r="L13" t="s">
        <v>75</v>
      </c>
      <c r="M13" t="s">
        <v>34</v>
      </c>
      <c r="N13" t="s">
        <v>54</v>
      </c>
      <c r="O13" t="s">
        <v>55</v>
      </c>
      <c r="P13" t="s">
        <v>56</v>
      </c>
      <c r="Q13" t="s">
        <v>104</v>
      </c>
      <c r="R13" t="s">
        <v>105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48</v>
      </c>
      <c r="Z13" t="s">
        <v>105</v>
      </c>
      <c r="AA13" t="s">
        <v>50</v>
      </c>
      <c r="AB13" t="s">
        <v>51</v>
      </c>
    </row>
    <row r="18" spans="1:9" x14ac:dyDescent="0.2">
      <c r="A18" t="s">
        <v>0</v>
      </c>
      <c r="B18" t="s">
        <v>25</v>
      </c>
      <c r="C18" t="s">
        <v>14</v>
      </c>
      <c r="D18" t="s">
        <v>15</v>
      </c>
      <c r="E18" t="s">
        <v>118</v>
      </c>
      <c r="F18" t="s">
        <v>119</v>
      </c>
      <c r="G18" t="s">
        <v>120</v>
      </c>
    </row>
    <row r="19" spans="1:9" x14ac:dyDescent="0.2">
      <c r="A19" t="s">
        <v>28</v>
      </c>
      <c r="B19" t="s">
        <v>49</v>
      </c>
      <c r="C19" t="s">
        <v>39</v>
      </c>
      <c r="D19" t="s">
        <v>40</v>
      </c>
      <c r="E19" t="str">
        <f>CONCATENATE("aligned/",A19,"_dedup.bam")</f>
        <v>aligned/SRR9034494_dedup.bam</v>
      </c>
      <c r="F19" t="str">
        <f>CONCATENATE(" /alder/home/aciernia/Gyoneva2019/TagDirectory/tag_",A19)</f>
        <v xml:space="preserve"> /alder/home/aciernia/Gyoneva2019/TagDirectory/tag_SRR9034494</v>
      </c>
      <c r="G19" t="str">
        <f>CONCATENATE("makeUCSCfile ",F19," -fragLength given -name ",B19," -res 10 &gt; UCSCbrowsertracks/",B19,".bedGraph")</f>
        <v>makeUCSCfile  /alder/home/aciernia/Gyoneva2019/TagDirectory/tag_SRR9034494 -fragLength given -name Cx3cr1KO_H3k27ac_F -res 10 &gt; UCSCbrowsertracks/Cx3cr1KO_H3k27ac_F.bedGraph</v>
      </c>
      <c r="I19" t="str">
        <f>CONCATENATE("UBSCbrowsertracks/",B19,".bw")</f>
        <v>UBSCbrowsertracks/Cx3cr1KO_H3k27ac_F.bw</v>
      </c>
    </row>
    <row r="20" spans="1:9" x14ac:dyDescent="0.2">
      <c r="A20" t="s">
        <v>52</v>
      </c>
      <c r="B20" t="s">
        <v>60</v>
      </c>
      <c r="C20" t="s">
        <v>58</v>
      </c>
      <c r="D20" t="s">
        <v>40</v>
      </c>
      <c r="E20" t="str">
        <f>CONCATENATE("aligned/",A20,"_dedup.bam")</f>
        <v>aligned/SRR9034495_dedup.bam</v>
      </c>
      <c r="F20" t="str">
        <f>CONCATENATE(" /alder/home/aciernia/Gyoneva2019/TagDirectory/tag_",A20)</f>
        <v xml:space="preserve"> /alder/home/aciernia/Gyoneva2019/TagDirectory/tag_SRR9034495</v>
      </c>
      <c r="G20" t="str">
        <f>CONCATENATE("makeUCSCfile ",F20," -fragLength given -name ",B20," -res 10 &gt; UCSCbrowsertracks/",B20,".bedGraph")</f>
        <v>makeUCSCfile  /alder/home/aciernia/Gyoneva2019/TagDirectory/tag_SRR9034495 -fragLength given -name Cx3cr1KO_H3k27ac_M -res 10 &gt; UCSCbrowsertracks/Cx3cr1KO_H3k27ac_M.bedGraph</v>
      </c>
      <c r="I20" t="str">
        <f>CONCATENATE("UBSCbrowsertracks/",B20,".bw")</f>
        <v>UBSCbrowsertracks/Cx3cr1KO_H3k27ac_M.bw</v>
      </c>
    </row>
    <row r="21" spans="1:9" x14ac:dyDescent="0.2">
      <c r="A21" t="s">
        <v>107</v>
      </c>
      <c r="B21" t="s">
        <v>111</v>
      </c>
      <c r="C21" t="s">
        <v>39</v>
      </c>
      <c r="D21" t="s">
        <v>88</v>
      </c>
      <c r="E21" t="str">
        <f>CONCATENATE("aligned/",A21,"_dedup.bam")</f>
        <v>aligned/SRR9034500_dedup.bam</v>
      </c>
      <c r="F21" t="str">
        <f>CONCATENATE(" /alder/home/aciernia/Gyoneva2019/TagDirectory/tag_",A21)</f>
        <v xml:space="preserve"> /alder/home/aciernia/Gyoneva2019/TagDirectory/tag_SRR9034500</v>
      </c>
      <c r="G21" t="str">
        <f>CONCATENATE("makeUCSCfile ",F21," -fragLength given -name ",B21," -res 10 &gt; UCSCbrowsertracks/",B21,".bedGraph")</f>
        <v>makeUCSCfile  /alder/home/aciernia/Gyoneva2019/TagDirectory/tag_SRR9034500 -fragLength given -name WT_H3k27ac_F -res 10 &gt; UCSCbrowsertracks/WT_H3k27ac_F.bedGraph</v>
      </c>
      <c r="I21" t="str">
        <f>CONCATENATE("UBSCbrowsertracks/",B21,".bw")</f>
        <v>UBSCbrowsertracks/WT_H3k27ac_F.bw</v>
      </c>
    </row>
    <row r="22" spans="1:9" x14ac:dyDescent="0.2">
      <c r="A22" s="1" t="s">
        <v>85</v>
      </c>
      <c r="B22" s="1" t="s">
        <v>90</v>
      </c>
      <c r="C22" s="1" t="s">
        <v>58</v>
      </c>
      <c r="D22" s="1" t="s">
        <v>88</v>
      </c>
      <c r="E22" t="str">
        <f>CONCATENATE("aligned/",A22,"_dedup.bam")</f>
        <v>aligned/SRR9034501_dedup.bam</v>
      </c>
      <c r="F22" t="str">
        <f>CONCATENATE(" /alder/home/aciernia/Gyoneva2019/TagDirectory/tag_",A22)</f>
        <v xml:space="preserve"> /alder/home/aciernia/Gyoneva2019/TagDirectory/tag_SRR9034501</v>
      </c>
      <c r="G22" t="str">
        <f>CONCATENATE("makeUCSCfile ",F22," -fragLength given -name ",B22," -res 10 &gt; UCSCbrowsertracks/",B22,".bedGraph")</f>
        <v>makeUCSCfile  /alder/home/aciernia/Gyoneva2019/TagDirectory/tag_SRR9034501 -fragLength given -name WT_H3k27ac_M -res 10 &gt; UCSCbrowsertracks/WT_H3k27ac_M.bedGraph</v>
      </c>
      <c r="I22" t="str">
        <f>CONCATENATE("UBSCbrowsertracks/",B22,".bw")</f>
        <v>UBSCbrowsertracks/WT_H3k27ac_M.bw</v>
      </c>
    </row>
    <row r="23" spans="1:9" x14ac:dyDescent="0.2">
      <c r="A23" t="s">
        <v>73</v>
      </c>
      <c r="B23" t="s">
        <v>78</v>
      </c>
      <c r="C23" t="s">
        <v>39</v>
      </c>
      <c r="D23" t="s">
        <v>40</v>
      </c>
      <c r="E23" t="str">
        <f>CONCATENATE("aligned/",A23,"_dedup.bam")</f>
        <v>aligned/SRR9034498_dedup.bam</v>
      </c>
      <c r="F23" t="str">
        <f>CONCATENATE(" /alder/home/aciernia/Gyoneva2019/TagDirectory/tag_",A23)</f>
        <v xml:space="preserve"> /alder/home/aciernia/Gyoneva2019/TagDirectory/tag_SRR9034498</v>
      </c>
      <c r="G23" t="str">
        <f>CONCATENATE("makeUCSCfile ",F23," -fragLength given -name ",B23," -res 10 &gt; UCSCbrowsertracks/",B23,".bedGraph")</f>
        <v>makeUCSCfile  /alder/home/aciernia/Gyoneva2019/TagDirectory/tag_SRR9034498 -fragLength given -name Cx3cr1KO_Rpb2_F -res 10 &gt; UCSCbrowsertracks/Cx3cr1KO_Rpb2_F.bedGraph</v>
      </c>
      <c r="I23" t="str">
        <f>CONCATENATE("UBSCbrowsertracks/",B23,".bw")</f>
        <v>UBSCbrowsertracks/Cx3cr1KO_Rpb2_F.bw</v>
      </c>
    </row>
    <row r="24" spans="1:9" x14ac:dyDescent="0.2">
      <c r="A24" t="s">
        <v>79</v>
      </c>
      <c r="B24" t="s">
        <v>84</v>
      </c>
      <c r="C24" t="s">
        <v>58</v>
      </c>
      <c r="D24" t="s">
        <v>40</v>
      </c>
      <c r="E24" t="str">
        <f>CONCATENATE("aligned/",A24,"_dedup.bam")</f>
        <v>aligned/SRR9034499_dedup.bam</v>
      </c>
      <c r="F24" t="str">
        <f>CONCATENATE(" /alder/home/aciernia/Gyoneva2019/TagDirectory/tag_",A24)</f>
        <v xml:space="preserve"> /alder/home/aciernia/Gyoneva2019/TagDirectory/tag_SRR9034499</v>
      </c>
      <c r="G24" t="str">
        <f>CONCATENATE("makeUCSCfile ",F24," -fragLength given -name ",B24," -res 10 &gt; UCSCbrowsertracks/",B24,".bedGraph")</f>
        <v>makeUCSCfile  /alder/home/aciernia/Gyoneva2019/TagDirectory/tag_SRR9034499 -fragLength given -name Cx3cr1KO_Rpb2_M -res 10 &gt; UCSCbrowsertracks/Cx3cr1KO_Rpb2_M.bedGraph</v>
      </c>
      <c r="I24" t="str">
        <f>CONCATENATE("UBSCbrowsertracks/",B24,".bw")</f>
        <v>UBSCbrowsertracks/Cx3cr1KO_Rpb2_M.bw</v>
      </c>
    </row>
    <row r="25" spans="1:9" x14ac:dyDescent="0.2">
      <c r="A25" t="s">
        <v>96</v>
      </c>
      <c r="B25" t="s">
        <v>101</v>
      </c>
      <c r="C25" t="s">
        <v>39</v>
      </c>
      <c r="D25" t="s">
        <v>88</v>
      </c>
      <c r="E25" t="str">
        <f>CONCATENATE("aligned/",A25,"_dedup.bam")</f>
        <v>aligned/SRR9034504_dedup.bam</v>
      </c>
      <c r="F25" t="str">
        <f>CONCATENATE(" /alder/home/aciernia/Gyoneva2019/TagDirectory/tag_",A25)</f>
        <v xml:space="preserve"> /alder/home/aciernia/Gyoneva2019/TagDirectory/tag_SRR9034504</v>
      </c>
      <c r="G25" t="str">
        <f>CONCATENATE("makeUCSCfile ",F25," -fragLength given -name ",B25," -res 10 &gt; UCSCbrowsertracks/",B25,".bedGraph")</f>
        <v>makeUCSCfile  /alder/home/aciernia/Gyoneva2019/TagDirectory/tag_SRR9034504 -fragLength given -name WT_Rpb2_F -res 10 &gt; UCSCbrowsertracks/WT_Rpb2_F.bedGraph</v>
      </c>
      <c r="I25" t="str">
        <f>CONCATENATE("UBSCbrowsertracks/",B25,".bw")</f>
        <v>UBSCbrowsertracks/WT_Rpb2_F.bw</v>
      </c>
    </row>
    <row r="26" spans="1:9" x14ac:dyDescent="0.2">
      <c r="A26" t="s">
        <v>102</v>
      </c>
      <c r="B26" t="s">
        <v>106</v>
      </c>
      <c r="C26" t="s">
        <v>58</v>
      </c>
      <c r="D26" t="s">
        <v>88</v>
      </c>
      <c r="E26" t="str">
        <f>CONCATENATE("aligned/",A26,"_dedup.bam")</f>
        <v>aligned/SRR9034505_dedup.bam</v>
      </c>
      <c r="F26" t="str">
        <f>CONCATENATE(" /alder/home/aciernia/Gyoneva2019/TagDirectory/tag_",A26)</f>
        <v xml:space="preserve"> /alder/home/aciernia/Gyoneva2019/TagDirectory/tag_SRR9034505</v>
      </c>
      <c r="G26" t="str">
        <f>CONCATENATE("makeUCSCfile ",F26," -fragLength given -name ",B26," -res 10 &gt; UCSCbrowsertracks/",B26,".bedGraph")</f>
        <v>makeUCSCfile  /alder/home/aciernia/Gyoneva2019/TagDirectory/tag_SRR9034505 -fragLength given -name WT_Rpb2_M -res 10 &gt; UCSCbrowsertracks/WT_Rpb2_M.bedGraph</v>
      </c>
      <c r="I26" t="str">
        <f>CONCATENATE("UBSCbrowsertracks/",B26,".bw")</f>
        <v>UBSCbrowsertracks/WT_Rpb2_M.bw</v>
      </c>
    </row>
    <row r="27" spans="1:9" x14ac:dyDescent="0.2">
      <c r="A27" t="s">
        <v>112</v>
      </c>
      <c r="B27" t="s">
        <v>116</v>
      </c>
      <c r="C27" t="s">
        <v>39</v>
      </c>
      <c r="D27" t="s">
        <v>88</v>
      </c>
      <c r="E27" t="str">
        <f>CONCATENATE("aligned/",A27,"_dedup.bam")</f>
        <v>aligned/SRR9034502_dedup.bam</v>
      </c>
      <c r="F27" t="str">
        <f>CONCATENATE(" /alder/home/aciernia/Gyoneva2019/TagDirectory/tag_",A27)</f>
        <v xml:space="preserve"> /alder/home/aciernia/Gyoneva2019/TagDirectory/tag_SRR9034502</v>
      </c>
      <c r="G27" t="str">
        <f>CONCATENATE("makeUCSCfile ",F27," -fragLength given -name ",B27," -res 10 &gt; UCSCbrowsertracks/",B27,".bedGraph")</f>
        <v>makeUCSCfile  /alder/home/aciernia/Gyoneva2019/TagDirectory/tag_SRR9034502 -fragLength given -name WT_Input_F -res 10 &gt; UCSCbrowsertracks/WT_Input_F.bedGraph</v>
      </c>
      <c r="I27" t="str">
        <f>CONCATENATE("UBSCbrowsertracks/",B27,".bw")</f>
        <v>UBSCbrowsertracks/WT_Input_F.bw</v>
      </c>
    </row>
    <row r="28" spans="1:9" x14ac:dyDescent="0.2">
      <c r="A28" t="s">
        <v>91</v>
      </c>
      <c r="B28" t="s">
        <v>95</v>
      </c>
      <c r="C28" t="s">
        <v>58</v>
      </c>
      <c r="D28" t="s">
        <v>88</v>
      </c>
      <c r="E28" t="str">
        <f>CONCATENATE("aligned/",A28,"_dedup.bam")</f>
        <v>aligned/SRR9034503_dedup.bam</v>
      </c>
      <c r="F28" t="str">
        <f>CONCATENATE(" /alder/home/aciernia/Gyoneva2019/TagDirectory/tag_",A28)</f>
        <v xml:space="preserve"> /alder/home/aciernia/Gyoneva2019/TagDirectory/tag_SRR9034503</v>
      </c>
      <c r="G28" t="str">
        <f>CONCATENATE("makeUCSCfile ",F28," -fragLength given -name ",B28," -res 10 &gt; UCSCbrowsertracks/",B28,".bedGraph")</f>
        <v>makeUCSCfile  /alder/home/aciernia/Gyoneva2019/TagDirectory/tag_SRR9034503 -fragLength given -name WT_Input_M -res 10 &gt; UCSCbrowsertracks/WT_Input_M.bedGraph</v>
      </c>
      <c r="I28" t="str">
        <f>CONCATENATE("UBSCbrowsertracks/",B28,".bw")</f>
        <v>UBSCbrowsertracks/WT_Input_M.bw</v>
      </c>
    </row>
    <row r="29" spans="1:9" x14ac:dyDescent="0.2">
      <c r="A29" t="s">
        <v>61</v>
      </c>
      <c r="B29" t="s">
        <v>66</v>
      </c>
      <c r="C29" t="s">
        <v>39</v>
      </c>
      <c r="D29" t="s">
        <v>40</v>
      </c>
      <c r="E29" t="str">
        <f>CONCATENATE("aligned/",A29,"_dedup.bam")</f>
        <v>aligned/SRR9034496_dedup.bam</v>
      </c>
      <c r="F29" t="str">
        <f>CONCATENATE(" /alder/home/aciernia/Gyoneva2019/TagDirectory/tag_",A29)</f>
        <v xml:space="preserve"> /alder/home/aciernia/Gyoneva2019/TagDirectory/tag_SRR9034496</v>
      </c>
      <c r="G29" t="str">
        <f>CONCATENATE("makeUCSCfile ",F29," -fragLength given -name ",B29," -res 10 &gt; UCSCbrowsertracks/",B29,".bedGraph")</f>
        <v>makeUCSCfile  /alder/home/aciernia/Gyoneva2019/TagDirectory/tag_SRR9034496 -fragLength given -name Cx3cr1KO_Input_F -res 10 &gt; UCSCbrowsertracks/Cx3cr1KO_Input_F.bedGraph</v>
      </c>
      <c r="I29" t="str">
        <f>CONCATENATE("UBSCbrowsertracks/",B29,".bw")</f>
        <v>UBSCbrowsertracks/Cx3cr1KO_Input_F.bw</v>
      </c>
    </row>
    <row r="30" spans="1:9" x14ac:dyDescent="0.2">
      <c r="A30" t="s">
        <v>67</v>
      </c>
      <c r="B30" t="s">
        <v>72</v>
      </c>
      <c r="C30" t="s">
        <v>58</v>
      </c>
      <c r="D30" t="s">
        <v>40</v>
      </c>
      <c r="E30" t="str">
        <f>CONCATENATE("aligned/",A30,"_dedup.bam")</f>
        <v>aligned/SRR9034497_dedup.bam</v>
      </c>
      <c r="F30" t="str">
        <f>CONCATENATE(" /alder/home/aciernia/Gyoneva2019/TagDirectory/tag_",A30)</f>
        <v xml:space="preserve"> /alder/home/aciernia/Gyoneva2019/TagDirectory/tag_SRR9034497</v>
      </c>
      <c r="G30" t="str">
        <f>CONCATENATE("makeUCSCfile ",F30," -fragLength given -name ",B30," -res 10 &gt; UCSCbrowsertracks/",B30,".bedGraph")</f>
        <v>makeUCSCfile  /alder/home/aciernia/Gyoneva2019/TagDirectory/tag_SRR9034497 -fragLength given -name Cx3cr1KO_Input_M -res 10 &gt; UCSCbrowsertracks/Cx3cr1KO_Input_M.bedGraph</v>
      </c>
      <c r="I30" t="str">
        <f>CONCATENATE("UBSCbrowsertracks/",B30,".bw")</f>
        <v>UBSCbrowsertracks/Cx3cr1KO_Input_M.bw</v>
      </c>
    </row>
    <row r="34" spans="1:1" x14ac:dyDescent="0.2">
      <c r="A34" s="2" t="s">
        <v>121</v>
      </c>
    </row>
    <row r="35" spans="1:1" x14ac:dyDescent="0.2">
      <c r="A35" s="2" t="s">
        <v>122</v>
      </c>
    </row>
  </sheetData>
  <sortState ref="A19:I30">
    <sortCondition ref="B19:B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2021-01-04T00:08:45Z</dcterms:created>
  <dcterms:modified xsi:type="dcterms:W3CDTF">2021-01-07T00:00:47Z</dcterms:modified>
</cp:coreProperties>
</file>