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20" windowHeight="7380"/>
  </bookViews>
  <sheets>
    <sheet name="q_map" sheetId="1" r:id="rId1"/>
  </sheets>
  <calcPr calcId="144525"/>
</workbook>
</file>

<file path=xl/sharedStrings.xml><?xml version="1.0" encoding="utf-8"?>
<sst xmlns="http://schemas.openxmlformats.org/spreadsheetml/2006/main" count="70">
  <si>
    <t>q_map_name</t>
  </si>
  <si>
    <t>q_map_id</t>
  </si>
  <si>
    <t>q_map_width</t>
  </si>
  <si>
    <t>q_map_height</t>
  </si>
  <si>
    <t>q_map_min_level</t>
  </si>
  <si>
    <t>q_map_max_level</t>
  </si>
  <si>
    <t>q_map_safe</t>
  </si>
  <si>
    <t>q_map_jump</t>
  </si>
  <si>
    <t>q_map_ride</t>
  </si>
  <si>
    <t>q_map_show</t>
  </si>
  <si>
    <t>q_map_buff</t>
  </si>
  <si>
    <t>q_map_pk</t>
  </si>
  <si>
    <t>q_map_pkprotection</t>
  </si>
  <si>
    <t>q_map_hangprotection</t>
  </si>
  <si>
    <t>q_map_die</t>
  </si>
  <si>
    <t>q_map_die_x</t>
  </si>
  <si>
    <t>q_map_die_y</t>
  </si>
  <si>
    <t>q_map_quit</t>
  </si>
  <si>
    <t>q_map_quit_x</t>
  </si>
  <si>
    <t>q_map_quit_y</t>
  </si>
  <si>
    <t>q_lines</t>
  </si>
  <si>
    <t>q_public</t>
  </si>
  <si>
    <t>q_max_online</t>
  </si>
  <si>
    <t>varchar(255)</t>
  </si>
  <si>
    <t>地图数据类</t>
  </si>
  <si>
    <t>本列取消，安全区改为刷格方式</t>
  </si>
  <si>
    <t>本列取消</t>
  </si>
  <si>
    <t>显示顺序</t>
  </si>
  <si>
    <t>地图中文名</t>
  </si>
  <si>
    <t>地图ID</t>
  </si>
  <si>
    <t>地图宽度</t>
  </si>
  <si>
    <t>地图高度</t>
  </si>
  <si>
    <t>进入等级下限</t>
  </si>
  <si>
    <t>进入等级上限</t>
  </si>
  <si>
    <t>是否安全区(0战斗区域,1安全区域)</t>
  </si>
  <si>
    <t>是否可跳跃(0不可跳跃,1可跳跃)</t>
  </si>
  <si>
    <t>是否可骑乘(0不可骑乘,1可骑乘)</t>
  </si>
  <si>
    <t>是否可展示坐骑(0不允许,1允许)</t>
  </si>
  <si>
    <t>被PK死亡后是否给予和平保护BUFF（0给予，1不给予）</t>
  </si>
  <si>
    <t>等级差距过大是否可PK（0可PK，1不可PK）</t>
  </si>
  <si>
    <t>是否可以PK新人（0可PK，1不可PK）</t>
  </si>
  <si>
    <t>夜晚挂机是否开启挂机保护（0不开启，1开启）</t>
  </si>
  <si>
    <t>死亡回到地图ID</t>
  </si>
  <si>
    <t>死亡回到地图中文名</t>
  </si>
  <si>
    <t>回到X坐标</t>
  </si>
  <si>
    <t>回到Y坐标</t>
  </si>
  <si>
    <t>下线回到地图ID</t>
  </si>
  <si>
    <t>下线回到地图中文名</t>
  </si>
  <si>
    <t>下线回到X坐标</t>
  </si>
  <si>
    <t>下线回到Y坐标</t>
  </si>
  <si>
    <t>地图开放线路（格式 线id|线id）</t>
  </si>
  <si>
    <t>是否为公共区地图（0不是 1是）</t>
  </si>
  <si>
    <t>承载最大人数</t>
  </si>
  <si>
    <t>桑林村</t>
  </si>
  <si>
    <t>1|2</t>
  </si>
  <si>
    <t>咸阳王城</t>
  </si>
  <si>
    <t>咸阳城</t>
  </si>
  <si>
    <t>市集</t>
  </si>
  <si>
    <t>枫谷</t>
  </si>
  <si>
    <t>函谷关</t>
  </si>
  <si>
    <t>武关</t>
  </si>
  <si>
    <t>赵苑</t>
  </si>
  <si>
    <t>翠竹台</t>
  </si>
  <si>
    <t>魏湖小筑</t>
  </si>
  <si>
    <t>韩丘</t>
  </si>
  <si>
    <t>云梦泽</t>
  </si>
  <si>
    <t>楚地</t>
  </si>
  <si>
    <t>齐海碣石</t>
  </si>
  <si>
    <t>燕岭雪域</t>
  </si>
  <si>
    <t>皇城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</si>
</sst>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charset val="134"/>
    </font>
    <font>
      <sz val="11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49" fontId="3" fillId="0" borderId="0" xfId="0" applyNumberFormat="1" applyFont="1" applyFill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" xf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0"/>
  <sheetViews>
    <sheetView tabSelected="1" workbookViewId="0">
      <selection activeCell="B12" sqref="B12"/>
    </sheetView>
  </sheetViews>
  <sheetFormatPr defaultColWidth="25.625" defaultRowHeight="13.5"/>
  <cols>
    <col min="1" max="1" width="11.25" customWidth="1"/>
    <col min="2" max="2" width="14.125" customWidth="1"/>
    <col min="3" max="3" width="10.5" customWidth="1"/>
    <col min="4" max="4" width="14.25" customWidth="1"/>
    <col min="5" max="5" width="15.125" customWidth="1"/>
    <col min="6" max="6" width="18" style="3" customWidth="1"/>
    <col min="7" max="7" width="18.375" style="3" customWidth="1"/>
    <col min="8" max="14" width="20.625" style="4" customWidth="1"/>
    <col min="15" max="15" width="44.875" style="4" customWidth="1"/>
    <col min="16" max="16" width="15.375" style="5" customWidth="1"/>
    <col min="17" max="17" width="19.5" style="5" customWidth="1"/>
    <col min="18" max="19" width="13.875" style="5" customWidth="1"/>
    <col min="20" max="20" width="15.375" style="6" customWidth="1"/>
    <col min="21" max="21" width="19.5" style="6" customWidth="1"/>
    <col min="22" max="23" width="14.625" style="6" customWidth="1"/>
    <col min="24" max="24" width="30.75" style="7" customWidth="1"/>
    <col min="26" max="26" width="14.5" customWidth="1"/>
  </cols>
  <sheetData>
    <row r="1" s="1" customFormat="1" ht="16.5" spans="3:24">
      <c r="C1" s="1">
        <v>1</v>
      </c>
      <c r="F1" s="8"/>
      <c r="G1" s="8"/>
      <c r="H1" s="9"/>
      <c r="I1" s="9"/>
      <c r="J1" s="9"/>
      <c r="K1" s="9"/>
      <c r="L1" s="9"/>
      <c r="M1" s="9"/>
      <c r="N1" s="9"/>
      <c r="O1" s="9"/>
      <c r="P1" s="10"/>
      <c r="Q1" s="10"/>
      <c r="R1" s="10"/>
      <c r="S1" s="10"/>
      <c r="T1" s="11"/>
      <c r="U1" s="11"/>
      <c r="V1" s="11"/>
      <c r="W1" s="11"/>
      <c r="X1" s="12"/>
    </row>
    <row r="2" s="1" customFormat="1" ht="16.5" spans="2:26">
      <c r="B2" s="1" t="s">
        <v>0</v>
      </c>
      <c r="C2" s="1" t="s">
        <v>1</v>
      </c>
      <c r="D2" s="1" t="s">
        <v>2</v>
      </c>
      <c r="E2" s="1" t="s">
        <v>3</v>
      </c>
      <c r="F2" s="8" t="s">
        <v>4</v>
      </c>
      <c r="G2" s="8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10" t="s">
        <v>14</v>
      </c>
      <c r="Q2" s="10"/>
      <c r="R2" s="10" t="s">
        <v>15</v>
      </c>
      <c r="S2" s="10" t="s">
        <v>16</v>
      </c>
      <c r="T2" s="11" t="s">
        <v>17</v>
      </c>
      <c r="U2" s="11"/>
      <c r="V2" s="11" t="s">
        <v>18</v>
      </c>
      <c r="W2" s="11" t="s">
        <v>19</v>
      </c>
      <c r="X2" s="12" t="s">
        <v>20</v>
      </c>
      <c r="Y2" s="1" t="s">
        <v>21</v>
      </c>
      <c r="Z2" s="1" t="s">
        <v>22</v>
      </c>
    </row>
    <row r="3" s="1" customFormat="1" ht="16.5" spans="2:24">
      <c r="B3" s="1" t="s">
        <v>23</v>
      </c>
      <c r="F3" s="8"/>
      <c r="G3" s="8"/>
      <c r="H3" s="9"/>
      <c r="I3" s="9"/>
      <c r="J3" s="9"/>
      <c r="K3" s="9"/>
      <c r="L3" s="9"/>
      <c r="M3" s="9"/>
      <c r="N3" s="9"/>
      <c r="O3" s="9"/>
      <c r="P3" s="10"/>
      <c r="Q3" s="10"/>
      <c r="R3" s="10"/>
      <c r="S3" s="10"/>
      <c r="T3" s="11"/>
      <c r="U3" s="11"/>
      <c r="V3" s="11"/>
      <c r="W3" s="11"/>
      <c r="X3" s="12" t="s">
        <v>23</v>
      </c>
    </row>
    <row r="4" s="1" customFormat="1" ht="16.5" spans="1:24">
      <c r="A4" s="1" t="s">
        <v>24</v>
      </c>
      <c r="F4" s="8"/>
      <c r="G4" s="8"/>
      <c r="H4" s="9" t="s">
        <v>25</v>
      </c>
      <c r="I4" s="9"/>
      <c r="J4" s="9"/>
      <c r="K4" s="9" t="s">
        <v>26</v>
      </c>
      <c r="L4" s="9"/>
      <c r="M4" s="9"/>
      <c r="N4" s="9"/>
      <c r="O4" s="9"/>
      <c r="P4" s="10"/>
      <c r="Q4" s="10"/>
      <c r="R4" s="10"/>
      <c r="S4" s="10"/>
      <c r="T4" s="11"/>
      <c r="U4" s="11"/>
      <c r="V4" s="11"/>
      <c r="W4" s="11"/>
      <c r="X4" s="12"/>
    </row>
    <row r="5" s="2" customFormat="1" ht="16.5" spans="1:26">
      <c r="A5" s="1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8" t="s">
        <v>32</v>
      </c>
      <c r="G5" s="8" t="s">
        <v>33</v>
      </c>
      <c r="H5" s="9" t="s">
        <v>34</v>
      </c>
      <c r="I5" s="9" t="s">
        <v>35</v>
      </c>
      <c r="J5" s="9" t="s">
        <v>36</v>
      </c>
      <c r="K5" s="9" t="s">
        <v>37</v>
      </c>
      <c r="L5" s="9" t="s">
        <v>38</v>
      </c>
      <c r="M5" s="9" t="s">
        <v>39</v>
      </c>
      <c r="N5" s="9" t="s">
        <v>40</v>
      </c>
      <c r="O5" s="9" t="s">
        <v>41</v>
      </c>
      <c r="P5" s="10" t="s">
        <v>42</v>
      </c>
      <c r="Q5" s="10" t="s">
        <v>43</v>
      </c>
      <c r="R5" s="10" t="s">
        <v>44</v>
      </c>
      <c r="S5" s="10" t="s">
        <v>45</v>
      </c>
      <c r="T5" s="11" t="s">
        <v>46</v>
      </c>
      <c r="U5" s="11" t="s">
        <v>47</v>
      </c>
      <c r="V5" s="11" t="s">
        <v>48</v>
      </c>
      <c r="W5" s="11" t="s">
        <v>49</v>
      </c>
      <c r="X5" s="12" t="s">
        <v>50</v>
      </c>
      <c r="Y5" s="1" t="s">
        <v>51</v>
      </c>
      <c r="Z5" s="1" t="s">
        <v>52</v>
      </c>
    </row>
    <row r="6" ht="16.5" spans="1:26">
      <c r="A6" s="1">
        <v>20001</v>
      </c>
      <c r="B6" s="2" t="s">
        <v>53</v>
      </c>
      <c r="C6" s="1">
        <v>20001</v>
      </c>
      <c r="D6" s="1">
        <v>4000</v>
      </c>
      <c r="E6" s="1">
        <v>4000</v>
      </c>
      <c r="F6" s="8">
        <v>0</v>
      </c>
      <c r="G6" s="8">
        <v>999</v>
      </c>
      <c r="H6" s="9">
        <v>1</v>
      </c>
      <c r="I6" s="9">
        <v>1</v>
      </c>
      <c r="J6" s="9">
        <v>1</v>
      </c>
      <c r="K6" s="9">
        <v>1</v>
      </c>
      <c r="L6" s="9">
        <v>0</v>
      </c>
      <c r="M6" s="9">
        <v>1</v>
      </c>
      <c r="N6" s="9">
        <v>1</v>
      </c>
      <c r="O6" s="9">
        <v>1</v>
      </c>
      <c r="P6" s="10">
        <f t="shared" ref="P6:P20" si="0">VLOOKUP(Q6,B:C,2,FALSE)</f>
        <v>20001</v>
      </c>
      <c r="Q6" s="10" t="s">
        <v>53</v>
      </c>
      <c r="R6" s="10">
        <v>126</v>
      </c>
      <c r="S6" s="10">
        <v>139</v>
      </c>
      <c r="T6" s="11">
        <v>0</v>
      </c>
      <c r="U6" s="11" t="s">
        <v>53</v>
      </c>
      <c r="V6" s="11">
        <v>126</v>
      </c>
      <c r="W6" s="11">
        <v>139</v>
      </c>
      <c r="X6" s="12" t="s">
        <v>54</v>
      </c>
      <c r="Y6" s="1">
        <v>0</v>
      </c>
      <c r="Z6" s="1">
        <v>200</v>
      </c>
    </row>
    <row r="7" ht="16.5" spans="1:26">
      <c r="A7" s="1">
        <v>20002</v>
      </c>
      <c r="B7" s="2" t="s">
        <v>55</v>
      </c>
      <c r="C7" s="1">
        <v>20002</v>
      </c>
      <c r="D7" s="1">
        <v>6000</v>
      </c>
      <c r="E7" s="1">
        <v>4000</v>
      </c>
      <c r="F7" s="8">
        <v>10</v>
      </c>
      <c r="G7" s="8">
        <v>999</v>
      </c>
      <c r="H7" s="9">
        <v>1</v>
      </c>
      <c r="I7" s="9">
        <v>1</v>
      </c>
      <c r="J7" s="9">
        <v>1</v>
      </c>
      <c r="K7" s="9">
        <v>1</v>
      </c>
      <c r="L7" s="9">
        <v>0</v>
      </c>
      <c r="M7" s="9">
        <v>1</v>
      </c>
      <c r="N7" s="9">
        <v>1</v>
      </c>
      <c r="O7" s="9">
        <v>1</v>
      </c>
      <c r="P7" s="10" t="e">
        <f>VLOOKUP(Q7,B:C,2,FALSE)</f>
        <v>#N/A</v>
      </c>
      <c r="Q7" s="10" t="s">
        <v>56</v>
      </c>
      <c r="R7" s="10">
        <v>67</v>
      </c>
      <c r="S7" s="10">
        <v>53</v>
      </c>
      <c r="T7" s="11">
        <v>0</v>
      </c>
      <c r="U7" s="11" t="s">
        <v>56</v>
      </c>
      <c r="V7" s="11">
        <f t="shared" ref="V7:V20" si="1">VLOOKUP(U7,Q:R,2,FALSE)</f>
        <v>67</v>
      </c>
      <c r="W7" s="11">
        <f t="shared" ref="W7:W20" si="2">VLOOKUP(U7,Q:S,3,FALSE)</f>
        <v>53</v>
      </c>
      <c r="X7" s="12" t="s">
        <v>54</v>
      </c>
      <c r="Y7" s="1">
        <v>0</v>
      </c>
      <c r="Z7" s="1">
        <v>200</v>
      </c>
    </row>
    <row r="8" ht="16.5" spans="1:26">
      <c r="A8" s="1">
        <v>20003</v>
      </c>
      <c r="B8" s="2" t="s">
        <v>57</v>
      </c>
      <c r="C8" s="1">
        <v>20003</v>
      </c>
      <c r="D8" s="1">
        <v>4000</v>
      </c>
      <c r="E8" s="1">
        <v>4000</v>
      </c>
      <c r="F8" s="8">
        <v>20</v>
      </c>
      <c r="G8" s="8">
        <v>999</v>
      </c>
      <c r="H8" s="9">
        <v>0</v>
      </c>
      <c r="I8" s="9">
        <v>1</v>
      </c>
      <c r="J8" s="9">
        <v>1</v>
      </c>
      <c r="K8" s="9">
        <v>1</v>
      </c>
      <c r="L8" s="9">
        <v>0</v>
      </c>
      <c r="M8" s="9">
        <v>1</v>
      </c>
      <c r="N8" s="9">
        <v>1</v>
      </c>
      <c r="O8" s="9">
        <v>1</v>
      </c>
      <c r="P8" s="10" t="e">
        <f>VLOOKUP(Q8,B:C,2,FALSE)</f>
        <v>#N/A</v>
      </c>
      <c r="Q8" s="10" t="s">
        <v>56</v>
      </c>
      <c r="R8" s="10">
        <v>67</v>
      </c>
      <c r="S8" s="10">
        <v>53</v>
      </c>
      <c r="T8" s="11">
        <v>0</v>
      </c>
      <c r="U8" s="11" t="s">
        <v>56</v>
      </c>
      <c r="V8" s="11">
        <f>VLOOKUP(U8,Q:R,2,FALSE)</f>
        <v>67</v>
      </c>
      <c r="W8" s="11">
        <f>VLOOKUP(U8,Q:S,3,FALSE)</f>
        <v>53</v>
      </c>
      <c r="X8" s="12" t="s">
        <v>54</v>
      </c>
      <c r="Y8" s="1">
        <v>0</v>
      </c>
      <c r="Z8" s="1">
        <v>200</v>
      </c>
    </row>
    <row r="9" ht="16.5" spans="1:26">
      <c r="A9" s="1">
        <v>20004</v>
      </c>
      <c r="B9" s="2" t="s">
        <v>58</v>
      </c>
      <c r="C9" s="1">
        <v>20004</v>
      </c>
      <c r="D9" s="1">
        <v>4000</v>
      </c>
      <c r="E9" s="1">
        <v>4000</v>
      </c>
      <c r="F9" s="8">
        <v>30</v>
      </c>
      <c r="G9" s="8">
        <v>999</v>
      </c>
      <c r="H9" s="9">
        <v>0</v>
      </c>
      <c r="I9" s="9">
        <v>1</v>
      </c>
      <c r="J9" s="9">
        <v>1</v>
      </c>
      <c r="K9" s="9">
        <v>1</v>
      </c>
      <c r="L9" s="9">
        <v>0</v>
      </c>
      <c r="M9" s="9">
        <v>1</v>
      </c>
      <c r="N9" s="9">
        <v>1</v>
      </c>
      <c r="O9" s="9">
        <v>1</v>
      </c>
      <c r="P9" s="10" t="e">
        <f>VLOOKUP(Q9,B:C,2,FALSE)</f>
        <v>#N/A</v>
      </c>
      <c r="Q9" s="10" t="s">
        <v>56</v>
      </c>
      <c r="R9" s="10">
        <v>67</v>
      </c>
      <c r="S9" s="10">
        <v>53</v>
      </c>
      <c r="T9" s="11">
        <v>0</v>
      </c>
      <c r="U9" s="11" t="s">
        <v>56</v>
      </c>
      <c r="V9" s="11">
        <f>VLOOKUP(U9,Q:R,2,FALSE)</f>
        <v>67</v>
      </c>
      <c r="W9" s="11">
        <f>VLOOKUP(U9,Q:S,3,FALSE)</f>
        <v>53</v>
      </c>
      <c r="X9" s="12" t="s">
        <v>54</v>
      </c>
      <c r="Y9" s="1">
        <v>0</v>
      </c>
      <c r="Z9" s="1">
        <v>200</v>
      </c>
    </row>
    <row r="10" ht="16.5" spans="1:26">
      <c r="A10" s="1">
        <v>20005</v>
      </c>
      <c r="B10" s="2" t="s">
        <v>59</v>
      </c>
      <c r="C10" s="1">
        <v>20005</v>
      </c>
      <c r="D10" s="1">
        <v>4000</v>
      </c>
      <c r="E10" s="1">
        <v>4000</v>
      </c>
      <c r="F10" s="8">
        <v>40</v>
      </c>
      <c r="G10" s="8">
        <v>999</v>
      </c>
      <c r="H10" s="9">
        <v>0</v>
      </c>
      <c r="I10" s="9">
        <v>1</v>
      </c>
      <c r="J10" s="9">
        <v>1</v>
      </c>
      <c r="K10" s="9">
        <v>1</v>
      </c>
      <c r="L10" s="9">
        <v>0</v>
      </c>
      <c r="M10" s="9">
        <v>1</v>
      </c>
      <c r="N10" s="9">
        <v>1</v>
      </c>
      <c r="O10" s="9">
        <v>1</v>
      </c>
      <c r="P10" s="10" t="e">
        <f>VLOOKUP(Q10,B:C,2,FALSE)</f>
        <v>#N/A</v>
      </c>
      <c r="Q10" s="10" t="s">
        <v>56</v>
      </c>
      <c r="R10" s="10">
        <v>67</v>
      </c>
      <c r="S10" s="10">
        <v>53</v>
      </c>
      <c r="T10" s="11">
        <v>0</v>
      </c>
      <c r="U10" s="11" t="s">
        <v>56</v>
      </c>
      <c r="V10" s="11">
        <f>VLOOKUP(U10,Q:R,2,FALSE)</f>
        <v>67</v>
      </c>
      <c r="W10" s="11">
        <f>VLOOKUP(U10,Q:S,3,FALSE)</f>
        <v>53</v>
      </c>
      <c r="X10" s="12" t="s">
        <v>54</v>
      </c>
      <c r="Y10" s="1">
        <v>0</v>
      </c>
      <c r="Z10" s="1">
        <v>200</v>
      </c>
    </row>
    <row r="11" ht="16.5" spans="1:26">
      <c r="A11" s="1">
        <v>20006</v>
      </c>
      <c r="B11" s="2" t="s">
        <v>60</v>
      </c>
      <c r="C11" s="1">
        <v>20006</v>
      </c>
      <c r="D11" s="1">
        <v>4000</v>
      </c>
      <c r="E11" s="1">
        <v>4000</v>
      </c>
      <c r="F11" s="8">
        <v>50</v>
      </c>
      <c r="G11" s="8">
        <v>999</v>
      </c>
      <c r="H11" s="9">
        <v>0</v>
      </c>
      <c r="I11" s="9">
        <v>1</v>
      </c>
      <c r="J11" s="9">
        <v>1</v>
      </c>
      <c r="K11" s="9">
        <v>1</v>
      </c>
      <c r="L11" s="9">
        <v>0</v>
      </c>
      <c r="M11" s="9">
        <v>1</v>
      </c>
      <c r="N11" s="9">
        <v>1</v>
      </c>
      <c r="O11" s="9">
        <v>1</v>
      </c>
      <c r="P11" s="10" t="e">
        <f>VLOOKUP(Q11,B:C,2,FALSE)</f>
        <v>#N/A</v>
      </c>
      <c r="Q11" s="10" t="s">
        <v>56</v>
      </c>
      <c r="R11" s="10">
        <v>67</v>
      </c>
      <c r="S11" s="10">
        <v>53</v>
      </c>
      <c r="T11" s="11">
        <v>0</v>
      </c>
      <c r="U11" s="11" t="s">
        <v>56</v>
      </c>
      <c r="V11" s="11">
        <f>VLOOKUP(U11,Q:R,2,FALSE)</f>
        <v>67</v>
      </c>
      <c r="W11" s="11">
        <f>VLOOKUP(U11,Q:S,3,FALSE)</f>
        <v>53</v>
      </c>
      <c r="X11" s="12" t="s">
        <v>54</v>
      </c>
      <c r="Y11" s="1">
        <v>0</v>
      </c>
      <c r="Z11" s="1">
        <v>200</v>
      </c>
    </row>
    <row r="12" ht="16.5" spans="1:26">
      <c r="A12" s="1">
        <v>20007</v>
      </c>
      <c r="B12" s="2" t="s">
        <v>61</v>
      </c>
      <c r="C12" s="1">
        <v>20007</v>
      </c>
      <c r="D12" s="1">
        <v>4000</v>
      </c>
      <c r="E12" s="1">
        <v>4000</v>
      </c>
      <c r="F12" s="8">
        <v>55</v>
      </c>
      <c r="G12" s="8">
        <v>999</v>
      </c>
      <c r="H12" s="9">
        <v>0</v>
      </c>
      <c r="I12" s="9">
        <v>1</v>
      </c>
      <c r="J12" s="9">
        <v>1</v>
      </c>
      <c r="K12" s="9">
        <v>1</v>
      </c>
      <c r="L12" s="9">
        <v>0</v>
      </c>
      <c r="M12" s="9">
        <v>1</v>
      </c>
      <c r="N12" s="9">
        <v>1</v>
      </c>
      <c r="O12" s="9">
        <v>1</v>
      </c>
      <c r="P12" s="10" t="e">
        <f>VLOOKUP(Q12,B:C,2,FALSE)</f>
        <v>#N/A</v>
      </c>
      <c r="Q12" s="10" t="s">
        <v>56</v>
      </c>
      <c r="R12" s="10">
        <v>67</v>
      </c>
      <c r="S12" s="10">
        <v>53</v>
      </c>
      <c r="T12" s="11">
        <v>0</v>
      </c>
      <c r="U12" s="11" t="s">
        <v>56</v>
      </c>
      <c r="V12" s="11">
        <f>VLOOKUP(U12,Q:R,2,FALSE)</f>
        <v>67</v>
      </c>
      <c r="W12" s="11">
        <f>VLOOKUP(U12,Q:S,3,FALSE)</f>
        <v>53</v>
      </c>
      <c r="X12" s="12" t="s">
        <v>54</v>
      </c>
      <c r="Y12" s="1">
        <v>0</v>
      </c>
      <c r="Z12" s="1">
        <v>200</v>
      </c>
    </row>
    <row r="13" ht="16.5" spans="1:26">
      <c r="A13" s="1">
        <v>20008</v>
      </c>
      <c r="B13" s="2" t="s">
        <v>62</v>
      </c>
      <c r="C13" s="1">
        <v>20008</v>
      </c>
      <c r="D13" s="1">
        <v>4000</v>
      </c>
      <c r="E13" s="1">
        <v>4000</v>
      </c>
      <c r="F13" s="8">
        <v>60</v>
      </c>
      <c r="G13" s="8">
        <v>999</v>
      </c>
      <c r="H13" s="9">
        <v>0</v>
      </c>
      <c r="I13" s="9">
        <v>1</v>
      </c>
      <c r="J13" s="9">
        <v>1</v>
      </c>
      <c r="K13" s="9">
        <v>1</v>
      </c>
      <c r="L13" s="9">
        <v>0</v>
      </c>
      <c r="M13" s="9">
        <v>1</v>
      </c>
      <c r="N13" s="9">
        <v>1</v>
      </c>
      <c r="O13" s="9">
        <v>1</v>
      </c>
      <c r="P13" s="10" t="e">
        <f>VLOOKUP(Q13,B:C,2,FALSE)</f>
        <v>#N/A</v>
      </c>
      <c r="Q13" s="10" t="s">
        <v>56</v>
      </c>
      <c r="R13" s="10">
        <v>67</v>
      </c>
      <c r="S13" s="10">
        <v>53</v>
      </c>
      <c r="T13" s="11">
        <v>0</v>
      </c>
      <c r="U13" s="11" t="s">
        <v>56</v>
      </c>
      <c r="V13" s="11">
        <f>VLOOKUP(U13,Q:R,2,FALSE)</f>
        <v>67</v>
      </c>
      <c r="W13" s="11">
        <f>VLOOKUP(U13,Q:S,3,FALSE)</f>
        <v>53</v>
      </c>
      <c r="X13" s="12" t="s">
        <v>54</v>
      </c>
      <c r="Y13" s="1">
        <v>0</v>
      </c>
      <c r="Z13" s="1">
        <v>200</v>
      </c>
    </row>
    <row r="14" ht="16.5" spans="1:26">
      <c r="A14" s="1">
        <v>20009</v>
      </c>
      <c r="B14" s="2" t="s">
        <v>63</v>
      </c>
      <c r="C14" s="1">
        <v>20009</v>
      </c>
      <c r="D14" s="1">
        <v>4000</v>
      </c>
      <c r="E14" s="1">
        <v>4000</v>
      </c>
      <c r="F14" s="8">
        <v>70</v>
      </c>
      <c r="G14" s="8">
        <v>999</v>
      </c>
      <c r="H14" s="9">
        <v>0</v>
      </c>
      <c r="I14" s="9">
        <v>1</v>
      </c>
      <c r="J14" s="9">
        <v>1</v>
      </c>
      <c r="K14" s="9">
        <v>1</v>
      </c>
      <c r="L14" s="9">
        <v>0</v>
      </c>
      <c r="M14" s="9">
        <v>1</v>
      </c>
      <c r="N14" s="9">
        <v>1</v>
      </c>
      <c r="O14" s="9">
        <v>1</v>
      </c>
      <c r="P14" s="10" t="e">
        <f>VLOOKUP(Q14,B:C,2,FALSE)</f>
        <v>#N/A</v>
      </c>
      <c r="Q14" s="10" t="s">
        <v>56</v>
      </c>
      <c r="R14" s="10">
        <v>67</v>
      </c>
      <c r="S14" s="10">
        <v>53</v>
      </c>
      <c r="T14" s="11">
        <v>0</v>
      </c>
      <c r="U14" s="11" t="s">
        <v>56</v>
      </c>
      <c r="V14" s="11">
        <f>VLOOKUP(U14,Q:R,2,FALSE)</f>
        <v>67</v>
      </c>
      <c r="W14" s="11">
        <f>VLOOKUP(U14,Q:S,3,FALSE)</f>
        <v>53</v>
      </c>
      <c r="X14" s="12" t="s">
        <v>54</v>
      </c>
      <c r="Y14" s="1">
        <v>0</v>
      </c>
      <c r="Z14" s="1">
        <v>200</v>
      </c>
    </row>
    <row r="15" ht="16.5" spans="1:26">
      <c r="A15" s="1">
        <v>20010</v>
      </c>
      <c r="B15" s="2" t="s">
        <v>64</v>
      </c>
      <c r="C15" s="1">
        <v>20010</v>
      </c>
      <c r="D15" s="1">
        <v>4000</v>
      </c>
      <c r="E15" s="1">
        <v>4000</v>
      </c>
      <c r="F15" s="8">
        <v>60</v>
      </c>
      <c r="G15" s="8">
        <v>999</v>
      </c>
      <c r="H15" s="9">
        <v>0</v>
      </c>
      <c r="I15" s="9">
        <v>1</v>
      </c>
      <c r="J15" s="9">
        <v>1</v>
      </c>
      <c r="K15" s="9">
        <v>1</v>
      </c>
      <c r="L15" s="9">
        <v>0</v>
      </c>
      <c r="M15" s="9">
        <v>1</v>
      </c>
      <c r="N15" s="9">
        <v>1</v>
      </c>
      <c r="O15" s="9">
        <v>1</v>
      </c>
      <c r="P15" s="10" t="e">
        <f>VLOOKUP(Q15,B:C,2,FALSE)</f>
        <v>#N/A</v>
      </c>
      <c r="Q15" s="10" t="s">
        <v>56</v>
      </c>
      <c r="R15" s="10">
        <v>67</v>
      </c>
      <c r="S15" s="10">
        <v>53</v>
      </c>
      <c r="T15" s="11">
        <v>0</v>
      </c>
      <c r="U15" s="11" t="s">
        <v>56</v>
      </c>
      <c r="V15" s="11">
        <f>VLOOKUP(U15,Q:R,2,FALSE)</f>
        <v>67</v>
      </c>
      <c r="W15" s="11">
        <f>VLOOKUP(U15,Q:S,3,FALSE)</f>
        <v>53</v>
      </c>
      <c r="X15" s="12" t="s">
        <v>54</v>
      </c>
      <c r="Y15" s="1">
        <v>0</v>
      </c>
      <c r="Z15" s="1">
        <v>200</v>
      </c>
    </row>
    <row r="16" ht="16.5" spans="1:26">
      <c r="A16" s="1">
        <v>20011</v>
      </c>
      <c r="B16" s="2" t="s">
        <v>65</v>
      </c>
      <c r="C16" s="1">
        <v>20011</v>
      </c>
      <c r="D16" s="1">
        <v>4000</v>
      </c>
      <c r="E16" s="1">
        <v>4000</v>
      </c>
      <c r="F16" s="8">
        <v>70</v>
      </c>
      <c r="G16" s="8">
        <v>999</v>
      </c>
      <c r="H16" s="9">
        <v>0</v>
      </c>
      <c r="I16" s="9">
        <v>1</v>
      </c>
      <c r="J16" s="9">
        <v>1</v>
      </c>
      <c r="K16" s="9">
        <v>1</v>
      </c>
      <c r="L16" s="9">
        <v>0</v>
      </c>
      <c r="M16" s="9">
        <v>1</v>
      </c>
      <c r="N16" s="9">
        <v>1</v>
      </c>
      <c r="O16" s="9">
        <v>1</v>
      </c>
      <c r="P16" s="10" t="e">
        <f>VLOOKUP(Q16,B:C,2,FALSE)</f>
        <v>#N/A</v>
      </c>
      <c r="Q16" s="10" t="s">
        <v>56</v>
      </c>
      <c r="R16" s="10">
        <v>67</v>
      </c>
      <c r="S16" s="10">
        <v>53</v>
      </c>
      <c r="T16" s="11">
        <v>0</v>
      </c>
      <c r="U16" s="11" t="s">
        <v>56</v>
      </c>
      <c r="V16" s="11">
        <f>VLOOKUP(U16,Q:R,2,FALSE)</f>
        <v>67</v>
      </c>
      <c r="W16" s="11">
        <f>VLOOKUP(U16,Q:S,3,FALSE)</f>
        <v>53</v>
      </c>
      <c r="X16" s="12" t="s">
        <v>54</v>
      </c>
      <c r="Y16" s="1">
        <v>0</v>
      </c>
      <c r="Z16" s="1">
        <v>200</v>
      </c>
    </row>
    <row r="17" ht="16.5" spans="1:26">
      <c r="A17" s="1">
        <v>20012</v>
      </c>
      <c r="B17" s="2" t="s">
        <v>66</v>
      </c>
      <c r="C17" s="1">
        <v>20012</v>
      </c>
      <c r="D17" s="1">
        <v>4000</v>
      </c>
      <c r="E17" s="1">
        <v>4000</v>
      </c>
      <c r="F17" s="8">
        <v>80</v>
      </c>
      <c r="G17" s="8">
        <v>999</v>
      </c>
      <c r="H17" s="9">
        <v>0</v>
      </c>
      <c r="I17" s="9">
        <v>1</v>
      </c>
      <c r="J17" s="9">
        <v>1</v>
      </c>
      <c r="K17" s="9">
        <v>1</v>
      </c>
      <c r="L17" s="9">
        <v>0</v>
      </c>
      <c r="M17" s="9">
        <v>1</v>
      </c>
      <c r="N17" s="9">
        <v>1</v>
      </c>
      <c r="O17" s="9">
        <v>1</v>
      </c>
      <c r="P17" s="10" t="e">
        <f>VLOOKUP(Q17,B:C,2,FALSE)</f>
        <v>#N/A</v>
      </c>
      <c r="Q17" s="10" t="s">
        <v>56</v>
      </c>
      <c r="R17" s="10">
        <v>67</v>
      </c>
      <c r="S17" s="10">
        <v>53</v>
      </c>
      <c r="T17" s="11">
        <v>0</v>
      </c>
      <c r="U17" s="11" t="s">
        <v>56</v>
      </c>
      <c r="V17" s="11">
        <f>VLOOKUP(U17,Q:R,2,FALSE)</f>
        <v>67</v>
      </c>
      <c r="W17" s="11">
        <f>VLOOKUP(U17,Q:S,3,FALSE)</f>
        <v>53</v>
      </c>
      <c r="X17" s="12" t="s">
        <v>54</v>
      </c>
      <c r="Y17" s="1">
        <v>0</v>
      </c>
      <c r="Z17" s="1">
        <v>200</v>
      </c>
    </row>
    <row r="18" ht="16.5" spans="1:26">
      <c r="A18" s="1">
        <v>20013</v>
      </c>
      <c r="B18" s="2" t="s">
        <v>67</v>
      </c>
      <c r="C18" s="1">
        <v>20013</v>
      </c>
      <c r="D18" s="1">
        <v>4000</v>
      </c>
      <c r="E18" s="1">
        <v>4000</v>
      </c>
      <c r="F18" s="8">
        <v>90</v>
      </c>
      <c r="G18" s="8">
        <v>999</v>
      </c>
      <c r="H18" s="9">
        <v>0</v>
      </c>
      <c r="I18" s="9">
        <v>1</v>
      </c>
      <c r="J18" s="9">
        <v>1</v>
      </c>
      <c r="K18" s="9">
        <v>1</v>
      </c>
      <c r="L18" s="9">
        <v>0</v>
      </c>
      <c r="M18" s="9">
        <v>1</v>
      </c>
      <c r="N18" s="9">
        <v>1</v>
      </c>
      <c r="O18" s="9">
        <v>1</v>
      </c>
      <c r="P18" s="10" t="e">
        <f>VLOOKUP(Q18,B:C,2,FALSE)</f>
        <v>#N/A</v>
      </c>
      <c r="Q18" s="10" t="s">
        <v>56</v>
      </c>
      <c r="R18" s="10">
        <v>67</v>
      </c>
      <c r="S18" s="10">
        <v>53</v>
      </c>
      <c r="T18" s="11">
        <v>0</v>
      </c>
      <c r="U18" s="11" t="s">
        <v>56</v>
      </c>
      <c r="V18" s="11">
        <f>VLOOKUP(U18,Q:R,2,FALSE)</f>
        <v>67</v>
      </c>
      <c r="W18" s="11">
        <f>VLOOKUP(U18,Q:S,3,FALSE)</f>
        <v>53</v>
      </c>
      <c r="X18" s="12" t="s">
        <v>54</v>
      </c>
      <c r="Y18" s="1">
        <v>0</v>
      </c>
      <c r="Z18" s="1">
        <v>200</v>
      </c>
    </row>
    <row r="19" ht="16.5" spans="1:26">
      <c r="A19" s="1">
        <v>20014</v>
      </c>
      <c r="B19" s="2" t="s">
        <v>68</v>
      </c>
      <c r="C19" s="1">
        <v>20014</v>
      </c>
      <c r="D19" s="1">
        <v>4000</v>
      </c>
      <c r="E19" s="1">
        <v>4000</v>
      </c>
      <c r="F19" s="8">
        <v>100</v>
      </c>
      <c r="G19" s="8">
        <v>999</v>
      </c>
      <c r="H19" s="9">
        <v>1</v>
      </c>
      <c r="I19" s="9">
        <v>1</v>
      </c>
      <c r="J19" s="9">
        <v>1</v>
      </c>
      <c r="K19" s="9">
        <v>1</v>
      </c>
      <c r="L19" s="9">
        <v>0</v>
      </c>
      <c r="M19" s="9">
        <v>1</v>
      </c>
      <c r="N19" s="9">
        <v>1</v>
      </c>
      <c r="O19" s="9">
        <v>1</v>
      </c>
      <c r="P19" s="10">
        <f>VLOOKUP(Q19,B:C,2,FALSE)</f>
        <v>20001</v>
      </c>
      <c r="Q19" s="10" t="s">
        <v>53</v>
      </c>
      <c r="R19" s="10">
        <v>67</v>
      </c>
      <c r="S19" s="10">
        <v>53</v>
      </c>
      <c r="T19" s="11">
        <v>0</v>
      </c>
      <c r="U19" s="11" t="s">
        <v>56</v>
      </c>
      <c r="V19" s="11">
        <f>VLOOKUP(U19,Q:R,2,FALSE)</f>
        <v>67</v>
      </c>
      <c r="W19" s="11">
        <f>VLOOKUP(U19,Q:S,3,FALSE)</f>
        <v>53</v>
      </c>
      <c r="X19" s="12" t="s">
        <v>54</v>
      </c>
      <c r="Y19" s="1">
        <v>0</v>
      </c>
      <c r="Z19" s="1">
        <v>200</v>
      </c>
    </row>
    <row r="20" ht="16.5" spans="1:26">
      <c r="A20" s="1">
        <v>20015</v>
      </c>
      <c r="B20" s="2" t="s">
        <v>69</v>
      </c>
      <c r="C20" s="1">
        <v>20015</v>
      </c>
      <c r="D20" s="1">
        <v>6000</v>
      </c>
      <c r="E20" s="1">
        <v>6000</v>
      </c>
      <c r="F20" s="8">
        <v>60</v>
      </c>
      <c r="G20" s="8">
        <v>999</v>
      </c>
      <c r="H20" s="9">
        <v>1</v>
      </c>
      <c r="I20" s="9">
        <v>1</v>
      </c>
      <c r="J20" s="9">
        <v>1</v>
      </c>
      <c r="K20" s="9">
        <v>1</v>
      </c>
      <c r="L20" s="9">
        <v>0</v>
      </c>
      <c r="M20" s="9">
        <v>1</v>
      </c>
      <c r="N20" s="9">
        <v>1</v>
      </c>
      <c r="O20" s="9">
        <v>1</v>
      </c>
      <c r="P20" s="10">
        <f>VLOOKUP(Q20,B:C,2,FALSE)</f>
        <v>20001</v>
      </c>
      <c r="Q20" s="10" t="s">
        <v>53</v>
      </c>
      <c r="R20" s="10">
        <v>67</v>
      </c>
      <c r="S20" s="10">
        <v>53</v>
      </c>
      <c r="T20" s="11">
        <v>0</v>
      </c>
      <c r="U20" s="11" t="s">
        <v>56</v>
      </c>
      <c r="V20" s="11">
        <f>VLOOKUP(U20,Q:R,2,FALSE)</f>
        <v>67</v>
      </c>
      <c r="W20" s="11">
        <f>VLOOKUP(U20,Q:S,3,FALSE)</f>
        <v>53</v>
      </c>
      <c r="X20" s="12" t="s">
        <v>54</v>
      </c>
      <c r="Y20" s="1">
        <v>0</v>
      </c>
      <c r="Z20" s="1">
        <v>200</v>
      </c>
    </row>
  </sheetData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</cp:lastModifiedBy>
  <dcterms:created xsi:type="dcterms:W3CDTF">2013-10-31T10:23:24Z</dcterms:created>
  <dcterms:modified xsi:type="dcterms:W3CDTF">2013-10-31T12:22:00Z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