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ir_ages\data\"/>
    </mc:Choice>
  </mc:AlternateContent>
  <bookViews>
    <workbookView xWindow="0" yWindow="0" windowWidth="23040" windowHeight="9192" activeTab="2"/>
  </bookViews>
  <sheets>
    <sheet name="costoVacuna" sheetId="1" r:id="rId1"/>
    <sheet name="eficaciaVacuna" sheetId="2" r:id="rId2"/>
    <sheet name="uptake" sheetId="3" r:id="rId3"/>
    <sheet name="costoEvento" sheetId="4" r:id="rId4"/>
  </sheets>
  <definedNames>
    <definedName name="_xlnm._FilterDatabase" localSheetId="1" hidden="1">eficaciaVacuna!$A$1:$F$20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D13" i="2"/>
  <c r="C13" i="2"/>
  <c r="F4" i="2"/>
  <c r="E4" i="2"/>
  <c r="D4" i="2"/>
  <c r="C4" i="2"/>
</calcChain>
</file>

<file path=xl/sharedStrings.xml><?xml version="1.0" encoding="utf-8"?>
<sst xmlns="http://schemas.openxmlformats.org/spreadsheetml/2006/main" count="147" uniqueCount="27">
  <si>
    <t>costoVacuna</t>
  </si>
  <si>
    <t>pais</t>
  </si>
  <si>
    <t>valor</t>
  </si>
  <si>
    <t>BASE</t>
  </si>
  <si>
    <t>ARG</t>
  </si>
  <si>
    <t>BRA</t>
  </si>
  <si>
    <t>CHL</t>
  </si>
  <si>
    <t>COL</t>
  </si>
  <si>
    <t>MEX</t>
  </si>
  <si>
    <t>PER</t>
  </si>
  <si>
    <t>CRI</t>
  </si>
  <si>
    <t>eficaciaVacuna</t>
  </si>
  <si>
    <t>OPTIMISTA</t>
  </si>
  <si>
    <t>casoGrave</t>
  </si>
  <si>
    <t>muerte</t>
  </si>
  <si>
    <t>dosis</t>
  </si>
  <si>
    <t>uptake</t>
  </si>
  <si>
    <t>caso</t>
  </si>
  <si>
    <t>costoEvento</t>
  </si>
  <si>
    <t>costoCasoAsint</t>
  </si>
  <si>
    <t>costoCasoSint</t>
  </si>
  <si>
    <t>costoCasoHosp</t>
  </si>
  <si>
    <t>costoCasoUtiVent</t>
  </si>
  <si>
    <t>costoCasoUtiNoVent</t>
  </si>
  <si>
    <t>porcentajeAsint</t>
  </si>
  <si>
    <t>porcentajeUtiVent</t>
  </si>
  <si>
    <t>casoCritico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</si>
</sst>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2" fontId="0" fillId="0" borderId="0" xfId="0" applyNumberFormat="1"/>
    <xf numFmtId="2" fontId="1" fillId="2" borderId="0" xfId="1" applyNumberFormat="1"/>
    <xf numFmtId="164" fontId="0" fillId="0" borderId="0" xfId="0" applyNumberFormat="1"/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8.86</v>
      </c>
    </row>
    <row r="3" spans="1:2" x14ac:dyDescent="0.3">
      <c r="A3" t="s">
        <v>12</v>
      </c>
      <c r="B3">
        <v>8.86</v>
      </c>
    </row>
    <row r="4" spans="1:2" x14ac:dyDescent="0.3">
      <c r="A4" t="s">
        <v>4</v>
      </c>
      <c r="B4">
        <v>8.98</v>
      </c>
    </row>
    <row r="5" spans="1:2" x14ac:dyDescent="0.3">
      <c r="A5" t="s">
        <v>5</v>
      </c>
      <c r="B5">
        <v>8.5399999999999991</v>
      </c>
    </row>
    <row r="6" spans="1:2" x14ac:dyDescent="0.3">
      <c r="A6" t="s">
        <v>6</v>
      </c>
      <c r="B6">
        <v>11.46</v>
      </c>
    </row>
    <row r="7" spans="1:2" x14ac:dyDescent="0.3">
      <c r="A7" t="s">
        <v>7</v>
      </c>
      <c r="B7">
        <v>14.07</v>
      </c>
    </row>
    <row r="8" spans="1:2" x14ac:dyDescent="0.3">
      <c r="A8" t="s">
        <v>8</v>
      </c>
      <c r="B8">
        <v>6.36</v>
      </c>
    </row>
    <row r="9" spans="1:2" x14ac:dyDescent="0.3">
      <c r="A9" t="s">
        <v>9</v>
      </c>
      <c r="B9">
        <v>16.61</v>
      </c>
    </row>
    <row r="10" spans="1:2" x14ac:dyDescent="0.3">
      <c r="A10" t="s">
        <v>10</v>
      </c>
      <c r="B10">
        <v>10.95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G9" sqref="G9"/>
    </sheetView>
  </sheetViews>
  <sheetFormatPr baseColWidth="10" defaultRowHeight="14.4" x14ac:dyDescent="0.3"/>
  <sheetData>
    <row r="1" spans="1:6" x14ac:dyDescent="0.3">
      <c r="A1" t="s">
        <v>11</v>
      </c>
      <c r="B1" t="s">
        <v>15</v>
      </c>
      <c r="C1" t="s">
        <v>17</v>
      </c>
      <c r="D1" t="s">
        <v>13</v>
      </c>
      <c r="E1" t="s">
        <v>26</v>
      </c>
      <c r="F1" t="s">
        <v>14</v>
      </c>
    </row>
    <row r="2" spans="1:6" x14ac:dyDescent="0.3">
      <c r="A2" s="1" t="s">
        <v>3</v>
      </c>
      <c r="B2" s="1">
        <v>1</v>
      </c>
      <c r="C2" s="1">
        <v>0.1</v>
      </c>
      <c r="D2" s="1">
        <v>0.05</v>
      </c>
      <c r="E2" s="1">
        <v>0.03</v>
      </c>
      <c r="F2" s="1">
        <v>0.01</v>
      </c>
    </row>
    <row r="3" spans="1:6" x14ac:dyDescent="0.3">
      <c r="A3" s="1" t="s">
        <v>12</v>
      </c>
      <c r="B3" s="1">
        <v>1</v>
      </c>
      <c r="C3" s="1">
        <v>0.1</v>
      </c>
      <c r="D3" s="1">
        <v>0.05</v>
      </c>
      <c r="E3" s="1">
        <v>0.03</v>
      </c>
      <c r="F3" s="1">
        <v>0.01</v>
      </c>
    </row>
    <row r="4" spans="1:6" x14ac:dyDescent="0.3">
      <c r="A4" t="s">
        <v>4</v>
      </c>
      <c r="B4">
        <v>1</v>
      </c>
      <c r="C4">
        <f>1-0.7446</f>
        <v>0.25539999999999996</v>
      </c>
      <c r="D4">
        <f>1-0.8701</f>
        <v>0.12990000000000002</v>
      </c>
      <c r="E4">
        <f>1-0.973</f>
        <v>2.7000000000000024E-2</v>
      </c>
      <c r="F4">
        <f>1-0.8324</f>
        <v>0.16759999999999997</v>
      </c>
    </row>
    <row r="5" spans="1:6" x14ac:dyDescent="0.3">
      <c r="A5" t="s">
        <v>5</v>
      </c>
      <c r="B5">
        <v>1</v>
      </c>
      <c r="C5">
        <v>0.26519999999999999</v>
      </c>
      <c r="D5">
        <v>0.2722</v>
      </c>
      <c r="E5">
        <v>0.33569999999999989</v>
      </c>
      <c r="F5">
        <v>0.34239999999999993</v>
      </c>
    </row>
    <row r="6" spans="1:6" x14ac:dyDescent="0.3">
      <c r="A6" t="s">
        <v>6</v>
      </c>
      <c r="B6">
        <v>1</v>
      </c>
      <c r="C6">
        <v>0.35519999999999996</v>
      </c>
      <c r="D6">
        <v>0.52580000000000005</v>
      </c>
      <c r="E6">
        <v>0.4849</v>
      </c>
      <c r="F6">
        <v>0.48860000000000003</v>
      </c>
    </row>
    <row r="7" spans="1:6" x14ac:dyDescent="0.3">
      <c r="A7" t="s">
        <v>7</v>
      </c>
      <c r="B7">
        <v>1</v>
      </c>
      <c r="C7">
        <v>0.26849999999999996</v>
      </c>
      <c r="D7">
        <v>0.35459999999999992</v>
      </c>
      <c r="E7">
        <v>0.37180000000000002</v>
      </c>
      <c r="F7">
        <v>0.36740000000000006</v>
      </c>
    </row>
    <row r="8" spans="1:6" x14ac:dyDescent="0.3">
      <c r="A8" t="s">
        <v>8</v>
      </c>
      <c r="B8">
        <v>1</v>
      </c>
      <c r="C8">
        <v>0.24260000000000004</v>
      </c>
      <c r="D8">
        <v>0.22129999999999994</v>
      </c>
      <c r="E8">
        <v>0.25439999999999996</v>
      </c>
      <c r="F8">
        <v>0.31189999999999996</v>
      </c>
    </row>
    <row r="9" spans="1:6" x14ac:dyDescent="0.3">
      <c r="A9" t="s">
        <v>9</v>
      </c>
      <c r="B9">
        <v>1</v>
      </c>
      <c r="C9">
        <v>0.2409</v>
      </c>
      <c r="D9">
        <v>0.23809999999999998</v>
      </c>
      <c r="E9">
        <v>0.22699999999999998</v>
      </c>
      <c r="F9">
        <v>0.28299999999999992</v>
      </c>
    </row>
    <row r="10" spans="1:6" x14ac:dyDescent="0.3">
      <c r="A10" t="s">
        <v>10</v>
      </c>
      <c r="B10">
        <v>1</v>
      </c>
      <c r="C10">
        <v>0.1895</v>
      </c>
      <c r="D10">
        <v>0.23370000000000002</v>
      </c>
      <c r="E10">
        <v>0.22699999999999998</v>
      </c>
      <c r="F10">
        <v>0.28299999999999992</v>
      </c>
    </row>
    <row r="11" spans="1:6" x14ac:dyDescent="0.3">
      <c r="A11" s="1" t="s">
        <v>3</v>
      </c>
      <c r="B11" s="1">
        <v>2</v>
      </c>
      <c r="C11" s="1">
        <v>0.1</v>
      </c>
      <c r="D11" s="1">
        <v>0.05</v>
      </c>
      <c r="E11" s="1">
        <v>0.03</v>
      </c>
      <c r="F11" s="1">
        <v>0.01</v>
      </c>
    </row>
    <row r="12" spans="1:6" x14ac:dyDescent="0.3">
      <c r="A12" s="1" t="s">
        <v>12</v>
      </c>
      <c r="B12" s="1">
        <v>2</v>
      </c>
      <c r="C12" s="1">
        <v>0.1</v>
      </c>
      <c r="D12" s="1">
        <v>0.05</v>
      </c>
      <c r="E12" s="1">
        <v>0.03</v>
      </c>
      <c r="F12" s="1">
        <v>0.01</v>
      </c>
    </row>
    <row r="13" spans="1:6" x14ac:dyDescent="0.3">
      <c r="A13" t="s">
        <v>4</v>
      </c>
      <c r="B13">
        <v>2</v>
      </c>
      <c r="C13">
        <f>1-0.7994</f>
        <v>0.2006</v>
      </c>
      <c r="D13">
        <f>1-0.9645</f>
        <v>3.5499999999999976E-2</v>
      </c>
      <c r="E13">
        <f>1-0.9931</f>
        <v>6.9000000000000172E-3</v>
      </c>
      <c r="F13">
        <f>1-0.9935</f>
        <v>6.4999999999999503E-3</v>
      </c>
    </row>
    <row r="14" spans="1:6" x14ac:dyDescent="0.3">
      <c r="A14" t="s">
        <v>5</v>
      </c>
      <c r="B14">
        <v>2</v>
      </c>
      <c r="C14">
        <v>0.22430000000000005</v>
      </c>
      <c r="D14">
        <v>4.5499999999999985E-2</v>
      </c>
      <c r="E14">
        <v>3.180000000000005E-2</v>
      </c>
      <c r="F14">
        <v>4.3700000000000072E-2</v>
      </c>
    </row>
    <row r="15" spans="1:6" x14ac:dyDescent="0.3">
      <c r="A15" t="s">
        <v>6</v>
      </c>
      <c r="B15">
        <v>2</v>
      </c>
      <c r="C15">
        <v>0.27900000000000003</v>
      </c>
      <c r="D15">
        <v>9.9999999999999978E-2</v>
      </c>
      <c r="E15">
        <v>7.7699999999999991E-2</v>
      </c>
      <c r="F15">
        <v>0.10919999999999996</v>
      </c>
    </row>
    <row r="16" spans="1:6" x14ac:dyDescent="0.3">
      <c r="A16" t="s">
        <v>7</v>
      </c>
      <c r="B16">
        <v>2</v>
      </c>
      <c r="C16">
        <v>0.19220000000000004</v>
      </c>
      <c r="D16">
        <v>6.359999999999999E-2</v>
      </c>
      <c r="E16">
        <v>5.2200000000000024E-2</v>
      </c>
      <c r="F16">
        <v>6.9000000000000061E-2</v>
      </c>
    </row>
    <row r="17" spans="1:6" x14ac:dyDescent="0.3">
      <c r="A17" t="s">
        <v>8</v>
      </c>
      <c r="B17">
        <v>2</v>
      </c>
      <c r="C17">
        <v>0.2198</v>
      </c>
      <c r="D17">
        <v>3.4300000000000108E-2</v>
      </c>
      <c r="E17">
        <v>2.090000000000003E-2</v>
      </c>
      <c r="F17">
        <v>2.7800000000000047E-2</v>
      </c>
    </row>
    <row r="18" spans="1:6" x14ac:dyDescent="0.3">
      <c r="A18" t="s">
        <v>9</v>
      </c>
      <c r="B18">
        <v>2</v>
      </c>
      <c r="C18">
        <v>0.11909999999999998</v>
      </c>
      <c r="D18">
        <v>3.9099999999999913E-2</v>
      </c>
      <c r="E18">
        <v>1.6599999999999948E-2</v>
      </c>
      <c r="F18">
        <v>2.0699999999999941E-2</v>
      </c>
    </row>
    <row r="19" spans="1:6" x14ac:dyDescent="0.3">
      <c r="A19" t="s">
        <v>10</v>
      </c>
      <c r="B19">
        <v>2</v>
      </c>
      <c r="C19">
        <v>7.790000000000008E-2</v>
      </c>
      <c r="D19">
        <v>2.5999999999999912E-2</v>
      </c>
      <c r="E19">
        <v>2.1199999999999997E-2</v>
      </c>
      <c r="F19">
        <v>2.7800000000000047E-2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5" sqref="A5"/>
    </sheetView>
  </sheetViews>
  <sheetFormatPr baseColWidth="10" defaultRowHeight="14.4" x14ac:dyDescent="0.3"/>
  <sheetData>
    <row r="1" spans="1:2" x14ac:dyDescent="0.3">
      <c r="A1" t="s">
        <v>16</v>
      </c>
      <c r="B1" t="s">
        <v>2</v>
      </c>
    </row>
    <row r="2" spans="1:2" x14ac:dyDescent="0.3">
      <c r="A2" t="s">
        <v>3</v>
      </c>
      <c r="B2" s="4">
        <v>0.6139</v>
      </c>
    </row>
    <row r="3" spans="1:2" x14ac:dyDescent="0.3">
      <c r="A3" t="s">
        <v>12</v>
      </c>
      <c r="B3" s="4">
        <v>0.88</v>
      </c>
    </row>
    <row r="4" spans="1:2" x14ac:dyDescent="0.3">
      <c r="A4" t="s">
        <v>4</v>
      </c>
      <c r="B4">
        <v>0.80799999999999994</v>
      </c>
    </row>
    <row r="5" spans="1:2" x14ac:dyDescent="0.3">
      <c r="A5" t="s">
        <v>5</v>
      </c>
      <c r="B5">
        <v>0.76780000000000004</v>
      </c>
    </row>
    <row r="6" spans="1:2" x14ac:dyDescent="0.3">
      <c r="A6" t="s">
        <v>6</v>
      </c>
      <c r="B6">
        <v>0.87849999999999995</v>
      </c>
    </row>
    <row r="7" spans="1:2" x14ac:dyDescent="0.3">
      <c r="A7" t="s">
        <v>7</v>
      </c>
      <c r="B7">
        <v>0.73430000000000006</v>
      </c>
    </row>
    <row r="8" spans="1:2" x14ac:dyDescent="0.3">
      <c r="A8" t="s">
        <v>8</v>
      </c>
      <c r="B8">
        <v>0.59399999999999997</v>
      </c>
    </row>
    <row r="9" spans="1:2" x14ac:dyDescent="0.3">
      <c r="A9" t="s">
        <v>9</v>
      </c>
      <c r="B9">
        <v>0.67579999999999996</v>
      </c>
    </row>
    <row r="10" spans="1:2" x14ac:dyDescent="0.3">
      <c r="A10" t="s">
        <v>10</v>
      </c>
      <c r="B10">
        <v>0.75639999999999996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E38" sqref="E38"/>
    </sheetView>
  </sheetViews>
  <sheetFormatPr baseColWidth="10" defaultRowHeight="14.4" x14ac:dyDescent="0.3"/>
  <cols>
    <col min="2" max="2" width="18.33203125" bestFit="1" customWidth="1"/>
  </cols>
  <sheetData>
    <row r="1" spans="1:3" x14ac:dyDescent="0.3">
      <c r="A1" t="s">
        <v>1</v>
      </c>
      <c r="B1" t="s">
        <v>18</v>
      </c>
      <c r="C1" t="s">
        <v>2</v>
      </c>
    </row>
    <row r="2" spans="1:3" x14ac:dyDescent="0.3">
      <c r="A2" t="s">
        <v>4</v>
      </c>
      <c r="B2" t="s">
        <v>19</v>
      </c>
      <c r="C2" s="2">
        <v>0</v>
      </c>
    </row>
    <row r="3" spans="1:3" x14ac:dyDescent="0.3">
      <c r="A3" t="s">
        <v>4</v>
      </c>
      <c r="B3" t="s">
        <v>20</v>
      </c>
      <c r="C3" s="2">
        <v>110</v>
      </c>
    </row>
    <row r="4" spans="1:3" x14ac:dyDescent="0.3">
      <c r="A4" t="s">
        <v>4</v>
      </c>
      <c r="B4" t="s">
        <v>21</v>
      </c>
      <c r="C4" s="2">
        <v>130.05000000000001</v>
      </c>
    </row>
    <row r="5" spans="1:3" x14ac:dyDescent="0.3">
      <c r="A5" t="s">
        <v>4</v>
      </c>
      <c r="B5" t="s">
        <v>22</v>
      </c>
      <c r="C5" s="2">
        <v>262.94</v>
      </c>
    </row>
    <row r="6" spans="1:3" x14ac:dyDescent="0.3">
      <c r="A6" t="s">
        <v>4</v>
      </c>
      <c r="B6" t="s">
        <v>23</v>
      </c>
      <c r="C6" s="2">
        <v>239.22</v>
      </c>
    </row>
    <row r="7" spans="1:3" x14ac:dyDescent="0.3">
      <c r="A7" t="s">
        <v>4</v>
      </c>
      <c r="B7" t="s">
        <v>24</v>
      </c>
      <c r="C7" s="2">
        <v>0.45</v>
      </c>
    </row>
    <row r="8" spans="1:3" x14ac:dyDescent="0.3">
      <c r="A8" t="s">
        <v>4</v>
      </c>
      <c r="B8" t="s">
        <v>25</v>
      </c>
      <c r="C8" s="2">
        <v>0.71</v>
      </c>
    </row>
    <row r="9" spans="1:3" x14ac:dyDescent="0.3">
      <c r="A9" t="s">
        <v>5</v>
      </c>
      <c r="B9" t="s">
        <v>19</v>
      </c>
      <c r="C9" s="2">
        <v>0</v>
      </c>
    </row>
    <row r="10" spans="1:3" x14ac:dyDescent="0.3">
      <c r="A10" t="s">
        <v>5</v>
      </c>
      <c r="B10" t="s">
        <v>20</v>
      </c>
      <c r="C10" s="2">
        <v>100.23042316258349</v>
      </c>
    </row>
    <row r="11" spans="1:3" x14ac:dyDescent="0.3">
      <c r="A11" t="s">
        <v>5</v>
      </c>
      <c r="B11" t="s">
        <v>21</v>
      </c>
      <c r="C11" s="2">
        <v>25.93</v>
      </c>
    </row>
    <row r="12" spans="1:3" x14ac:dyDescent="0.3">
      <c r="A12" t="s">
        <v>5</v>
      </c>
      <c r="B12" t="s">
        <v>22</v>
      </c>
      <c r="C12" s="2">
        <v>251.2</v>
      </c>
    </row>
    <row r="13" spans="1:3" x14ac:dyDescent="0.3">
      <c r="A13" t="s">
        <v>5</v>
      </c>
      <c r="B13" t="s">
        <v>23</v>
      </c>
      <c r="C13" s="2">
        <v>236.38</v>
      </c>
    </row>
    <row r="14" spans="1:3" x14ac:dyDescent="0.3">
      <c r="A14" t="s">
        <v>5</v>
      </c>
      <c r="B14" t="s">
        <v>24</v>
      </c>
      <c r="C14" s="2">
        <v>0.45</v>
      </c>
    </row>
    <row r="15" spans="1:3" x14ac:dyDescent="0.3">
      <c r="A15" t="s">
        <v>5</v>
      </c>
      <c r="B15" t="s">
        <v>25</v>
      </c>
      <c r="C15" s="2">
        <v>0.71</v>
      </c>
    </row>
    <row r="16" spans="1:3" x14ac:dyDescent="0.3">
      <c r="A16" t="s">
        <v>6</v>
      </c>
      <c r="B16" t="s">
        <v>19</v>
      </c>
      <c r="C16" s="2">
        <v>0</v>
      </c>
    </row>
    <row r="17" spans="1:3" x14ac:dyDescent="0.3">
      <c r="A17" t="s">
        <v>6</v>
      </c>
      <c r="B17" t="s">
        <v>20</v>
      </c>
      <c r="C17" s="2">
        <v>147.34216035634745</v>
      </c>
    </row>
    <row r="18" spans="1:3" x14ac:dyDescent="0.3">
      <c r="A18" t="s">
        <v>6</v>
      </c>
      <c r="B18" t="s">
        <v>21</v>
      </c>
      <c r="C18" s="2">
        <v>159.08000000000001</v>
      </c>
    </row>
    <row r="19" spans="1:3" x14ac:dyDescent="0.3">
      <c r="A19" t="s">
        <v>6</v>
      </c>
      <c r="B19" t="s">
        <v>22</v>
      </c>
      <c r="C19" s="2">
        <v>199.73</v>
      </c>
    </row>
    <row r="20" spans="1:3" x14ac:dyDescent="0.3">
      <c r="A20" t="s">
        <v>6</v>
      </c>
      <c r="B20" t="s">
        <v>23</v>
      </c>
      <c r="C20" s="2">
        <v>191.28</v>
      </c>
    </row>
    <row r="21" spans="1:3" x14ac:dyDescent="0.3">
      <c r="A21" t="s">
        <v>6</v>
      </c>
      <c r="B21" t="s">
        <v>24</v>
      </c>
      <c r="C21" s="2">
        <v>0.45</v>
      </c>
    </row>
    <row r="22" spans="1:3" x14ac:dyDescent="0.3">
      <c r="A22" t="s">
        <v>6</v>
      </c>
      <c r="B22" t="s">
        <v>25</v>
      </c>
      <c r="C22" s="2">
        <v>0.71</v>
      </c>
    </row>
    <row r="23" spans="1:3" x14ac:dyDescent="0.3">
      <c r="A23" t="s">
        <v>7</v>
      </c>
      <c r="B23" t="s">
        <v>19</v>
      </c>
      <c r="C23" s="2">
        <v>0</v>
      </c>
    </row>
    <row r="24" spans="1:3" x14ac:dyDescent="0.3">
      <c r="A24" t="s">
        <v>7</v>
      </c>
      <c r="B24" t="s">
        <v>20</v>
      </c>
      <c r="C24" s="2">
        <v>168.27487750556793</v>
      </c>
    </row>
    <row r="25" spans="1:3" x14ac:dyDescent="0.3">
      <c r="A25" t="s">
        <v>7</v>
      </c>
      <c r="B25" t="s">
        <v>21</v>
      </c>
      <c r="C25" s="2">
        <v>213.19</v>
      </c>
    </row>
    <row r="26" spans="1:3" x14ac:dyDescent="0.3">
      <c r="A26" t="s">
        <v>7</v>
      </c>
      <c r="B26" t="s">
        <v>22</v>
      </c>
      <c r="C26" s="2">
        <v>408.85</v>
      </c>
    </row>
    <row r="27" spans="1:3" x14ac:dyDescent="0.3">
      <c r="A27" t="s">
        <v>7</v>
      </c>
      <c r="B27" t="s">
        <v>23</v>
      </c>
      <c r="C27" s="2">
        <v>397.79</v>
      </c>
    </row>
    <row r="28" spans="1:3" x14ac:dyDescent="0.3">
      <c r="A28" t="s">
        <v>7</v>
      </c>
      <c r="B28" t="s">
        <v>24</v>
      </c>
      <c r="C28" s="2">
        <v>0.45</v>
      </c>
    </row>
    <row r="29" spans="1:3" x14ac:dyDescent="0.3">
      <c r="A29" t="s">
        <v>7</v>
      </c>
      <c r="B29" t="s">
        <v>25</v>
      </c>
      <c r="C29" s="2">
        <v>0.71</v>
      </c>
    </row>
    <row r="30" spans="1:3" x14ac:dyDescent="0.3">
      <c r="A30" t="s">
        <v>8</v>
      </c>
      <c r="B30" t="s">
        <v>19</v>
      </c>
      <c r="C30" s="2">
        <v>0</v>
      </c>
    </row>
    <row r="31" spans="1:3" x14ac:dyDescent="0.3">
      <c r="A31" t="s">
        <v>8</v>
      </c>
      <c r="B31" t="s">
        <v>20</v>
      </c>
      <c r="C31" s="2">
        <v>110.80570155902004</v>
      </c>
    </row>
    <row r="32" spans="1:3" x14ac:dyDescent="0.3">
      <c r="A32" t="s">
        <v>8</v>
      </c>
      <c r="B32" t="s">
        <v>21</v>
      </c>
      <c r="C32" s="2">
        <v>444.49</v>
      </c>
    </row>
    <row r="33" spans="1:3" x14ac:dyDescent="0.3">
      <c r="A33" t="s">
        <v>8</v>
      </c>
      <c r="B33" t="s">
        <v>22</v>
      </c>
      <c r="C33" s="2">
        <v>2368.19</v>
      </c>
    </row>
    <row r="34" spans="1:3" x14ac:dyDescent="0.3">
      <c r="A34" t="s">
        <v>8</v>
      </c>
      <c r="B34" t="s">
        <v>23</v>
      </c>
      <c r="C34" s="2">
        <v>2116.56</v>
      </c>
    </row>
    <row r="35" spans="1:3" x14ac:dyDescent="0.3">
      <c r="A35" t="s">
        <v>8</v>
      </c>
      <c r="B35" t="s">
        <v>24</v>
      </c>
      <c r="C35" s="2">
        <v>0.45</v>
      </c>
    </row>
    <row r="36" spans="1:3" x14ac:dyDescent="0.3">
      <c r="A36" t="s">
        <v>8</v>
      </c>
      <c r="B36" t="s">
        <v>25</v>
      </c>
      <c r="C36" s="2">
        <v>0.71</v>
      </c>
    </row>
    <row r="37" spans="1:3" x14ac:dyDescent="0.3">
      <c r="A37" t="s">
        <v>9</v>
      </c>
      <c r="B37" t="s">
        <v>19</v>
      </c>
      <c r="C37" s="2">
        <v>0</v>
      </c>
    </row>
    <row r="38" spans="1:3" x14ac:dyDescent="0.3">
      <c r="A38" t="s">
        <v>9</v>
      </c>
      <c r="B38" t="s">
        <v>20</v>
      </c>
      <c r="C38" s="2">
        <v>190.47652561247213</v>
      </c>
    </row>
    <row r="39" spans="1:3" x14ac:dyDescent="0.3">
      <c r="A39" t="s">
        <v>9</v>
      </c>
      <c r="B39" t="s">
        <v>21</v>
      </c>
      <c r="C39" s="2">
        <v>224.63</v>
      </c>
    </row>
    <row r="40" spans="1:3" x14ac:dyDescent="0.3">
      <c r="A40" t="s">
        <v>9</v>
      </c>
      <c r="B40" t="s">
        <v>22</v>
      </c>
      <c r="C40" s="2">
        <v>384.23</v>
      </c>
    </row>
    <row r="41" spans="1:3" x14ac:dyDescent="0.3">
      <c r="A41" t="s">
        <v>9</v>
      </c>
      <c r="B41" t="s">
        <v>23</v>
      </c>
      <c r="C41" s="2">
        <v>366.74</v>
      </c>
    </row>
    <row r="42" spans="1:3" x14ac:dyDescent="0.3">
      <c r="A42" t="s">
        <v>9</v>
      </c>
      <c r="B42" t="s">
        <v>24</v>
      </c>
      <c r="C42" s="2">
        <v>0.45</v>
      </c>
    </row>
    <row r="43" spans="1:3" x14ac:dyDescent="0.3">
      <c r="A43" t="s">
        <v>9</v>
      </c>
      <c r="B43" t="s">
        <v>25</v>
      </c>
      <c r="C43" s="2">
        <v>0.71</v>
      </c>
    </row>
    <row r="44" spans="1:3" x14ac:dyDescent="0.3">
      <c r="A44" s="1" t="s">
        <v>10</v>
      </c>
      <c r="B44" s="1" t="s">
        <v>19</v>
      </c>
      <c r="C44" s="3">
        <v>0</v>
      </c>
    </row>
    <row r="45" spans="1:3" x14ac:dyDescent="0.3">
      <c r="A45" s="1" t="s">
        <v>10</v>
      </c>
      <c r="B45" s="1" t="s">
        <v>20</v>
      </c>
      <c r="C45" s="3">
        <v>20</v>
      </c>
    </row>
    <row r="46" spans="1:3" x14ac:dyDescent="0.3">
      <c r="A46" s="1" t="s">
        <v>10</v>
      </c>
      <c r="B46" s="1" t="s">
        <v>21</v>
      </c>
      <c r="C46" s="3">
        <v>500</v>
      </c>
    </row>
    <row r="47" spans="1:3" x14ac:dyDescent="0.3">
      <c r="A47" s="1" t="s">
        <v>10</v>
      </c>
      <c r="B47" s="1" t="s">
        <v>22</v>
      </c>
      <c r="C47" s="3">
        <v>4000</v>
      </c>
    </row>
    <row r="48" spans="1:3" x14ac:dyDescent="0.3">
      <c r="A48" s="1" t="s">
        <v>10</v>
      </c>
      <c r="B48" s="1" t="s">
        <v>23</v>
      </c>
      <c r="C48" s="3">
        <v>2000</v>
      </c>
    </row>
    <row r="49" spans="1:3" x14ac:dyDescent="0.3">
      <c r="A49" s="1" t="s">
        <v>10</v>
      </c>
      <c r="B49" s="1" t="s">
        <v>24</v>
      </c>
      <c r="C49" s="3">
        <v>0.45</v>
      </c>
    </row>
    <row r="50" spans="1:3" x14ac:dyDescent="0.3">
      <c r="A50" s="1" t="s">
        <v>10</v>
      </c>
      <c r="B50" s="1" t="s">
        <v>25</v>
      </c>
      <c r="C50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costoVacuna</vt:lpstr>
      <vt:lpstr>eficaciaVacuna</vt:lpstr>
      <vt:lpstr>uptake</vt:lpstr>
      <vt:lpstr>costoEvento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Azure</cp:lastModifiedBy>
  <dcterms:created xsi:type="dcterms:W3CDTF">2021-12-12T21:03:00Z</dcterms:created>
  <dcterms:modified xsi:type="dcterms:W3CDTF">2021-12-13T22:07:50Z</dcterms:modified>
</cp:coreProperties>
</file>