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2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Users\miles\Desktop\insurance\assets\"/>
    </mc:Choice>
  </mc:AlternateContent>
  <xr:revisionPtr revIDLastSave="0" documentId="13_ncr:1_{E7ECA0FF-0700-45CB-A0D4-E0DC5AE0D2F5}" xr6:coauthVersionLast="45" xr6:coauthVersionMax="45" xr10:uidLastSave="{00000000-0000-0000-0000-000000000000}"/>
  <bookViews>
    <workbookView xWindow="4512" yWindow="780" windowWidth="17280" windowHeight="11580" activeTab="1" xr2:uid="{00000000-000D-0000-FFFF-FFFF00000000}"/>
  </bookViews>
  <sheets>
    <sheet name="0" sheetId="1" r:id="rId1"/>
    <sheet name="1" sheetId="2" r:id="rId2"/>
    <sheet name="Sheet1" sheetId="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9" i="2" l="1"/>
  <c r="L109" i="2" s="1"/>
  <c r="M109" i="2" s="1"/>
  <c r="H109" i="2"/>
  <c r="I109" i="2" s="1"/>
  <c r="J109" i="2" s="1"/>
  <c r="M108" i="2"/>
  <c r="L108" i="2"/>
  <c r="K108" i="2"/>
  <c r="H108" i="2"/>
  <c r="I108" i="2" s="1"/>
  <c r="J108" i="2" s="1"/>
  <c r="K107" i="2"/>
  <c r="L107" i="2" s="1"/>
  <c r="M107" i="2" s="1"/>
  <c r="H107" i="2"/>
  <c r="M106" i="2"/>
  <c r="L106" i="2"/>
  <c r="K106" i="2"/>
  <c r="H106" i="2"/>
  <c r="I106" i="2" s="1"/>
  <c r="K105" i="2"/>
  <c r="L105" i="2" s="1"/>
  <c r="M105" i="2" s="1"/>
  <c r="H105" i="2"/>
  <c r="M104" i="2"/>
  <c r="L104" i="2"/>
  <c r="K104" i="2"/>
  <c r="H104" i="2"/>
  <c r="K103" i="2"/>
  <c r="L103" i="2" s="1"/>
  <c r="M103" i="2" s="1"/>
  <c r="H103" i="2"/>
  <c r="M102" i="2"/>
  <c r="L102" i="2"/>
  <c r="K102" i="2"/>
  <c r="H102" i="2"/>
  <c r="I102" i="2" s="1"/>
  <c r="K101" i="2"/>
  <c r="L101" i="2" s="1"/>
  <c r="M101" i="2" s="1"/>
  <c r="H101" i="2"/>
  <c r="M100" i="2"/>
  <c r="L100" i="2"/>
  <c r="K100" i="2"/>
  <c r="H100" i="2"/>
  <c r="K99" i="2"/>
  <c r="L99" i="2" s="1"/>
  <c r="M99" i="2" s="1"/>
  <c r="H99" i="2"/>
  <c r="M98" i="2"/>
  <c r="L98" i="2"/>
  <c r="K98" i="2"/>
  <c r="H98" i="2"/>
  <c r="I98" i="2" s="1"/>
  <c r="K97" i="2"/>
  <c r="L97" i="2" s="1"/>
  <c r="M97" i="2" s="1"/>
  <c r="H97" i="2"/>
  <c r="M96" i="2"/>
  <c r="L96" i="2"/>
  <c r="K96" i="2"/>
  <c r="H96" i="2"/>
  <c r="K95" i="2"/>
  <c r="L95" i="2" s="1"/>
  <c r="M95" i="2" s="1"/>
  <c r="H95" i="2"/>
  <c r="M94" i="2"/>
  <c r="L94" i="2"/>
  <c r="K94" i="2"/>
  <c r="H94" i="2"/>
  <c r="I94" i="2" s="1"/>
  <c r="K93" i="2"/>
  <c r="L93" i="2" s="1"/>
  <c r="M93" i="2" s="1"/>
  <c r="H93" i="2"/>
  <c r="M92" i="2"/>
  <c r="L92" i="2"/>
  <c r="K92" i="2"/>
  <c r="H92" i="2"/>
  <c r="K91" i="2"/>
  <c r="L91" i="2" s="1"/>
  <c r="M91" i="2" s="1"/>
  <c r="H91" i="2"/>
  <c r="M90" i="2"/>
  <c r="L90" i="2"/>
  <c r="K90" i="2"/>
  <c r="H90" i="2"/>
  <c r="I90" i="2" s="1"/>
  <c r="K89" i="2"/>
  <c r="L89" i="2" s="1"/>
  <c r="M89" i="2" s="1"/>
  <c r="H89" i="2"/>
  <c r="M88" i="2"/>
  <c r="L88" i="2"/>
  <c r="K88" i="2"/>
  <c r="H88" i="2"/>
  <c r="K87" i="2"/>
  <c r="L87" i="2" s="1"/>
  <c r="M87" i="2" s="1"/>
  <c r="H87" i="2"/>
  <c r="M86" i="2"/>
  <c r="L86" i="2"/>
  <c r="K86" i="2"/>
  <c r="H86" i="2"/>
  <c r="I86" i="2" s="1"/>
  <c r="K85" i="2"/>
  <c r="L85" i="2" s="1"/>
  <c r="M85" i="2" s="1"/>
  <c r="H85" i="2"/>
  <c r="M84" i="2"/>
  <c r="L84" i="2"/>
  <c r="K84" i="2"/>
  <c r="H84" i="2"/>
  <c r="K83" i="2"/>
  <c r="L83" i="2" s="1"/>
  <c r="M83" i="2" s="1"/>
  <c r="H83" i="2"/>
  <c r="M82" i="2"/>
  <c r="L82" i="2"/>
  <c r="K82" i="2"/>
  <c r="H82" i="2"/>
  <c r="K81" i="2"/>
  <c r="L81" i="2" s="1"/>
  <c r="M81" i="2" s="1"/>
  <c r="H81" i="2"/>
  <c r="M80" i="2"/>
  <c r="L80" i="2"/>
  <c r="K80" i="2"/>
  <c r="H80" i="2"/>
  <c r="K79" i="2"/>
  <c r="L79" i="2" s="1"/>
  <c r="M79" i="2" s="1"/>
  <c r="H79" i="2"/>
  <c r="L78" i="2"/>
  <c r="M78" i="2" s="1"/>
  <c r="K78" i="2"/>
  <c r="H78" i="2"/>
  <c r="K77" i="2"/>
  <c r="L77" i="2" s="1"/>
  <c r="H77" i="2"/>
  <c r="L76" i="2"/>
  <c r="K76" i="2"/>
  <c r="H76" i="2"/>
  <c r="K75" i="2"/>
  <c r="H75" i="2"/>
  <c r="K74" i="2"/>
  <c r="I74" i="2"/>
  <c r="H74" i="2"/>
  <c r="K73" i="2"/>
  <c r="H73" i="2"/>
  <c r="K72" i="2"/>
  <c r="H72" i="2"/>
  <c r="K71" i="2"/>
  <c r="H71" i="2"/>
  <c r="K70" i="2"/>
  <c r="H70" i="2"/>
  <c r="K69" i="2"/>
  <c r="H69" i="2"/>
  <c r="K68" i="2"/>
  <c r="H68" i="2"/>
  <c r="K67" i="2"/>
  <c r="H67" i="2"/>
  <c r="K66" i="2"/>
  <c r="H66" i="2"/>
  <c r="K65" i="2"/>
  <c r="L65" i="2" s="1"/>
  <c r="H65" i="2"/>
  <c r="L64" i="2"/>
  <c r="K64" i="2"/>
  <c r="H64" i="2"/>
  <c r="K63" i="2"/>
  <c r="H63" i="2"/>
  <c r="L62" i="2"/>
  <c r="K62" i="2"/>
  <c r="H62" i="2"/>
  <c r="K61" i="2"/>
  <c r="L61" i="2" s="1"/>
  <c r="H61" i="2"/>
  <c r="L60" i="2"/>
  <c r="K60" i="2"/>
  <c r="H60" i="2"/>
  <c r="AF59" i="2"/>
  <c r="AI59" i="2" s="1"/>
  <c r="L59" i="2"/>
  <c r="K59" i="2"/>
  <c r="H59" i="2"/>
  <c r="K58" i="2"/>
  <c r="L58" i="2" s="1"/>
  <c r="H58" i="2"/>
  <c r="K57" i="2"/>
  <c r="H57" i="2"/>
  <c r="K56" i="2"/>
  <c r="L56" i="2" s="1"/>
  <c r="H56" i="2"/>
  <c r="L55" i="2"/>
  <c r="K55" i="2"/>
  <c r="H55" i="2"/>
  <c r="K54" i="2"/>
  <c r="L54" i="2" s="1"/>
  <c r="H54" i="2"/>
  <c r="L53" i="2"/>
  <c r="K53" i="2"/>
  <c r="H53" i="2"/>
  <c r="K52" i="2"/>
  <c r="H52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L32" i="2"/>
  <c r="K32" i="2"/>
  <c r="H32" i="2"/>
  <c r="K31" i="2"/>
  <c r="H31" i="2"/>
  <c r="K30" i="2"/>
  <c r="H30" i="2"/>
  <c r="K29" i="2"/>
  <c r="H29" i="2"/>
  <c r="K28" i="2"/>
  <c r="H28" i="2"/>
  <c r="I28" i="2" s="1"/>
  <c r="K27" i="2"/>
  <c r="H27" i="2"/>
  <c r="K26" i="2"/>
  <c r="H26" i="2"/>
  <c r="K25" i="2"/>
  <c r="H25" i="2"/>
  <c r="K24" i="2"/>
  <c r="H24" i="2"/>
  <c r="I24" i="2" s="1"/>
  <c r="K23" i="2"/>
  <c r="H23" i="2"/>
  <c r="K22" i="2"/>
  <c r="H22" i="2"/>
  <c r="K21" i="2"/>
  <c r="H21" i="2"/>
  <c r="K20" i="2"/>
  <c r="H20" i="2"/>
  <c r="I20" i="2" s="1"/>
  <c r="K19" i="2"/>
  <c r="H19" i="2"/>
  <c r="K18" i="2"/>
  <c r="H18" i="2"/>
  <c r="K17" i="2"/>
  <c r="H17" i="2"/>
  <c r="K16" i="2"/>
  <c r="H16" i="2"/>
  <c r="I16" i="2" s="1"/>
  <c r="K15" i="2"/>
  <c r="H15" i="2"/>
  <c r="K14" i="2"/>
  <c r="H14" i="2"/>
  <c r="K13" i="2"/>
  <c r="H13" i="2"/>
  <c r="K12" i="2"/>
  <c r="H12" i="2"/>
  <c r="I12" i="2" s="1"/>
  <c r="K11" i="2"/>
  <c r="H11" i="2"/>
  <c r="K10" i="2"/>
  <c r="H10" i="2"/>
  <c r="K9" i="2"/>
  <c r="H9" i="2"/>
  <c r="K8" i="2"/>
  <c r="H8" i="2"/>
  <c r="I8" i="2" s="1"/>
  <c r="K7" i="2"/>
  <c r="H7" i="2"/>
  <c r="K6" i="2"/>
  <c r="H6" i="2"/>
  <c r="K5" i="2"/>
  <c r="H5" i="2"/>
  <c r="K4" i="2"/>
  <c r="H4" i="2"/>
  <c r="I4" i="2" s="1"/>
  <c r="M109" i="1"/>
  <c r="L109" i="1"/>
  <c r="K109" i="1"/>
  <c r="I109" i="1"/>
  <c r="J109" i="1" s="1"/>
  <c r="H109" i="1"/>
  <c r="K108" i="1"/>
  <c r="H108" i="1"/>
  <c r="K107" i="1"/>
  <c r="I107" i="1"/>
  <c r="H107" i="1"/>
  <c r="K106" i="1"/>
  <c r="H106" i="1"/>
  <c r="I106" i="1" s="1"/>
  <c r="K105" i="1"/>
  <c r="H105" i="1"/>
  <c r="K104" i="1"/>
  <c r="H104" i="1"/>
  <c r="K103" i="1"/>
  <c r="H103" i="1"/>
  <c r="I103" i="1" s="1"/>
  <c r="K102" i="1"/>
  <c r="H102" i="1"/>
  <c r="K101" i="1"/>
  <c r="I101" i="1"/>
  <c r="H101" i="1"/>
  <c r="K100" i="1"/>
  <c r="H100" i="1"/>
  <c r="K99" i="1"/>
  <c r="H99" i="1"/>
  <c r="K98" i="1"/>
  <c r="H98" i="1"/>
  <c r="I98" i="1" s="1"/>
  <c r="K97" i="1"/>
  <c r="H97" i="1"/>
  <c r="I97" i="1" s="1"/>
  <c r="K96" i="1"/>
  <c r="H96" i="1"/>
  <c r="K95" i="1"/>
  <c r="H95" i="1"/>
  <c r="I95" i="1" s="1"/>
  <c r="K94" i="1"/>
  <c r="H94" i="1"/>
  <c r="K93" i="1"/>
  <c r="H93" i="1"/>
  <c r="K92" i="1"/>
  <c r="H92" i="1"/>
  <c r="I91" i="1" s="1"/>
  <c r="K91" i="1"/>
  <c r="H91" i="1"/>
  <c r="K90" i="1"/>
  <c r="H90" i="1"/>
  <c r="K89" i="1"/>
  <c r="H89" i="1"/>
  <c r="I89" i="1" s="1"/>
  <c r="K88" i="1"/>
  <c r="H88" i="1"/>
  <c r="K87" i="1"/>
  <c r="H87" i="1"/>
  <c r="I87" i="1" s="1"/>
  <c r="K86" i="1"/>
  <c r="H86" i="1"/>
  <c r="K85" i="1"/>
  <c r="H85" i="1"/>
  <c r="K84" i="1"/>
  <c r="H84" i="1"/>
  <c r="I83" i="1" s="1"/>
  <c r="K83" i="1"/>
  <c r="H83" i="1"/>
  <c r="K82" i="1"/>
  <c r="H82" i="1"/>
  <c r="K81" i="1"/>
  <c r="H81" i="1"/>
  <c r="I81" i="1" s="1"/>
  <c r="K80" i="1"/>
  <c r="H80" i="1"/>
  <c r="K79" i="1"/>
  <c r="H79" i="1"/>
  <c r="I79" i="1" s="1"/>
  <c r="K78" i="1"/>
  <c r="H78" i="1"/>
  <c r="K77" i="1"/>
  <c r="H77" i="1"/>
  <c r="K76" i="1"/>
  <c r="H76" i="1"/>
  <c r="I75" i="1" s="1"/>
  <c r="K75" i="1"/>
  <c r="H75" i="1"/>
  <c r="K74" i="1"/>
  <c r="H74" i="1"/>
  <c r="K73" i="1"/>
  <c r="H73" i="1"/>
  <c r="I73" i="1" s="1"/>
  <c r="K72" i="1"/>
  <c r="H72" i="1"/>
  <c r="K71" i="1"/>
  <c r="H71" i="1"/>
  <c r="I71" i="1" s="1"/>
  <c r="K70" i="1"/>
  <c r="H70" i="1"/>
  <c r="K69" i="1"/>
  <c r="H69" i="1"/>
  <c r="K68" i="1"/>
  <c r="H68" i="1"/>
  <c r="I68" i="1" s="1"/>
  <c r="K67" i="1"/>
  <c r="H67" i="1"/>
  <c r="I67" i="1" s="1"/>
  <c r="K66" i="1"/>
  <c r="H66" i="1"/>
  <c r="K65" i="1"/>
  <c r="H65" i="1"/>
  <c r="K64" i="1"/>
  <c r="H64" i="1"/>
  <c r="I63" i="1" s="1"/>
  <c r="K63" i="1"/>
  <c r="H63" i="1"/>
  <c r="K62" i="1"/>
  <c r="H62" i="1"/>
  <c r="I42" i="1" s="1"/>
  <c r="K61" i="1"/>
  <c r="H61" i="1"/>
  <c r="I61" i="1" s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L41" i="1" s="1"/>
  <c r="H41" i="1"/>
  <c r="K40" i="1"/>
  <c r="H40" i="1"/>
  <c r="K39" i="1"/>
  <c r="H39" i="1"/>
  <c r="K38" i="1"/>
  <c r="L38" i="1" s="1"/>
  <c r="H38" i="1"/>
  <c r="K37" i="1"/>
  <c r="H37" i="1"/>
  <c r="K36" i="1"/>
  <c r="L36" i="1" s="1"/>
  <c r="H36" i="1"/>
  <c r="K35" i="1"/>
  <c r="H35" i="1"/>
  <c r="I35" i="1" s="1"/>
  <c r="K34" i="1"/>
  <c r="H34" i="1"/>
  <c r="K33" i="1"/>
  <c r="H33" i="1"/>
  <c r="K32" i="1"/>
  <c r="H32" i="1"/>
  <c r="K31" i="1"/>
  <c r="H31" i="1"/>
  <c r="K30" i="1"/>
  <c r="L30" i="1" s="1"/>
  <c r="H30" i="1"/>
  <c r="K29" i="1"/>
  <c r="H29" i="1"/>
  <c r="I29" i="1" s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I5" i="1" l="1"/>
  <c r="I9" i="1"/>
  <c r="I13" i="1"/>
  <c r="I17" i="1"/>
  <c r="I21" i="1"/>
  <c r="I25" i="1"/>
  <c r="I30" i="1"/>
  <c r="I31" i="1"/>
  <c r="I33" i="1"/>
  <c r="L34" i="1"/>
  <c r="CN34" i="1" s="1"/>
  <c r="CQ34" i="1" s="1"/>
  <c r="I39" i="1"/>
  <c r="I46" i="1"/>
  <c r="I48" i="1"/>
  <c r="I50" i="1"/>
  <c r="I52" i="1"/>
  <c r="I54" i="1"/>
  <c r="I56" i="1"/>
  <c r="I58" i="1"/>
  <c r="I60" i="1"/>
  <c r="L61" i="1"/>
  <c r="I66" i="1"/>
  <c r="I72" i="1"/>
  <c r="J72" i="1" s="1"/>
  <c r="I80" i="1"/>
  <c r="J79" i="1" s="1"/>
  <c r="I88" i="1"/>
  <c r="I96" i="1"/>
  <c r="I99" i="1"/>
  <c r="J96" i="1" s="1"/>
  <c r="I104" i="1"/>
  <c r="J101" i="1" s="1"/>
  <c r="I62" i="1"/>
  <c r="I65" i="1"/>
  <c r="I69" i="1"/>
  <c r="J67" i="1" s="1"/>
  <c r="I74" i="1"/>
  <c r="J74" i="1" s="1"/>
  <c r="I77" i="1"/>
  <c r="I82" i="1"/>
  <c r="I85" i="1"/>
  <c r="I90" i="1"/>
  <c r="I93" i="1"/>
  <c r="I100" i="1"/>
  <c r="L62" i="1"/>
  <c r="I108" i="1"/>
  <c r="J105" i="1" s="1"/>
  <c r="I37" i="1"/>
  <c r="I45" i="1"/>
  <c r="I47" i="1"/>
  <c r="I49" i="1"/>
  <c r="I53" i="1"/>
  <c r="I57" i="1"/>
  <c r="I64" i="1"/>
  <c r="L65" i="1"/>
  <c r="I76" i="1"/>
  <c r="I84" i="1"/>
  <c r="I92" i="1"/>
  <c r="J92" i="1" s="1"/>
  <c r="L40" i="1"/>
  <c r="T30" i="1" s="1"/>
  <c r="W30" i="1" s="1"/>
  <c r="I70" i="1"/>
  <c r="I78" i="1"/>
  <c r="I86" i="1"/>
  <c r="J86" i="1" s="1"/>
  <c r="I94" i="1"/>
  <c r="J94" i="1" s="1"/>
  <c r="I102" i="1"/>
  <c r="I105" i="1"/>
  <c r="L4" i="1"/>
  <c r="L5" i="1"/>
  <c r="I8" i="1"/>
  <c r="L8" i="1"/>
  <c r="L9" i="1"/>
  <c r="I12" i="1"/>
  <c r="L12" i="1"/>
  <c r="L13" i="1"/>
  <c r="I16" i="1"/>
  <c r="L16" i="1"/>
  <c r="L17" i="1"/>
  <c r="I20" i="1"/>
  <c r="L20" i="1"/>
  <c r="L21" i="1"/>
  <c r="I24" i="1"/>
  <c r="L24" i="1"/>
  <c r="L25" i="1"/>
  <c r="I28" i="1"/>
  <c r="L28" i="1"/>
  <c r="L29" i="1"/>
  <c r="L32" i="1"/>
  <c r="I32" i="1"/>
  <c r="I34" i="1"/>
  <c r="I40" i="1"/>
  <c r="I41" i="1"/>
  <c r="AJ41" i="1" s="1"/>
  <c r="AM41" i="1" s="1"/>
  <c r="AZ38" i="1"/>
  <c r="BC38" i="1" s="1"/>
  <c r="I4" i="1"/>
  <c r="I7" i="1"/>
  <c r="I11" i="1"/>
  <c r="I15" i="1"/>
  <c r="I19" i="1"/>
  <c r="I23" i="1"/>
  <c r="I27" i="1"/>
  <c r="AO30" i="1"/>
  <c r="AR30" i="1" s="1"/>
  <c r="L31" i="1"/>
  <c r="L33" i="1"/>
  <c r="AZ36" i="1"/>
  <c r="BC36" i="1" s="1"/>
  <c r="I36" i="1"/>
  <c r="I38" i="1"/>
  <c r="I6" i="1"/>
  <c r="L6" i="1"/>
  <c r="L7" i="1"/>
  <c r="I10" i="1"/>
  <c r="L10" i="1"/>
  <c r="L11" i="1"/>
  <c r="I14" i="1"/>
  <c r="L14" i="1"/>
  <c r="L15" i="1"/>
  <c r="I18" i="1"/>
  <c r="L18" i="1"/>
  <c r="L19" i="1"/>
  <c r="I22" i="1"/>
  <c r="L22" i="1"/>
  <c r="L23" i="1"/>
  <c r="I26" i="1"/>
  <c r="L26" i="1"/>
  <c r="L27" i="1"/>
  <c r="L35" i="1"/>
  <c r="L37" i="1"/>
  <c r="AE41" i="1"/>
  <c r="AH41" i="1" s="1"/>
  <c r="AT41" i="1"/>
  <c r="AW41" i="1" s="1"/>
  <c r="I82" i="2"/>
  <c r="I53" i="2"/>
  <c r="BG53" i="2" s="1"/>
  <c r="BJ53" i="2" s="1"/>
  <c r="I68" i="2"/>
  <c r="I66" i="2"/>
  <c r="I49" i="2"/>
  <c r="I47" i="2"/>
  <c r="I45" i="2"/>
  <c r="I43" i="2"/>
  <c r="I51" i="2"/>
  <c r="I34" i="2"/>
  <c r="I37" i="2"/>
  <c r="I29" i="2"/>
  <c r="I25" i="2"/>
  <c r="I21" i="2"/>
  <c r="I17" i="2"/>
  <c r="I13" i="2"/>
  <c r="I9" i="2"/>
  <c r="I5" i="2"/>
  <c r="J4" i="2" s="1"/>
  <c r="I27" i="2"/>
  <c r="I23" i="2"/>
  <c r="I19" i="2"/>
  <c r="I15" i="2"/>
  <c r="I11" i="2"/>
  <c r="I7" i="2"/>
  <c r="L43" i="1"/>
  <c r="L46" i="1"/>
  <c r="L48" i="1"/>
  <c r="T38" i="1" s="1"/>
  <c r="W38" i="1" s="1"/>
  <c r="L50" i="1"/>
  <c r="L54" i="1"/>
  <c r="L64" i="1"/>
  <c r="CI30" i="1" s="1"/>
  <c r="CL30" i="1" s="1"/>
  <c r="L66" i="1"/>
  <c r="L67" i="1"/>
  <c r="J69" i="1"/>
  <c r="L70" i="1"/>
  <c r="L69" i="1"/>
  <c r="L74" i="1"/>
  <c r="CN38" i="1" s="1"/>
  <c r="CQ38" i="1" s="1"/>
  <c r="L73" i="1"/>
  <c r="J84" i="1"/>
  <c r="L101" i="1"/>
  <c r="L102" i="1"/>
  <c r="BV32" i="2"/>
  <c r="BY32" i="2" s="1"/>
  <c r="BB32" i="2"/>
  <c r="BE32" i="2" s="1"/>
  <c r="CA32" i="2"/>
  <c r="CD32" i="2" s="1"/>
  <c r="DA32" i="2"/>
  <c r="DD32" i="2" s="1"/>
  <c r="T32" i="2"/>
  <c r="W32" i="2" s="1"/>
  <c r="Y32" i="2"/>
  <c r="AB32" i="2" s="1"/>
  <c r="L45" i="2"/>
  <c r="L44" i="2"/>
  <c r="L46" i="2"/>
  <c r="L43" i="2"/>
  <c r="L42" i="2"/>
  <c r="O32" i="2" s="1"/>
  <c r="R32" i="2" s="1"/>
  <c r="L41" i="2"/>
  <c r="L40" i="2"/>
  <c r="L105" i="1"/>
  <c r="L106" i="1"/>
  <c r="L42" i="1"/>
  <c r="I43" i="1"/>
  <c r="BE38" i="1" s="1"/>
  <c r="BH38" i="1" s="1"/>
  <c r="I44" i="1"/>
  <c r="AO34" i="1" s="1"/>
  <c r="AR34" i="1" s="1"/>
  <c r="I51" i="1"/>
  <c r="I55" i="1"/>
  <c r="I59" i="1"/>
  <c r="L60" i="1"/>
  <c r="AZ30" i="1" s="1"/>
  <c r="BC30" i="1" s="1"/>
  <c r="L59" i="1"/>
  <c r="L58" i="1"/>
  <c r="L57" i="1"/>
  <c r="L56" i="1"/>
  <c r="AO36" i="1" s="1"/>
  <c r="AR36" i="1" s="1"/>
  <c r="L55" i="1"/>
  <c r="L53" i="1"/>
  <c r="L51" i="1"/>
  <c r="T41" i="1" s="1"/>
  <c r="W41" i="1" s="1"/>
  <c r="L49" i="1"/>
  <c r="L47" i="1"/>
  <c r="L45" i="1"/>
  <c r="L44" i="1"/>
  <c r="L63" i="1"/>
  <c r="L68" i="1"/>
  <c r="J81" i="1"/>
  <c r="L97" i="1"/>
  <c r="L98" i="1"/>
  <c r="I33" i="2"/>
  <c r="L39" i="1"/>
  <c r="L52" i="1"/>
  <c r="J71" i="1"/>
  <c r="L72" i="1"/>
  <c r="L71" i="1"/>
  <c r="J80" i="1"/>
  <c r="L93" i="1"/>
  <c r="L94" i="1"/>
  <c r="L91" i="1"/>
  <c r="L89" i="1"/>
  <c r="L87" i="1"/>
  <c r="L85" i="1"/>
  <c r="L83" i="1"/>
  <c r="L81" i="1"/>
  <c r="L79" i="1"/>
  <c r="L77" i="1"/>
  <c r="L75" i="1"/>
  <c r="L37" i="2"/>
  <c r="L39" i="2"/>
  <c r="L35" i="2"/>
  <c r="L33" i="2"/>
  <c r="L36" i="2"/>
  <c r="J108" i="1"/>
  <c r="L4" i="2"/>
  <c r="L7" i="2"/>
  <c r="L8" i="2"/>
  <c r="L11" i="2"/>
  <c r="L12" i="2"/>
  <c r="L15" i="2"/>
  <c r="L16" i="2"/>
  <c r="L19" i="2"/>
  <c r="L20" i="2"/>
  <c r="L23" i="2"/>
  <c r="L24" i="2"/>
  <c r="L27" i="2"/>
  <c r="L28" i="2"/>
  <c r="I44" i="2"/>
  <c r="L76" i="1"/>
  <c r="L78" i="1"/>
  <c r="L80" i="1"/>
  <c r="L82" i="1"/>
  <c r="L84" i="1"/>
  <c r="L86" i="1"/>
  <c r="L88" i="1"/>
  <c r="L90" i="1"/>
  <c r="L92" i="1"/>
  <c r="J95" i="1"/>
  <c r="L95" i="1"/>
  <c r="L96" i="1"/>
  <c r="L99" i="1"/>
  <c r="L100" i="1"/>
  <c r="L103" i="1"/>
  <c r="L104" i="1"/>
  <c r="L107" i="1"/>
  <c r="L108" i="1"/>
  <c r="M108" i="1" s="1"/>
  <c r="I6" i="2"/>
  <c r="I10" i="2"/>
  <c r="I14" i="2"/>
  <c r="J8" i="2" s="1"/>
  <c r="I18" i="2"/>
  <c r="I22" i="2"/>
  <c r="I26" i="2"/>
  <c r="L30" i="2"/>
  <c r="I31" i="2"/>
  <c r="I30" i="2"/>
  <c r="I32" i="2"/>
  <c r="J102" i="1"/>
  <c r="L5" i="2"/>
  <c r="L6" i="2"/>
  <c r="L9" i="2"/>
  <c r="L10" i="2"/>
  <c r="L13" i="2"/>
  <c r="L14" i="2"/>
  <c r="L17" i="2"/>
  <c r="L18" i="2"/>
  <c r="L21" i="2"/>
  <c r="L22" i="2"/>
  <c r="L25" i="2"/>
  <c r="L26" i="2"/>
  <c r="L29" i="2"/>
  <c r="L31" i="2"/>
  <c r="L34" i="2"/>
  <c r="L49" i="2"/>
  <c r="L50" i="2"/>
  <c r="I35" i="2"/>
  <c r="I36" i="2"/>
  <c r="L47" i="2"/>
  <c r="L48" i="2"/>
  <c r="L38" i="2"/>
  <c r="I39" i="2"/>
  <c r="I38" i="2"/>
  <c r="I40" i="2"/>
  <c r="I41" i="2"/>
  <c r="I42" i="2"/>
  <c r="I52" i="2"/>
  <c r="CA55" i="2"/>
  <c r="CD55" i="2" s="1"/>
  <c r="BL55" i="2"/>
  <c r="BN55" i="2" s="1"/>
  <c r="O55" i="2"/>
  <c r="R55" i="2" s="1"/>
  <c r="DA55" i="2"/>
  <c r="DD55" i="2" s="1"/>
  <c r="BV55" i="2"/>
  <c r="BY55" i="2" s="1"/>
  <c r="L51" i="2"/>
  <c r="L52" i="2"/>
  <c r="AP32" i="2" s="1"/>
  <c r="AS32" i="2" s="1"/>
  <c r="BB55" i="2"/>
  <c r="BE55" i="2" s="1"/>
  <c r="I59" i="2"/>
  <c r="I46" i="2"/>
  <c r="I48" i="2"/>
  <c r="I50" i="2"/>
  <c r="BV53" i="2"/>
  <c r="BY53" i="2" s="1"/>
  <c r="DA54" i="2"/>
  <c r="DD54" i="2" s="1"/>
  <c r="BV54" i="2"/>
  <c r="BY54" i="2" s="1"/>
  <c r="BB54" i="2"/>
  <c r="BE54" i="2" s="1"/>
  <c r="AF54" i="2"/>
  <c r="AI54" i="2" s="1"/>
  <c r="CA54" i="2"/>
  <c r="CD54" i="2" s="1"/>
  <c r="BG54" i="2"/>
  <c r="BJ54" i="2" s="1"/>
  <c r="I78" i="2"/>
  <c r="DF53" i="2"/>
  <c r="DI53" i="2" s="1"/>
  <c r="CQ53" i="2"/>
  <c r="CT53" i="2" s="1"/>
  <c r="BB53" i="2"/>
  <c r="BE53" i="2" s="1"/>
  <c r="O54" i="2"/>
  <c r="R54" i="2" s="1"/>
  <c r="I55" i="2"/>
  <c r="I70" i="2"/>
  <c r="M76" i="2"/>
  <c r="I54" i="2"/>
  <c r="BL54" i="2"/>
  <c r="BN54" i="2" s="1"/>
  <c r="I62" i="2"/>
  <c r="I57" i="2"/>
  <c r="I56" i="2"/>
  <c r="AK56" i="2" s="1"/>
  <c r="AN56" i="2" s="1"/>
  <c r="I72" i="2"/>
  <c r="BV58" i="2"/>
  <c r="BY58" i="2" s="1"/>
  <c r="BB58" i="2"/>
  <c r="BE58" i="2" s="1"/>
  <c r="AF58" i="2"/>
  <c r="AI58" i="2" s="1"/>
  <c r="AU58" i="2"/>
  <c r="AX58" i="2" s="1"/>
  <c r="BL58" i="2"/>
  <c r="BN58" i="2" s="1"/>
  <c r="L67" i="2"/>
  <c r="L66" i="2"/>
  <c r="M64" i="2" s="1"/>
  <c r="L69" i="2"/>
  <c r="L68" i="2"/>
  <c r="Y58" i="2" s="1"/>
  <c r="AB58" i="2" s="1"/>
  <c r="L71" i="2"/>
  <c r="L70" i="2"/>
  <c r="L73" i="2"/>
  <c r="L72" i="2"/>
  <c r="L75" i="2"/>
  <c r="M75" i="2" s="1"/>
  <c r="L74" i="2"/>
  <c r="CQ55" i="2" s="1"/>
  <c r="CT55" i="2" s="1"/>
  <c r="BP58" i="2"/>
  <c r="BS58" i="2" s="1"/>
  <c r="DA58" i="2"/>
  <c r="DD58" i="2" s="1"/>
  <c r="CQ59" i="2"/>
  <c r="CT59" i="2" s="1"/>
  <c r="CF59" i="2"/>
  <c r="CI59" i="2" s="1"/>
  <c r="Y59" i="2"/>
  <c r="AB59" i="2" s="1"/>
  <c r="BV59" i="2"/>
  <c r="BY59" i="2" s="1"/>
  <c r="AP59" i="2"/>
  <c r="AS59" i="2" s="1"/>
  <c r="M59" i="2"/>
  <c r="BB59" i="2"/>
  <c r="BE59" i="2" s="1"/>
  <c r="I60" i="2"/>
  <c r="I64" i="2"/>
  <c r="BG59" i="2" s="1"/>
  <c r="BJ59" i="2" s="1"/>
  <c r="I76" i="2"/>
  <c r="I80" i="2"/>
  <c r="I84" i="2"/>
  <c r="I88" i="2"/>
  <c r="I92" i="2"/>
  <c r="I96" i="2"/>
  <c r="I100" i="2"/>
  <c r="I104" i="2"/>
  <c r="J104" i="2" s="1"/>
  <c r="DA56" i="2"/>
  <c r="DD56" i="2" s="1"/>
  <c r="BV56" i="2"/>
  <c r="BY56" i="2" s="1"/>
  <c r="BB56" i="2"/>
  <c r="BE56" i="2" s="1"/>
  <c r="AF56" i="2"/>
  <c r="AI56" i="2" s="1"/>
  <c r="L57" i="2"/>
  <c r="I58" i="2"/>
  <c r="CF58" i="2"/>
  <c r="CI58" i="2" s="1"/>
  <c r="L63" i="2"/>
  <c r="M60" i="2" s="1"/>
  <c r="M77" i="2"/>
  <c r="I61" i="2"/>
  <c r="I63" i="2"/>
  <c r="CA58" i="2" s="1"/>
  <c r="CD58" i="2" s="1"/>
  <c r="I65" i="2"/>
  <c r="CF55" i="2" s="1"/>
  <c r="CI55" i="2" s="1"/>
  <c r="I67" i="2"/>
  <c r="I69" i="2"/>
  <c r="I71" i="2"/>
  <c r="I73" i="2"/>
  <c r="I75" i="2"/>
  <c r="J74" i="2" s="1"/>
  <c r="I77" i="2"/>
  <c r="I79" i="2"/>
  <c r="I81" i="2"/>
  <c r="I83" i="2"/>
  <c r="I85" i="2"/>
  <c r="I87" i="2"/>
  <c r="J86" i="2" s="1"/>
  <c r="I89" i="2"/>
  <c r="I91" i="2"/>
  <c r="J90" i="2" s="1"/>
  <c r="I93" i="2"/>
  <c r="I95" i="2"/>
  <c r="I97" i="2"/>
  <c r="I99" i="2"/>
  <c r="I101" i="2"/>
  <c r="I103" i="2"/>
  <c r="J103" i="2" s="1"/>
  <c r="I105" i="2"/>
  <c r="I107" i="2"/>
  <c r="J107" i="2" s="1"/>
  <c r="J98" i="1" l="1"/>
  <c r="J99" i="1"/>
  <c r="J104" i="1"/>
  <c r="J97" i="1"/>
  <c r="J91" i="1"/>
  <c r="J75" i="1"/>
  <c r="J65" i="1"/>
  <c r="J73" i="1"/>
  <c r="J68" i="1"/>
  <c r="J63" i="1"/>
  <c r="J5" i="1"/>
  <c r="J85" i="1"/>
  <c r="M107" i="1"/>
  <c r="J100" i="1"/>
  <c r="J76" i="1"/>
  <c r="AT40" i="1"/>
  <c r="AW40" i="1" s="1"/>
  <c r="CS34" i="1"/>
  <c r="CV34" i="1" s="1"/>
  <c r="J37" i="1"/>
  <c r="M30" i="1"/>
  <c r="CS30" i="1"/>
  <c r="CV30" i="1" s="1"/>
  <c r="J39" i="1"/>
  <c r="J82" i="1"/>
  <c r="CS40" i="1"/>
  <c r="CV40" i="1" s="1"/>
  <c r="J17" i="1"/>
  <c r="J90" i="1"/>
  <c r="J60" i="1"/>
  <c r="M38" i="1"/>
  <c r="J78" i="1"/>
  <c r="J57" i="1"/>
  <c r="J66" i="1"/>
  <c r="BT40" i="1"/>
  <c r="BW40" i="1" s="1"/>
  <c r="O30" i="1"/>
  <c r="R30" i="1" s="1"/>
  <c r="J64" i="1"/>
  <c r="J103" i="1"/>
  <c r="J88" i="1"/>
  <c r="J62" i="1"/>
  <c r="J89" i="1"/>
  <c r="J106" i="1"/>
  <c r="J107" i="1"/>
  <c r="J83" i="1"/>
  <c r="J61" i="1"/>
  <c r="AO41" i="1"/>
  <c r="AR41" i="1" s="1"/>
  <c r="J87" i="1"/>
  <c r="BO40" i="1"/>
  <c r="BR40" i="1" s="1"/>
  <c r="BE36" i="1"/>
  <c r="BH36" i="1" s="1"/>
  <c r="Y40" i="1"/>
  <c r="AB40" i="1" s="1"/>
  <c r="AO40" i="1"/>
  <c r="AR40" i="1" s="1"/>
  <c r="AT36" i="1"/>
  <c r="AW36" i="1" s="1"/>
  <c r="CN30" i="1"/>
  <c r="CQ30" i="1" s="1"/>
  <c r="CD38" i="1"/>
  <c r="CG38" i="1" s="1"/>
  <c r="J70" i="1"/>
  <c r="J93" i="1"/>
  <c r="J77" i="1"/>
  <c r="J79" i="2"/>
  <c r="DA57" i="2"/>
  <c r="DD57" i="2" s="1"/>
  <c r="BV57" i="2"/>
  <c r="BY57" i="2" s="1"/>
  <c r="BB57" i="2"/>
  <c r="BE57" i="2" s="1"/>
  <c r="AP57" i="2"/>
  <c r="AS57" i="2" s="1"/>
  <c r="AF57" i="2"/>
  <c r="AI57" i="2" s="1"/>
  <c r="T57" i="2"/>
  <c r="W57" i="2" s="1"/>
  <c r="CA57" i="2"/>
  <c r="CD57" i="2" s="1"/>
  <c r="BG57" i="2"/>
  <c r="BJ57" i="2" s="1"/>
  <c r="CF57" i="2"/>
  <c r="CI57" i="2" s="1"/>
  <c r="AK57" i="2"/>
  <c r="AN57" i="2" s="1"/>
  <c r="CV57" i="2"/>
  <c r="CY57" i="2" s="1"/>
  <c r="BP57" i="2"/>
  <c r="BS57" i="2" s="1"/>
  <c r="CQ57" i="2"/>
  <c r="CT57" i="2" s="1"/>
  <c r="BL57" i="2"/>
  <c r="BN57" i="2" s="1"/>
  <c r="AU57" i="2"/>
  <c r="AX57" i="2" s="1"/>
  <c r="O57" i="2"/>
  <c r="R57" i="2" s="1"/>
  <c r="Y57" i="2"/>
  <c r="AB57" i="2" s="1"/>
  <c r="M56" i="2"/>
  <c r="M57" i="2"/>
  <c r="J92" i="2"/>
  <c r="J40" i="2"/>
  <c r="DF29" i="2"/>
  <c r="CK29" i="2"/>
  <c r="BP29" i="2"/>
  <c r="AU29" i="2"/>
  <c r="Y29" i="2"/>
  <c r="CQ29" i="2"/>
  <c r="BV29" i="2"/>
  <c r="BB29" i="2"/>
  <c r="AF29" i="2"/>
  <c r="CV29" i="2"/>
  <c r="CA29" i="2"/>
  <c r="BG29" i="2"/>
  <c r="AK29" i="2"/>
  <c r="O29" i="2"/>
  <c r="CF29" i="2"/>
  <c r="DA29" i="2"/>
  <c r="T29" i="2"/>
  <c r="AP29" i="2"/>
  <c r="M29" i="2"/>
  <c r="BL29" i="2"/>
  <c r="M5" i="2"/>
  <c r="M90" i="1"/>
  <c r="M15" i="2"/>
  <c r="M89" i="1"/>
  <c r="DC52" i="1"/>
  <c r="DF52" i="1" s="1"/>
  <c r="BY52" i="1"/>
  <c r="CB52" i="1" s="1"/>
  <c r="BE52" i="1"/>
  <c r="BH52" i="1" s="1"/>
  <c r="CN52" i="1"/>
  <c r="CQ52" i="1" s="1"/>
  <c r="CD52" i="1"/>
  <c r="CG52" i="1" s="1"/>
  <c r="BJ52" i="1"/>
  <c r="BM52" i="1" s="1"/>
  <c r="AT52" i="1"/>
  <c r="AW52" i="1" s="1"/>
  <c r="AJ52" i="1"/>
  <c r="AM52" i="1" s="1"/>
  <c r="Y52" i="1"/>
  <c r="AB52" i="1" s="1"/>
  <c r="O52" i="1"/>
  <c r="R52" i="1" s="1"/>
  <c r="CS52" i="1"/>
  <c r="CV52" i="1" s="1"/>
  <c r="BO52" i="1"/>
  <c r="BR52" i="1" s="1"/>
  <c r="M52" i="1"/>
  <c r="AZ52" i="1"/>
  <c r="BC52" i="1" s="1"/>
  <c r="CX52" i="1"/>
  <c r="DA52" i="1" s="1"/>
  <c r="BT52" i="1"/>
  <c r="BW52" i="1" s="1"/>
  <c r="AO52" i="1"/>
  <c r="AR52" i="1" s="1"/>
  <c r="AE52" i="1"/>
  <c r="AH52" i="1" s="1"/>
  <c r="T52" i="1"/>
  <c r="W52" i="1" s="1"/>
  <c r="CS57" i="1"/>
  <c r="CV57" i="1" s="1"/>
  <c r="BO57" i="1"/>
  <c r="BR57" i="1" s="1"/>
  <c r="M57" i="1"/>
  <c r="CX57" i="1"/>
  <c r="DA57" i="1" s="1"/>
  <c r="BT57" i="1"/>
  <c r="BW57" i="1" s="1"/>
  <c r="AZ57" i="1"/>
  <c r="BC57" i="1" s="1"/>
  <c r="AO57" i="1"/>
  <c r="AR57" i="1" s="1"/>
  <c r="AE57" i="1"/>
  <c r="AH57" i="1" s="1"/>
  <c r="T57" i="1"/>
  <c r="W57" i="1" s="1"/>
  <c r="BY57" i="1"/>
  <c r="CB57" i="1" s="1"/>
  <c r="BE57" i="1"/>
  <c r="BH57" i="1" s="1"/>
  <c r="CD57" i="1"/>
  <c r="CG57" i="1" s="1"/>
  <c r="O57" i="1"/>
  <c r="R57" i="1" s="1"/>
  <c r="AT57" i="1"/>
  <c r="AW57" i="1" s="1"/>
  <c r="CN57" i="1"/>
  <c r="CQ57" i="1" s="1"/>
  <c r="BJ57" i="1"/>
  <c r="BM57" i="1" s="1"/>
  <c r="AJ57" i="1"/>
  <c r="AM57" i="1" s="1"/>
  <c r="Y57" i="1"/>
  <c r="AB57" i="1" s="1"/>
  <c r="CV40" i="2"/>
  <c r="CY40" i="2" s="1"/>
  <c r="CA40" i="2"/>
  <c r="CD40" i="2" s="1"/>
  <c r="BG40" i="2"/>
  <c r="BJ40" i="2" s="1"/>
  <c r="AK40" i="2"/>
  <c r="AN40" i="2" s="1"/>
  <c r="DA40" i="2"/>
  <c r="DD40" i="2" s="1"/>
  <c r="CF40" i="2"/>
  <c r="CI40" i="2" s="1"/>
  <c r="BL40" i="2"/>
  <c r="BN40" i="2" s="1"/>
  <c r="AP40" i="2"/>
  <c r="AS40" i="2" s="1"/>
  <c r="Y40" i="2"/>
  <c r="AB40" i="2" s="1"/>
  <c r="O40" i="2"/>
  <c r="R40" i="2" s="1"/>
  <c r="DF40" i="2"/>
  <c r="DI40" i="2" s="1"/>
  <c r="CK40" i="2"/>
  <c r="CN40" i="2" s="1"/>
  <c r="BP40" i="2"/>
  <c r="BS40" i="2" s="1"/>
  <c r="AU40" i="2"/>
  <c r="AX40" i="2" s="1"/>
  <c r="M40" i="2"/>
  <c r="AF40" i="2"/>
  <c r="AI40" i="2" s="1"/>
  <c r="BB40" i="2"/>
  <c r="BE40" i="2" s="1"/>
  <c r="T40" i="2"/>
  <c r="W40" i="2" s="1"/>
  <c r="BV40" i="2"/>
  <c r="BY40" i="2" s="1"/>
  <c r="CQ40" i="2"/>
  <c r="CT40" i="2" s="1"/>
  <c r="J15" i="2"/>
  <c r="J34" i="2"/>
  <c r="J12" i="2"/>
  <c r="O41" i="1"/>
  <c r="R41" i="1" s="1"/>
  <c r="J26" i="1"/>
  <c r="J10" i="1"/>
  <c r="J56" i="1"/>
  <c r="J15" i="1"/>
  <c r="J13" i="1"/>
  <c r="M4" i="1"/>
  <c r="J101" i="2"/>
  <c r="J69" i="2"/>
  <c r="AP56" i="2"/>
  <c r="AS56" i="2" s="1"/>
  <c r="BP59" i="2"/>
  <c r="BS59" i="2" s="1"/>
  <c r="J57" i="2"/>
  <c r="Y54" i="2"/>
  <c r="AB54" i="2" s="1"/>
  <c r="J70" i="2"/>
  <c r="CV53" i="2"/>
  <c r="CY53" i="2" s="1"/>
  <c r="J78" i="2"/>
  <c r="AP54" i="2"/>
  <c r="AS54" i="2" s="1"/>
  <c r="M54" i="2"/>
  <c r="CF56" i="2"/>
  <c r="CI56" i="2" s="1"/>
  <c r="J46" i="2"/>
  <c r="DA51" i="2"/>
  <c r="DD51" i="2" s="1"/>
  <c r="BV51" i="2"/>
  <c r="BY51" i="2" s="1"/>
  <c r="BB51" i="2"/>
  <c r="BE51" i="2" s="1"/>
  <c r="AP51" i="2"/>
  <c r="AS51" i="2" s="1"/>
  <c r="AF51" i="2"/>
  <c r="AI51" i="2" s="1"/>
  <c r="T51" i="2"/>
  <c r="W51" i="2" s="1"/>
  <c r="DF51" i="2"/>
  <c r="DI51" i="2" s="1"/>
  <c r="CA51" i="2"/>
  <c r="CD51" i="2" s="1"/>
  <c r="BG51" i="2"/>
  <c r="BJ51" i="2" s="1"/>
  <c r="CQ51" i="2"/>
  <c r="CT51" i="2" s="1"/>
  <c r="CF51" i="2"/>
  <c r="CI51" i="2" s="1"/>
  <c r="BL51" i="2"/>
  <c r="BN51" i="2" s="1"/>
  <c r="AU51" i="2"/>
  <c r="AX51" i="2" s="1"/>
  <c r="AK51" i="2"/>
  <c r="AN51" i="2" s="1"/>
  <c r="Y51" i="2"/>
  <c r="AB51" i="2" s="1"/>
  <c r="O51" i="2"/>
  <c r="R51" i="2" s="1"/>
  <c r="CV51" i="2"/>
  <c r="CY51" i="2" s="1"/>
  <c r="BP51" i="2"/>
  <c r="BS51" i="2" s="1"/>
  <c r="M51" i="2"/>
  <c r="M53" i="2"/>
  <c r="M55" i="2"/>
  <c r="Y55" i="2"/>
  <c r="AB55" i="2" s="1"/>
  <c r="J52" i="2"/>
  <c r="J38" i="2"/>
  <c r="DA47" i="2"/>
  <c r="DD47" i="2" s="1"/>
  <c r="BV47" i="2"/>
  <c r="BY47" i="2" s="1"/>
  <c r="BB47" i="2"/>
  <c r="BE47" i="2" s="1"/>
  <c r="AF47" i="2"/>
  <c r="AI47" i="2" s="1"/>
  <c r="T47" i="2"/>
  <c r="W47" i="2" s="1"/>
  <c r="DF47" i="2"/>
  <c r="DI47" i="2" s="1"/>
  <c r="CA47" i="2"/>
  <c r="CD47" i="2" s="1"/>
  <c r="BG47" i="2"/>
  <c r="BJ47" i="2" s="1"/>
  <c r="AK47" i="2"/>
  <c r="AN47" i="2" s="1"/>
  <c r="CQ47" i="2"/>
  <c r="CT47" i="2" s="1"/>
  <c r="CF47" i="2"/>
  <c r="CI47" i="2" s="1"/>
  <c r="BL47" i="2"/>
  <c r="BN47" i="2" s="1"/>
  <c r="AP47" i="2"/>
  <c r="AS47" i="2" s="1"/>
  <c r="Y47" i="2"/>
  <c r="AB47" i="2" s="1"/>
  <c r="O47" i="2"/>
  <c r="R47" i="2" s="1"/>
  <c r="AU47" i="2"/>
  <c r="AX47" i="2" s="1"/>
  <c r="M47" i="2"/>
  <c r="BP47" i="2"/>
  <c r="BS47" i="2" s="1"/>
  <c r="CV47" i="2"/>
  <c r="CY47" i="2" s="1"/>
  <c r="DA49" i="2"/>
  <c r="DD49" i="2" s="1"/>
  <c r="BV49" i="2"/>
  <c r="BY49" i="2" s="1"/>
  <c r="BB49" i="2"/>
  <c r="BE49" i="2" s="1"/>
  <c r="AF49" i="2"/>
  <c r="AI49" i="2" s="1"/>
  <c r="T49" i="2"/>
  <c r="W49" i="2" s="1"/>
  <c r="DF49" i="2"/>
  <c r="DI49" i="2" s="1"/>
  <c r="CA49" i="2"/>
  <c r="CD49" i="2" s="1"/>
  <c r="BG49" i="2"/>
  <c r="BJ49" i="2" s="1"/>
  <c r="AK49" i="2"/>
  <c r="AN49" i="2" s="1"/>
  <c r="CQ49" i="2"/>
  <c r="CT49" i="2" s="1"/>
  <c r="CF49" i="2"/>
  <c r="CI49" i="2" s="1"/>
  <c r="BL49" i="2"/>
  <c r="BN49" i="2" s="1"/>
  <c r="AP49" i="2"/>
  <c r="AS49" i="2" s="1"/>
  <c r="Y49" i="2"/>
  <c r="AB49" i="2" s="1"/>
  <c r="O49" i="2"/>
  <c r="R49" i="2" s="1"/>
  <c r="AU49" i="2"/>
  <c r="AX49" i="2" s="1"/>
  <c r="M49" i="2"/>
  <c r="CV49" i="2"/>
  <c r="CY49" i="2" s="1"/>
  <c r="BP49" i="2"/>
  <c r="BS49" i="2" s="1"/>
  <c r="M26" i="2"/>
  <c r="M18" i="2"/>
  <c r="M10" i="2"/>
  <c r="J32" i="2"/>
  <c r="J26" i="2"/>
  <c r="J10" i="2"/>
  <c r="M100" i="1"/>
  <c r="M95" i="1"/>
  <c r="M88" i="1"/>
  <c r="M80" i="1"/>
  <c r="M28" i="2"/>
  <c r="M20" i="2"/>
  <c r="M12" i="2"/>
  <c r="M4" i="2"/>
  <c r="CV39" i="2"/>
  <c r="CY39" i="2" s="1"/>
  <c r="CA39" i="2"/>
  <c r="CD39" i="2" s="1"/>
  <c r="BG39" i="2"/>
  <c r="BJ39" i="2" s="1"/>
  <c r="AK39" i="2"/>
  <c r="AN39" i="2" s="1"/>
  <c r="O39" i="2"/>
  <c r="R39" i="2" s="1"/>
  <c r="DA39" i="2"/>
  <c r="DD39" i="2" s="1"/>
  <c r="CF39" i="2"/>
  <c r="CI39" i="2" s="1"/>
  <c r="BL39" i="2"/>
  <c r="BN39" i="2" s="1"/>
  <c r="AP39" i="2"/>
  <c r="AS39" i="2" s="1"/>
  <c r="T39" i="2"/>
  <c r="W39" i="2" s="1"/>
  <c r="M39" i="2"/>
  <c r="DF39" i="2"/>
  <c r="DI39" i="2" s="1"/>
  <c r="CK39" i="2"/>
  <c r="CN39" i="2" s="1"/>
  <c r="BP39" i="2"/>
  <c r="BS39" i="2" s="1"/>
  <c r="AU39" i="2"/>
  <c r="AX39" i="2" s="1"/>
  <c r="Y39" i="2"/>
  <c r="AB39" i="2" s="1"/>
  <c r="AF39" i="2"/>
  <c r="AI39" i="2" s="1"/>
  <c r="BB39" i="2"/>
  <c r="BE39" i="2" s="1"/>
  <c r="BV39" i="2"/>
  <c r="BY39" i="2" s="1"/>
  <c r="CQ39" i="2"/>
  <c r="CT39" i="2" s="1"/>
  <c r="M75" i="1"/>
  <c r="M83" i="1"/>
  <c r="M91" i="1"/>
  <c r="M71" i="1"/>
  <c r="BJ41" i="1"/>
  <c r="BM41" i="1" s="1"/>
  <c r="J50" i="1"/>
  <c r="J33" i="2"/>
  <c r="CS45" i="1"/>
  <c r="CV45" i="1" s="1"/>
  <c r="BO45" i="1"/>
  <c r="BR45" i="1" s="1"/>
  <c r="AT45" i="1"/>
  <c r="AW45" i="1" s="1"/>
  <c r="M45" i="1"/>
  <c r="CX45" i="1"/>
  <c r="DA45" i="1" s="1"/>
  <c r="BT45" i="1"/>
  <c r="BW45" i="1" s="1"/>
  <c r="AZ45" i="1"/>
  <c r="BC45" i="1" s="1"/>
  <c r="AE45" i="1"/>
  <c r="AH45" i="1" s="1"/>
  <c r="T45" i="1"/>
  <c r="W45" i="1" s="1"/>
  <c r="DC45" i="1"/>
  <c r="DF45" i="1" s="1"/>
  <c r="BY45" i="1"/>
  <c r="CB45" i="1" s="1"/>
  <c r="BE45" i="1"/>
  <c r="BH45" i="1" s="1"/>
  <c r="AJ45" i="1"/>
  <c r="AM45" i="1" s="1"/>
  <c r="CD45" i="1"/>
  <c r="CG45" i="1" s="1"/>
  <c r="Y45" i="1"/>
  <c r="AB45" i="1" s="1"/>
  <c r="O45" i="1"/>
  <c r="R45" i="1" s="1"/>
  <c r="AO45" i="1"/>
  <c r="AR45" i="1" s="1"/>
  <c r="CN45" i="1"/>
  <c r="CQ45" i="1" s="1"/>
  <c r="BJ45" i="1"/>
  <c r="BM45" i="1" s="1"/>
  <c r="CS53" i="1"/>
  <c r="CV53" i="1" s="1"/>
  <c r="BO53" i="1"/>
  <c r="BR53" i="1" s="1"/>
  <c r="M53" i="1"/>
  <c r="CX53" i="1"/>
  <c r="DA53" i="1" s="1"/>
  <c r="BT53" i="1"/>
  <c r="BW53" i="1" s="1"/>
  <c r="AZ53" i="1"/>
  <c r="BC53" i="1" s="1"/>
  <c r="AO53" i="1"/>
  <c r="AR53" i="1" s="1"/>
  <c r="AE53" i="1"/>
  <c r="AH53" i="1" s="1"/>
  <c r="T53" i="1"/>
  <c r="W53" i="1" s="1"/>
  <c r="DC53" i="1"/>
  <c r="DF53" i="1" s="1"/>
  <c r="BY53" i="1"/>
  <c r="CB53" i="1" s="1"/>
  <c r="BE53" i="1"/>
  <c r="BH53" i="1" s="1"/>
  <c r="CD53" i="1"/>
  <c r="CG53" i="1" s="1"/>
  <c r="O53" i="1"/>
  <c r="R53" i="1" s="1"/>
  <c r="AT53" i="1"/>
  <c r="AW53" i="1" s="1"/>
  <c r="BJ53" i="1"/>
  <c r="BM53" i="1" s="1"/>
  <c r="AJ53" i="1"/>
  <c r="AM53" i="1" s="1"/>
  <c r="CN53" i="1"/>
  <c r="CQ53" i="1" s="1"/>
  <c r="Y53" i="1"/>
  <c r="AB53" i="1" s="1"/>
  <c r="CS58" i="1"/>
  <c r="CV58" i="1" s="1"/>
  <c r="BO58" i="1"/>
  <c r="BR58" i="1" s="1"/>
  <c r="M58" i="1"/>
  <c r="CX58" i="1"/>
  <c r="DA58" i="1" s="1"/>
  <c r="BT58" i="1"/>
  <c r="BW58" i="1" s="1"/>
  <c r="AZ58" i="1"/>
  <c r="BC58" i="1" s="1"/>
  <c r="AO58" i="1"/>
  <c r="AR58" i="1" s="1"/>
  <c r="AE58" i="1"/>
  <c r="AH58" i="1" s="1"/>
  <c r="T58" i="1"/>
  <c r="W58" i="1" s="1"/>
  <c r="BY58" i="1"/>
  <c r="CB58" i="1" s="1"/>
  <c r="BE58" i="1"/>
  <c r="BH58" i="1" s="1"/>
  <c r="CN58" i="1"/>
  <c r="CQ58" i="1" s="1"/>
  <c r="BJ58" i="1"/>
  <c r="BM58" i="1" s="1"/>
  <c r="Y58" i="1"/>
  <c r="AB58" i="1" s="1"/>
  <c r="CD58" i="1"/>
  <c r="CG58" i="1" s="1"/>
  <c r="O58" i="1"/>
  <c r="R58" i="1" s="1"/>
  <c r="AJ58" i="1"/>
  <c r="AM58" i="1" s="1"/>
  <c r="AT58" i="1"/>
  <c r="AW58" i="1" s="1"/>
  <c r="J55" i="1"/>
  <c r="DC42" i="1"/>
  <c r="DF42" i="1" s="1"/>
  <c r="CI42" i="1"/>
  <c r="CL42" i="1" s="1"/>
  <c r="BO42" i="1"/>
  <c r="BR42" i="1" s="1"/>
  <c r="AT42" i="1"/>
  <c r="AW42" i="1" s="1"/>
  <c r="M42" i="1"/>
  <c r="CS42" i="1"/>
  <c r="CV42" i="1" s="1"/>
  <c r="BY42" i="1"/>
  <c r="CB42" i="1" s="1"/>
  <c r="BE42" i="1"/>
  <c r="BH42" i="1" s="1"/>
  <c r="AJ42" i="1"/>
  <c r="AM42" i="1" s="1"/>
  <c r="CX42" i="1"/>
  <c r="DA42" i="1" s="1"/>
  <c r="BJ42" i="1"/>
  <c r="BM42" i="1" s="1"/>
  <c r="O42" i="1"/>
  <c r="R42" i="1" s="1"/>
  <c r="BT42" i="1"/>
  <c r="BW42" i="1" s="1"/>
  <c r="AE42" i="1"/>
  <c r="AH42" i="1" s="1"/>
  <c r="CD42" i="1"/>
  <c r="CG42" i="1" s="1"/>
  <c r="AO42" i="1"/>
  <c r="AR42" i="1" s="1"/>
  <c r="Y42" i="1"/>
  <c r="AB42" i="1" s="1"/>
  <c r="CN42" i="1"/>
  <c r="CQ42" i="1" s="1"/>
  <c r="T42" i="1"/>
  <c r="W42" i="1" s="1"/>
  <c r="AZ42" i="1"/>
  <c r="BC42" i="1" s="1"/>
  <c r="M106" i="1"/>
  <c r="CV41" i="2"/>
  <c r="CY41" i="2" s="1"/>
  <c r="CA41" i="2"/>
  <c r="CD41" i="2" s="1"/>
  <c r="BG41" i="2"/>
  <c r="BJ41" i="2" s="1"/>
  <c r="AK41" i="2"/>
  <c r="AN41" i="2" s="1"/>
  <c r="DA41" i="2"/>
  <c r="DD41" i="2" s="1"/>
  <c r="CF41" i="2"/>
  <c r="CI41" i="2" s="1"/>
  <c r="BL41" i="2"/>
  <c r="BN41" i="2" s="1"/>
  <c r="AP41" i="2"/>
  <c r="AS41" i="2" s="1"/>
  <c r="Y41" i="2"/>
  <c r="AB41" i="2" s="1"/>
  <c r="O41" i="2"/>
  <c r="R41" i="2" s="1"/>
  <c r="DF41" i="2"/>
  <c r="DI41" i="2" s="1"/>
  <c r="CK41" i="2"/>
  <c r="CN41" i="2" s="1"/>
  <c r="BP41" i="2"/>
  <c r="BS41" i="2" s="1"/>
  <c r="AU41" i="2"/>
  <c r="AX41" i="2" s="1"/>
  <c r="M41" i="2"/>
  <c r="AF41" i="2"/>
  <c r="AI41" i="2" s="1"/>
  <c r="BB41" i="2"/>
  <c r="BE41" i="2" s="1"/>
  <c r="T41" i="2"/>
  <c r="W41" i="2" s="1"/>
  <c r="BV41" i="2"/>
  <c r="BY41" i="2" s="1"/>
  <c r="CQ41" i="2"/>
  <c r="CT41" i="2" s="1"/>
  <c r="CQ44" i="2"/>
  <c r="CT44" i="2" s="1"/>
  <c r="BV44" i="2"/>
  <c r="BY44" i="2" s="1"/>
  <c r="BB44" i="2"/>
  <c r="BE44" i="2" s="1"/>
  <c r="AF44" i="2"/>
  <c r="AI44" i="2" s="1"/>
  <c r="T44" i="2"/>
  <c r="W44" i="2" s="1"/>
  <c r="CV44" i="2"/>
  <c r="CY44" i="2" s="1"/>
  <c r="CA44" i="2"/>
  <c r="CD44" i="2" s="1"/>
  <c r="BG44" i="2"/>
  <c r="BJ44" i="2" s="1"/>
  <c r="AK44" i="2"/>
  <c r="AN44" i="2" s="1"/>
  <c r="DA44" i="2"/>
  <c r="DD44" i="2" s="1"/>
  <c r="CF44" i="2"/>
  <c r="CI44" i="2" s="1"/>
  <c r="BL44" i="2"/>
  <c r="BN44" i="2" s="1"/>
  <c r="AP44" i="2"/>
  <c r="AS44" i="2" s="1"/>
  <c r="Y44" i="2"/>
  <c r="AB44" i="2" s="1"/>
  <c r="O44" i="2"/>
  <c r="R44" i="2" s="1"/>
  <c r="BP44" i="2"/>
  <c r="BS44" i="2" s="1"/>
  <c r="CK44" i="2"/>
  <c r="CN44" i="2" s="1"/>
  <c r="DF44" i="2"/>
  <c r="DI44" i="2" s="1"/>
  <c r="AU44" i="2"/>
  <c r="AX44" i="2" s="1"/>
  <c r="M44" i="2"/>
  <c r="DF32" i="2"/>
  <c r="DI32" i="2" s="1"/>
  <c r="CV32" i="2"/>
  <c r="CY32" i="2" s="1"/>
  <c r="CQ32" i="2"/>
  <c r="CT32" i="2" s="1"/>
  <c r="M69" i="1"/>
  <c r="M67" i="1"/>
  <c r="DC54" i="1"/>
  <c r="DF54" i="1" s="1"/>
  <c r="BY54" i="1"/>
  <c r="CB54" i="1" s="1"/>
  <c r="BE54" i="1"/>
  <c r="BH54" i="1" s="1"/>
  <c r="CN54" i="1"/>
  <c r="CQ54" i="1" s="1"/>
  <c r="CD54" i="1"/>
  <c r="CG54" i="1" s="1"/>
  <c r="BJ54" i="1"/>
  <c r="BM54" i="1" s="1"/>
  <c r="AT54" i="1"/>
  <c r="AW54" i="1" s="1"/>
  <c r="AJ54" i="1"/>
  <c r="AM54" i="1" s="1"/>
  <c r="Y54" i="1"/>
  <c r="AB54" i="1" s="1"/>
  <c r="O54" i="1"/>
  <c r="R54" i="1" s="1"/>
  <c r="CS54" i="1"/>
  <c r="CV54" i="1" s="1"/>
  <c r="BO54" i="1"/>
  <c r="BR54" i="1" s="1"/>
  <c r="M54" i="1"/>
  <c r="AE54" i="1"/>
  <c r="AH54" i="1" s="1"/>
  <c r="T54" i="1"/>
  <c r="W54" i="1" s="1"/>
  <c r="CX54" i="1"/>
  <c r="DA54" i="1" s="1"/>
  <c r="AO54" i="1"/>
  <c r="AR54" i="1" s="1"/>
  <c r="AZ54" i="1"/>
  <c r="BC54" i="1" s="1"/>
  <c r="BT54" i="1"/>
  <c r="BW54" i="1" s="1"/>
  <c r="AT34" i="1"/>
  <c r="AW34" i="1" s="1"/>
  <c r="DC46" i="1"/>
  <c r="DF46" i="1" s="1"/>
  <c r="BY46" i="1"/>
  <c r="CB46" i="1" s="1"/>
  <c r="BE46" i="1"/>
  <c r="BH46" i="1" s="1"/>
  <c r="AJ46" i="1"/>
  <c r="AM46" i="1" s="1"/>
  <c r="CN46" i="1"/>
  <c r="CQ46" i="1" s="1"/>
  <c r="CD46" i="1"/>
  <c r="CG46" i="1" s="1"/>
  <c r="BJ46" i="1"/>
  <c r="BM46" i="1" s="1"/>
  <c r="AO46" i="1"/>
  <c r="AR46" i="1" s="1"/>
  <c r="Y46" i="1"/>
  <c r="AB46" i="1" s="1"/>
  <c r="O46" i="1"/>
  <c r="R46" i="1" s="1"/>
  <c r="CS46" i="1"/>
  <c r="CV46" i="1" s="1"/>
  <c r="BO46" i="1"/>
  <c r="BR46" i="1" s="1"/>
  <c r="AT46" i="1"/>
  <c r="AW46" i="1" s="1"/>
  <c r="M46" i="1"/>
  <c r="AE46" i="1"/>
  <c r="AH46" i="1" s="1"/>
  <c r="AZ46" i="1"/>
  <c r="BC46" i="1" s="1"/>
  <c r="T46" i="1"/>
  <c r="W46" i="1" s="1"/>
  <c r="CX46" i="1"/>
  <c r="DA46" i="1" s="1"/>
  <c r="BT46" i="1"/>
  <c r="BW46" i="1" s="1"/>
  <c r="J19" i="2"/>
  <c r="J9" i="2"/>
  <c r="J25" i="2"/>
  <c r="J51" i="2"/>
  <c r="J49" i="2"/>
  <c r="J82" i="2"/>
  <c r="BE41" i="1"/>
  <c r="BH41" i="1" s="1"/>
  <c r="AJ40" i="1"/>
  <c r="AM40" i="1" s="1"/>
  <c r="T40" i="1"/>
  <c r="W40" i="1" s="1"/>
  <c r="CN40" i="1"/>
  <c r="CQ40" i="1" s="1"/>
  <c r="DC35" i="1"/>
  <c r="DF35" i="1" s="1"/>
  <c r="CI35" i="1"/>
  <c r="CL35" i="1" s="1"/>
  <c r="BO35" i="1"/>
  <c r="BR35" i="1" s="1"/>
  <c r="AT35" i="1"/>
  <c r="AW35" i="1" s="1"/>
  <c r="Y35" i="1"/>
  <c r="AB35" i="1" s="1"/>
  <c r="CN35" i="1"/>
  <c r="CQ35" i="1" s="1"/>
  <c r="BT35" i="1"/>
  <c r="BW35" i="1" s="1"/>
  <c r="AZ35" i="1"/>
  <c r="BC35" i="1" s="1"/>
  <c r="AE35" i="1"/>
  <c r="AH35" i="1" s="1"/>
  <c r="CS35" i="1"/>
  <c r="CV35" i="1" s="1"/>
  <c r="BY35" i="1"/>
  <c r="CB35" i="1" s="1"/>
  <c r="BE35" i="1"/>
  <c r="BH35" i="1" s="1"/>
  <c r="AJ35" i="1"/>
  <c r="AM35" i="1" s="1"/>
  <c r="O35" i="1"/>
  <c r="R35" i="1" s="1"/>
  <c r="CD35" i="1"/>
  <c r="CG35" i="1" s="1"/>
  <c r="BJ35" i="1"/>
  <c r="BM35" i="1" s="1"/>
  <c r="CX35" i="1"/>
  <c r="DA35" i="1" s="1"/>
  <c r="T35" i="1"/>
  <c r="W35" i="1" s="1"/>
  <c r="AO35" i="1"/>
  <c r="AR35" i="1" s="1"/>
  <c r="M35" i="1"/>
  <c r="BO34" i="1"/>
  <c r="BR34" i="1" s="1"/>
  <c r="BJ34" i="1"/>
  <c r="BM34" i="1" s="1"/>
  <c r="AJ34" i="1"/>
  <c r="AM34" i="1" s="1"/>
  <c r="AE34" i="1"/>
  <c r="AH34" i="1" s="1"/>
  <c r="AT30" i="1"/>
  <c r="AW30" i="1" s="1"/>
  <c r="M23" i="1"/>
  <c r="M18" i="1"/>
  <c r="J14" i="1"/>
  <c r="M7" i="1"/>
  <c r="DC38" i="1"/>
  <c r="DF38" i="1" s="1"/>
  <c r="BT36" i="1"/>
  <c r="BW36" i="1" s="1"/>
  <c r="BO36" i="1"/>
  <c r="BR36" i="1" s="1"/>
  <c r="T36" i="1"/>
  <c r="W36" i="1" s="1"/>
  <c r="CX36" i="1"/>
  <c r="DA36" i="1" s="1"/>
  <c r="BO30" i="1"/>
  <c r="BR30" i="1" s="1"/>
  <c r="BJ30" i="1"/>
  <c r="BM30" i="1" s="1"/>
  <c r="AJ30" i="1"/>
  <c r="AM30" i="1" s="1"/>
  <c r="AE30" i="1"/>
  <c r="AH30" i="1" s="1"/>
  <c r="J27" i="1"/>
  <c r="J11" i="1"/>
  <c r="M65" i="1"/>
  <c r="CX38" i="1"/>
  <c r="DA38" i="1" s="1"/>
  <c r="BY38" i="1"/>
  <c r="CB38" i="1" s="1"/>
  <c r="BT38" i="1"/>
  <c r="BW38" i="1" s="1"/>
  <c r="CD40" i="1"/>
  <c r="CG40" i="1" s="1"/>
  <c r="J34" i="1"/>
  <c r="CS29" i="1"/>
  <c r="BY29" i="1"/>
  <c r="BE29" i="1"/>
  <c r="AJ29" i="1"/>
  <c r="O29" i="1"/>
  <c r="CX29" i="1"/>
  <c r="CD29" i="1"/>
  <c r="BJ29" i="1"/>
  <c r="AO29" i="1"/>
  <c r="T29" i="1"/>
  <c r="M29" i="1"/>
  <c r="DC29" i="1"/>
  <c r="CI29" i="1"/>
  <c r="BO29" i="1"/>
  <c r="AT29" i="1"/>
  <c r="Y29" i="1"/>
  <c r="AZ29" i="1"/>
  <c r="BT29" i="1"/>
  <c r="CN29" i="1"/>
  <c r="AE29" i="1"/>
  <c r="M24" i="1"/>
  <c r="J20" i="1"/>
  <c r="M13" i="1"/>
  <c r="M8" i="1"/>
  <c r="DC41" i="1"/>
  <c r="DF41" i="1" s="1"/>
  <c r="J95" i="2"/>
  <c r="J71" i="2"/>
  <c r="M67" i="2"/>
  <c r="AU56" i="2"/>
  <c r="AX56" i="2" s="1"/>
  <c r="CV52" i="2"/>
  <c r="CY52" i="2" s="1"/>
  <c r="BP52" i="2"/>
  <c r="BS52" i="2" s="1"/>
  <c r="BG52" i="2"/>
  <c r="BJ52" i="2" s="1"/>
  <c r="AU52" i="2"/>
  <c r="AX52" i="2" s="1"/>
  <c r="AK52" i="2"/>
  <c r="AN52" i="2" s="1"/>
  <c r="Y52" i="2"/>
  <c r="AB52" i="2" s="1"/>
  <c r="O52" i="2"/>
  <c r="R52" i="2" s="1"/>
  <c r="DA52" i="2"/>
  <c r="DD52" i="2" s="1"/>
  <c r="CF52" i="2"/>
  <c r="CI52" i="2" s="1"/>
  <c r="BV52" i="2"/>
  <c r="BY52" i="2" s="1"/>
  <c r="M52" i="2"/>
  <c r="CQ52" i="2"/>
  <c r="CT52" i="2" s="1"/>
  <c r="BL52" i="2"/>
  <c r="BN52" i="2" s="1"/>
  <c r="BB52" i="2"/>
  <c r="BE52" i="2" s="1"/>
  <c r="AP52" i="2"/>
  <c r="AS52" i="2" s="1"/>
  <c r="AF52" i="2"/>
  <c r="AI52" i="2" s="1"/>
  <c r="T52" i="2"/>
  <c r="W52" i="2" s="1"/>
  <c r="CA52" i="2"/>
  <c r="CD52" i="2" s="1"/>
  <c r="DF52" i="2"/>
  <c r="DI52" i="2" s="1"/>
  <c r="AF55" i="2"/>
  <c r="AI55" i="2" s="1"/>
  <c r="CQ50" i="2"/>
  <c r="CT50" i="2" s="1"/>
  <c r="CF50" i="2"/>
  <c r="CI50" i="2" s="1"/>
  <c r="BL50" i="2"/>
  <c r="BN50" i="2" s="1"/>
  <c r="AU50" i="2"/>
  <c r="AX50" i="2" s="1"/>
  <c r="AK50" i="2"/>
  <c r="AN50" i="2" s="1"/>
  <c r="Y50" i="2"/>
  <c r="AB50" i="2" s="1"/>
  <c r="O50" i="2"/>
  <c r="R50" i="2" s="1"/>
  <c r="CV50" i="2"/>
  <c r="CY50" i="2" s="1"/>
  <c r="BP50" i="2"/>
  <c r="BS50" i="2" s="1"/>
  <c r="M50" i="2"/>
  <c r="DA50" i="2"/>
  <c r="DD50" i="2" s="1"/>
  <c r="BV50" i="2"/>
  <c r="BY50" i="2" s="1"/>
  <c r="BB50" i="2"/>
  <c r="BE50" i="2" s="1"/>
  <c r="AP50" i="2"/>
  <c r="AS50" i="2" s="1"/>
  <c r="AF50" i="2"/>
  <c r="AI50" i="2" s="1"/>
  <c r="T50" i="2"/>
  <c r="W50" i="2" s="1"/>
  <c r="BG50" i="2"/>
  <c r="BJ50" i="2" s="1"/>
  <c r="DF50" i="2"/>
  <c r="DI50" i="2" s="1"/>
  <c r="CA50" i="2"/>
  <c r="CD50" i="2" s="1"/>
  <c r="M13" i="2"/>
  <c r="DA30" i="2"/>
  <c r="DD30" i="2" s="1"/>
  <c r="CF30" i="2"/>
  <c r="CI30" i="2" s="1"/>
  <c r="BL30" i="2"/>
  <c r="BN30" i="2" s="1"/>
  <c r="AP30" i="2"/>
  <c r="AS30" i="2" s="1"/>
  <c r="T30" i="2"/>
  <c r="W30" i="2" s="1"/>
  <c r="M30" i="2"/>
  <c r="DF30" i="2"/>
  <c r="DI30" i="2" s="1"/>
  <c r="CK30" i="2"/>
  <c r="CN30" i="2" s="1"/>
  <c r="BP30" i="2"/>
  <c r="BS30" i="2" s="1"/>
  <c r="AU30" i="2"/>
  <c r="AX30" i="2" s="1"/>
  <c r="Y30" i="2"/>
  <c r="AB30" i="2" s="1"/>
  <c r="CQ30" i="2"/>
  <c r="CT30" i="2" s="1"/>
  <c r="BV30" i="2"/>
  <c r="BY30" i="2" s="1"/>
  <c r="BB30" i="2"/>
  <c r="BE30" i="2" s="1"/>
  <c r="AF30" i="2"/>
  <c r="AI30" i="2" s="1"/>
  <c r="CV30" i="2"/>
  <c r="CY30" i="2" s="1"/>
  <c r="O30" i="2"/>
  <c r="R30" i="2" s="1"/>
  <c r="AK30" i="2"/>
  <c r="AN30" i="2" s="1"/>
  <c r="BG30" i="2"/>
  <c r="BJ30" i="2" s="1"/>
  <c r="CA30" i="2"/>
  <c r="CD30" i="2" s="1"/>
  <c r="M96" i="1"/>
  <c r="J44" i="2"/>
  <c r="M7" i="2"/>
  <c r="M81" i="1"/>
  <c r="M97" i="1"/>
  <c r="CS51" i="1"/>
  <c r="CV51" i="1" s="1"/>
  <c r="BO51" i="1"/>
  <c r="BR51" i="1" s="1"/>
  <c r="M51" i="1"/>
  <c r="CX51" i="1"/>
  <c r="DA51" i="1" s="1"/>
  <c r="BT51" i="1"/>
  <c r="BW51" i="1" s="1"/>
  <c r="AZ51" i="1"/>
  <c r="BC51" i="1" s="1"/>
  <c r="AO51" i="1"/>
  <c r="AR51" i="1" s="1"/>
  <c r="AE51" i="1"/>
  <c r="AH51" i="1" s="1"/>
  <c r="T51" i="1"/>
  <c r="W51" i="1" s="1"/>
  <c r="DC51" i="1"/>
  <c r="DF51" i="1" s="1"/>
  <c r="BY51" i="1"/>
  <c r="CB51" i="1" s="1"/>
  <c r="BE51" i="1"/>
  <c r="BH51" i="1" s="1"/>
  <c r="AJ51" i="1"/>
  <c r="AM51" i="1" s="1"/>
  <c r="CN51" i="1"/>
  <c r="CQ51" i="1" s="1"/>
  <c r="BJ51" i="1"/>
  <c r="BM51" i="1" s="1"/>
  <c r="Y51" i="1"/>
  <c r="AB51" i="1" s="1"/>
  <c r="CD51" i="1"/>
  <c r="CG51" i="1" s="1"/>
  <c r="O51" i="1"/>
  <c r="R51" i="1" s="1"/>
  <c r="AT51" i="1"/>
  <c r="AW51" i="1" s="1"/>
  <c r="J59" i="1"/>
  <c r="J58" i="1"/>
  <c r="DC48" i="1"/>
  <c r="DF48" i="1" s="1"/>
  <c r="BY48" i="1"/>
  <c r="CB48" i="1" s="1"/>
  <c r="BE48" i="1"/>
  <c r="BH48" i="1" s="1"/>
  <c r="AJ48" i="1"/>
  <c r="AM48" i="1" s="1"/>
  <c r="CN48" i="1"/>
  <c r="CQ48" i="1" s="1"/>
  <c r="CD48" i="1"/>
  <c r="CG48" i="1" s="1"/>
  <c r="BJ48" i="1"/>
  <c r="BM48" i="1" s="1"/>
  <c r="AO48" i="1"/>
  <c r="AR48" i="1" s="1"/>
  <c r="Y48" i="1"/>
  <c r="AB48" i="1" s="1"/>
  <c r="O48" i="1"/>
  <c r="R48" i="1" s="1"/>
  <c r="CS48" i="1"/>
  <c r="CV48" i="1" s="1"/>
  <c r="BO48" i="1"/>
  <c r="BR48" i="1" s="1"/>
  <c r="AT48" i="1"/>
  <c r="AW48" i="1" s="1"/>
  <c r="M48" i="1"/>
  <c r="AE48" i="1"/>
  <c r="AH48" i="1" s="1"/>
  <c r="AZ48" i="1"/>
  <c r="BC48" i="1" s="1"/>
  <c r="T48" i="1"/>
  <c r="W48" i="1" s="1"/>
  <c r="CX48" i="1"/>
  <c r="DA48" i="1" s="1"/>
  <c r="BT48" i="1"/>
  <c r="BW48" i="1" s="1"/>
  <c r="J5" i="2"/>
  <c r="J47" i="2"/>
  <c r="Y41" i="1"/>
  <c r="AB41" i="1" s="1"/>
  <c r="CS37" i="1"/>
  <c r="CV37" i="1" s="1"/>
  <c r="BY37" i="1"/>
  <c r="CB37" i="1" s="1"/>
  <c r="BE37" i="1"/>
  <c r="BH37" i="1" s="1"/>
  <c r="AJ37" i="1"/>
  <c r="AM37" i="1" s="1"/>
  <c r="O37" i="1"/>
  <c r="R37" i="1" s="1"/>
  <c r="CX37" i="1"/>
  <c r="DA37" i="1" s="1"/>
  <c r="CD37" i="1"/>
  <c r="CG37" i="1" s="1"/>
  <c r="BJ37" i="1"/>
  <c r="BM37" i="1" s="1"/>
  <c r="AO37" i="1"/>
  <c r="AR37" i="1" s="1"/>
  <c r="T37" i="1"/>
  <c r="W37" i="1" s="1"/>
  <c r="M37" i="1"/>
  <c r="DC37" i="1"/>
  <c r="DF37" i="1" s="1"/>
  <c r="CI37" i="1"/>
  <c r="CL37" i="1" s="1"/>
  <c r="BO37" i="1"/>
  <c r="BR37" i="1" s="1"/>
  <c r="AT37" i="1"/>
  <c r="AW37" i="1" s="1"/>
  <c r="Y37" i="1"/>
  <c r="AB37" i="1" s="1"/>
  <c r="CN37" i="1"/>
  <c r="CQ37" i="1" s="1"/>
  <c r="BT37" i="1"/>
  <c r="BW37" i="1" s="1"/>
  <c r="AE37" i="1"/>
  <c r="AH37" i="1" s="1"/>
  <c r="AZ37" i="1"/>
  <c r="BC37" i="1" s="1"/>
  <c r="J35" i="1"/>
  <c r="M19" i="1"/>
  <c r="J36" i="1"/>
  <c r="M36" i="1"/>
  <c r="J31" i="1"/>
  <c r="M62" i="1"/>
  <c r="CX32" i="1"/>
  <c r="DA32" i="1" s="1"/>
  <c r="CD32" i="1"/>
  <c r="CG32" i="1" s="1"/>
  <c r="BJ32" i="1"/>
  <c r="BM32" i="1" s="1"/>
  <c r="AO32" i="1"/>
  <c r="AR32" i="1" s="1"/>
  <c r="T32" i="1"/>
  <c r="W32" i="1" s="1"/>
  <c r="M32" i="1"/>
  <c r="DC32" i="1"/>
  <c r="DF32" i="1" s="1"/>
  <c r="CI32" i="1"/>
  <c r="CL32" i="1" s="1"/>
  <c r="BO32" i="1"/>
  <c r="BR32" i="1" s="1"/>
  <c r="AT32" i="1"/>
  <c r="AW32" i="1" s="1"/>
  <c r="Y32" i="1"/>
  <c r="AB32" i="1" s="1"/>
  <c r="CN32" i="1"/>
  <c r="CQ32" i="1" s="1"/>
  <c r="BT32" i="1"/>
  <c r="BW32" i="1" s="1"/>
  <c r="AZ32" i="1"/>
  <c r="BC32" i="1" s="1"/>
  <c r="AE32" i="1"/>
  <c r="AH32" i="1" s="1"/>
  <c r="BY32" i="1"/>
  <c r="CB32" i="1" s="1"/>
  <c r="BE32" i="1"/>
  <c r="BH32" i="1" s="1"/>
  <c r="CS32" i="1"/>
  <c r="CV32" i="1" s="1"/>
  <c r="O32" i="1"/>
  <c r="R32" i="1" s="1"/>
  <c r="AJ32" i="1"/>
  <c r="AM32" i="1" s="1"/>
  <c r="M25" i="1"/>
  <c r="J16" i="1"/>
  <c r="J21" i="1"/>
  <c r="J93" i="2"/>
  <c r="J61" i="2"/>
  <c r="CA56" i="2"/>
  <c r="CD56" i="2" s="1"/>
  <c r="J88" i="2"/>
  <c r="AK59" i="2"/>
  <c r="AN59" i="2" s="1"/>
  <c r="M72" i="2"/>
  <c r="J91" i="2"/>
  <c r="J83" i="2"/>
  <c r="J75" i="2"/>
  <c r="J67" i="2"/>
  <c r="O58" i="2"/>
  <c r="R58" i="2" s="1"/>
  <c r="J100" i="2"/>
  <c r="J84" i="2"/>
  <c r="J60" i="2"/>
  <c r="CV59" i="2"/>
  <c r="CY59" i="2" s="1"/>
  <c r="DA59" i="2"/>
  <c r="DD59" i="2" s="1"/>
  <c r="AU59" i="2"/>
  <c r="AX59" i="2" s="1"/>
  <c r="M58" i="2"/>
  <c r="M73" i="2"/>
  <c r="AP53" i="2"/>
  <c r="AS53" i="2" s="1"/>
  <c r="AU53" i="2"/>
  <c r="AX53" i="2" s="1"/>
  <c r="AF53" i="2"/>
  <c r="AI53" i="2" s="1"/>
  <c r="M69" i="2"/>
  <c r="M61" i="2"/>
  <c r="CV58" i="2"/>
  <c r="CY58" i="2" s="1"/>
  <c r="J62" i="2"/>
  <c r="J54" i="2"/>
  <c r="J55" i="2"/>
  <c r="M62" i="2"/>
  <c r="DF54" i="2"/>
  <c r="DI54" i="2" s="1"/>
  <c r="BP54" i="2"/>
  <c r="BS54" i="2" s="1"/>
  <c r="J59" i="2"/>
  <c r="AP55" i="2"/>
  <c r="AS55" i="2" s="1"/>
  <c r="BP55" i="2"/>
  <c r="BS55" i="2" s="1"/>
  <c r="AK55" i="2"/>
  <c r="AN55" i="2" s="1"/>
  <c r="J42" i="2"/>
  <c r="J39" i="2"/>
  <c r="J36" i="2"/>
  <c r="DA34" i="2"/>
  <c r="DD34" i="2" s="1"/>
  <c r="DF34" i="2"/>
  <c r="DI34" i="2" s="1"/>
  <c r="CK34" i="2"/>
  <c r="CN34" i="2" s="1"/>
  <c r="CQ34" i="2"/>
  <c r="CT34" i="2" s="1"/>
  <c r="BL34" i="2"/>
  <c r="BN34" i="2" s="1"/>
  <c r="AP34" i="2"/>
  <c r="AS34" i="2" s="1"/>
  <c r="T34" i="2"/>
  <c r="W34" i="2" s="1"/>
  <c r="M34" i="2"/>
  <c r="CF34" i="2"/>
  <c r="CI34" i="2" s="1"/>
  <c r="BP34" i="2"/>
  <c r="BS34" i="2" s="1"/>
  <c r="AU34" i="2"/>
  <c r="AX34" i="2" s="1"/>
  <c r="Y34" i="2"/>
  <c r="AB34" i="2" s="1"/>
  <c r="BV34" i="2"/>
  <c r="BY34" i="2" s="1"/>
  <c r="BB34" i="2"/>
  <c r="BE34" i="2" s="1"/>
  <c r="AF34" i="2"/>
  <c r="AI34" i="2" s="1"/>
  <c r="CV34" i="2"/>
  <c r="CY34" i="2" s="1"/>
  <c r="AK34" i="2"/>
  <c r="AN34" i="2" s="1"/>
  <c r="BG34" i="2"/>
  <c r="BJ34" i="2" s="1"/>
  <c r="CA34" i="2"/>
  <c r="CD34" i="2" s="1"/>
  <c r="O34" i="2"/>
  <c r="R34" i="2" s="1"/>
  <c r="M25" i="2"/>
  <c r="M17" i="2"/>
  <c r="M9" i="2"/>
  <c r="J30" i="2"/>
  <c r="J22" i="2"/>
  <c r="J6" i="2"/>
  <c r="M104" i="1"/>
  <c r="M99" i="1"/>
  <c r="M86" i="1"/>
  <c r="M78" i="1"/>
  <c r="M27" i="2"/>
  <c r="M19" i="2"/>
  <c r="M11" i="2"/>
  <c r="CQ36" i="2"/>
  <c r="CT36" i="2" s="1"/>
  <c r="BV36" i="2"/>
  <c r="BY36" i="2" s="1"/>
  <c r="BB36" i="2"/>
  <c r="BE36" i="2" s="1"/>
  <c r="AF36" i="2"/>
  <c r="AI36" i="2" s="1"/>
  <c r="CV36" i="2"/>
  <c r="CY36" i="2" s="1"/>
  <c r="CA36" i="2"/>
  <c r="CD36" i="2" s="1"/>
  <c r="BG36" i="2"/>
  <c r="BJ36" i="2" s="1"/>
  <c r="AK36" i="2"/>
  <c r="AN36" i="2" s="1"/>
  <c r="O36" i="2"/>
  <c r="R36" i="2" s="1"/>
  <c r="DA36" i="2"/>
  <c r="DD36" i="2" s="1"/>
  <c r="CF36" i="2"/>
  <c r="CI36" i="2" s="1"/>
  <c r="BL36" i="2"/>
  <c r="BN36" i="2" s="1"/>
  <c r="AP36" i="2"/>
  <c r="AS36" i="2" s="1"/>
  <c r="T36" i="2"/>
  <c r="W36" i="2" s="1"/>
  <c r="M36" i="2"/>
  <c r="CK36" i="2"/>
  <c r="CN36" i="2" s="1"/>
  <c r="DF36" i="2"/>
  <c r="DI36" i="2" s="1"/>
  <c r="Y36" i="2"/>
  <c r="AB36" i="2" s="1"/>
  <c r="AU36" i="2"/>
  <c r="AX36" i="2" s="1"/>
  <c r="BP36" i="2"/>
  <c r="BS36" i="2" s="1"/>
  <c r="DF37" i="2"/>
  <c r="DI37" i="2" s="1"/>
  <c r="CK37" i="2"/>
  <c r="CN37" i="2" s="1"/>
  <c r="BP37" i="2"/>
  <c r="BS37" i="2" s="1"/>
  <c r="AU37" i="2"/>
  <c r="AX37" i="2" s="1"/>
  <c r="Y37" i="2"/>
  <c r="AB37" i="2" s="1"/>
  <c r="CQ37" i="2"/>
  <c r="CT37" i="2" s="1"/>
  <c r="BV37" i="2"/>
  <c r="BY37" i="2" s="1"/>
  <c r="BB37" i="2"/>
  <c r="BE37" i="2" s="1"/>
  <c r="AF37" i="2"/>
  <c r="AI37" i="2" s="1"/>
  <c r="CV37" i="2"/>
  <c r="CY37" i="2" s="1"/>
  <c r="CA37" i="2"/>
  <c r="CD37" i="2" s="1"/>
  <c r="BG37" i="2"/>
  <c r="BJ37" i="2" s="1"/>
  <c r="AK37" i="2"/>
  <c r="AN37" i="2" s="1"/>
  <c r="O37" i="2"/>
  <c r="R37" i="2" s="1"/>
  <c r="DA37" i="2"/>
  <c r="DD37" i="2" s="1"/>
  <c r="T37" i="2"/>
  <c r="W37" i="2" s="1"/>
  <c r="AP37" i="2"/>
  <c r="AS37" i="2" s="1"/>
  <c r="M37" i="2"/>
  <c r="BL37" i="2"/>
  <c r="BN37" i="2" s="1"/>
  <c r="CF37" i="2"/>
  <c r="CI37" i="2" s="1"/>
  <c r="M77" i="1"/>
  <c r="M85" i="1"/>
  <c r="M94" i="1"/>
  <c r="M72" i="1"/>
  <c r="J48" i="1"/>
  <c r="M68" i="1"/>
  <c r="CS47" i="1"/>
  <c r="CV47" i="1" s="1"/>
  <c r="BO47" i="1"/>
  <c r="BR47" i="1" s="1"/>
  <c r="AT47" i="1"/>
  <c r="AW47" i="1" s="1"/>
  <c r="M47" i="1"/>
  <c r="CX47" i="1"/>
  <c r="DA47" i="1" s="1"/>
  <c r="BT47" i="1"/>
  <c r="BW47" i="1" s="1"/>
  <c r="AZ47" i="1"/>
  <c r="BC47" i="1" s="1"/>
  <c r="AE47" i="1"/>
  <c r="AH47" i="1" s="1"/>
  <c r="T47" i="1"/>
  <c r="W47" i="1" s="1"/>
  <c r="DC47" i="1"/>
  <c r="DF47" i="1" s="1"/>
  <c r="BY47" i="1"/>
  <c r="CB47" i="1" s="1"/>
  <c r="BE47" i="1"/>
  <c r="BH47" i="1" s="1"/>
  <c r="AJ47" i="1"/>
  <c r="AM47" i="1" s="1"/>
  <c r="CD47" i="1"/>
  <c r="CG47" i="1" s="1"/>
  <c r="Y47" i="1"/>
  <c r="AB47" i="1" s="1"/>
  <c r="O47" i="1"/>
  <c r="R47" i="1" s="1"/>
  <c r="AO47" i="1"/>
  <c r="AR47" i="1" s="1"/>
  <c r="CN47" i="1"/>
  <c r="CQ47" i="1" s="1"/>
  <c r="BJ47" i="1"/>
  <c r="BM47" i="1" s="1"/>
  <c r="CS55" i="1"/>
  <c r="CV55" i="1" s="1"/>
  <c r="BO55" i="1"/>
  <c r="BR55" i="1" s="1"/>
  <c r="M55" i="1"/>
  <c r="CX55" i="1"/>
  <c r="DA55" i="1" s="1"/>
  <c r="BT55" i="1"/>
  <c r="BW55" i="1" s="1"/>
  <c r="AZ55" i="1"/>
  <c r="BC55" i="1" s="1"/>
  <c r="AO55" i="1"/>
  <c r="AR55" i="1" s="1"/>
  <c r="AE55" i="1"/>
  <c r="AH55" i="1" s="1"/>
  <c r="T55" i="1"/>
  <c r="W55" i="1" s="1"/>
  <c r="BY55" i="1"/>
  <c r="CB55" i="1" s="1"/>
  <c r="BE55" i="1"/>
  <c r="BH55" i="1" s="1"/>
  <c r="AJ55" i="1"/>
  <c r="AM55" i="1" s="1"/>
  <c r="CN55" i="1"/>
  <c r="CQ55" i="1" s="1"/>
  <c r="BJ55" i="1"/>
  <c r="BM55" i="1" s="1"/>
  <c r="Y55" i="1"/>
  <c r="AB55" i="1" s="1"/>
  <c r="CD55" i="1"/>
  <c r="CG55" i="1" s="1"/>
  <c r="O55" i="1"/>
  <c r="R55" i="1" s="1"/>
  <c r="AT55" i="1"/>
  <c r="AW55" i="1" s="1"/>
  <c r="CS59" i="1"/>
  <c r="CV59" i="1" s="1"/>
  <c r="BO59" i="1"/>
  <c r="BR59" i="1" s="1"/>
  <c r="M59" i="1"/>
  <c r="CX59" i="1"/>
  <c r="DA59" i="1" s="1"/>
  <c r="BT59" i="1"/>
  <c r="BW59" i="1" s="1"/>
  <c r="AZ59" i="1"/>
  <c r="BC59" i="1" s="1"/>
  <c r="AO59" i="1"/>
  <c r="AR59" i="1" s="1"/>
  <c r="AE59" i="1"/>
  <c r="AH59" i="1" s="1"/>
  <c r="T59" i="1"/>
  <c r="W59" i="1" s="1"/>
  <c r="BY59" i="1"/>
  <c r="CB59" i="1" s="1"/>
  <c r="BE59" i="1"/>
  <c r="BH59" i="1" s="1"/>
  <c r="AJ59" i="1"/>
  <c r="AM59" i="1" s="1"/>
  <c r="CN59" i="1"/>
  <c r="CQ59" i="1" s="1"/>
  <c r="BJ59" i="1"/>
  <c r="BM59" i="1" s="1"/>
  <c r="Y59" i="1"/>
  <c r="AB59" i="1" s="1"/>
  <c r="CD59" i="1"/>
  <c r="CG59" i="1" s="1"/>
  <c r="O59" i="1"/>
  <c r="R59" i="1" s="1"/>
  <c r="AT59" i="1"/>
  <c r="AW59" i="1" s="1"/>
  <c r="J51" i="1"/>
  <c r="J49" i="1"/>
  <c r="J45" i="1"/>
  <c r="J47" i="1"/>
  <c r="J102" i="2"/>
  <c r="J28" i="2"/>
  <c r="M105" i="1"/>
  <c r="CV42" i="2"/>
  <c r="CY42" i="2" s="1"/>
  <c r="CA42" i="2"/>
  <c r="CD42" i="2" s="1"/>
  <c r="BG42" i="2"/>
  <c r="BJ42" i="2" s="1"/>
  <c r="DA42" i="2"/>
  <c r="DD42" i="2" s="1"/>
  <c r="CF42" i="2"/>
  <c r="CI42" i="2" s="1"/>
  <c r="BL42" i="2"/>
  <c r="BN42" i="2" s="1"/>
  <c r="CK42" i="2"/>
  <c r="CN42" i="2" s="1"/>
  <c r="BB42" i="2"/>
  <c r="BE42" i="2" s="1"/>
  <c r="AK42" i="2"/>
  <c r="AN42" i="2" s="1"/>
  <c r="BV42" i="2"/>
  <c r="BY42" i="2" s="1"/>
  <c r="AP42" i="2"/>
  <c r="AS42" i="2" s="1"/>
  <c r="Y42" i="2"/>
  <c r="AB42" i="2" s="1"/>
  <c r="O42" i="2"/>
  <c r="R42" i="2" s="1"/>
  <c r="DF42" i="2"/>
  <c r="DI42" i="2" s="1"/>
  <c r="BP42" i="2"/>
  <c r="BS42" i="2" s="1"/>
  <c r="AU42" i="2"/>
  <c r="AX42" i="2" s="1"/>
  <c r="M42" i="2"/>
  <c r="AF42" i="2"/>
  <c r="AI42" i="2" s="1"/>
  <c r="T42" i="2"/>
  <c r="W42" i="2" s="1"/>
  <c r="CQ42" i="2"/>
  <c r="CT42" i="2" s="1"/>
  <c r="DA45" i="2"/>
  <c r="DD45" i="2" s="1"/>
  <c r="BV45" i="2"/>
  <c r="BY45" i="2" s="1"/>
  <c r="BB45" i="2"/>
  <c r="BE45" i="2" s="1"/>
  <c r="AF45" i="2"/>
  <c r="AI45" i="2" s="1"/>
  <c r="T45" i="2"/>
  <c r="W45" i="2" s="1"/>
  <c r="DF45" i="2"/>
  <c r="DI45" i="2" s="1"/>
  <c r="CA45" i="2"/>
  <c r="CD45" i="2" s="1"/>
  <c r="BG45" i="2"/>
  <c r="BJ45" i="2" s="1"/>
  <c r="AK45" i="2"/>
  <c r="AN45" i="2" s="1"/>
  <c r="CQ45" i="2"/>
  <c r="CT45" i="2" s="1"/>
  <c r="CF45" i="2"/>
  <c r="CI45" i="2" s="1"/>
  <c r="BL45" i="2"/>
  <c r="BN45" i="2" s="1"/>
  <c r="AP45" i="2"/>
  <c r="AS45" i="2" s="1"/>
  <c r="Y45" i="2"/>
  <c r="AB45" i="2" s="1"/>
  <c r="O45" i="2"/>
  <c r="R45" i="2" s="1"/>
  <c r="AU45" i="2"/>
  <c r="AX45" i="2" s="1"/>
  <c r="M45" i="2"/>
  <c r="CV45" i="2"/>
  <c r="CY45" i="2" s="1"/>
  <c r="BP45" i="2"/>
  <c r="BS45" i="2" s="1"/>
  <c r="CK32" i="2"/>
  <c r="CN32" i="2" s="1"/>
  <c r="BL32" i="2"/>
  <c r="BN32" i="2" s="1"/>
  <c r="AK32" i="2"/>
  <c r="AN32" i="2" s="1"/>
  <c r="AF32" i="2"/>
  <c r="AI32" i="2" s="1"/>
  <c r="M73" i="1"/>
  <c r="M70" i="1"/>
  <c r="M66" i="1"/>
  <c r="J52" i="1"/>
  <c r="DC43" i="1"/>
  <c r="DF43" i="1" s="1"/>
  <c r="CI43" i="1"/>
  <c r="CL43" i="1" s="1"/>
  <c r="BO43" i="1"/>
  <c r="BR43" i="1" s="1"/>
  <c r="AT43" i="1"/>
  <c r="AW43" i="1" s="1"/>
  <c r="M43" i="1"/>
  <c r="CN43" i="1"/>
  <c r="CQ43" i="1" s="1"/>
  <c r="CS43" i="1"/>
  <c r="CV43" i="1" s="1"/>
  <c r="BY43" i="1"/>
  <c r="CB43" i="1" s="1"/>
  <c r="BE43" i="1"/>
  <c r="BH43" i="1" s="1"/>
  <c r="AJ43" i="1"/>
  <c r="AM43" i="1" s="1"/>
  <c r="AZ43" i="1"/>
  <c r="BC43" i="1" s="1"/>
  <c r="T43" i="1"/>
  <c r="W43" i="1" s="1"/>
  <c r="BJ43" i="1"/>
  <c r="BM43" i="1" s="1"/>
  <c r="O43" i="1"/>
  <c r="R43" i="1" s="1"/>
  <c r="BT43" i="1"/>
  <c r="BW43" i="1" s="1"/>
  <c r="AE43" i="1"/>
  <c r="AH43" i="1" s="1"/>
  <c r="CD43" i="1"/>
  <c r="CG43" i="1" s="1"/>
  <c r="Y43" i="1"/>
  <c r="AB43" i="1" s="1"/>
  <c r="AO43" i="1"/>
  <c r="AR43" i="1" s="1"/>
  <c r="CX43" i="1"/>
  <c r="DA43" i="1" s="1"/>
  <c r="J7" i="2"/>
  <c r="J23" i="2"/>
  <c r="J13" i="2"/>
  <c r="J29" i="2"/>
  <c r="J43" i="2"/>
  <c r="J66" i="2"/>
  <c r="J24" i="2"/>
  <c r="CD41" i="1"/>
  <c r="CG41" i="1" s="1"/>
  <c r="BO41" i="1"/>
  <c r="BR41" i="1" s="1"/>
  <c r="AZ41" i="1"/>
  <c r="BC41" i="1" s="1"/>
  <c r="BY41" i="1"/>
  <c r="CB41" i="1" s="1"/>
  <c r="BE40" i="1"/>
  <c r="BH40" i="1" s="1"/>
  <c r="AE40" i="1"/>
  <c r="AH40" i="1" s="1"/>
  <c r="DC40" i="1"/>
  <c r="DF40" i="1" s="1"/>
  <c r="CI40" i="1"/>
  <c r="CL40" i="1" s="1"/>
  <c r="CS36" i="1"/>
  <c r="CV36" i="1" s="1"/>
  <c r="M34" i="1"/>
  <c r="CD34" i="1"/>
  <c r="CG34" i="1" s="1"/>
  <c r="BE34" i="1"/>
  <c r="BH34" i="1" s="1"/>
  <c r="AZ34" i="1"/>
  <c r="BC34" i="1" s="1"/>
  <c r="M27" i="1"/>
  <c r="M22" i="1"/>
  <c r="J18" i="1"/>
  <c r="M11" i="1"/>
  <c r="M6" i="1"/>
  <c r="J9" i="1"/>
  <c r="Y38" i="1"/>
  <c r="AB38" i="1" s="1"/>
  <c r="AJ36" i="1"/>
  <c r="AM36" i="1" s="1"/>
  <c r="CN36" i="1"/>
  <c r="CQ36" i="1" s="1"/>
  <c r="CI36" i="1"/>
  <c r="CL36" i="1" s="1"/>
  <c r="CS33" i="1"/>
  <c r="CV33" i="1" s="1"/>
  <c r="BY33" i="1"/>
  <c r="CB33" i="1" s="1"/>
  <c r="BE33" i="1"/>
  <c r="BH33" i="1" s="1"/>
  <c r="AJ33" i="1"/>
  <c r="AM33" i="1" s="1"/>
  <c r="O33" i="1"/>
  <c r="R33" i="1" s="1"/>
  <c r="CX33" i="1"/>
  <c r="DA33" i="1" s="1"/>
  <c r="CD33" i="1"/>
  <c r="CG33" i="1" s="1"/>
  <c r="BJ33" i="1"/>
  <c r="BM33" i="1" s="1"/>
  <c r="AO33" i="1"/>
  <c r="AR33" i="1" s="1"/>
  <c r="T33" i="1"/>
  <c r="W33" i="1" s="1"/>
  <c r="M33" i="1"/>
  <c r="DC33" i="1"/>
  <c r="DF33" i="1" s="1"/>
  <c r="CI33" i="1"/>
  <c r="CL33" i="1" s="1"/>
  <c r="BO33" i="1"/>
  <c r="BR33" i="1" s="1"/>
  <c r="AT33" i="1"/>
  <c r="AW33" i="1" s="1"/>
  <c r="Y33" i="1"/>
  <c r="AB33" i="1" s="1"/>
  <c r="BT33" i="1"/>
  <c r="BW33" i="1" s="1"/>
  <c r="AZ33" i="1"/>
  <c r="BC33" i="1" s="1"/>
  <c r="CN33" i="1"/>
  <c r="CQ33" i="1" s="1"/>
  <c r="AE33" i="1"/>
  <c r="AH33" i="1" s="1"/>
  <c r="CD30" i="1"/>
  <c r="CG30" i="1" s="1"/>
  <c r="BE30" i="1"/>
  <c r="BH30" i="1" s="1"/>
  <c r="J23" i="1"/>
  <c r="J7" i="1"/>
  <c r="J53" i="1"/>
  <c r="AO38" i="1"/>
  <c r="AR38" i="1" s="1"/>
  <c r="O38" i="1"/>
  <c r="R38" i="1" s="1"/>
  <c r="CS38" i="1"/>
  <c r="CV38" i="1" s="1"/>
  <c r="BT41" i="1"/>
  <c r="BW41" i="1" s="1"/>
  <c r="J32" i="1"/>
  <c r="M28" i="1"/>
  <c r="J24" i="1"/>
  <c r="M17" i="1"/>
  <c r="M12" i="1"/>
  <c r="J8" i="1"/>
  <c r="BJ40" i="1"/>
  <c r="BM40" i="1" s="1"/>
  <c r="J87" i="2"/>
  <c r="J63" i="2"/>
  <c r="J76" i="2"/>
  <c r="M71" i="2"/>
  <c r="BP56" i="2"/>
  <c r="BS56" i="2" s="1"/>
  <c r="BG56" i="2"/>
  <c r="BJ56" i="2" s="1"/>
  <c r="J56" i="2"/>
  <c r="BL56" i="2"/>
  <c r="BN56" i="2" s="1"/>
  <c r="CF53" i="2"/>
  <c r="CI53" i="2" s="1"/>
  <c r="J48" i="2"/>
  <c r="CQ48" i="2"/>
  <c r="CT48" i="2" s="1"/>
  <c r="CF48" i="2"/>
  <c r="CI48" i="2" s="1"/>
  <c r="BL48" i="2"/>
  <c r="BN48" i="2" s="1"/>
  <c r="AP48" i="2"/>
  <c r="AS48" i="2" s="1"/>
  <c r="Y48" i="2"/>
  <c r="AB48" i="2" s="1"/>
  <c r="O48" i="2"/>
  <c r="R48" i="2" s="1"/>
  <c r="CV48" i="2"/>
  <c r="CY48" i="2" s="1"/>
  <c r="BP48" i="2"/>
  <c r="BS48" i="2" s="1"/>
  <c r="AU48" i="2"/>
  <c r="AX48" i="2" s="1"/>
  <c r="M48" i="2"/>
  <c r="DA48" i="2"/>
  <c r="DD48" i="2" s="1"/>
  <c r="BV48" i="2"/>
  <c r="BY48" i="2" s="1"/>
  <c r="BB48" i="2"/>
  <c r="BE48" i="2" s="1"/>
  <c r="AF48" i="2"/>
  <c r="AI48" i="2" s="1"/>
  <c r="T48" i="2"/>
  <c r="W48" i="2" s="1"/>
  <c r="AK48" i="2"/>
  <c r="AN48" i="2" s="1"/>
  <c r="BG48" i="2"/>
  <c r="BJ48" i="2" s="1"/>
  <c r="DF48" i="2"/>
  <c r="DI48" i="2" s="1"/>
  <c r="CA48" i="2"/>
  <c r="CD48" i="2" s="1"/>
  <c r="M21" i="2"/>
  <c r="J14" i="2"/>
  <c r="M82" i="1"/>
  <c r="M23" i="2"/>
  <c r="CV35" i="2"/>
  <c r="CY35" i="2" s="1"/>
  <c r="CA35" i="2"/>
  <c r="CD35" i="2" s="1"/>
  <c r="BG35" i="2"/>
  <c r="BJ35" i="2" s="1"/>
  <c r="AK35" i="2"/>
  <c r="AN35" i="2" s="1"/>
  <c r="O35" i="2"/>
  <c r="R35" i="2" s="1"/>
  <c r="DA35" i="2"/>
  <c r="DD35" i="2" s="1"/>
  <c r="CF35" i="2"/>
  <c r="CI35" i="2" s="1"/>
  <c r="BL35" i="2"/>
  <c r="BN35" i="2" s="1"/>
  <c r="AP35" i="2"/>
  <c r="AS35" i="2" s="1"/>
  <c r="T35" i="2"/>
  <c r="W35" i="2" s="1"/>
  <c r="M35" i="2"/>
  <c r="DF35" i="2"/>
  <c r="DI35" i="2" s="1"/>
  <c r="CK35" i="2"/>
  <c r="CN35" i="2" s="1"/>
  <c r="BP35" i="2"/>
  <c r="BS35" i="2" s="1"/>
  <c r="AU35" i="2"/>
  <c r="AX35" i="2" s="1"/>
  <c r="CQ35" i="2"/>
  <c r="CT35" i="2" s="1"/>
  <c r="Y35" i="2"/>
  <c r="AB35" i="2" s="1"/>
  <c r="BB35" i="2"/>
  <c r="BE35" i="2" s="1"/>
  <c r="BV35" i="2"/>
  <c r="BY35" i="2" s="1"/>
  <c r="AF35" i="2"/>
  <c r="AI35" i="2" s="1"/>
  <c r="DC39" i="1"/>
  <c r="DF39" i="1" s="1"/>
  <c r="CI39" i="1"/>
  <c r="CL39" i="1" s="1"/>
  <c r="BO39" i="1"/>
  <c r="BR39" i="1" s="1"/>
  <c r="AT39" i="1"/>
  <c r="AW39" i="1" s="1"/>
  <c r="Y39" i="1"/>
  <c r="AB39" i="1" s="1"/>
  <c r="CN39" i="1"/>
  <c r="CQ39" i="1" s="1"/>
  <c r="BT39" i="1"/>
  <c r="BW39" i="1" s="1"/>
  <c r="AZ39" i="1"/>
  <c r="BC39" i="1" s="1"/>
  <c r="AE39" i="1"/>
  <c r="AH39" i="1" s="1"/>
  <c r="CS39" i="1"/>
  <c r="CV39" i="1" s="1"/>
  <c r="BY39" i="1"/>
  <c r="CB39" i="1" s="1"/>
  <c r="BE39" i="1"/>
  <c r="BH39" i="1" s="1"/>
  <c r="AJ39" i="1"/>
  <c r="AM39" i="1" s="1"/>
  <c r="O39" i="1"/>
  <c r="R39" i="1" s="1"/>
  <c r="CX39" i="1"/>
  <c r="DA39" i="1" s="1"/>
  <c r="T39" i="1"/>
  <c r="W39" i="1" s="1"/>
  <c r="AO39" i="1"/>
  <c r="AR39" i="1" s="1"/>
  <c r="M39" i="1"/>
  <c r="BJ39" i="1"/>
  <c r="BM39" i="1" s="1"/>
  <c r="CD39" i="1"/>
  <c r="CG39" i="1" s="1"/>
  <c r="DC44" i="1"/>
  <c r="DF44" i="1" s="1"/>
  <c r="CI44" i="1"/>
  <c r="CL44" i="1" s="1"/>
  <c r="BO44" i="1"/>
  <c r="BR44" i="1" s="1"/>
  <c r="AT44" i="1"/>
  <c r="AW44" i="1" s="1"/>
  <c r="M44" i="1"/>
  <c r="CN44" i="1"/>
  <c r="CQ44" i="1" s="1"/>
  <c r="BT44" i="1"/>
  <c r="BW44" i="1" s="1"/>
  <c r="AZ44" i="1"/>
  <c r="BC44" i="1" s="1"/>
  <c r="AE44" i="1"/>
  <c r="AH44" i="1" s="1"/>
  <c r="T44" i="1"/>
  <c r="W44" i="1" s="1"/>
  <c r="CS44" i="1"/>
  <c r="CV44" i="1" s="1"/>
  <c r="BY44" i="1"/>
  <c r="CB44" i="1" s="1"/>
  <c r="BE44" i="1"/>
  <c r="BH44" i="1" s="1"/>
  <c r="AJ44" i="1"/>
  <c r="AM44" i="1" s="1"/>
  <c r="BJ44" i="1"/>
  <c r="BM44" i="1" s="1"/>
  <c r="CD44" i="1"/>
  <c r="CG44" i="1" s="1"/>
  <c r="Y44" i="1"/>
  <c r="AB44" i="1" s="1"/>
  <c r="CX44" i="1"/>
  <c r="DA44" i="1" s="1"/>
  <c r="O44" i="1"/>
  <c r="R44" i="1" s="1"/>
  <c r="AO44" i="1"/>
  <c r="AR44" i="1" s="1"/>
  <c r="J43" i="1"/>
  <c r="J42" i="1"/>
  <c r="CQ46" i="2"/>
  <c r="CT46" i="2" s="1"/>
  <c r="CF46" i="2"/>
  <c r="CI46" i="2" s="1"/>
  <c r="BL46" i="2"/>
  <c r="BN46" i="2" s="1"/>
  <c r="AP46" i="2"/>
  <c r="AS46" i="2" s="1"/>
  <c r="Y46" i="2"/>
  <c r="AB46" i="2" s="1"/>
  <c r="O46" i="2"/>
  <c r="R46" i="2" s="1"/>
  <c r="CV46" i="2"/>
  <c r="CY46" i="2" s="1"/>
  <c r="BP46" i="2"/>
  <c r="BS46" i="2" s="1"/>
  <c r="AU46" i="2"/>
  <c r="AX46" i="2" s="1"/>
  <c r="M46" i="2"/>
  <c r="DA46" i="2"/>
  <c r="DD46" i="2" s="1"/>
  <c r="BV46" i="2"/>
  <c r="BY46" i="2" s="1"/>
  <c r="BB46" i="2"/>
  <c r="BE46" i="2" s="1"/>
  <c r="AF46" i="2"/>
  <c r="AI46" i="2" s="1"/>
  <c r="T46" i="2"/>
  <c r="W46" i="2" s="1"/>
  <c r="AK46" i="2"/>
  <c r="AN46" i="2" s="1"/>
  <c r="BG46" i="2"/>
  <c r="BJ46" i="2" s="1"/>
  <c r="DF46" i="2"/>
  <c r="DI46" i="2" s="1"/>
  <c r="CA46" i="2"/>
  <c r="CD46" i="2" s="1"/>
  <c r="M101" i="1"/>
  <c r="J98" i="2"/>
  <c r="J21" i="2"/>
  <c r="BL53" i="2"/>
  <c r="BN53" i="2" s="1"/>
  <c r="BP53" i="2"/>
  <c r="BS53" i="2" s="1"/>
  <c r="J53" i="2"/>
  <c r="O34" i="1"/>
  <c r="R34" i="1" s="1"/>
  <c r="M14" i="1"/>
  <c r="J29" i="1"/>
  <c r="CD36" i="1"/>
  <c r="CG36" i="1" s="1"/>
  <c r="J40" i="1"/>
  <c r="Y34" i="1"/>
  <c r="AB34" i="1" s="1"/>
  <c r="M20" i="1"/>
  <c r="M9" i="1"/>
  <c r="Y30" i="1"/>
  <c r="AB30" i="1" s="1"/>
  <c r="J85" i="2"/>
  <c r="J77" i="2"/>
  <c r="AK58" i="2"/>
  <c r="AN58" i="2" s="1"/>
  <c r="J64" i="2"/>
  <c r="M68" i="2"/>
  <c r="M65" i="2"/>
  <c r="T58" i="2"/>
  <c r="W58" i="2" s="1"/>
  <c r="J99" i="2"/>
  <c r="J105" i="2"/>
  <c r="J97" i="2"/>
  <c r="J89" i="2"/>
  <c r="J81" i="2"/>
  <c r="J73" i="2"/>
  <c r="J65" i="2"/>
  <c r="M63" i="2"/>
  <c r="Y53" i="2"/>
  <c r="AB53" i="2" s="1"/>
  <c r="T53" i="2"/>
  <c r="W53" i="2" s="1"/>
  <c r="O53" i="2"/>
  <c r="R53" i="2" s="1"/>
  <c r="J58" i="2"/>
  <c r="T56" i="2"/>
  <c r="W56" i="2" s="1"/>
  <c r="J96" i="2"/>
  <c r="J80" i="2"/>
  <c r="T59" i="2"/>
  <c r="W59" i="2" s="1"/>
  <c r="O59" i="2"/>
  <c r="R59" i="2" s="1"/>
  <c r="BL59" i="2"/>
  <c r="BN59" i="2" s="1"/>
  <c r="CA59" i="2"/>
  <c r="CD59" i="2" s="1"/>
  <c r="M74" i="2"/>
  <c r="CV56" i="2"/>
  <c r="CY56" i="2" s="1"/>
  <c r="DA53" i="2"/>
  <c r="DD53" i="2" s="1"/>
  <c r="CQ56" i="2"/>
  <c r="CT56" i="2" s="1"/>
  <c r="AK54" i="2"/>
  <c r="AN54" i="2" s="1"/>
  <c r="M70" i="2"/>
  <c r="M66" i="2"/>
  <c r="O56" i="2"/>
  <c r="R56" i="2" s="1"/>
  <c r="Y56" i="2"/>
  <c r="AB56" i="2" s="1"/>
  <c r="CQ58" i="2"/>
  <c r="CT58" i="2" s="1"/>
  <c r="BG58" i="2"/>
  <c r="BJ58" i="2" s="1"/>
  <c r="AP58" i="2"/>
  <c r="AS58" i="2" s="1"/>
  <c r="J72" i="2"/>
  <c r="CQ54" i="2"/>
  <c r="CT54" i="2" s="1"/>
  <c r="CF54" i="2"/>
  <c r="CI54" i="2" s="1"/>
  <c r="AK53" i="2"/>
  <c r="AN53" i="2" s="1"/>
  <c r="CA53" i="2"/>
  <c r="CD53" i="2" s="1"/>
  <c r="AU54" i="2"/>
  <c r="AX54" i="2" s="1"/>
  <c r="T54" i="2"/>
  <c r="W54" i="2" s="1"/>
  <c r="CV54" i="2"/>
  <c r="CY54" i="2" s="1"/>
  <c r="J50" i="2"/>
  <c r="T55" i="2"/>
  <c r="W55" i="2" s="1"/>
  <c r="CV55" i="2"/>
  <c r="CY55" i="2" s="1"/>
  <c r="AU55" i="2"/>
  <c r="AX55" i="2" s="1"/>
  <c r="BG55" i="2"/>
  <c r="BJ55" i="2" s="1"/>
  <c r="J41" i="2"/>
  <c r="DA38" i="2"/>
  <c r="DD38" i="2" s="1"/>
  <c r="CF38" i="2"/>
  <c r="CI38" i="2" s="1"/>
  <c r="BL38" i="2"/>
  <c r="BN38" i="2" s="1"/>
  <c r="AP38" i="2"/>
  <c r="AS38" i="2" s="1"/>
  <c r="T38" i="2"/>
  <c r="W38" i="2" s="1"/>
  <c r="M38" i="2"/>
  <c r="DF38" i="2"/>
  <c r="DI38" i="2" s="1"/>
  <c r="CK38" i="2"/>
  <c r="CN38" i="2" s="1"/>
  <c r="BP38" i="2"/>
  <c r="BS38" i="2" s="1"/>
  <c r="AU38" i="2"/>
  <c r="AX38" i="2" s="1"/>
  <c r="Y38" i="2"/>
  <c r="AB38" i="2" s="1"/>
  <c r="CQ38" i="2"/>
  <c r="CT38" i="2" s="1"/>
  <c r="BV38" i="2"/>
  <c r="BY38" i="2" s="1"/>
  <c r="BB38" i="2"/>
  <c r="BE38" i="2" s="1"/>
  <c r="AF38" i="2"/>
  <c r="AI38" i="2" s="1"/>
  <c r="AK38" i="2"/>
  <c r="AN38" i="2" s="1"/>
  <c r="BG38" i="2"/>
  <c r="BJ38" i="2" s="1"/>
  <c r="CA38" i="2"/>
  <c r="CD38" i="2" s="1"/>
  <c r="O38" i="2"/>
  <c r="R38" i="2" s="1"/>
  <c r="CV38" i="2"/>
  <c r="CY38" i="2" s="1"/>
  <c r="J35" i="2"/>
  <c r="CV31" i="2"/>
  <c r="CY31" i="2" s="1"/>
  <c r="CA31" i="2"/>
  <c r="CD31" i="2" s="1"/>
  <c r="BG31" i="2"/>
  <c r="BJ31" i="2" s="1"/>
  <c r="AK31" i="2"/>
  <c r="AN31" i="2" s="1"/>
  <c r="O31" i="2"/>
  <c r="R31" i="2" s="1"/>
  <c r="DA31" i="2"/>
  <c r="DD31" i="2" s="1"/>
  <c r="CF31" i="2"/>
  <c r="CI31" i="2" s="1"/>
  <c r="BL31" i="2"/>
  <c r="BN31" i="2" s="1"/>
  <c r="AP31" i="2"/>
  <c r="AS31" i="2" s="1"/>
  <c r="T31" i="2"/>
  <c r="W31" i="2" s="1"/>
  <c r="M31" i="2"/>
  <c r="DF31" i="2"/>
  <c r="DI31" i="2" s="1"/>
  <c r="CK31" i="2"/>
  <c r="CN31" i="2" s="1"/>
  <c r="BP31" i="2"/>
  <c r="BS31" i="2" s="1"/>
  <c r="AU31" i="2"/>
  <c r="AX31" i="2" s="1"/>
  <c r="Y31" i="2"/>
  <c r="AB31" i="2" s="1"/>
  <c r="CQ31" i="2"/>
  <c r="CT31" i="2" s="1"/>
  <c r="AF31" i="2"/>
  <c r="AI31" i="2" s="1"/>
  <c r="BB31" i="2"/>
  <c r="BE31" i="2" s="1"/>
  <c r="BV31" i="2"/>
  <c r="BY31" i="2" s="1"/>
  <c r="M22" i="2"/>
  <c r="M14" i="2"/>
  <c r="M6" i="2"/>
  <c r="J31" i="2"/>
  <c r="J18" i="2"/>
  <c r="M103" i="1"/>
  <c r="M92" i="1"/>
  <c r="M84" i="1"/>
  <c r="M76" i="1"/>
  <c r="M24" i="2"/>
  <c r="M16" i="2"/>
  <c r="M8" i="2"/>
  <c r="DF33" i="2"/>
  <c r="DI33" i="2" s="1"/>
  <c r="CK33" i="2"/>
  <c r="CN33" i="2" s="1"/>
  <c r="BP33" i="2"/>
  <c r="BS33" i="2" s="1"/>
  <c r="AU33" i="2"/>
  <c r="AX33" i="2" s="1"/>
  <c r="Y33" i="2"/>
  <c r="AB33" i="2" s="1"/>
  <c r="CQ33" i="2"/>
  <c r="CT33" i="2" s="1"/>
  <c r="BV33" i="2"/>
  <c r="BY33" i="2" s="1"/>
  <c r="BB33" i="2"/>
  <c r="BE33" i="2" s="1"/>
  <c r="AF33" i="2"/>
  <c r="AI33" i="2" s="1"/>
  <c r="CV33" i="2"/>
  <c r="CY33" i="2" s="1"/>
  <c r="CA33" i="2"/>
  <c r="CD33" i="2" s="1"/>
  <c r="BG33" i="2"/>
  <c r="BJ33" i="2" s="1"/>
  <c r="AK33" i="2"/>
  <c r="AN33" i="2" s="1"/>
  <c r="O33" i="2"/>
  <c r="R33" i="2" s="1"/>
  <c r="DA33" i="2"/>
  <c r="DD33" i="2" s="1"/>
  <c r="T33" i="2"/>
  <c r="W33" i="2" s="1"/>
  <c r="AP33" i="2"/>
  <c r="AS33" i="2" s="1"/>
  <c r="M33" i="2"/>
  <c r="BL33" i="2"/>
  <c r="BN33" i="2" s="1"/>
  <c r="CF33" i="2"/>
  <c r="CI33" i="2" s="1"/>
  <c r="BP32" i="2"/>
  <c r="BS32" i="2" s="1"/>
  <c r="M79" i="1"/>
  <c r="M87" i="1"/>
  <c r="M93" i="1"/>
  <c r="J54" i="1"/>
  <c r="J46" i="1"/>
  <c r="M98" i="1"/>
  <c r="M63" i="1"/>
  <c r="CS49" i="1"/>
  <c r="CV49" i="1" s="1"/>
  <c r="BO49" i="1"/>
  <c r="BR49" i="1" s="1"/>
  <c r="AT49" i="1"/>
  <c r="AW49" i="1" s="1"/>
  <c r="M49" i="1"/>
  <c r="CX49" i="1"/>
  <c r="DA49" i="1" s="1"/>
  <c r="BT49" i="1"/>
  <c r="BW49" i="1" s="1"/>
  <c r="AZ49" i="1"/>
  <c r="BC49" i="1" s="1"/>
  <c r="AE49" i="1"/>
  <c r="AH49" i="1" s="1"/>
  <c r="T49" i="1"/>
  <c r="W49" i="1" s="1"/>
  <c r="DC49" i="1"/>
  <c r="DF49" i="1" s="1"/>
  <c r="BY49" i="1"/>
  <c r="CB49" i="1" s="1"/>
  <c r="BE49" i="1"/>
  <c r="BH49" i="1" s="1"/>
  <c r="AJ49" i="1"/>
  <c r="AM49" i="1" s="1"/>
  <c r="CD49" i="1"/>
  <c r="CG49" i="1" s="1"/>
  <c r="Y49" i="1"/>
  <c r="AB49" i="1" s="1"/>
  <c r="O49" i="1"/>
  <c r="R49" i="1" s="1"/>
  <c r="CN49" i="1"/>
  <c r="CQ49" i="1" s="1"/>
  <c r="AO49" i="1"/>
  <c r="AR49" i="1" s="1"/>
  <c r="BJ49" i="1"/>
  <c r="BM49" i="1" s="1"/>
  <c r="CS56" i="1"/>
  <c r="CV56" i="1" s="1"/>
  <c r="BO56" i="1"/>
  <c r="BR56" i="1" s="1"/>
  <c r="M56" i="1"/>
  <c r="CX56" i="1"/>
  <c r="DA56" i="1" s="1"/>
  <c r="BT56" i="1"/>
  <c r="BW56" i="1" s="1"/>
  <c r="AZ56" i="1"/>
  <c r="BC56" i="1" s="1"/>
  <c r="AO56" i="1"/>
  <c r="AR56" i="1" s="1"/>
  <c r="AE56" i="1"/>
  <c r="AH56" i="1" s="1"/>
  <c r="T56" i="1"/>
  <c r="W56" i="1" s="1"/>
  <c r="BY56" i="1"/>
  <c r="CB56" i="1" s="1"/>
  <c r="BE56" i="1"/>
  <c r="BH56" i="1" s="1"/>
  <c r="AT56" i="1"/>
  <c r="AW56" i="1" s="1"/>
  <c r="AJ56" i="1"/>
  <c r="AM56" i="1" s="1"/>
  <c r="CN56" i="1"/>
  <c r="CQ56" i="1" s="1"/>
  <c r="BJ56" i="1"/>
  <c r="BM56" i="1" s="1"/>
  <c r="Y56" i="1"/>
  <c r="AB56" i="1" s="1"/>
  <c r="CD56" i="1"/>
  <c r="CG56" i="1" s="1"/>
  <c r="O56" i="1"/>
  <c r="R56" i="1" s="1"/>
  <c r="M60" i="1"/>
  <c r="J44" i="1"/>
  <c r="J94" i="2"/>
  <c r="J16" i="2"/>
  <c r="CV43" i="2"/>
  <c r="CY43" i="2" s="1"/>
  <c r="CA43" i="2"/>
  <c r="CD43" i="2" s="1"/>
  <c r="BG43" i="2"/>
  <c r="BJ43" i="2" s="1"/>
  <c r="AK43" i="2"/>
  <c r="AN43" i="2" s="1"/>
  <c r="DA43" i="2"/>
  <c r="DD43" i="2" s="1"/>
  <c r="CF43" i="2"/>
  <c r="CI43" i="2" s="1"/>
  <c r="BL43" i="2"/>
  <c r="BN43" i="2" s="1"/>
  <c r="AP43" i="2"/>
  <c r="AS43" i="2" s="1"/>
  <c r="Y43" i="2"/>
  <c r="AB43" i="2" s="1"/>
  <c r="O43" i="2"/>
  <c r="R43" i="2" s="1"/>
  <c r="CQ43" i="2"/>
  <c r="CT43" i="2" s="1"/>
  <c r="BB43" i="2"/>
  <c r="BE43" i="2" s="1"/>
  <c r="T43" i="2"/>
  <c r="W43" i="2" s="1"/>
  <c r="CK43" i="2"/>
  <c r="CN43" i="2" s="1"/>
  <c r="AU43" i="2"/>
  <c r="AX43" i="2" s="1"/>
  <c r="M43" i="2"/>
  <c r="BV43" i="2"/>
  <c r="BY43" i="2" s="1"/>
  <c r="AF43" i="2"/>
  <c r="AI43" i="2" s="1"/>
  <c r="DF43" i="2"/>
  <c r="DI43" i="2" s="1"/>
  <c r="BP43" i="2"/>
  <c r="BS43" i="2" s="1"/>
  <c r="AU32" i="2"/>
  <c r="AX32" i="2" s="1"/>
  <c r="M32" i="2"/>
  <c r="CF32" i="2"/>
  <c r="CI32" i="2" s="1"/>
  <c r="BG32" i="2"/>
  <c r="BJ32" i="2" s="1"/>
  <c r="M102" i="1"/>
  <c r="M74" i="1"/>
  <c r="DC30" i="1"/>
  <c r="DF30" i="1" s="1"/>
  <c r="CX40" i="1"/>
  <c r="DA40" i="1" s="1"/>
  <c r="M64" i="1"/>
  <c r="BY36" i="1"/>
  <c r="CB36" i="1" s="1"/>
  <c r="DC50" i="1"/>
  <c r="DF50" i="1" s="1"/>
  <c r="BY50" i="1"/>
  <c r="CB50" i="1" s="1"/>
  <c r="BE50" i="1"/>
  <c r="BH50" i="1" s="1"/>
  <c r="CN50" i="1"/>
  <c r="CQ50" i="1" s="1"/>
  <c r="CD50" i="1"/>
  <c r="CG50" i="1" s="1"/>
  <c r="BJ50" i="1"/>
  <c r="BM50" i="1" s="1"/>
  <c r="AT50" i="1"/>
  <c r="AW50" i="1" s="1"/>
  <c r="AJ50" i="1"/>
  <c r="AM50" i="1" s="1"/>
  <c r="Y50" i="1"/>
  <c r="AB50" i="1" s="1"/>
  <c r="O50" i="1"/>
  <c r="R50" i="1" s="1"/>
  <c r="CS50" i="1"/>
  <c r="CV50" i="1" s="1"/>
  <c r="BO50" i="1"/>
  <c r="BR50" i="1" s="1"/>
  <c r="M50" i="1"/>
  <c r="AE50" i="1"/>
  <c r="AH50" i="1" s="1"/>
  <c r="T50" i="1"/>
  <c r="W50" i="1" s="1"/>
  <c r="BT50" i="1"/>
  <c r="BW50" i="1" s="1"/>
  <c r="AZ50" i="1"/>
  <c r="BC50" i="1" s="1"/>
  <c r="CX50" i="1"/>
  <c r="DA50" i="1" s="1"/>
  <c r="AO50" i="1"/>
  <c r="AR50" i="1" s="1"/>
  <c r="O40" i="1"/>
  <c r="R40" i="1" s="1"/>
  <c r="J106" i="2"/>
  <c r="J11" i="2"/>
  <c r="J27" i="2"/>
  <c r="J17" i="2"/>
  <c r="J37" i="2"/>
  <c r="J45" i="2"/>
  <c r="J68" i="2"/>
  <c r="J20" i="2"/>
  <c r="M41" i="1"/>
  <c r="CN41" i="1"/>
  <c r="CQ41" i="1" s="1"/>
  <c r="CX41" i="1"/>
  <c r="DA41" i="1" s="1"/>
  <c r="CI41" i="1"/>
  <c r="CL41" i="1" s="1"/>
  <c r="CS41" i="1"/>
  <c r="CV41" i="1" s="1"/>
  <c r="BY40" i="1"/>
  <c r="CB40" i="1" s="1"/>
  <c r="AZ40" i="1"/>
  <c r="BC40" i="1" s="1"/>
  <c r="M40" i="1"/>
  <c r="CI38" i="1"/>
  <c r="CL38" i="1" s="1"/>
  <c r="O36" i="1"/>
  <c r="R36" i="1" s="1"/>
  <c r="T34" i="1"/>
  <c r="W34" i="1" s="1"/>
  <c r="CX34" i="1"/>
  <c r="DA34" i="1" s="1"/>
  <c r="BY34" i="1"/>
  <c r="CB34" i="1" s="1"/>
  <c r="BT34" i="1"/>
  <c r="BW34" i="1" s="1"/>
  <c r="M26" i="1"/>
  <c r="J22" i="1"/>
  <c r="M15" i="1"/>
  <c r="M10" i="1"/>
  <c r="J6" i="1"/>
  <c r="M61" i="1"/>
  <c r="J38" i="1"/>
  <c r="AE36" i="1"/>
  <c r="AH36" i="1" s="1"/>
  <c r="Y36" i="1"/>
  <c r="AB36" i="1" s="1"/>
  <c r="DC36" i="1"/>
  <c r="DF36" i="1" s="1"/>
  <c r="BJ36" i="1"/>
  <c r="BM36" i="1" s="1"/>
  <c r="DC31" i="1"/>
  <c r="DF31" i="1" s="1"/>
  <c r="CI31" i="1"/>
  <c r="CL31" i="1" s="1"/>
  <c r="BO31" i="1"/>
  <c r="BR31" i="1" s="1"/>
  <c r="AT31" i="1"/>
  <c r="AW31" i="1" s="1"/>
  <c r="Y31" i="1"/>
  <c r="AB31" i="1" s="1"/>
  <c r="CN31" i="1"/>
  <c r="CQ31" i="1" s="1"/>
  <c r="BT31" i="1"/>
  <c r="BW31" i="1" s="1"/>
  <c r="AZ31" i="1"/>
  <c r="BC31" i="1" s="1"/>
  <c r="AE31" i="1"/>
  <c r="AH31" i="1" s="1"/>
  <c r="CS31" i="1"/>
  <c r="CV31" i="1" s="1"/>
  <c r="BY31" i="1"/>
  <c r="CB31" i="1" s="1"/>
  <c r="BE31" i="1"/>
  <c r="BH31" i="1" s="1"/>
  <c r="AJ31" i="1"/>
  <c r="AM31" i="1" s="1"/>
  <c r="O31" i="1"/>
  <c r="R31" i="1" s="1"/>
  <c r="BJ31" i="1"/>
  <c r="BM31" i="1" s="1"/>
  <c r="CD31" i="1"/>
  <c r="CG31" i="1" s="1"/>
  <c r="AO31" i="1"/>
  <c r="AR31" i="1" s="1"/>
  <c r="CX31" i="1"/>
  <c r="DA31" i="1" s="1"/>
  <c r="T31" i="1"/>
  <c r="W31" i="1" s="1"/>
  <c r="M31" i="1"/>
  <c r="CX30" i="1"/>
  <c r="DA30" i="1" s="1"/>
  <c r="BY30" i="1"/>
  <c r="CB30" i="1" s="1"/>
  <c r="BT30" i="1"/>
  <c r="BW30" i="1" s="1"/>
  <c r="J19" i="1"/>
  <c r="J4" i="1"/>
  <c r="BO38" i="1"/>
  <c r="BR38" i="1" s="1"/>
  <c r="BJ38" i="1"/>
  <c r="BM38" i="1" s="1"/>
  <c r="AJ38" i="1"/>
  <c r="AM38" i="1" s="1"/>
  <c r="AE38" i="1"/>
  <c r="AH38" i="1" s="1"/>
  <c r="J30" i="1"/>
  <c r="J41" i="1"/>
  <c r="DC34" i="1"/>
  <c r="DF34" i="1" s="1"/>
  <c r="J33" i="1"/>
  <c r="J28" i="1"/>
  <c r="M21" i="1"/>
  <c r="M16" i="1"/>
  <c r="J12" i="1"/>
  <c r="M5" i="1"/>
  <c r="J25" i="1"/>
  <c r="CI34" i="1"/>
  <c r="CL34" i="1" s="1"/>
  <c r="AT38" i="1"/>
  <c r="AW38" i="1" s="1"/>
  <c r="Q29" i="1" l="1"/>
  <c r="Q30" i="1"/>
  <c r="CK61" i="1"/>
  <c r="CK59" i="1"/>
  <c r="CK58" i="1"/>
  <c r="CK57" i="1"/>
  <c r="CK56" i="1"/>
  <c r="CK55" i="1"/>
  <c r="CK53" i="1"/>
  <c r="CK51" i="1"/>
  <c r="CK49" i="1"/>
  <c r="CK47" i="1"/>
  <c r="CK45" i="1"/>
  <c r="CK64" i="1"/>
  <c r="CK60" i="1"/>
  <c r="CK63" i="1"/>
  <c r="CK54" i="1"/>
  <c r="CK52" i="1"/>
  <c r="CK50" i="1"/>
  <c r="CK48" i="1"/>
  <c r="CK46" i="1"/>
  <c r="CK44" i="1"/>
  <c r="CK42" i="1"/>
  <c r="CK36" i="1"/>
  <c r="CK32" i="1"/>
  <c r="CL29" i="1"/>
  <c r="CK62" i="1"/>
  <c r="CK43" i="1"/>
  <c r="CK37" i="1"/>
  <c r="CK33" i="1"/>
  <c r="CK29" i="1"/>
  <c r="CK38" i="1"/>
  <c r="CK34" i="1"/>
  <c r="CK30" i="1"/>
  <c r="CK41" i="1"/>
  <c r="CK31" i="1"/>
  <c r="CK40" i="1"/>
  <c r="CK39" i="1"/>
  <c r="CK35" i="1"/>
  <c r="Q38" i="1"/>
  <c r="Q34" i="1"/>
  <c r="Q39" i="1"/>
  <c r="Q35" i="1"/>
  <c r="Q31" i="1"/>
  <c r="Q36" i="1"/>
  <c r="Q32" i="1"/>
  <c r="R29" i="1"/>
  <c r="Q33" i="1"/>
  <c r="Q37" i="1"/>
  <c r="AR49" i="2"/>
  <c r="AR47" i="2"/>
  <c r="AR45" i="2"/>
  <c r="AR44" i="2"/>
  <c r="AR43" i="2"/>
  <c r="AR42" i="2"/>
  <c r="AR41" i="2"/>
  <c r="AR40" i="2"/>
  <c r="AR39" i="2"/>
  <c r="AR35" i="2"/>
  <c r="AR36" i="2"/>
  <c r="AR37" i="2"/>
  <c r="AR48" i="2"/>
  <c r="AR31" i="2"/>
  <c r="AR32" i="2"/>
  <c r="AS29" i="2"/>
  <c r="AR46" i="2"/>
  <c r="AR33" i="2"/>
  <c r="AR29" i="2"/>
  <c r="AR30" i="2"/>
  <c r="AR34" i="2"/>
  <c r="AR38" i="2"/>
  <c r="CX74" i="2"/>
  <c r="CX72" i="2"/>
  <c r="CX70" i="2"/>
  <c r="CX68" i="2"/>
  <c r="CX66" i="2"/>
  <c r="CX64" i="2"/>
  <c r="CX62" i="2"/>
  <c r="CX60" i="2"/>
  <c r="CX59" i="2"/>
  <c r="CX58" i="2"/>
  <c r="CX73" i="2"/>
  <c r="CX71" i="2"/>
  <c r="CX69" i="2"/>
  <c r="CX67" i="2"/>
  <c r="CX65" i="2"/>
  <c r="CX61" i="2"/>
  <c r="CX57" i="2"/>
  <c r="CX56" i="2"/>
  <c r="CX55" i="2"/>
  <c r="CX53" i="2"/>
  <c r="CX63" i="2"/>
  <c r="CX50" i="2"/>
  <c r="CX48" i="2"/>
  <c r="CX46" i="2"/>
  <c r="CX44" i="2"/>
  <c r="CX51" i="2"/>
  <c r="CX49" i="2"/>
  <c r="CX47" i="2"/>
  <c r="CX45" i="2"/>
  <c r="CX52" i="2"/>
  <c r="CX36" i="2"/>
  <c r="CX54" i="2"/>
  <c r="CX42" i="2"/>
  <c r="CX37" i="2"/>
  <c r="CX43" i="2"/>
  <c r="CX38" i="2"/>
  <c r="CX32" i="2"/>
  <c r="CY29" i="2"/>
  <c r="CX33" i="2"/>
  <c r="CX29" i="2"/>
  <c r="CX41" i="2"/>
  <c r="CX40" i="2"/>
  <c r="CX39" i="2"/>
  <c r="CX34" i="2"/>
  <c r="CX30" i="2"/>
  <c r="CX35" i="2"/>
  <c r="CX31" i="2"/>
  <c r="CM63" i="2"/>
  <c r="CM61" i="2"/>
  <c r="CM64" i="2"/>
  <c r="CM62" i="2"/>
  <c r="CM60" i="2"/>
  <c r="CM59" i="2"/>
  <c r="CM56" i="2"/>
  <c r="CM54" i="2"/>
  <c r="CM52" i="2"/>
  <c r="CM55" i="2"/>
  <c r="CM58" i="2"/>
  <c r="CM57" i="2"/>
  <c r="CM50" i="2"/>
  <c r="CM48" i="2"/>
  <c r="CM46" i="2"/>
  <c r="CM44" i="2"/>
  <c r="CM43" i="2"/>
  <c r="CM42" i="2"/>
  <c r="CM53" i="2"/>
  <c r="CM49" i="2"/>
  <c r="CM47" i="2"/>
  <c r="CM45" i="2"/>
  <c r="CM38" i="2"/>
  <c r="CM41" i="2"/>
  <c r="CM40" i="2"/>
  <c r="CM39" i="2"/>
  <c r="CM35" i="2"/>
  <c r="CM51" i="2"/>
  <c r="CM36" i="2"/>
  <c r="CM30" i="2"/>
  <c r="CM31" i="2"/>
  <c r="CM37" i="2"/>
  <c r="CM34" i="2"/>
  <c r="CM32" i="2"/>
  <c r="CN29" i="2"/>
  <c r="CM33" i="2"/>
  <c r="CM29" i="2"/>
  <c r="AG49" i="1"/>
  <c r="AG47" i="1"/>
  <c r="AG45" i="1"/>
  <c r="AG44" i="1"/>
  <c r="AG43" i="1"/>
  <c r="AG42" i="1"/>
  <c r="AG48" i="1"/>
  <c r="AG46" i="1"/>
  <c r="AG41" i="1"/>
  <c r="AG40" i="1"/>
  <c r="AG39" i="1"/>
  <c r="AG35" i="1"/>
  <c r="AG31" i="1"/>
  <c r="AG36" i="1"/>
  <c r="AG32" i="1"/>
  <c r="AH29" i="1"/>
  <c r="AG37" i="1"/>
  <c r="AG33" i="1"/>
  <c r="AG29" i="1"/>
  <c r="AG38" i="1"/>
  <c r="AG34" i="1"/>
  <c r="AG30" i="1"/>
  <c r="AA36" i="1"/>
  <c r="AA32" i="1"/>
  <c r="AB29" i="1"/>
  <c r="AA37" i="1"/>
  <c r="AA33" i="1"/>
  <c r="AA29" i="1"/>
  <c r="AA38" i="1"/>
  <c r="AA34" i="1"/>
  <c r="AA30" i="1"/>
  <c r="AA35" i="1"/>
  <c r="AA31" i="1"/>
  <c r="AA39" i="1"/>
  <c r="DE74" i="1"/>
  <c r="DE72" i="1"/>
  <c r="DE70" i="1"/>
  <c r="DE61" i="1"/>
  <c r="DE68" i="1"/>
  <c r="DE66" i="1"/>
  <c r="DE64" i="1"/>
  <c r="DE60" i="1"/>
  <c r="DE53" i="1"/>
  <c r="DE51" i="1"/>
  <c r="DE49" i="1"/>
  <c r="DE47" i="1"/>
  <c r="DE45" i="1"/>
  <c r="DE73" i="1"/>
  <c r="DE71" i="1"/>
  <c r="DE69" i="1"/>
  <c r="DE63" i="1"/>
  <c r="DE59" i="1"/>
  <c r="DE58" i="1"/>
  <c r="DE57" i="1"/>
  <c r="DE56" i="1"/>
  <c r="DE55" i="1"/>
  <c r="DE67" i="1"/>
  <c r="DE62" i="1"/>
  <c r="DE52" i="1"/>
  <c r="DE40" i="1"/>
  <c r="DE36" i="1"/>
  <c r="DE32" i="1"/>
  <c r="DF29" i="1"/>
  <c r="DE65" i="1"/>
  <c r="DE48" i="1"/>
  <c r="DE46" i="1"/>
  <c r="DE44" i="1"/>
  <c r="DE37" i="1"/>
  <c r="DE33" i="1"/>
  <c r="DE29" i="1"/>
  <c r="DE54" i="1"/>
  <c r="DE50" i="1"/>
  <c r="DE43" i="1"/>
  <c r="DE42" i="1"/>
  <c r="DE41" i="1"/>
  <c r="DE38" i="1"/>
  <c r="DE34" i="1"/>
  <c r="DE30" i="1"/>
  <c r="DE35" i="1"/>
  <c r="DE39" i="1"/>
  <c r="DE31" i="1"/>
  <c r="BL54" i="1"/>
  <c r="BL52" i="1"/>
  <c r="BL50" i="1"/>
  <c r="BL48" i="1"/>
  <c r="BL46" i="1"/>
  <c r="BL59" i="1"/>
  <c r="BL58" i="1"/>
  <c r="BL57" i="1"/>
  <c r="BL56" i="1"/>
  <c r="BL55" i="1"/>
  <c r="BL53" i="1"/>
  <c r="BL51" i="1"/>
  <c r="BL49" i="1"/>
  <c r="BL47" i="1"/>
  <c r="BL45" i="1"/>
  <c r="BL44" i="1"/>
  <c r="BL43" i="1"/>
  <c r="BL42" i="1"/>
  <c r="BL41" i="1"/>
  <c r="BL37" i="1"/>
  <c r="BL33" i="1"/>
  <c r="BL29" i="1"/>
  <c r="BL38" i="1"/>
  <c r="BL34" i="1"/>
  <c r="BL30" i="1"/>
  <c r="BL40" i="1"/>
  <c r="BL39" i="1"/>
  <c r="BL35" i="1"/>
  <c r="BL31" i="1"/>
  <c r="BL36" i="1"/>
  <c r="BL32" i="1"/>
  <c r="BM29" i="1"/>
  <c r="AL49" i="1"/>
  <c r="AL47" i="1"/>
  <c r="AL45" i="1"/>
  <c r="AL44" i="1"/>
  <c r="AL43" i="1"/>
  <c r="AL38" i="1"/>
  <c r="AL34" i="1"/>
  <c r="AL30" i="1"/>
  <c r="AL40" i="1"/>
  <c r="AL39" i="1"/>
  <c r="AL35" i="1"/>
  <c r="AL31" i="1"/>
  <c r="AL41" i="1"/>
  <c r="AL36" i="1"/>
  <c r="AL32" i="1"/>
  <c r="AM29" i="1"/>
  <c r="AL42" i="1"/>
  <c r="AL37" i="1"/>
  <c r="AL46" i="1"/>
  <c r="AL33" i="1"/>
  <c r="AL48" i="1"/>
  <c r="AL29" i="1"/>
  <c r="V39" i="2"/>
  <c r="V35" i="2"/>
  <c r="V36" i="2"/>
  <c r="V37" i="2"/>
  <c r="V31" i="2"/>
  <c r="V32" i="2"/>
  <c r="W29" i="2"/>
  <c r="V38" i="2"/>
  <c r="V33" i="2"/>
  <c r="V29" i="2"/>
  <c r="V34" i="2"/>
  <c r="V30" i="2"/>
  <c r="AM49" i="2"/>
  <c r="AM47" i="2"/>
  <c r="AM45" i="2"/>
  <c r="AM44" i="2"/>
  <c r="AM48" i="2"/>
  <c r="AM46" i="2"/>
  <c r="AM43" i="2"/>
  <c r="AM36" i="2"/>
  <c r="AM37" i="2"/>
  <c r="AM38" i="2"/>
  <c r="AM32" i="2"/>
  <c r="AN29" i="2"/>
  <c r="AM35" i="2"/>
  <c r="AM33" i="2"/>
  <c r="AM29" i="2"/>
  <c r="AM34" i="2"/>
  <c r="AM30" i="2"/>
  <c r="AM41" i="2"/>
  <c r="AM31" i="2"/>
  <c r="AM40" i="2"/>
  <c r="AM39" i="2"/>
  <c r="AM42" i="2"/>
  <c r="AH48" i="2"/>
  <c r="AH46" i="2"/>
  <c r="AH49" i="2"/>
  <c r="AH47" i="2"/>
  <c r="AH45" i="2"/>
  <c r="AH37" i="2"/>
  <c r="AH44" i="2"/>
  <c r="AH43" i="2"/>
  <c r="AH38" i="2"/>
  <c r="AH42" i="2"/>
  <c r="AH41" i="2"/>
  <c r="AH40" i="2"/>
  <c r="AH39" i="2"/>
  <c r="AH36" i="2"/>
  <c r="AH33" i="2"/>
  <c r="AH29" i="2"/>
  <c r="AH34" i="2"/>
  <c r="AH30" i="2"/>
  <c r="AH35" i="2"/>
  <c r="AH31" i="2"/>
  <c r="AH32" i="2"/>
  <c r="AI29" i="2"/>
  <c r="AA38" i="2"/>
  <c r="AA39" i="2"/>
  <c r="AA35" i="2"/>
  <c r="AA36" i="2"/>
  <c r="AA34" i="2"/>
  <c r="AA30" i="2"/>
  <c r="AA31" i="2"/>
  <c r="AA32" i="2"/>
  <c r="AB29" i="2"/>
  <c r="AA29" i="2"/>
  <c r="AA37" i="2"/>
  <c r="AA33" i="2"/>
  <c r="DH73" i="2"/>
  <c r="DH71" i="2"/>
  <c r="DH69" i="2"/>
  <c r="DH67" i="2"/>
  <c r="DH65" i="2"/>
  <c r="DH63" i="2"/>
  <c r="DH61" i="2"/>
  <c r="DH59" i="2"/>
  <c r="DH58" i="2"/>
  <c r="DH57" i="2"/>
  <c r="DH74" i="2"/>
  <c r="DH72" i="2"/>
  <c r="DH70" i="2"/>
  <c r="DH68" i="2"/>
  <c r="DH66" i="2"/>
  <c r="DH64" i="2"/>
  <c r="DH60" i="2"/>
  <c r="DH56" i="2"/>
  <c r="DH55" i="2"/>
  <c r="DH54" i="2"/>
  <c r="DH62" i="2"/>
  <c r="DH51" i="2"/>
  <c r="DH49" i="2"/>
  <c r="DH47" i="2"/>
  <c r="DH45" i="2"/>
  <c r="DH53" i="2"/>
  <c r="DH52" i="2"/>
  <c r="DH50" i="2"/>
  <c r="DH48" i="2"/>
  <c r="DH46" i="2"/>
  <c r="DH44" i="2"/>
  <c r="DH43" i="2"/>
  <c r="DH42" i="2"/>
  <c r="DH38" i="2"/>
  <c r="DH34" i="2"/>
  <c r="DH41" i="2"/>
  <c r="DH40" i="2"/>
  <c r="DH39" i="2"/>
  <c r="DH35" i="2"/>
  <c r="DH36" i="2"/>
  <c r="DH30" i="2"/>
  <c r="DH31" i="2"/>
  <c r="DH32" i="2"/>
  <c r="DI29" i="2"/>
  <c r="DH29" i="2"/>
  <c r="DH33" i="2"/>
  <c r="DH37" i="2"/>
  <c r="BB59" i="1"/>
  <c r="BB58" i="1"/>
  <c r="BB57" i="1"/>
  <c r="BB56" i="1"/>
  <c r="BB55" i="1"/>
  <c r="BB53" i="1"/>
  <c r="BB51" i="1"/>
  <c r="BB49" i="1"/>
  <c r="BB47" i="1"/>
  <c r="BB45" i="1"/>
  <c r="BB44" i="1"/>
  <c r="BB43" i="1"/>
  <c r="BB42" i="1"/>
  <c r="BB54" i="1"/>
  <c r="BB52" i="1"/>
  <c r="BB50" i="1"/>
  <c r="BB48" i="1"/>
  <c r="BB46" i="1"/>
  <c r="BB40" i="1"/>
  <c r="BB39" i="1"/>
  <c r="BB35" i="1"/>
  <c r="BB31" i="1"/>
  <c r="BB36" i="1"/>
  <c r="BB32" i="1"/>
  <c r="BC29" i="1"/>
  <c r="BB37" i="1"/>
  <c r="BB33" i="1"/>
  <c r="BB29" i="1"/>
  <c r="BB41" i="1"/>
  <c r="BB30" i="1"/>
  <c r="BB38" i="1"/>
  <c r="BB34" i="1"/>
  <c r="Q36" i="2"/>
  <c r="Q37" i="2"/>
  <c r="Q38" i="2"/>
  <c r="Q32" i="2"/>
  <c r="R29" i="2"/>
  <c r="Q33" i="2"/>
  <c r="Q29" i="2"/>
  <c r="Q39" i="2"/>
  <c r="Q34" i="2"/>
  <c r="Q30" i="2"/>
  <c r="Q35" i="2"/>
  <c r="Q31" i="2"/>
  <c r="CP73" i="1"/>
  <c r="CP71" i="1"/>
  <c r="CP69" i="1"/>
  <c r="CP68" i="1"/>
  <c r="CP66" i="1"/>
  <c r="CP64" i="1"/>
  <c r="CP60" i="1"/>
  <c r="CP54" i="1"/>
  <c r="CP52" i="1"/>
  <c r="CP50" i="1"/>
  <c r="CP48" i="1"/>
  <c r="CP46" i="1"/>
  <c r="CP44" i="1"/>
  <c r="CP43" i="1"/>
  <c r="CP42" i="1"/>
  <c r="CP63" i="1"/>
  <c r="CP74" i="1"/>
  <c r="CP72" i="1"/>
  <c r="CP70" i="1"/>
  <c r="CP67" i="1"/>
  <c r="CP65" i="1"/>
  <c r="CP62" i="1"/>
  <c r="CP59" i="1"/>
  <c r="CP58" i="1"/>
  <c r="CP57" i="1"/>
  <c r="CP56" i="1"/>
  <c r="CP55" i="1"/>
  <c r="CP53" i="1"/>
  <c r="CP51" i="1"/>
  <c r="CP49" i="1"/>
  <c r="CP47" i="1"/>
  <c r="CP45" i="1"/>
  <c r="CP40" i="1"/>
  <c r="CP39" i="1"/>
  <c r="CP35" i="1"/>
  <c r="CP31" i="1"/>
  <c r="CP61" i="1"/>
  <c r="CP41" i="1"/>
  <c r="CP36" i="1"/>
  <c r="CP32" i="1"/>
  <c r="CQ29" i="1"/>
  <c r="CP37" i="1"/>
  <c r="CP33" i="1"/>
  <c r="CP29" i="1"/>
  <c r="CP34" i="1"/>
  <c r="CP38" i="1"/>
  <c r="CP30" i="1"/>
  <c r="AV48" i="1"/>
  <c r="AV46" i="1"/>
  <c r="AV42" i="1"/>
  <c r="AV36" i="1"/>
  <c r="AV32" i="1"/>
  <c r="AW29" i="1"/>
  <c r="AV49" i="1"/>
  <c r="AV47" i="1"/>
  <c r="AV45" i="1"/>
  <c r="AV43" i="1"/>
  <c r="AV41" i="1"/>
  <c r="AV37" i="1"/>
  <c r="AV33" i="1"/>
  <c r="AV29" i="1"/>
  <c r="AV44" i="1"/>
  <c r="AV38" i="1"/>
  <c r="AV34" i="1"/>
  <c r="AV30" i="1"/>
  <c r="AV39" i="1"/>
  <c r="AV40" i="1"/>
  <c r="AV35" i="1"/>
  <c r="AV31" i="1"/>
  <c r="CF62" i="1"/>
  <c r="CF54" i="1"/>
  <c r="CF52" i="1"/>
  <c r="CF50" i="1"/>
  <c r="CF48" i="1"/>
  <c r="CF46" i="1"/>
  <c r="CF61" i="1"/>
  <c r="CF64" i="1"/>
  <c r="CF60" i="1"/>
  <c r="CF59" i="1"/>
  <c r="CF58" i="1"/>
  <c r="CF57" i="1"/>
  <c r="CF56" i="1"/>
  <c r="CF55" i="1"/>
  <c r="CF53" i="1"/>
  <c r="CF51" i="1"/>
  <c r="CF49" i="1"/>
  <c r="CF47" i="1"/>
  <c r="CF45" i="1"/>
  <c r="CF44" i="1"/>
  <c r="CF43" i="1"/>
  <c r="CF42" i="1"/>
  <c r="CF41" i="1"/>
  <c r="CF63" i="1"/>
  <c r="CF37" i="1"/>
  <c r="CF33" i="1"/>
  <c r="CF29" i="1"/>
  <c r="CF38" i="1"/>
  <c r="CF34" i="1"/>
  <c r="CF30" i="1"/>
  <c r="CF40" i="1"/>
  <c r="CF39" i="1"/>
  <c r="CF35" i="1"/>
  <c r="CF31" i="1"/>
  <c r="CG29" i="1"/>
  <c r="CF32" i="1"/>
  <c r="CF36" i="1"/>
  <c r="BG59" i="1"/>
  <c r="BG58" i="1"/>
  <c r="BG57" i="1"/>
  <c r="BG56" i="1"/>
  <c r="BG55" i="1"/>
  <c r="BG53" i="1"/>
  <c r="BG51" i="1"/>
  <c r="BG49" i="1"/>
  <c r="BG47" i="1"/>
  <c r="BG45" i="1"/>
  <c r="BG44" i="1"/>
  <c r="BG48" i="1"/>
  <c r="BG46" i="1"/>
  <c r="BG38" i="1"/>
  <c r="BG34" i="1"/>
  <c r="BG30" i="1"/>
  <c r="BG54" i="1"/>
  <c r="BG50" i="1"/>
  <c r="BG42" i="1"/>
  <c r="BG41" i="1"/>
  <c r="BG40" i="1"/>
  <c r="BG39" i="1"/>
  <c r="BG35" i="1"/>
  <c r="BG31" i="1"/>
  <c r="BG43" i="1"/>
  <c r="BG36" i="1"/>
  <c r="BG32" i="1"/>
  <c r="BH29" i="1"/>
  <c r="BG52" i="1"/>
  <c r="BG29" i="1"/>
  <c r="BG37" i="1"/>
  <c r="BG33" i="1"/>
  <c r="BM59" i="2"/>
  <c r="BM58" i="2"/>
  <c r="BM57" i="2"/>
  <c r="BM55" i="2"/>
  <c r="BM53" i="2"/>
  <c r="BM56" i="2"/>
  <c r="BM54" i="2"/>
  <c r="BM52" i="2"/>
  <c r="BM51" i="2"/>
  <c r="BM49" i="2"/>
  <c r="BM47" i="2"/>
  <c r="BM45" i="2"/>
  <c r="BM44" i="2"/>
  <c r="BM43" i="2"/>
  <c r="BM42" i="2"/>
  <c r="BM48" i="2"/>
  <c r="BM46" i="2"/>
  <c r="BM41" i="2"/>
  <c r="BM40" i="2"/>
  <c r="BM39" i="2"/>
  <c r="BM35" i="2"/>
  <c r="BM50" i="2"/>
  <c r="BM36" i="2"/>
  <c r="BM37" i="2"/>
  <c r="BM38" i="2"/>
  <c r="BM31" i="2"/>
  <c r="BM32" i="2"/>
  <c r="BN29" i="2"/>
  <c r="BM33" i="2"/>
  <c r="BM29" i="2"/>
  <c r="BM34" i="2"/>
  <c r="BM30" i="2"/>
  <c r="DC73" i="2"/>
  <c r="DC71" i="2"/>
  <c r="DC69" i="2"/>
  <c r="DC67" i="2"/>
  <c r="DC65" i="2"/>
  <c r="DC63" i="2"/>
  <c r="DC61" i="2"/>
  <c r="DC58" i="2"/>
  <c r="DC54" i="2"/>
  <c r="DC52" i="2"/>
  <c r="DC74" i="2"/>
  <c r="DC72" i="2"/>
  <c r="DC70" i="2"/>
  <c r="DC68" i="2"/>
  <c r="DC66" i="2"/>
  <c r="DC64" i="2"/>
  <c r="DC60" i="2"/>
  <c r="DC59" i="2"/>
  <c r="DC56" i="2"/>
  <c r="DC55" i="2"/>
  <c r="DC57" i="2"/>
  <c r="DC62" i="2"/>
  <c r="DC50" i="2"/>
  <c r="DC48" i="2"/>
  <c r="DC46" i="2"/>
  <c r="DC44" i="2"/>
  <c r="DC43" i="2"/>
  <c r="DC42" i="2"/>
  <c r="DC51" i="2"/>
  <c r="DC41" i="2"/>
  <c r="DC40" i="2"/>
  <c r="DC39" i="2"/>
  <c r="DC35" i="2"/>
  <c r="DC36" i="2"/>
  <c r="DC49" i="2"/>
  <c r="DC47" i="2"/>
  <c r="DC45" i="2"/>
  <c r="DC37" i="2"/>
  <c r="DC53" i="2"/>
  <c r="DC31" i="2"/>
  <c r="DC34" i="2"/>
  <c r="DC32" i="2"/>
  <c r="DD29" i="2"/>
  <c r="DC38" i="2"/>
  <c r="DC33" i="2"/>
  <c r="DC29" i="2"/>
  <c r="DC30" i="2"/>
  <c r="BI59" i="2"/>
  <c r="BI58" i="2"/>
  <c r="BI57" i="2"/>
  <c r="BI56" i="2"/>
  <c r="BI54" i="2"/>
  <c r="BI51" i="2"/>
  <c r="BI49" i="2"/>
  <c r="BI47" i="2"/>
  <c r="BI45" i="2"/>
  <c r="BI44" i="2"/>
  <c r="BI55" i="2"/>
  <c r="BI53" i="2"/>
  <c r="BI50" i="2"/>
  <c r="BI48" i="2"/>
  <c r="BI46" i="2"/>
  <c r="BI52" i="2"/>
  <c r="BI36" i="2"/>
  <c r="BI42" i="2"/>
  <c r="BI37" i="2"/>
  <c r="BI43" i="2"/>
  <c r="BI38" i="2"/>
  <c r="BI41" i="2"/>
  <c r="BI40" i="2"/>
  <c r="BI39" i="2"/>
  <c r="BI32" i="2"/>
  <c r="BJ29" i="2"/>
  <c r="BI35" i="2"/>
  <c r="BI33" i="2"/>
  <c r="BI29" i="2"/>
  <c r="BI34" i="2"/>
  <c r="BI30" i="2"/>
  <c r="BI31" i="2"/>
  <c r="BD59" i="2"/>
  <c r="BD54" i="2"/>
  <c r="BD52" i="2"/>
  <c r="BD58" i="2"/>
  <c r="BD57" i="2"/>
  <c r="BD55" i="2"/>
  <c r="BD53" i="2"/>
  <c r="BD50" i="2"/>
  <c r="BD48" i="2"/>
  <c r="BD46" i="2"/>
  <c r="BD56" i="2"/>
  <c r="BD37" i="2"/>
  <c r="BD49" i="2"/>
  <c r="BD47" i="2"/>
  <c r="BD45" i="2"/>
  <c r="BD38" i="2"/>
  <c r="BD44" i="2"/>
  <c r="BD41" i="2"/>
  <c r="BD40" i="2"/>
  <c r="BD39" i="2"/>
  <c r="BD35" i="2"/>
  <c r="BD51" i="2"/>
  <c r="BD43" i="2"/>
  <c r="BD33" i="2"/>
  <c r="BD29" i="2"/>
  <c r="BD42" i="2"/>
  <c r="BD36" i="2"/>
  <c r="BD34" i="2"/>
  <c r="BD30" i="2"/>
  <c r="BD31" i="2"/>
  <c r="BE29" i="2"/>
  <c r="BD32" i="2"/>
  <c r="AW48" i="2"/>
  <c r="AW46" i="2"/>
  <c r="AW49" i="2"/>
  <c r="AW47" i="2"/>
  <c r="AW45" i="2"/>
  <c r="AW44" i="2"/>
  <c r="AW43" i="2"/>
  <c r="AW38" i="2"/>
  <c r="AW42" i="2"/>
  <c r="AW41" i="2"/>
  <c r="AW40" i="2"/>
  <c r="AW39" i="2"/>
  <c r="AW35" i="2"/>
  <c r="AW36" i="2"/>
  <c r="AW37" i="2"/>
  <c r="AW34" i="2"/>
  <c r="AW30" i="2"/>
  <c r="AW31" i="2"/>
  <c r="AW32" i="2"/>
  <c r="AX29" i="2"/>
  <c r="AW33" i="2"/>
  <c r="AW29" i="2"/>
  <c r="AQ48" i="1"/>
  <c r="AQ46" i="1"/>
  <c r="AQ49" i="1"/>
  <c r="AQ47" i="1"/>
  <c r="AQ45" i="1"/>
  <c r="AQ44" i="1"/>
  <c r="AQ43" i="1"/>
  <c r="AQ42" i="1"/>
  <c r="AQ41" i="1"/>
  <c r="AQ37" i="1"/>
  <c r="AQ33" i="1"/>
  <c r="AQ29" i="1"/>
  <c r="AQ38" i="1"/>
  <c r="AQ34" i="1"/>
  <c r="AQ30" i="1"/>
  <c r="AQ40" i="1"/>
  <c r="AQ39" i="1"/>
  <c r="AQ35" i="1"/>
  <c r="AQ31" i="1"/>
  <c r="AQ36" i="1"/>
  <c r="AQ32" i="1"/>
  <c r="AR29" i="1"/>
  <c r="CU73" i="1"/>
  <c r="CU71" i="1"/>
  <c r="CU69" i="1"/>
  <c r="CU63" i="1"/>
  <c r="CU74" i="1"/>
  <c r="CU72" i="1"/>
  <c r="CU70" i="1"/>
  <c r="CU67" i="1"/>
  <c r="CU65" i="1"/>
  <c r="CU62" i="1"/>
  <c r="CU54" i="1"/>
  <c r="CU52" i="1"/>
  <c r="CU50" i="1"/>
  <c r="CU48" i="1"/>
  <c r="CU46" i="1"/>
  <c r="CU44" i="1"/>
  <c r="CU43" i="1"/>
  <c r="CU61" i="1"/>
  <c r="CU68" i="1"/>
  <c r="CU59" i="1"/>
  <c r="CU55" i="1"/>
  <c r="CU51" i="1"/>
  <c r="CU38" i="1"/>
  <c r="CU34" i="1"/>
  <c r="CU30" i="1"/>
  <c r="CU66" i="1"/>
  <c r="CU56" i="1"/>
  <c r="CU42" i="1"/>
  <c r="CU40" i="1"/>
  <c r="CU39" i="1"/>
  <c r="CU35" i="1"/>
  <c r="CU31" i="1"/>
  <c r="CU58" i="1"/>
  <c r="CU64" i="1"/>
  <c r="CU60" i="1"/>
  <c r="CU57" i="1"/>
  <c r="CU53" i="1"/>
  <c r="CU49" i="1"/>
  <c r="CU47" i="1"/>
  <c r="CU45" i="1"/>
  <c r="CU36" i="1"/>
  <c r="CU32" i="1"/>
  <c r="CV29" i="1"/>
  <c r="CU33" i="1"/>
  <c r="CU41" i="1"/>
  <c r="CU37" i="1"/>
  <c r="CU29" i="1"/>
  <c r="CS59" i="2"/>
  <c r="CS58" i="2"/>
  <c r="CS74" i="2"/>
  <c r="CS72" i="2"/>
  <c r="CS70" i="2"/>
  <c r="CS68" i="2"/>
  <c r="CS66" i="2"/>
  <c r="CS64" i="2"/>
  <c r="CS62" i="2"/>
  <c r="CS60" i="2"/>
  <c r="CS63" i="2"/>
  <c r="CS61" i="2"/>
  <c r="CS57" i="2"/>
  <c r="CS55" i="2"/>
  <c r="CS53" i="2"/>
  <c r="CS73" i="2"/>
  <c r="CS71" i="2"/>
  <c r="CS69" i="2"/>
  <c r="CS67" i="2"/>
  <c r="CS65" i="2"/>
  <c r="CS56" i="2"/>
  <c r="CS54" i="2"/>
  <c r="CS52" i="2"/>
  <c r="CS51" i="2"/>
  <c r="CS49" i="2"/>
  <c r="CS47" i="2"/>
  <c r="CS45" i="2"/>
  <c r="CS48" i="2"/>
  <c r="CS46" i="2"/>
  <c r="CS44" i="2"/>
  <c r="CS37" i="2"/>
  <c r="CS50" i="2"/>
  <c r="CS38" i="2"/>
  <c r="CS34" i="2"/>
  <c r="CS42" i="2"/>
  <c r="CS41" i="2"/>
  <c r="CS40" i="2"/>
  <c r="CS39" i="2"/>
  <c r="CS35" i="2"/>
  <c r="CS33" i="2"/>
  <c r="CS29" i="2"/>
  <c r="CS43" i="2"/>
  <c r="CS30" i="2"/>
  <c r="CS31" i="2"/>
  <c r="CS36" i="2"/>
  <c r="CT29" i="2"/>
  <c r="CS32" i="2"/>
  <c r="BV59" i="1"/>
  <c r="BV58" i="1"/>
  <c r="BV57" i="1"/>
  <c r="BV56" i="1"/>
  <c r="BV55" i="1"/>
  <c r="BV53" i="1"/>
  <c r="BV51" i="1"/>
  <c r="BV49" i="1"/>
  <c r="BV47" i="1"/>
  <c r="BV45" i="1"/>
  <c r="BV44" i="1"/>
  <c r="BV43" i="1"/>
  <c r="BV42" i="1"/>
  <c r="BV54" i="1"/>
  <c r="BV52" i="1"/>
  <c r="BV50" i="1"/>
  <c r="BV48" i="1"/>
  <c r="BV46" i="1"/>
  <c r="BV40" i="1"/>
  <c r="BV39" i="1"/>
  <c r="BV35" i="1"/>
  <c r="BV31" i="1"/>
  <c r="BV36" i="1"/>
  <c r="BV32" i="1"/>
  <c r="BW29" i="1"/>
  <c r="BV41" i="1"/>
  <c r="BV37" i="1"/>
  <c r="BV33" i="1"/>
  <c r="BV29" i="1"/>
  <c r="BV30" i="1"/>
  <c r="BV34" i="1"/>
  <c r="BV38" i="1"/>
  <c r="BQ54" i="1"/>
  <c r="BQ52" i="1"/>
  <c r="BQ50" i="1"/>
  <c r="BQ48" i="1"/>
  <c r="BQ46" i="1"/>
  <c r="BQ59" i="1"/>
  <c r="BQ55" i="1"/>
  <c r="BQ51" i="1"/>
  <c r="BQ41" i="1"/>
  <c r="BQ36" i="1"/>
  <c r="BQ32" i="1"/>
  <c r="BR29" i="1"/>
  <c r="BQ56" i="1"/>
  <c r="BQ37" i="1"/>
  <c r="BQ33" i="1"/>
  <c r="BQ29" i="1"/>
  <c r="BQ57" i="1"/>
  <c r="BQ53" i="1"/>
  <c r="BQ49" i="1"/>
  <c r="BQ47" i="1"/>
  <c r="BQ45" i="1"/>
  <c r="BQ42" i="1"/>
  <c r="BQ38" i="1"/>
  <c r="BQ34" i="1"/>
  <c r="BQ30" i="1"/>
  <c r="BQ58" i="1"/>
  <c r="BQ40" i="1"/>
  <c r="BQ44" i="1"/>
  <c r="BQ31" i="1"/>
  <c r="BQ43" i="1"/>
  <c r="BQ39" i="1"/>
  <c r="BQ35" i="1"/>
  <c r="V37" i="1"/>
  <c r="V33" i="1"/>
  <c r="V29" i="1"/>
  <c r="V38" i="1"/>
  <c r="V34" i="1"/>
  <c r="V30" i="1"/>
  <c r="V39" i="1"/>
  <c r="V35" i="1"/>
  <c r="V31" i="1"/>
  <c r="V32" i="1"/>
  <c r="W29" i="1"/>
  <c r="V36" i="1"/>
  <c r="CZ74" i="1"/>
  <c r="CZ72" i="1"/>
  <c r="CZ70" i="1"/>
  <c r="CZ67" i="1"/>
  <c r="CZ65" i="1"/>
  <c r="CZ62" i="1"/>
  <c r="CZ59" i="1"/>
  <c r="CZ58" i="1"/>
  <c r="CZ57" i="1"/>
  <c r="CZ56" i="1"/>
  <c r="CZ55" i="1"/>
  <c r="CZ53" i="1"/>
  <c r="CZ51" i="1"/>
  <c r="CZ49" i="1"/>
  <c r="CZ47" i="1"/>
  <c r="CZ45" i="1"/>
  <c r="CZ61" i="1"/>
  <c r="CZ68" i="1"/>
  <c r="CZ66" i="1"/>
  <c r="CZ64" i="1"/>
  <c r="CZ60" i="1"/>
  <c r="CZ54" i="1"/>
  <c r="CZ52" i="1"/>
  <c r="CZ50" i="1"/>
  <c r="CZ48" i="1"/>
  <c r="CZ46" i="1"/>
  <c r="CZ44" i="1"/>
  <c r="CZ43" i="1"/>
  <c r="CZ42" i="1"/>
  <c r="CZ41" i="1"/>
  <c r="CZ40" i="1"/>
  <c r="CZ73" i="1"/>
  <c r="CZ69" i="1"/>
  <c r="CZ37" i="1"/>
  <c r="CZ33" i="1"/>
  <c r="CZ29" i="1"/>
  <c r="CZ38" i="1"/>
  <c r="CZ34" i="1"/>
  <c r="CZ30" i="1"/>
  <c r="CZ63" i="1"/>
  <c r="CZ71" i="1"/>
  <c r="CZ39" i="1"/>
  <c r="CZ35" i="1"/>
  <c r="CZ31" i="1"/>
  <c r="CZ32" i="1"/>
  <c r="DA29" i="1"/>
  <c r="CZ36" i="1"/>
  <c r="CA63" i="1"/>
  <c r="CA62" i="1"/>
  <c r="CA59" i="1"/>
  <c r="CA58" i="1"/>
  <c r="CA57" i="1"/>
  <c r="CA56" i="1"/>
  <c r="CA55" i="1"/>
  <c r="CA53" i="1"/>
  <c r="CA51" i="1"/>
  <c r="CA49" i="1"/>
  <c r="CA47" i="1"/>
  <c r="CA45" i="1"/>
  <c r="CA44" i="1"/>
  <c r="CA61" i="1"/>
  <c r="CA52" i="1"/>
  <c r="CA43" i="1"/>
  <c r="CA41" i="1"/>
  <c r="CA38" i="1"/>
  <c r="CA34" i="1"/>
  <c r="CA30" i="1"/>
  <c r="CA48" i="1"/>
  <c r="CA46" i="1"/>
  <c r="CA40" i="1"/>
  <c r="CA39" i="1"/>
  <c r="CA35" i="1"/>
  <c r="CA31" i="1"/>
  <c r="CA64" i="1"/>
  <c r="CA54" i="1"/>
  <c r="CA50" i="1"/>
  <c r="CA36" i="1"/>
  <c r="CA32" i="1"/>
  <c r="CB29" i="1"/>
  <c r="CA60" i="1"/>
  <c r="CA29" i="1"/>
  <c r="CA42" i="1"/>
  <c r="CA33" i="1"/>
  <c r="CA37" i="1"/>
  <c r="CH59" i="2"/>
  <c r="CH63" i="2"/>
  <c r="CH61" i="2"/>
  <c r="CH64" i="2"/>
  <c r="CH62" i="2"/>
  <c r="CH60" i="2"/>
  <c r="CH58" i="2"/>
  <c r="CH57" i="2"/>
  <c r="CH55" i="2"/>
  <c r="CH53" i="2"/>
  <c r="CH56" i="2"/>
  <c r="CH54" i="2"/>
  <c r="CH52" i="2"/>
  <c r="CH51" i="2"/>
  <c r="CH49" i="2"/>
  <c r="CH47" i="2"/>
  <c r="CH45" i="2"/>
  <c r="CH44" i="2"/>
  <c r="CH43" i="2"/>
  <c r="CH42" i="2"/>
  <c r="CH41" i="2"/>
  <c r="CH40" i="2"/>
  <c r="CH39" i="2"/>
  <c r="CH35" i="2"/>
  <c r="CH48" i="2"/>
  <c r="CH46" i="2"/>
  <c r="CH36" i="2"/>
  <c r="CH50" i="2"/>
  <c r="CH37" i="2"/>
  <c r="CH34" i="2"/>
  <c r="CH31" i="2"/>
  <c r="CH38" i="2"/>
  <c r="CH32" i="2"/>
  <c r="CI29" i="2"/>
  <c r="CH33" i="2"/>
  <c r="CH29" i="2"/>
  <c r="CH30" i="2"/>
  <c r="CC64" i="2"/>
  <c r="CC62" i="2"/>
  <c r="CC60" i="2"/>
  <c r="CC58" i="2"/>
  <c r="CC57" i="2"/>
  <c r="CC56" i="2"/>
  <c r="CC63" i="2"/>
  <c r="CC61" i="2"/>
  <c r="CC59" i="2"/>
  <c r="CC54" i="2"/>
  <c r="CC51" i="2"/>
  <c r="CC49" i="2"/>
  <c r="CC47" i="2"/>
  <c r="CC45" i="2"/>
  <c r="CC44" i="2"/>
  <c r="CC53" i="2"/>
  <c r="CC52" i="2"/>
  <c r="CC50" i="2"/>
  <c r="CC48" i="2"/>
  <c r="CC46" i="2"/>
  <c r="CC55" i="2"/>
  <c r="CC43" i="2"/>
  <c r="CC36" i="2"/>
  <c r="CC37" i="2"/>
  <c r="CC38" i="2"/>
  <c r="CC32" i="2"/>
  <c r="CD29" i="2"/>
  <c r="CC41" i="2"/>
  <c r="CC40" i="2"/>
  <c r="CC39" i="2"/>
  <c r="CC33" i="2"/>
  <c r="CC29" i="2"/>
  <c r="CC35" i="2"/>
  <c r="CC34" i="2"/>
  <c r="CC30" i="2"/>
  <c r="CC42" i="2"/>
  <c r="CC31" i="2"/>
  <c r="BX64" i="2"/>
  <c r="BX62" i="2"/>
  <c r="BX60" i="2"/>
  <c r="BX54" i="2"/>
  <c r="BX52" i="2"/>
  <c r="BX61" i="2"/>
  <c r="BX59" i="2"/>
  <c r="BX56" i="2"/>
  <c r="BX55" i="2"/>
  <c r="BX58" i="2"/>
  <c r="BX50" i="2"/>
  <c r="BX48" i="2"/>
  <c r="BX46" i="2"/>
  <c r="BX63" i="2"/>
  <c r="BX57" i="2"/>
  <c r="BX51" i="2"/>
  <c r="BX42" i="2"/>
  <c r="BX37" i="2"/>
  <c r="BX53" i="2"/>
  <c r="BX43" i="2"/>
  <c r="BX38" i="2"/>
  <c r="BX49" i="2"/>
  <c r="BX47" i="2"/>
  <c r="BX45" i="2"/>
  <c r="BX41" i="2"/>
  <c r="BX40" i="2"/>
  <c r="BX39" i="2"/>
  <c r="BX35" i="2"/>
  <c r="BX33" i="2"/>
  <c r="BX29" i="2"/>
  <c r="BX34" i="2"/>
  <c r="BX30" i="2"/>
  <c r="BX36" i="2"/>
  <c r="BX31" i="2"/>
  <c r="BX44" i="2"/>
  <c r="BY29" i="2"/>
  <c r="BX32" i="2"/>
  <c r="BR59" i="2"/>
  <c r="BR58" i="2"/>
  <c r="BR57" i="2"/>
  <c r="BR56" i="2"/>
  <c r="BR55" i="2"/>
  <c r="BR50" i="2"/>
  <c r="BR48" i="2"/>
  <c r="BR46" i="2"/>
  <c r="BR53" i="2"/>
  <c r="BR51" i="2"/>
  <c r="BR49" i="2"/>
  <c r="BR47" i="2"/>
  <c r="BR45" i="2"/>
  <c r="BR44" i="2"/>
  <c r="BR43" i="2"/>
  <c r="BR42" i="2"/>
  <c r="BR38" i="2"/>
  <c r="BR41" i="2"/>
  <c r="BR40" i="2"/>
  <c r="BR39" i="2"/>
  <c r="BR35" i="2"/>
  <c r="BR54" i="2"/>
  <c r="BR36" i="2"/>
  <c r="BR34" i="2"/>
  <c r="BR30" i="2"/>
  <c r="BR37" i="2"/>
  <c r="BR31" i="2"/>
  <c r="BR52" i="2"/>
  <c r="BR32" i="2"/>
  <c r="BS29" i="2"/>
  <c r="BR33" i="2"/>
  <c r="BR29" i="2"/>
</calcChain>
</file>

<file path=xl/sharedStrings.xml><?xml version="1.0" encoding="utf-8"?>
<sst xmlns="http://schemas.openxmlformats.org/spreadsheetml/2006/main" count="236" uniqueCount="31">
  <si>
    <t>附录C  中国人寿保险业经验生命表（2000—2003）非养老金业务男表(CL1)</t>
  </si>
  <si>
    <t>年龄</t>
  </si>
  <si>
    <t>死亡率</t>
  </si>
  <si>
    <t>生存人数</t>
  </si>
  <si>
    <t>死亡人数</t>
  </si>
  <si>
    <t>平均余命</t>
  </si>
  <si>
    <t>生存人年数</t>
  </si>
  <si>
    <t>总生存人年数</t>
  </si>
  <si>
    <t>10年限</t>
  </si>
  <si>
    <t>20年限</t>
  </si>
  <si>
    <t>30年限</t>
  </si>
  <si>
    <t>至60周岁</t>
  </si>
  <si>
    <t>至70周岁</t>
  </si>
  <si>
    <t>应付纯保费(趸交）</t>
  </si>
  <si>
    <t>责任准备金</t>
  </si>
  <si>
    <t>附加20%费用率</t>
  </si>
  <si>
    <t>应付纯保费(5年交）</t>
  </si>
  <si>
    <t>应付纯保费(10年交）</t>
  </si>
  <si>
    <t>应付纯保费(20年交）</t>
  </si>
  <si>
    <t>附录D  中国人寿保险业经验生命表（2000—2003）非养老金业务女表(CL2)</t>
  </si>
  <si>
    <t>年末</t>
  </si>
  <si>
    <t>25周岁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</si>
  <si>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5岁</t>
    </r>
    <r>
      <rPr>
        <sz val="11"/>
        <color theme="1"/>
        <rFont val="等线"/>
        <family val="3"/>
        <charset val="134"/>
        <scheme val="minor"/>
      </rPr>
      <t>责任准备金</t>
    </r>
  </si>
  <si>
    <t>男：</t>
  </si>
  <si>
    <t>女：</t>
  </si>
  <si>
    <t>应付纯保费(趸交）</t>
    <phoneticPr fontId="7" type="noConversion"/>
  </si>
  <si>
    <t>应付纯保费与营业保费基本单位金额为100000</t>
  </si>
  <si>
    <t>k年末</t>
    <phoneticPr fontId="7" type="noConversion"/>
  </si>
  <si>
    <t>附加20%费用率</t>
    <phoneticPr fontId="7" type="noConversion"/>
  </si>
  <si>
    <t>责任准备金</t>
    <phoneticPr fontId="7" type="noConversion"/>
  </si>
  <si>
    <t>该责任准备金均为25周岁时购买保险的责任准备金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</si>
</sst>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charset val="134"/>
      <scheme val="minor"/>
    </font>
    <font>
      <sz val="10.5"/>
      <color theme="1"/>
      <name val="黑体"/>
      <family val="3"/>
      <charset val="134"/>
    </font>
    <font>
      <b/>
      <sz val="11"/>
      <color rgb="FF3F3F3F"/>
      <name val="等线"/>
      <family val="3"/>
      <charset val="134"/>
      <scheme val="minor"/>
    </font>
    <font>
      <sz val="10.5"/>
      <color theme="1"/>
      <name val="Times New Roman"/>
      <family val="1"/>
    </font>
    <font>
      <b/>
      <sz val="11"/>
      <color rgb="FFFF0000"/>
      <name val="等线"/>
      <family val="3"/>
      <charset val="134"/>
      <scheme val="minor"/>
    </font>
    <font>
      <sz val="10"/>
      <color rgb="FF333333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4" borderId="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2" fillId="4" borderId="3" xfId="1" applyAlignment="1">
      <alignment horizontal="center" vertical="center"/>
    </xf>
    <xf numFmtId="0" fontId="2" fillId="4" borderId="3" xfId="1" applyBorder="1" applyAlignment="1">
      <alignment vertical="center"/>
    </xf>
    <xf numFmtId="0" fontId="2" fillId="4" borderId="3" xfId="1" applyAlignment="1">
      <alignment horizontal="center"/>
    </xf>
    <xf numFmtId="0" fontId="2" fillId="4" borderId="3" xfId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6" fillId="5" borderId="0" xfId="2" applyAlignment="1">
      <alignment horizontal="center" vertical="center"/>
    </xf>
    <xf numFmtId="0" fontId="6" fillId="5" borderId="0" xfId="2">
      <alignment vertical="center"/>
    </xf>
    <xf numFmtId="0" fontId="6" fillId="5" borderId="1" xfId="2" applyBorder="1">
      <alignment vertical="center"/>
    </xf>
    <xf numFmtId="0" fontId="0" fillId="5" borderId="0" xfId="2" applyFont="1">
      <alignment vertical="center"/>
    </xf>
    <xf numFmtId="0" fontId="0" fillId="5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6" fillId="6" borderId="0" xfId="2" applyFill="1" applyAlignment="1">
      <alignment horizontal="center" vertical="center"/>
    </xf>
    <xf numFmtId="0" fontId="6" fillId="6" borderId="0" xfId="2" applyFill="1">
      <alignment vertical="center"/>
    </xf>
    <xf numFmtId="0" fontId="0" fillId="6" borderId="1" xfId="0" applyFill="1" applyBorder="1">
      <alignment vertical="center"/>
    </xf>
    <xf numFmtId="0" fontId="6" fillId="6" borderId="1" xfId="2" applyFill="1" applyBorder="1">
      <alignment vertical="center"/>
    </xf>
    <xf numFmtId="0" fontId="8" fillId="6" borderId="0" xfId="2" applyFont="1" applyFill="1">
      <alignment vertical="center"/>
    </xf>
    <xf numFmtId="0" fontId="8" fillId="6" borderId="0" xfId="0" applyFont="1" applyFill="1">
      <alignment vertical="center"/>
    </xf>
    <xf numFmtId="0" fontId="8" fillId="6" borderId="0" xfId="2" applyFont="1" applyFill="1" applyAlignment="1">
      <alignment horizontal="center"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6" fillId="6" borderId="0" xfId="2" applyNumberFormat="1" applyFill="1">
      <alignment vertical="center"/>
    </xf>
    <xf numFmtId="176" fontId="6" fillId="6" borderId="1" xfId="2" applyNumberFormat="1" applyFill="1" applyBorder="1">
      <alignment vertical="center"/>
    </xf>
    <xf numFmtId="176" fontId="0" fillId="6" borderId="0" xfId="0" applyNumberFormat="1" applyFill="1">
      <alignment vertical="center"/>
    </xf>
    <xf numFmtId="176" fontId="8" fillId="6" borderId="0" xfId="2" applyNumberFormat="1" applyFont="1" applyFill="1">
      <alignment vertical="center"/>
    </xf>
    <xf numFmtId="176" fontId="0" fillId="6" borderId="1" xfId="0" applyNumberFormat="1" applyFill="1" applyBorder="1">
      <alignment vertical="center"/>
    </xf>
    <xf numFmtId="0" fontId="4" fillId="6" borderId="0" xfId="0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6" borderId="0" xfId="2" applyFont="1" applyFill="1" applyAlignment="1">
      <alignment horizontal="center" vertical="center"/>
    </xf>
    <xf numFmtId="0" fontId="4" fillId="6" borderId="0" xfId="2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5" borderId="0" xfId="2" applyAlignment="1">
      <alignment horizontal="center" vertical="center"/>
    </xf>
  </cellXfs>
  <cellStyles count="3">
    <cellStyle name="20% - 着色 2" xfId="2" builtinId="34"/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114300</xdr:colOff>
          <xdr:row>2</xdr:row>
          <xdr:rowOff>129540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1</xdr:col>
          <xdr:colOff>152400</xdr:colOff>
          <xdr:row>2</xdr:row>
          <xdr:rowOff>190500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114300</xdr:colOff>
          <xdr:row>2</xdr:row>
          <xdr:rowOff>190500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152400</xdr:colOff>
          <xdr:row>2</xdr:row>
          <xdr:rowOff>190500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137160</xdr:colOff>
          <xdr:row>2</xdr:row>
          <xdr:rowOff>190500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152400</xdr:colOff>
          <xdr:row>2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137160</xdr:colOff>
          <xdr:row>2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38100</xdr:colOff>
      <xdr:row>1</xdr:row>
      <xdr:rowOff>7620</xdr:rowOff>
    </xdr:from>
    <xdr:ext cx="1906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173980" y="198120"/>
              <a:ext cx="1906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2" name="文本框 1"/>
            <xdr:cNvSpPr txBox="1"/>
          </xdr:nvSpPr>
          <xdr:spPr>
            <a:xfrm>
              <a:off x="5181600" y="200025"/>
              <a:ext cx="19050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𝐷_𝑥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160020</xdr:colOff>
      <xdr:row>1</xdr:row>
      <xdr:rowOff>15240</xdr:rowOff>
    </xdr:from>
    <xdr:ext cx="192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905500" y="205740"/>
              <a:ext cx="192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3" name="文本框 2"/>
            <xdr:cNvSpPr txBox="1"/>
          </xdr:nvSpPr>
          <xdr:spPr>
            <a:xfrm>
              <a:off x="5913120" y="207645"/>
              <a:ext cx="192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𝑁_𝑥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129540</xdr:colOff>
      <xdr:row>1</xdr:row>
      <xdr:rowOff>0</xdr:rowOff>
    </xdr:from>
    <xdr:ext cx="16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675120" y="190500"/>
              <a:ext cx="16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4" name="文本框 3"/>
            <xdr:cNvSpPr txBox="1"/>
          </xdr:nvSpPr>
          <xdr:spPr>
            <a:xfrm>
              <a:off x="6682740" y="192405"/>
              <a:ext cx="16954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𝑆_𝑥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160020</xdr:colOff>
      <xdr:row>1</xdr:row>
      <xdr:rowOff>7620</xdr:rowOff>
    </xdr:from>
    <xdr:ext cx="1772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7315200" y="198120"/>
              <a:ext cx="1772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5" name="文本框 4"/>
            <xdr:cNvSpPr txBox="1"/>
          </xdr:nvSpPr>
          <xdr:spPr>
            <a:xfrm>
              <a:off x="7589520" y="200025"/>
              <a:ext cx="17716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𝐶_𝑥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129540</xdr:colOff>
      <xdr:row>1</xdr:row>
      <xdr:rowOff>7620</xdr:rowOff>
    </xdr:from>
    <xdr:ext cx="2130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7894320" y="198120"/>
              <a:ext cx="2130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6" name="文本框 5"/>
            <xdr:cNvSpPr txBox="1"/>
          </xdr:nvSpPr>
          <xdr:spPr>
            <a:xfrm>
              <a:off x="8336280" y="200025"/>
              <a:ext cx="21272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𝑀_𝑥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106680</xdr:colOff>
      <xdr:row>0</xdr:row>
      <xdr:rowOff>175260</xdr:rowOff>
    </xdr:from>
    <xdr:ext cx="188770" cy="174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481060" y="175260"/>
              <a:ext cx="1887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7" name="文本框 6"/>
            <xdr:cNvSpPr txBox="1"/>
          </xdr:nvSpPr>
          <xdr:spPr>
            <a:xfrm>
              <a:off x="8923020" y="175260"/>
              <a:ext cx="188595" cy="173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𝑅_𝑥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114300</xdr:colOff>
          <xdr:row>2</xdr:row>
          <xdr:rowOff>129540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1</xdr:col>
          <xdr:colOff>152400</xdr:colOff>
          <xdr:row>2</xdr:row>
          <xdr:rowOff>190500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114300</xdr:colOff>
          <xdr:row>2</xdr:row>
          <xdr:rowOff>190500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152400</xdr:colOff>
          <xdr:row>2</xdr:row>
          <xdr:rowOff>190500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137160</xdr:colOff>
          <xdr:row>2</xdr:row>
          <xdr:rowOff>190500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152400</xdr:colOff>
          <xdr:row>2</xdr:row>
          <xdr:rowOff>190500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137160</xdr:colOff>
          <xdr:row>2</xdr:row>
          <xdr:rowOff>190500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114300</xdr:colOff>
          <xdr:row>2</xdr:row>
          <xdr:rowOff>129540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1</xdr:col>
          <xdr:colOff>152400</xdr:colOff>
          <xdr:row>2</xdr:row>
          <xdr:rowOff>190500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114300</xdr:colOff>
          <xdr:row>2</xdr:row>
          <xdr:rowOff>190500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152400</xdr:colOff>
          <xdr:row>2</xdr:row>
          <xdr:rowOff>190500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137160</xdr:colOff>
          <xdr:row>2</xdr:row>
          <xdr:rowOff>190500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152400</xdr:colOff>
          <xdr:row>2</xdr:row>
          <xdr:rowOff>190500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137160</xdr:colOff>
          <xdr:row>2</xdr:row>
          <xdr:rowOff>190500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30480</xdr:colOff>
      <xdr:row>1</xdr:row>
      <xdr:rowOff>22860</xdr:rowOff>
    </xdr:from>
    <xdr:ext cx="1906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5387340" y="213360"/>
              <a:ext cx="1906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16" name="文本框 15"/>
            <xdr:cNvSpPr txBox="1"/>
          </xdr:nvSpPr>
          <xdr:spPr>
            <a:xfrm>
              <a:off x="5425440" y="215265"/>
              <a:ext cx="19050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𝐷_𝑥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1</xdr:row>
      <xdr:rowOff>22860</xdr:rowOff>
    </xdr:from>
    <xdr:ext cx="192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6042660" y="213360"/>
              <a:ext cx="192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17" name="文本框 16"/>
            <xdr:cNvSpPr txBox="1"/>
          </xdr:nvSpPr>
          <xdr:spPr>
            <a:xfrm>
              <a:off x="6088380" y="215265"/>
              <a:ext cx="192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𝑁_𝑥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114300</xdr:colOff>
      <xdr:row>1</xdr:row>
      <xdr:rowOff>22860</xdr:rowOff>
    </xdr:from>
    <xdr:ext cx="16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6690360" y="213360"/>
              <a:ext cx="16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18" name="文本框 17"/>
            <xdr:cNvSpPr txBox="1"/>
          </xdr:nvSpPr>
          <xdr:spPr>
            <a:xfrm>
              <a:off x="6926580" y="215265"/>
              <a:ext cx="16954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𝑆_𝑥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30480</xdr:colOff>
      <xdr:row>1</xdr:row>
      <xdr:rowOff>22860</xdr:rowOff>
    </xdr:from>
    <xdr:ext cx="1772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7216140" y="213360"/>
              <a:ext cx="1772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19" name="文本框 18"/>
            <xdr:cNvSpPr txBox="1"/>
          </xdr:nvSpPr>
          <xdr:spPr>
            <a:xfrm>
              <a:off x="7719060" y="215265"/>
              <a:ext cx="17716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𝐶_𝑥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53340</xdr:colOff>
      <xdr:row>1</xdr:row>
      <xdr:rowOff>22860</xdr:rowOff>
    </xdr:from>
    <xdr:ext cx="2130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7848600" y="213360"/>
              <a:ext cx="2130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20" name="文本框 19"/>
            <xdr:cNvSpPr txBox="1"/>
          </xdr:nvSpPr>
          <xdr:spPr>
            <a:xfrm>
              <a:off x="8359140" y="215265"/>
              <a:ext cx="21272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𝑀_𝑥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76200</xdr:colOff>
      <xdr:row>1</xdr:row>
      <xdr:rowOff>15240</xdr:rowOff>
    </xdr:from>
    <xdr:ext cx="1887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8481060" y="205740"/>
              <a:ext cx="1887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21" name="文本框 20"/>
            <xdr:cNvSpPr txBox="1"/>
          </xdr:nvSpPr>
          <xdr:spPr>
            <a:xfrm>
              <a:off x="8999220" y="207645"/>
              <a:ext cx="18859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𝑅_𝑥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15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18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2.bin"/><Relationship Id="rId17" Type="http://schemas.openxmlformats.org/officeDocument/2006/relationships/image" Target="../media/image7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4.bin"/><Relationship Id="rId20" Type="http://schemas.openxmlformats.org/officeDocument/2006/relationships/oleObject" Target="../embeddings/oleObject17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9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21.bin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oleObject" Target="../embeddings/oleObject20.bin"/><Relationship Id="rId10" Type="http://schemas.openxmlformats.org/officeDocument/2006/relationships/oleObject" Target="../embeddings/oleObject11.bin"/><Relationship Id="rId19" Type="http://schemas.openxmlformats.org/officeDocument/2006/relationships/oleObject" Target="../embeddings/oleObject16.bin"/><Relationship Id="rId4" Type="http://schemas.openxmlformats.org/officeDocument/2006/relationships/oleObject" Target="../embeddings/oleObject8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1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09"/>
  <sheetViews>
    <sheetView workbookViewId="0">
      <pane xSplit="1" ySplit="3" topLeftCell="H29" activePane="bottomRight" state="frozen"/>
      <selection pane="topRight"/>
      <selection pane="bottomLeft"/>
      <selection pane="bottomRight" activeCell="Q29" sqref="Q29"/>
    </sheetView>
  </sheetViews>
  <sheetFormatPr defaultColWidth="9" defaultRowHeight="13.8" x14ac:dyDescent="0.25"/>
  <cols>
    <col min="2" max="5" width="8.88671875" hidden="1" customWidth="1"/>
    <col min="6" max="6" width="13.21875" hidden="1" customWidth="1"/>
    <col min="7" max="7" width="17.21875" hidden="1" customWidth="1"/>
    <col min="8" max="8" width="8.88671875" customWidth="1"/>
    <col min="9" max="9" width="11.6640625" customWidth="1"/>
    <col min="10" max="10" width="12.77734375" hidden="1" customWidth="1"/>
    <col min="11" max="11" width="11.33203125" hidden="1" customWidth="1"/>
    <col min="12" max="12" width="8.88671875" customWidth="1"/>
    <col min="13" max="13" width="8.88671875" hidden="1" customWidth="1"/>
    <col min="14" max="14" width="8.6640625" customWidth="1"/>
    <col min="15" max="15" width="15.5546875" customWidth="1"/>
    <col min="16" max="16" width="5.5546875" customWidth="1"/>
    <col min="17" max="17" width="10.6640625" style="35" customWidth="1"/>
    <col min="18" max="18" width="8.88671875" hidden="1" customWidth="1"/>
    <col min="19" max="19" width="4.77734375" customWidth="1"/>
    <col min="20" max="20" width="15.88671875" customWidth="1"/>
    <col min="21" max="21" width="4.88671875" customWidth="1"/>
    <col min="22" max="22" width="10.88671875" style="35" customWidth="1"/>
    <col min="23" max="23" width="8.88671875" hidden="1" customWidth="1"/>
    <col min="24" max="24" width="2.6640625" customWidth="1"/>
    <col min="25" max="25" width="17.109375" customWidth="1"/>
    <col min="26" max="26" width="6.77734375" customWidth="1"/>
    <col min="27" max="27" width="11" style="35" customWidth="1"/>
    <col min="28" max="28" width="8.88671875" hidden="1" customWidth="1"/>
    <col min="29" max="29" width="5.33203125" customWidth="1"/>
    <col min="30" max="30" width="2.6640625" customWidth="1"/>
    <col min="31" max="31" width="15.109375" customWidth="1"/>
    <col min="32" max="32" width="5.6640625" customWidth="1"/>
    <col min="33" max="33" width="10.88671875" style="35" customWidth="1"/>
    <col min="34" max="34" width="8.88671875" hidden="1" customWidth="1"/>
    <col min="35" max="35" width="4.44140625" customWidth="1"/>
    <col min="36" max="36" width="16.21875" customWidth="1"/>
    <col min="37" max="37" width="6.33203125" customWidth="1"/>
    <col min="38" max="38" width="10.21875" style="35" customWidth="1"/>
    <col min="39" max="39" width="8.88671875" hidden="1" customWidth="1"/>
    <col min="40" max="40" width="5.5546875" customWidth="1"/>
    <col min="41" max="41" width="17.88671875" customWidth="1"/>
    <col min="42" max="42" width="5.6640625" customWidth="1"/>
    <col min="43" max="43" width="10.88671875" style="35" customWidth="1"/>
    <col min="44" max="44" width="8.88671875" hidden="1" customWidth="1"/>
    <col min="45" max="45" width="5.33203125" customWidth="1"/>
    <col min="46" max="46" width="18" customWidth="1"/>
    <col min="47" max="47" width="5.77734375" customWidth="1"/>
    <col min="48" max="48" width="10.6640625" style="35" customWidth="1"/>
    <col min="49" max="49" width="8.88671875" hidden="1" customWidth="1"/>
    <col min="50" max="50" width="4.88671875" customWidth="1"/>
    <col min="51" max="51" width="3.33203125" customWidth="1"/>
    <col min="52" max="52" width="15" customWidth="1"/>
    <col min="53" max="53" width="5.6640625" customWidth="1"/>
    <col min="54" max="54" width="10.6640625" style="35" customWidth="1"/>
    <col min="55" max="55" width="8.88671875" hidden="1" customWidth="1"/>
    <col min="56" max="56" width="5.109375" customWidth="1"/>
    <col min="57" max="57" width="17.21875" customWidth="1"/>
    <col min="58" max="58" width="6.109375" customWidth="1"/>
    <col min="59" max="59" width="10.77734375" style="35" customWidth="1"/>
    <col min="60" max="60" width="8.88671875" hidden="1" customWidth="1"/>
    <col min="61" max="61" width="3.33203125" customWidth="1"/>
    <col min="62" max="62" width="16.88671875" customWidth="1"/>
    <col min="63" max="63" width="5.44140625" customWidth="1"/>
    <col min="64" max="64" width="11" style="35" customWidth="1"/>
    <col min="65" max="65" width="8.88671875" hidden="1" customWidth="1"/>
    <col min="66" max="66" width="4.44140625" customWidth="1"/>
    <col min="67" max="67" width="16.88671875" customWidth="1"/>
    <col min="68" max="68" width="5.5546875" customWidth="1"/>
    <col min="69" max="69" width="10.88671875" style="35" customWidth="1"/>
    <col min="70" max="70" width="8.88671875" hidden="1" customWidth="1"/>
    <col min="71" max="71" width="4.33203125" customWidth="1"/>
    <col min="72" max="72" width="15" customWidth="1"/>
    <col min="73" max="73" width="4.88671875" customWidth="1"/>
    <col min="74" max="74" width="11" style="35" customWidth="1"/>
    <col min="75" max="75" width="8.88671875" hidden="1" customWidth="1"/>
    <col min="76" max="76" width="4.6640625" customWidth="1"/>
    <col min="77" max="77" width="16.77734375" customWidth="1"/>
    <col min="78" max="78" width="5.77734375" customWidth="1"/>
    <col min="79" max="79" width="11" style="35" customWidth="1"/>
    <col min="80" max="80" width="8.88671875" hidden="1" customWidth="1"/>
    <col min="81" max="81" width="5.109375" customWidth="1"/>
    <col min="82" max="82" width="17.6640625" customWidth="1"/>
    <col min="83" max="83" width="5" customWidth="1"/>
    <col min="84" max="84" width="10.77734375" style="35" customWidth="1"/>
    <col min="85" max="85" width="8.88671875" hidden="1" customWidth="1"/>
    <col min="86" max="86" width="4.5546875" customWidth="1"/>
    <col min="87" max="87" width="17.88671875" customWidth="1"/>
    <col min="88" max="88" width="5.33203125" customWidth="1"/>
    <col min="89" max="89" width="10.44140625" style="35" customWidth="1"/>
    <col min="90" max="90" width="13.44140625" hidden="1" customWidth="1"/>
    <col min="91" max="91" width="3.88671875" customWidth="1"/>
    <col min="92" max="92" width="15.88671875" customWidth="1"/>
    <col min="93" max="93" width="6.33203125" customWidth="1"/>
    <col min="94" max="94" width="10.44140625" style="35" customWidth="1"/>
    <col min="95" max="95" width="8.88671875" hidden="1" customWidth="1"/>
    <col min="96" max="96" width="4.88671875" customWidth="1"/>
    <col min="97" max="97" width="17.21875" customWidth="1"/>
    <col min="98" max="98" width="5.21875" customWidth="1"/>
    <col min="99" max="99" width="10.33203125" style="35" customWidth="1"/>
    <col min="100" max="100" width="8.88671875" hidden="1" customWidth="1"/>
    <col min="101" max="101" width="4.6640625" customWidth="1"/>
    <col min="102" max="102" width="17.6640625" customWidth="1"/>
    <col min="103" max="103" width="5.44140625" customWidth="1"/>
    <col min="104" max="104" width="10.21875" style="35" customWidth="1"/>
    <col min="105" max="105" width="8.88671875" hidden="1" customWidth="1"/>
    <col min="106" max="106" width="5.109375" customWidth="1"/>
    <col min="107" max="107" width="18.33203125" customWidth="1"/>
    <col min="108" max="108" width="4.6640625" customWidth="1"/>
    <col min="109" max="109" width="11.44140625" style="35" customWidth="1"/>
    <col min="110" max="110" width="8.88671875" hidden="1" customWidth="1"/>
    <col min="111" max="111" width="5.5546875" customWidth="1"/>
  </cols>
  <sheetData>
    <row r="1" spans="1:111" ht="14.4" x14ac:dyDescent="0.25">
      <c r="A1" s="43" t="s">
        <v>0</v>
      </c>
      <c r="B1" s="43"/>
      <c r="C1" s="43"/>
      <c r="D1" s="43"/>
      <c r="E1" s="43"/>
      <c r="F1" s="44"/>
      <c r="G1" s="44"/>
      <c r="N1" t="s">
        <v>26</v>
      </c>
      <c r="R1" s="34" t="s">
        <v>30</v>
      </c>
    </row>
    <row r="2" spans="1:11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N2" s="32"/>
      <c r="O2" s="45" t="s">
        <v>8</v>
      </c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26"/>
      <c r="AE2" s="46" t="s">
        <v>9</v>
      </c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27"/>
      <c r="AZ2" s="41" t="s">
        <v>10</v>
      </c>
      <c r="BA2" s="41"/>
      <c r="BB2" s="41"/>
      <c r="BC2" s="41"/>
      <c r="BD2" s="41"/>
      <c r="BE2" s="41"/>
      <c r="BF2" s="41"/>
      <c r="BG2" s="42"/>
      <c r="BH2" s="41"/>
      <c r="BI2" s="41"/>
      <c r="BJ2" s="41"/>
      <c r="BK2" s="41"/>
      <c r="BL2" s="42"/>
      <c r="BM2" s="41"/>
      <c r="BN2" s="41"/>
      <c r="BO2" s="41"/>
      <c r="BP2" s="41"/>
      <c r="BQ2" s="42"/>
      <c r="BR2" s="41"/>
      <c r="BS2" s="41"/>
      <c r="BT2" s="41" t="s">
        <v>11</v>
      </c>
      <c r="BU2" s="41"/>
      <c r="BV2" s="42"/>
      <c r="BW2" s="41"/>
      <c r="BX2" s="41"/>
      <c r="BY2" s="41"/>
      <c r="BZ2" s="41"/>
      <c r="CA2" s="42"/>
      <c r="CB2" s="41"/>
      <c r="CC2" s="41"/>
      <c r="CD2" s="41"/>
      <c r="CE2" s="41"/>
      <c r="CF2" s="42"/>
      <c r="CG2" s="41"/>
      <c r="CH2" s="41"/>
      <c r="CI2" s="41"/>
      <c r="CJ2" s="41"/>
      <c r="CK2" s="42"/>
      <c r="CL2" s="41"/>
      <c r="CM2" s="41"/>
      <c r="CN2" s="41" t="s">
        <v>12</v>
      </c>
      <c r="CO2" s="41"/>
      <c r="CP2" s="42"/>
      <c r="CQ2" s="41"/>
      <c r="CR2" s="41"/>
      <c r="CS2" s="41"/>
      <c r="CT2" s="41"/>
      <c r="CU2" s="42"/>
      <c r="CV2" s="41"/>
      <c r="CW2" s="41"/>
      <c r="CX2" s="41"/>
      <c r="CY2" s="41"/>
      <c r="CZ2" s="42"/>
      <c r="DA2" s="41"/>
      <c r="DB2" s="41"/>
      <c r="DC2" s="41"/>
      <c r="DD2" s="41"/>
      <c r="DE2" s="42"/>
      <c r="DF2" s="41"/>
      <c r="DG2" s="41"/>
    </row>
    <row r="3" spans="1:111" x14ac:dyDescent="0.25">
      <c r="A3" s="6"/>
      <c r="B3" s="6"/>
      <c r="C3" s="7"/>
      <c r="D3" s="7"/>
      <c r="E3" s="7"/>
      <c r="F3" s="7"/>
      <c r="G3" s="7"/>
      <c r="H3" s="25"/>
      <c r="N3" s="26"/>
      <c r="O3" s="31" t="s">
        <v>25</v>
      </c>
      <c r="P3" s="33" t="s">
        <v>27</v>
      </c>
      <c r="Q3" s="36" t="s">
        <v>14</v>
      </c>
      <c r="R3" s="31" t="s">
        <v>28</v>
      </c>
      <c r="S3" s="28"/>
      <c r="T3" s="28" t="s">
        <v>16</v>
      </c>
      <c r="U3" s="33" t="s">
        <v>27</v>
      </c>
      <c r="V3" s="39" t="s">
        <v>29</v>
      </c>
      <c r="W3" s="28" t="s">
        <v>15</v>
      </c>
      <c r="X3" s="28"/>
      <c r="Y3" s="28" t="s">
        <v>17</v>
      </c>
      <c r="Z3" s="33" t="s">
        <v>27</v>
      </c>
      <c r="AA3" s="39" t="s">
        <v>29</v>
      </c>
      <c r="AB3" s="28" t="s">
        <v>15</v>
      </c>
      <c r="AC3" s="28"/>
      <c r="AD3" s="26"/>
      <c r="AE3" s="28" t="s">
        <v>13</v>
      </c>
      <c r="AF3" s="33" t="s">
        <v>27</v>
      </c>
      <c r="AG3" s="39" t="s">
        <v>29</v>
      </c>
      <c r="AH3" s="28" t="s">
        <v>15</v>
      </c>
      <c r="AI3" s="28"/>
      <c r="AJ3" s="28" t="s">
        <v>16</v>
      </c>
      <c r="AK3" s="33" t="s">
        <v>27</v>
      </c>
      <c r="AL3" s="39" t="s">
        <v>29</v>
      </c>
      <c r="AM3" s="28" t="s">
        <v>15</v>
      </c>
      <c r="AN3" s="28"/>
      <c r="AO3" s="28" t="s">
        <v>17</v>
      </c>
      <c r="AP3" s="33" t="s">
        <v>27</v>
      </c>
      <c r="AQ3" s="39" t="s">
        <v>29</v>
      </c>
      <c r="AR3" s="28" t="s">
        <v>15</v>
      </c>
      <c r="AS3" s="28"/>
      <c r="AT3" s="28" t="s">
        <v>18</v>
      </c>
      <c r="AU3" s="33" t="s">
        <v>27</v>
      </c>
      <c r="AV3" s="39" t="s">
        <v>29</v>
      </c>
      <c r="AW3" s="28" t="s">
        <v>15</v>
      </c>
      <c r="AX3" s="28"/>
      <c r="AY3" s="28"/>
      <c r="AZ3" s="26" t="s">
        <v>13</v>
      </c>
      <c r="BA3" s="33" t="s">
        <v>27</v>
      </c>
      <c r="BB3" s="39" t="s">
        <v>29</v>
      </c>
      <c r="BC3" s="26" t="s">
        <v>15</v>
      </c>
      <c r="BD3" s="26"/>
      <c r="BE3" s="26" t="s">
        <v>16</v>
      </c>
      <c r="BF3" s="33" t="s">
        <v>27</v>
      </c>
      <c r="BG3" s="39" t="s">
        <v>29</v>
      </c>
      <c r="BH3" s="26" t="s">
        <v>15</v>
      </c>
      <c r="BI3" s="26"/>
      <c r="BJ3" s="26" t="s">
        <v>17</v>
      </c>
      <c r="BK3" s="33" t="s">
        <v>27</v>
      </c>
      <c r="BL3" s="39" t="s">
        <v>29</v>
      </c>
      <c r="BM3" s="26" t="s">
        <v>15</v>
      </c>
      <c r="BN3" s="26"/>
      <c r="BO3" s="26" t="s">
        <v>18</v>
      </c>
      <c r="BP3" s="33" t="s">
        <v>27</v>
      </c>
      <c r="BQ3" s="39" t="s">
        <v>29</v>
      </c>
      <c r="BR3" s="26" t="s">
        <v>15</v>
      </c>
      <c r="BS3" s="26"/>
      <c r="BT3" s="26" t="s">
        <v>13</v>
      </c>
      <c r="BU3" s="33" t="s">
        <v>27</v>
      </c>
      <c r="BV3" s="39" t="s">
        <v>29</v>
      </c>
      <c r="BW3" s="26" t="s">
        <v>15</v>
      </c>
      <c r="BX3" s="26"/>
      <c r="BY3" s="26" t="s">
        <v>16</v>
      </c>
      <c r="BZ3" s="33" t="s">
        <v>27</v>
      </c>
      <c r="CA3" s="39" t="s">
        <v>29</v>
      </c>
      <c r="CB3" s="26" t="s">
        <v>15</v>
      </c>
      <c r="CC3" s="26"/>
      <c r="CD3" s="26" t="s">
        <v>17</v>
      </c>
      <c r="CE3" s="33" t="s">
        <v>27</v>
      </c>
      <c r="CF3" s="39" t="s">
        <v>29</v>
      </c>
      <c r="CG3" s="26" t="s">
        <v>15</v>
      </c>
      <c r="CH3" s="26"/>
      <c r="CI3" s="26" t="s">
        <v>18</v>
      </c>
      <c r="CJ3" s="33" t="s">
        <v>27</v>
      </c>
      <c r="CK3" s="39" t="s">
        <v>29</v>
      </c>
      <c r="CL3" s="26" t="s">
        <v>15</v>
      </c>
      <c r="CM3" s="26"/>
      <c r="CN3" s="26" t="s">
        <v>13</v>
      </c>
      <c r="CO3" s="33" t="s">
        <v>27</v>
      </c>
      <c r="CP3" s="39" t="s">
        <v>29</v>
      </c>
      <c r="CQ3" s="26" t="s">
        <v>15</v>
      </c>
      <c r="CR3" s="26"/>
      <c r="CS3" s="26" t="s">
        <v>16</v>
      </c>
      <c r="CT3" s="33" t="s">
        <v>27</v>
      </c>
      <c r="CU3" s="39" t="s">
        <v>29</v>
      </c>
      <c r="CV3" s="26" t="s">
        <v>15</v>
      </c>
      <c r="CW3" s="26"/>
      <c r="CX3" s="26" t="s">
        <v>17</v>
      </c>
      <c r="CY3" s="33" t="s">
        <v>27</v>
      </c>
      <c r="CZ3" s="39" t="s">
        <v>29</v>
      </c>
      <c r="DA3" s="26" t="s">
        <v>15</v>
      </c>
      <c r="DB3" s="26"/>
      <c r="DC3" s="26" t="s">
        <v>18</v>
      </c>
      <c r="DD3" s="33" t="s">
        <v>27</v>
      </c>
      <c r="DE3" s="39" t="s">
        <v>29</v>
      </c>
      <c r="DF3" s="26" t="s">
        <v>15</v>
      </c>
      <c r="DG3" s="26"/>
    </row>
    <row r="4" spans="1:111" hidden="1" x14ac:dyDescent="0.25">
      <c r="A4" s="8">
        <v>0</v>
      </c>
      <c r="B4" s="9">
        <v>7.2199999999999999E-4</v>
      </c>
      <c r="C4" s="10">
        <v>1000000</v>
      </c>
      <c r="D4" s="9">
        <v>722</v>
      </c>
      <c r="E4" s="9">
        <v>76.7</v>
      </c>
      <c r="F4" s="10">
        <v>999639</v>
      </c>
      <c r="G4" s="10">
        <v>76712704</v>
      </c>
      <c r="H4">
        <f>(1+0.05)^(-A4)*C4</f>
        <v>1000000</v>
      </c>
      <c r="I4">
        <f>SUM(H4:H109)</f>
        <v>20280673.771980755</v>
      </c>
      <c r="J4">
        <f>SUM(I4:I109)</f>
        <v>385104091.06446147</v>
      </c>
      <c r="K4">
        <f>(1+0.05)^(-(A4+1))*D4</f>
        <v>687.61904761904759</v>
      </c>
      <c r="L4">
        <f>SUM(K4:K109)</f>
        <v>34254.506490808395</v>
      </c>
      <c r="M4">
        <f>SUM(L4:L109)</f>
        <v>1942414.9077951317</v>
      </c>
    </row>
    <row r="5" spans="1:111" hidden="1" x14ac:dyDescent="0.25">
      <c r="A5" s="8">
        <v>1</v>
      </c>
      <c r="B5" s="9">
        <v>6.0300000000000002E-4</v>
      </c>
      <c r="C5" s="10">
        <v>999278</v>
      </c>
      <c r="D5" s="9">
        <v>603</v>
      </c>
      <c r="E5" s="9">
        <v>75.8</v>
      </c>
      <c r="F5" s="10">
        <v>998977</v>
      </c>
      <c r="G5" s="10">
        <v>75713065</v>
      </c>
      <c r="H5">
        <f>(1+0.05)^(-A5)*C5</f>
        <v>951693.33333333326</v>
      </c>
      <c r="I5">
        <f t="shared" ref="I5:J68" si="0">SUM(H5:H110)</f>
        <v>19280673.771980755</v>
      </c>
      <c r="J5">
        <f t="shared" si="0"/>
        <v>364823417.29248083</v>
      </c>
      <c r="K5">
        <f t="shared" ref="K5:K68" si="1">(1+0.05)^(-(A5+1))*D5</f>
        <v>546.9387755102041</v>
      </c>
      <c r="L5">
        <f t="shared" ref="L5:M68" si="2">SUM(K5:K110)</f>
        <v>33566.887443189349</v>
      </c>
      <c r="M5">
        <f t="shared" si="2"/>
        <v>1908160.4013043232</v>
      </c>
    </row>
    <row r="6" spans="1:111" hidden="1" x14ac:dyDescent="0.25">
      <c r="A6" s="8">
        <v>2</v>
      </c>
      <c r="B6" s="9">
        <v>4.9899999999999999E-4</v>
      </c>
      <c r="C6" s="10">
        <v>998675</v>
      </c>
      <c r="D6" s="9">
        <v>498</v>
      </c>
      <c r="E6" s="9">
        <v>74.8</v>
      </c>
      <c r="F6" s="10">
        <v>998426</v>
      </c>
      <c r="G6" s="10">
        <v>74714088</v>
      </c>
      <c r="H6">
        <f t="shared" ref="H6:H69" si="3">(1+0.05)^(-A6)*C6</f>
        <v>905827.6643990929</v>
      </c>
      <c r="I6">
        <f t="shared" si="0"/>
        <v>18328980.438647423</v>
      </c>
      <c r="J6">
        <f t="shared" si="0"/>
        <v>345542743.52050006</v>
      </c>
      <c r="K6">
        <f t="shared" si="1"/>
        <v>430.19112406867504</v>
      </c>
      <c r="L6">
        <f t="shared" si="2"/>
        <v>33019.948667679149</v>
      </c>
      <c r="M6">
        <f t="shared" si="2"/>
        <v>1874593.5138611339</v>
      </c>
    </row>
    <row r="7" spans="1:111" hidden="1" x14ac:dyDescent="0.25">
      <c r="A7" s="8">
        <v>3</v>
      </c>
      <c r="B7" s="9">
        <v>4.1599999999999997E-4</v>
      </c>
      <c r="C7" s="10">
        <v>998177</v>
      </c>
      <c r="D7" s="9">
        <v>415</v>
      </c>
      <c r="E7" s="9">
        <v>73.900000000000006</v>
      </c>
      <c r="F7" s="10">
        <v>997969</v>
      </c>
      <c r="G7" s="10">
        <v>73715662</v>
      </c>
      <c r="H7">
        <f t="shared" si="3"/>
        <v>862262.82258935308</v>
      </c>
      <c r="I7">
        <f t="shared" si="0"/>
        <v>17423152.774248328</v>
      </c>
      <c r="J7">
        <f t="shared" si="0"/>
        <v>327213763.08185256</v>
      </c>
      <c r="K7">
        <f t="shared" si="1"/>
        <v>341.42152703863104</v>
      </c>
      <c r="L7">
        <f t="shared" si="2"/>
        <v>32589.757543610471</v>
      </c>
      <c r="M7">
        <f t="shared" si="2"/>
        <v>1841573.5651934545</v>
      </c>
    </row>
    <row r="8" spans="1:111" hidden="1" x14ac:dyDescent="0.25">
      <c r="A8" s="8">
        <v>4</v>
      </c>
      <c r="B8" s="9">
        <v>3.5799999999999997E-4</v>
      </c>
      <c r="C8" s="10">
        <v>997762</v>
      </c>
      <c r="D8" s="9">
        <v>357</v>
      </c>
      <c r="E8" s="9">
        <v>72.900000000000006</v>
      </c>
      <c r="F8" s="10">
        <v>997583</v>
      </c>
      <c r="G8" s="10">
        <v>72717692</v>
      </c>
      <c r="H8">
        <f t="shared" si="3"/>
        <v>820861.2666532977</v>
      </c>
      <c r="I8">
        <f t="shared" si="0"/>
        <v>16560889.951658962</v>
      </c>
      <c r="J8">
        <f t="shared" si="0"/>
        <v>309790610.30760419</v>
      </c>
      <c r="K8">
        <f t="shared" si="1"/>
        <v>279.71884142923983</v>
      </c>
      <c r="L8">
        <f t="shared" si="2"/>
        <v>32248.336016571844</v>
      </c>
      <c r="M8">
        <f t="shared" si="2"/>
        <v>1808983.8076498441</v>
      </c>
    </row>
    <row r="9" spans="1:111" hidden="1" x14ac:dyDescent="0.25">
      <c r="A9" s="8">
        <v>5</v>
      </c>
      <c r="B9" s="9">
        <v>3.2299999999999999E-4</v>
      </c>
      <c r="C9" s="10">
        <v>997405</v>
      </c>
      <c r="D9" s="9">
        <v>322</v>
      </c>
      <c r="E9" s="9">
        <v>71.900000000000006</v>
      </c>
      <c r="F9" s="10">
        <v>997244</v>
      </c>
      <c r="G9" s="10">
        <v>71720109</v>
      </c>
      <c r="H9">
        <f t="shared" si="3"/>
        <v>781492.91606647335</v>
      </c>
      <c r="I9">
        <f t="shared" si="0"/>
        <v>15740028.685005665</v>
      </c>
      <c r="J9">
        <f t="shared" si="0"/>
        <v>293229720.35594535</v>
      </c>
      <c r="K9">
        <f t="shared" si="1"/>
        <v>240.28135771699408</v>
      </c>
      <c r="L9">
        <f t="shared" si="2"/>
        <v>31968.617175142605</v>
      </c>
      <c r="M9">
        <f t="shared" si="2"/>
        <v>1776735.4716332722</v>
      </c>
    </row>
    <row r="10" spans="1:111" hidden="1" x14ac:dyDescent="0.25">
      <c r="A10" s="8">
        <v>6</v>
      </c>
      <c r="B10" s="9">
        <v>3.0899999999999998E-4</v>
      </c>
      <c r="C10" s="10">
        <v>997082</v>
      </c>
      <c r="D10" s="9">
        <v>308</v>
      </c>
      <c r="E10" s="9">
        <v>70.900000000000006</v>
      </c>
      <c r="F10" s="10">
        <v>996928</v>
      </c>
      <c r="G10" s="10">
        <v>70722865</v>
      </c>
      <c r="H10">
        <f t="shared" si="3"/>
        <v>744037.94010924199</v>
      </c>
      <c r="I10">
        <f t="shared" si="0"/>
        <v>14958535.768939191</v>
      </c>
      <c r="J10">
        <f t="shared" si="0"/>
        <v>277489691.67093962</v>
      </c>
      <c r="K10">
        <f t="shared" si="1"/>
        <v>218.88984968007742</v>
      </c>
      <c r="L10">
        <f t="shared" si="2"/>
        <v>31728.33581742561</v>
      </c>
      <c r="M10">
        <f t="shared" si="2"/>
        <v>1744766.8544581295</v>
      </c>
    </row>
    <row r="11" spans="1:111" hidden="1" x14ac:dyDescent="0.25">
      <c r="A11" s="8">
        <v>7</v>
      </c>
      <c r="B11" s="9">
        <v>3.0800000000000001E-4</v>
      </c>
      <c r="C11" s="10">
        <v>996774</v>
      </c>
      <c r="D11" s="9">
        <v>307</v>
      </c>
      <c r="E11" s="9">
        <v>70</v>
      </c>
      <c r="F11" s="10">
        <v>996621</v>
      </c>
      <c r="G11" s="10">
        <v>69725937</v>
      </c>
      <c r="H11">
        <f t="shared" si="3"/>
        <v>708388.67215912172</v>
      </c>
      <c r="I11">
        <f t="shared" si="0"/>
        <v>14214497.82882995</v>
      </c>
      <c r="J11">
        <f t="shared" si="0"/>
        <v>262531155.90200058</v>
      </c>
      <c r="K11">
        <f t="shared" si="1"/>
        <v>207.78968414280698</v>
      </c>
      <c r="L11">
        <f t="shared" si="2"/>
        <v>31509.445967745534</v>
      </c>
      <c r="M11">
        <f t="shared" si="2"/>
        <v>1713038.518640704</v>
      </c>
    </row>
    <row r="12" spans="1:111" hidden="1" x14ac:dyDescent="0.25">
      <c r="A12" s="8">
        <v>8</v>
      </c>
      <c r="B12" s="9">
        <v>3.1100000000000002E-4</v>
      </c>
      <c r="C12" s="10">
        <v>996467</v>
      </c>
      <c r="D12" s="9">
        <v>310</v>
      </c>
      <c r="E12" s="9">
        <v>69</v>
      </c>
      <c r="F12" s="10">
        <v>996312</v>
      </c>
      <c r="G12" s="10">
        <v>68729316</v>
      </c>
      <c r="H12">
        <f t="shared" si="3"/>
        <v>674448.0885626399</v>
      </c>
      <c r="I12">
        <f t="shared" si="0"/>
        <v>13506109.156670829</v>
      </c>
      <c r="J12">
        <f t="shared" si="0"/>
        <v>248316658.07317063</v>
      </c>
      <c r="K12">
        <f t="shared" si="1"/>
        <v>199.82876402751714</v>
      </c>
      <c r="L12">
        <f t="shared" si="2"/>
        <v>31301.656283602726</v>
      </c>
      <c r="M12">
        <f t="shared" si="2"/>
        <v>1681529.0726729585</v>
      </c>
    </row>
    <row r="13" spans="1:111" hidden="1" x14ac:dyDescent="0.25">
      <c r="A13" s="8">
        <v>9</v>
      </c>
      <c r="B13" s="9">
        <v>3.1199999999999999E-4</v>
      </c>
      <c r="C13" s="10">
        <v>996157</v>
      </c>
      <c r="D13" s="9">
        <v>311</v>
      </c>
      <c r="E13" s="9">
        <v>68</v>
      </c>
      <c r="F13" s="10">
        <v>996002</v>
      </c>
      <c r="G13" s="10">
        <v>67733004</v>
      </c>
      <c r="H13">
        <f t="shared" si="3"/>
        <v>642131.6841527723</v>
      </c>
      <c r="I13">
        <f t="shared" si="0"/>
        <v>12831661.068108192</v>
      </c>
      <c r="J13">
        <f t="shared" si="0"/>
        <v>234810548.91649979</v>
      </c>
      <c r="K13">
        <f t="shared" si="1"/>
        <v>190.92702185117614</v>
      </c>
      <c r="L13">
        <f t="shared" si="2"/>
        <v>31101.82751957521</v>
      </c>
      <c r="M13">
        <f t="shared" si="2"/>
        <v>1650227.4163893559</v>
      </c>
    </row>
    <row r="14" spans="1:111" hidden="1" x14ac:dyDescent="0.25">
      <c r="A14" s="8">
        <v>10</v>
      </c>
      <c r="B14" s="9">
        <v>3.1199999999999999E-4</v>
      </c>
      <c r="C14" s="10">
        <v>995847</v>
      </c>
      <c r="D14" s="9">
        <v>311</v>
      </c>
      <c r="E14" s="9">
        <v>67</v>
      </c>
      <c r="F14" s="10">
        <v>995691</v>
      </c>
      <c r="G14" s="10">
        <v>66737001</v>
      </c>
      <c r="H14">
        <f t="shared" si="3"/>
        <v>611363.67179880454</v>
      </c>
      <c r="I14">
        <f t="shared" si="0"/>
        <v>12189529.383955421</v>
      </c>
      <c r="J14">
        <f t="shared" si="0"/>
        <v>221978887.84839159</v>
      </c>
      <c r="K14">
        <f t="shared" si="1"/>
        <v>181.83525890588203</v>
      </c>
      <c r="L14">
        <f t="shared" si="2"/>
        <v>30910.900497724029</v>
      </c>
      <c r="M14">
        <f t="shared" si="2"/>
        <v>1619125.5888697805</v>
      </c>
    </row>
    <row r="15" spans="1:111" hidden="1" x14ac:dyDescent="0.25">
      <c r="A15" s="8">
        <v>11</v>
      </c>
      <c r="B15" s="9">
        <v>3.1199999999999999E-4</v>
      </c>
      <c r="C15" s="10">
        <v>995536</v>
      </c>
      <c r="D15" s="9">
        <v>311</v>
      </c>
      <c r="E15" s="9">
        <v>66</v>
      </c>
      <c r="F15" s="10">
        <v>995381</v>
      </c>
      <c r="G15" s="10">
        <v>65741310</v>
      </c>
      <c r="H15">
        <f t="shared" si="3"/>
        <v>582069.2807399556</v>
      </c>
      <c r="I15">
        <f t="shared" si="0"/>
        <v>11578165.712156618</v>
      </c>
      <c r="J15">
        <f t="shared" si="0"/>
        <v>209789358.46443617</v>
      </c>
      <c r="K15">
        <f t="shared" si="1"/>
        <v>173.17643705322101</v>
      </c>
      <c r="L15">
        <f t="shared" si="2"/>
        <v>30729.065238818152</v>
      </c>
      <c r="M15">
        <f t="shared" si="2"/>
        <v>1588214.6883720565</v>
      </c>
    </row>
    <row r="16" spans="1:111" hidden="1" x14ac:dyDescent="0.25">
      <c r="A16" s="8">
        <v>12</v>
      </c>
      <c r="B16" s="9">
        <v>3.1300000000000002E-4</v>
      </c>
      <c r="C16" s="10">
        <v>995225</v>
      </c>
      <c r="D16" s="9">
        <v>312</v>
      </c>
      <c r="E16" s="9">
        <v>65.099999999999994</v>
      </c>
      <c r="F16" s="10">
        <v>995070</v>
      </c>
      <c r="G16" s="10">
        <v>64745929</v>
      </c>
      <c r="H16">
        <f t="shared" si="3"/>
        <v>554178.51950576168</v>
      </c>
      <c r="I16">
        <f t="shared" si="0"/>
        <v>10996096.431416662</v>
      </c>
      <c r="J16">
        <f t="shared" si="0"/>
        <v>198211192.75227955</v>
      </c>
      <c r="K16">
        <f t="shared" si="1"/>
        <v>165.46026140133193</v>
      </c>
      <c r="L16">
        <f t="shared" si="2"/>
        <v>30555.888801764926</v>
      </c>
      <c r="M16">
        <f t="shared" si="2"/>
        <v>1557485.6231332384</v>
      </c>
    </row>
    <row r="17" spans="1:111" hidden="1" x14ac:dyDescent="0.25">
      <c r="A17" s="8">
        <v>13</v>
      </c>
      <c r="B17" s="9">
        <v>3.2000000000000003E-4</v>
      </c>
      <c r="C17" s="10">
        <v>994914</v>
      </c>
      <c r="D17" s="9">
        <v>318</v>
      </c>
      <c r="E17" s="9">
        <v>64.099999999999994</v>
      </c>
      <c r="F17" s="10">
        <v>994755</v>
      </c>
      <c r="G17" s="10">
        <v>63750860</v>
      </c>
      <c r="H17">
        <f t="shared" si="3"/>
        <v>527624.1362559126</v>
      </c>
      <c r="I17">
        <f t="shared" si="0"/>
        <v>10441917.911910899</v>
      </c>
      <c r="J17">
        <f t="shared" si="0"/>
        <v>187215096.32086283</v>
      </c>
      <c r="K17">
        <f t="shared" si="1"/>
        <v>160.61160905257501</v>
      </c>
      <c r="L17">
        <f t="shared" si="2"/>
        <v>30390.428540363599</v>
      </c>
      <c r="M17">
        <f t="shared" si="2"/>
        <v>1526929.7343314735</v>
      </c>
    </row>
    <row r="18" spans="1:111" hidden="1" x14ac:dyDescent="0.25">
      <c r="A18" s="8">
        <v>14</v>
      </c>
      <c r="B18" s="9">
        <v>3.3599999999999998E-4</v>
      </c>
      <c r="C18" s="10">
        <v>994595</v>
      </c>
      <c r="D18" s="9">
        <v>334</v>
      </c>
      <c r="E18" s="9">
        <v>63.1</v>
      </c>
      <c r="F18" s="10">
        <v>994428</v>
      </c>
      <c r="G18" s="10">
        <v>62756105</v>
      </c>
      <c r="H18">
        <f t="shared" si="3"/>
        <v>502338.0607095781</v>
      </c>
      <c r="I18">
        <f t="shared" si="0"/>
        <v>9914293.7756549846</v>
      </c>
      <c r="J18">
        <f t="shared" si="0"/>
        <v>176773178.40895194</v>
      </c>
      <c r="K18">
        <f t="shared" si="1"/>
        <v>160.65971076238404</v>
      </c>
      <c r="L18">
        <f t="shared" si="2"/>
        <v>30229.816931311023</v>
      </c>
      <c r="M18">
        <f t="shared" si="2"/>
        <v>1496539.30579111</v>
      </c>
    </row>
    <row r="19" spans="1:111" hidden="1" x14ac:dyDescent="0.25">
      <c r="A19" s="8">
        <v>15</v>
      </c>
      <c r="B19" s="9">
        <v>3.6400000000000001E-4</v>
      </c>
      <c r="C19" s="10">
        <v>994261</v>
      </c>
      <c r="D19" s="9">
        <v>362</v>
      </c>
      <c r="E19" s="9">
        <v>62.1</v>
      </c>
      <c r="F19" s="10">
        <v>994080</v>
      </c>
      <c r="G19" s="10">
        <v>61761677</v>
      </c>
      <c r="H19">
        <f t="shared" si="3"/>
        <v>478256.54096502613</v>
      </c>
      <c r="I19">
        <f t="shared" si="0"/>
        <v>9411955.7149454057</v>
      </c>
      <c r="J19">
        <f t="shared" si="0"/>
        <v>166858884.63329694</v>
      </c>
      <c r="K19">
        <f t="shared" si="1"/>
        <v>165.83637096088688</v>
      </c>
      <c r="L19">
        <f t="shared" si="2"/>
        <v>30069.157220548641</v>
      </c>
      <c r="M19">
        <f t="shared" si="2"/>
        <v>1466309.488859799</v>
      </c>
    </row>
    <row r="20" spans="1:111" hidden="1" x14ac:dyDescent="0.25">
      <c r="A20" s="8">
        <v>16</v>
      </c>
      <c r="B20" s="9">
        <v>4.0400000000000001E-4</v>
      </c>
      <c r="C20" s="10">
        <v>993899</v>
      </c>
      <c r="D20" s="9">
        <v>402</v>
      </c>
      <c r="E20" s="9">
        <v>61.1</v>
      </c>
      <c r="F20" s="10">
        <v>993699</v>
      </c>
      <c r="G20" s="10">
        <v>60767596</v>
      </c>
      <c r="H20">
        <f t="shared" si="3"/>
        <v>455316.58359573066</v>
      </c>
      <c r="I20">
        <f t="shared" si="0"/>
        <v>8933699.1739803795</v>
      </c>
      <c r="J20">
        <f t="shared" si="0"/>
        <v>157446928.91835153</v>
      </c>
      <c r="K20">
        <f t="shared" si="1"/>
        <v>175.39126841956462</v>
      </c>
      <c r="L20">
        <f t="shared" si="2"/>
        <v>29903.320849587752</v>
      </c>
      <c r="M20">
        <f t="shared" si="2"/>
        <v>1436240.3316392503</v>
      </c>
    </row>
    <row r="21" spans="1:111" hidden="1" x14ac:dyDescent="0.25">
      <c r="A21" s="8">
        <v>17</v>
      </c>
      <c r="B21" s="9">
        <v>4.55E-4</v>
      </c>
      <c r="C21" s="10">
        <v>993498</v>
      </c>
      <c r="D21" s="9">
        <v>452</v>
      </c>
      <c r="E21" s="9">
        <v>60.2</v>
      </c>
      <c r="F21" s="10">
        <v>993272</v>
      </c>
      <c r="G21" s="10">
        <v>59773898</v>
      </c>
      <c r="H21">
        <f t="shared" si="3"/>
        <v>433459.88654801145</v>
      </c>
      <c r="I21">
        <f t="shared" si="0"/>
        <v>8478382.5903846435</v>
      </c>
      <c r="J21">
        <f t="shared" si="0"/>
        <v>148513229.74437115</v>
      </c>
      <c r="K21">
        <f t="shared" si="1"/>
        <v>187.81533600010238</v>
      </c>
      <c r="L21">
        <f t="shared" si="2"/>
        <v>29727.929581168191</v>
      </c>
      <c r="M21">
        <f t="shared" si="2"/>
        <v>1406337.0107896624</v>
      </c>
    </row>
    <row r="22" spans="1:111" hidden="1" x14ac:dyDescent="0.25">
      <c r="A22" s="8">
        <v>18</v>
      </c>
      <c r="B22" s="9">
        <v>5.13E-4</v>
      </c>
      <c r="C22" s="10">
        <v>993046</v>
      </c>
      <c r="D22" s="9">
        <v>509</v>
      </c>
      <c r="E22" s="9">
        <v>59.2</v>
      </c>
      <c r="F22" s="10">
        <v>992791</v>
      </c>
      <c r="G22" s="10">
        <v>58780626</v>
      </c>
      <c r="H22">
        <f t="shared" si="3"/>
        <v>412631.12423353468</v>
      </c>
      <c r="I22">
        <f t="shared" si="0"/>
        <v>8044922.7038366348</v>
      </c>
      <c r="J22">
        <f t="shared" si="0"/>
        <v>140034847.15398645</v>
      </c>
      <c r="K22">
        <f t="shared" si="1"/>
        <v>201.42858412147515</v>
      </c>
      <c r="L22">
        <f t="shared" si="2"/>
        <v>29540.114245168086</v>
      </c>
      <c r="M22">
        <f t="shared" si="2"/>
        <v>1376609.0812084943</v>
      </c>
    </row>
    <row r="23" spans="1:111" hidden="1" x14ac:dyDescent="0.25">
      <c r="A23" s="8">
        <v>19</v>
      </c>
      <c r="B23" s="9">
        <v>5.7200000000000003E-4</v>
      </c>
      <c r="C23" s="10">
        <v>992536</v>
      </c>
      <c r="D23" s="9">
        <v>568</v>
      </c>
      <c r="E23" s="9">
        <v>58.2</v>
      </c>
      <c r="F23" s="10">
        <v>992253</v>
      </c>
      <c r="G23" s="10">
        <v>57787835</v>
      </c>
      <c r="H23">
        <f t="shared" si="3"/>
        <v>392780.1987614783</v>
      </c>
      <c r="I23">
        <f t="shared" si="0"/>
        <v>7632291.5796031002</v>
      </c>
      <c r="J23">
        <f t="shared" si="0"/>
        <v>131989924.4501497</v>
      </c>
      <c r="K23">
        <f t="shared" si="1"/>
        <v>214.07322627186434</v>
      </c>
      <c r="L23">
        <f t="shared" si="2"/>
        <v>29338.685661046613</v>
      </c>
      <c r="M23">
        <f t="shared" si="2"/>
        <v>1347068.9669633261</v>
      </c>
    </row>
    <row r="24" spans="1:111" hidden="1" x14ac:dyDescent="0.25">
      <c r="A24" s="8">
        <v>20</v>
      </c>
      <c r="B24" s="9">
        <v>6.2100000000000002E-4</v>
      </c>
      <c r="C24" s="10">
        <v>991969</v>
      </c>
      <c r="D24" s="9">
        <v>616</v>
      </c>
      <c r="E24" s="9">
        <v>57.3</v>
      </c>
      <c r="F24" s="10">
        <v>991661</v>
      </c>
      <c r="G24" s="10">
        <v>56795582</v>
      </c>
      <c r="H24">
        <f t="shared" si="3"/>
        <v>373862.68343604752</v>
      </c>
      <c r="I24">
        <f t="shared" si="0"/>
        <v>7239511.3808416221</v>
      </c>
      <c r="J24">
        <f t="shared" si="0"/>
        <v>124357632.87054659</v>
      </c>
      <c r="K24">
        <f t="shared" si="1"/>
        <v>221.10849661882702</v>
      </c>
      <c r="L24">
        <f t="shared" si="2"/>
        <v>29124.612434774746</v>
      </c>
      <c r="M24">
        <f t="shared" si="2"/>
        <v>1317730.2813022793</v>
      </c>
    </row>
    <row r="25" spans="1:111" hidden="1" x14ac:dyDescent="0.25">
      <c r="A25" s="8">
        <v>21</v>
      </c>
      <c r="B25" s="9">
        <v>6.6100000000000002E-4</v>
      </c>
      <c r="C25" s="10">
        <v>991353</v>
      </c>
      <c r="D25" s="9">
        <v>655</v>
      </c>
      <c r="E25" s="9">
        <v>56.3</v>
      </c>
      <c r="F25" s="10">
        <v>991025</v>
      </c>
      <c r="G25" s="10">
        <v>55803922</v>
      </c>
      <c r="H25">
        <f t="shared" si="3"/>
        <v>355838.59001390263</v>
      </c>
      <c r="I25">
        <f t="shared" si="0"/>
        <v>6865648.6974055739</v>
      </c>
      <c r="J25">
        <f t="shared" si="0"/>
        <v>117118121.48970495</v>
      </c>
      <c r="K25">
        <f t="shared" si="1"/>
        <v>223.91166556173735</v>
      </c>
      <c r="L25">
        <f t="shared" si="2"/>
        <v>28903.503938155918</v>
      </c>
      <c r="M25">
        <f t="shared" si="2"/>
        <v>1288605.6688675045</v>
      </c>
    </row>
    <row r="26" spans="1:111" hidden="1" x14ac:dyDescent="0.25">
      <c r="A26" s="8">
        <v>22</v>
      </c>
      <c r="B26" s="9">
        <v>6.9200000000000002E-4</v>
      </c>
      <c r="C26" s="10">
        <v>990697</v>
      </c>
      <c r="D26" s="9">
        <v>686</v>
      </c>
      <c r="E26" s="9">
        <v>55.3</v>
      </c>
      <c r="F26" s="10">
        <v>990355</v>
      </c>
      <c r="G26" s="10">
        <v>54812897</v>
      </c>
      <c r="H26">
        <f t="shared" si="3"/>
        <v>338669.64173590305</v>
      </c>
      <c r="I26">
        <f t="shared" si="0"/>
        <v>6509810.1073916713</v>
      </c>
      <c r="J26">
        <f t="shared" si="0"/>
        <v>110252472.79229937</v>
      </c>
      <c r="K26">
        <f t="shared" si="1"/>
        <v>223.34191577659291</v>
      </c>
      <c r="L26">
        <f t="shared" si="2"/>
        <v>28679.592272594182</v>
      </c>
      <c r="M26">
        <f t="shared" si="2"/>
        <v>1259702.1649293485</v>
      </c>
    </row>
    <row r="27" spans="1:111" hidden="1" x14ac:dyDescent="0.25">
      <c r="A27" s="8">
        <v>23</v>
      </c>
      <c r="B27" s="9">
        <v>7.1599999999999995E-4</v>
      </c>
      <c r="C27" s="10">
        <v>990012</v>
      </c>
      <c r="D27" s="9">
        <v>709</v>
      </c>
      <c r="E27" s="9">
        <v>54.4</v>
      </c>
      <c r="F27" s="10">
        <v>989657</v>
      </c>
      <c r="G27" s="10">
        <v>53822542</v>
      </c>
      <c r="H27">
        <f t="shared" si="3"/>
        <v>322319.4995944844</v>
      </c>
      <c r="I27">
        <f t="shared" si="0"/>
        <v>6171140.4656557692</v>
      </c>
      <c r="J27">
        <f t="shared" si="0"/>
        <v>103742662.6849077</v>
      </c>
      <c r="K27">
        <f t="shared" si="1"/>
        <v>219.83814839039903</v>
      </c>
      <c r="L27">
        <f t="shared" si="2"/>
        <v>28456.250356817589</v>
      </c>
      <c r="M27">
        <f t="shared" si="2"/>
        <v>1231022.5726567542</v>
      </c>
    </row>
    <row r="28" spans="1:111" hidden="1" x14ac:dyDescent="0.25">
      <c r="A28" s="11">
        <v>24</v>
      </c>
      <c r="B28" s="12">
        <v>7.3800000000000005E-4</v>
      </c>
      <c r="C28" s="13">
        <v>989303</v>
      </c>
      <c r="D28" s="12">
        <v>730</v>
      </c>
      <c r="E28" s="12">
        <v>53.4</v>
      </c>
      <c r="F28" s="13">
        <v>988938</v>
      </c>
      <c r="G28" s="13">
        <v>52832885</v>
      </c>
      <c r="H28">
        <f t="shared" si="3"/>
        <v>306751.11384635675</v>
      </c>
      <c r="I28">
        <f t="shared" si="0"/>
        <v>5848820.9660612848</v>
      </c>
      <c r="J28">
        <f t="shared" si="0"/>
        <v>97571522.219251946</v>
      </c>
      <c r="K28">
        <f t="shared" si="1"/>
        <v>215.57102333936632</v>
      </c>
      <c r="L28">
        <f t="shared" si="2"/>
        <v>28236.412208427191</v>
      </c>
      <c r="M28">
        <f t="shared" si="2"/>
        <v>1202566.3222999366</v>
      </c>
    </row>
    <row r="29" spans="1:111" s="2" customFormat="1" x14ac:dyDescent="0.25">
      <c r="A29" s="14">
        <v>25</v>
      </c>
      <c r="B29" s="14">
        <v>7.5900000000000002E-4</v>
      </c>
      <c r="C29" s="15">
        <v>988573</v>
      </c>
      <c r="D29" s="14">
        <v>750</v>
      </c>
      <c r="E29" s="14">
        <v>52.4</v>
      </c>
      <c r="F29" s="15">
        <v>988198</v>
      </c>
      <c r="G29" s="15">
        <v>51843947</v>
      </c>
      <c r="H29" s="2">
        <f t="shared" si="3"/>
        <v>291928.34692557174</v>
      </c>
      <c r="I29" s="2">
        <f t="shared" si="0"/>
        <v>5542069.8522149287</v>
      </c>
      <c r="J29" s="2">
        <f t="shared" si="0"/>
        <v>91722701.253190637</v>
      </c>
      <c r="K29" s="2">
        <f t="shared" si="1"/>
        <v>210.93055121268719</v>
      </c>
      <c r="L29" s="2">
        <f t="shared" si="2"/>
        <v>28020.841185087826</v>
      </c>
      <c r="M29" s="2">
        <f t="shared" si="2"/>
        <v>1174329.9100915091</v>
      </c>
      <c r="N29" s="29"/>
      <c r="O29" s="30">
        <f>(L29-L39)/H29</f>
        <v>6.7831565669494286E-3</v>
      </c>
      <c r="P29" s="30">
        <v>0</v>
      </c>
      <c r="Q29" s="37">
        <f>($O$29*($I$29-I29)/H29-($L$29-L29)/H29)*100000</f>
        <v>0</v>
      </c>
      <c r="R29" s="30">
        <f>O29*1.2</f>
        <v>8.1397878803393144E-3</v>
      </c>
      <c r="S29" s="30"/>
      <c r="T29" s="30">
        <f>(L29-L39)/(I29-I34)</f>
        <v>1.4943401920036199E-3</v>
      </c>
      <c r="U29" s="30">
        <v>0</v>
      </c>
      <c r="V29" s="37">
        <f>($T$29*($I$29-I29)/H29-($L$29-L29)/H29)*100000</f>
        <v>0</v>
      </c>
      <c r="W29" s="30">
        <f>T29*1.2</f>
        <v>1.7932082304043437E-3</v>
      </c>
      <c r="X29" s="30"/>
      <c r="Y29" s="30">
        <f>(L29-L39)/(I29-I39)</f>
        <v>8.3943631853924917E-4</v>
      </c>
      <c r="Z29" s="30">
        <v>0</v>
      </c>
      <c r="AA29" s="37">
        <f>($Y$29*($I$29-I29)/H29-($L$29-L29)/H29)*100000</f>
        <v>0</v>
      </c>
      <c r="AB29" s="30">
        <f>Y29*1.2</f>
        <v>1.0073235822470989E-3</v>
      </c>
      <c r="AC29" s="30"/>
      <c r="AD29" s="29"/>
      <c r="AE29" s="30">
        <f>(L29-L49)/H29</f>
        <v>1.4401774595894191E-2</v>
      </c>
      <c r="AF29" s="30">
        <v>0</v>
      </c>
      <c r="AG29" s="37">
        <f>($AE$29*($I$29-I29)/H29-($L$29-L29)/H29)*100000</f>
        <v>0</v>
      </c>
      <c r="AH29" s="30">
        <f>AE29*1.2</f>
        <v>1.728212951507303E-2</v>
      </c>
      <c r="AI29" s="30"/>
      <c r="AJ29" s="30">
        <f>(L29-L49)/(I29-I34)</f>
        <v>3.1727338743266003E-3</v>
      </c>
      <c r="AK29" s="30">
        <v>0</v>
      </c>
      <c r="AL29" s="37">
        <f>($AJ$29*($I$29-I29)/H29-($L$29-L29)/H29)*100000</f>
        <v>0</v>
      </c>
      <c r="AM29" s="30">
        <f>AJ29*1.2</f>
        <v>3.8072806491919204E-3</v>
      </c>
      <c r="AN29" s="30"/>
      <c r="AO29" s="30">
        <f>(L29-L49)/(I29-I39)</f>
        <v>1.7822635417431363E-3</v>
      </c>
      <c r="AP29" s="30">
        <v>0</v>
      </c>
      <c r="AQ29" s="37">
        <f>($AO$29*($I$29-I29)/H29-($L$29-L29)/H29)*100000</f>
        <v>0</v>
      </c>
      <c r="AR29" s="30">
        <f>AO29*1.2</f>
        <v>2.1387162500917634E-3</v>
      </c>
      <c r="AS29" s="30"/>
      <c r="AT29" s="30">
        <f>(L29-L49)/(I29-I49)</f>
        <v>1.1091540962043709E-3</v>
      </c>
      <c r="AU29" s="30">
        <v>0</v>
      </c>
      <c r="AV29" s="37">
        <f>($AT$29*($I$29-I29)/H29-($L$29-L29)/H29)*100000</f>
        <v>0</v>
      </c>
      <c r="AW29" s="30">
        <f>AT29*1.2</f>
        <v>1.3309849154452449E-3</v>
      </c>
      <c r="AX29" s="30"/>
      <c r="AY29" s="30"/>
      <c r="AZ29" s="29">
        <f>(L29-L59)/H29</f>
        <v>2.3870139913662589E-2</v>
      </c>
      <c r="BA29" s="29">
        <v>0</v>
      </c>
      <c r="BB29" s="40">
        <f>($AZ$29*($I$29-I29)/H29-($L$29-L29)/H29)*100000</f>
        <v>0</v>
      </c>
      <c r="BC29" s="29">
        <f>AZ29*1.2</f>
        <v>2.8644167896395106E-2</v>
      </c>
      <c r="BD29" s="29"/>
      <c r="BE29" s="29">
        <f>(L29-L59)/(I29-I34)</f>
        <v>5.2586298295894491E-3</v>
      </c>
      <c r="BF29" s="29">
        <v>0</v>
      </c>
      <c r="BG29" s="40">
        <f>($BE$29*($I$29-I29)/H29-($L$29-L29)/H29)*100000</f>
        <v>0</v>
      </c>
      <c r="BH29" s="29">
        <f>BE29*1.2</f>
        <v>6.310355795507339E-3</v>
      </c>
      <c r="BI29" s="29"/>
      <c r="BJ29" s="29">
        <f>(L29-L59)/(I29-I39)</f>
        <v>2.9540026349639619E-3</v>
      </c>
      <c r="BK29" s="29">
        <v>0</v>
      </c>
      <c r="BL29" s="40">
        <f>($BJ$29*($I$29-I29)/H29-($L$29-L29)/H29)*100000</f>
        <v>0</v>
      </c>
      <c r="BM29" s="29">
        <f>BJ29*1.2</f>
        <v>3.544803161956754E-3</v>
      </c>
      <c r="BN29" s="29"/>
      <c r="BO29" s="29">
        <f>(L29-L59)/(I29-I49)</f>
        <v>1.8383611884717505E-3</v>
      </c>
      <c r="BP29" s="29">
        <v>0</v>
      </c>
      <c r="BQ29" s="40">
        <f>($BO$29*($I$29-I29)/H29-($L$29-L29)/H29)*100000</f>
        <v>0</v>
      </c>
      <c r="BR29" s="29">
        <f>BO29*1.2</f>
        <v>2.2060334261661007E-3</v>
      </c>
      <c r="BS29" s="29"/>
      <c r="BT29" s="29">
        <f>(L29-L$64)/H29</f>
        <v>2.9920775785172431E-2</v>
      </c>
      <c r="BU29" s="29">
        <v>0</v>
      </c>
      <c r="BV29" s="40">
        <f>($BT$29*($I$29-I29)/H29-($L$29-L29)/H29)*100000</f>
        <v>0</v>
      </c>
      <c r="BW29" s="29">
        <f>BT29*1.2</f>
        <v>3.5904930942206918E-2</v>
      </c>
      <c r="BX29" s="29"/>
      <c r="BY29" s="29">
        <f>(L29-L$64)/(I29-I34)</f>
        <v>6.5915945460506987E-3</v>
      </c>
      <c r="BZ29" s="29">
        <v>0</v>
      </c>
      <c r="CA29" s="40">
        <f>($BY$29*($I$29-I29)/H29-($L$29-L29)/H29)*100000</f>
        <v>0</v>
      </c>
      <c r="CB29" s="29">
        <f>BY29*1.2</f>
        <v>7.9099134552608388E-3</v>
      </c>
      <c r="CC29" s="29"/>
      <c r="CD29" s="29">
        <f>(L29-L$64)/(I29-I39)</f>
        <v>3.7027872827412969E-3</v>
      </c>
      <c r="CE29" s="29">
        <v>0</v>
      </c>
      <c r="CF29" s="40">
        <f>($CD$29*($I$29-I29)/H29-($L$29-L29)/H29)*100000</f>
        <v>0</v>
      </c>
      <c r="CG29" s="29">
        <f>CD29*1.2</f>
        <v>4.4433447392895559E-3</v>
      </c>
      <c r="CH29" s="29"/>
      <c r="CI29" s="29">
        <f>(L29-L$64)/(I29-I49)</f>
        <v>2.3043515090978984E-3</v>
      </c>
      <c r="CJ29" s="29">
        <v>0</v>
      </c>
      <c r="CK29" s="40">
        <f>($CI$29*($I$29-I29)/H29-($L$29-L29)/H29)*100000</f>
        <v>0</v>
      </c>
      <c r="CL29" s="29">
        <f>CI29*1.2</f>
        <v>2.7652218109174781E-3</v>
      </c>
      <c r="CM29" s="29"/>
      <c r="CN29" s="29">
        <f>(L29-L$74)/H29</f>
        <v>4.8216636417501443E-2</v>
      </c>
      <c r="CO29" s="29">
        <v>0</v>
      </c>
      <c r="CP29" s="40">
        <f>($CN$29*($I$29-I29)/H29-($L$29-L29)/H29)*100000</f>
        <v>0</v>
      </c>
      <c r="CQ29" s="29">
        <f>CN29*1.2</f>
        <v>5.7859963701001729E-2</v>
      </c>
      <c r="CR29" s="29"/>
      <c r="CS29" s="29">
        <f>(L29-L$74)/(I29-I34)</f>
        <v>1.0622201774461123E-2</v>
      </c>
      <c r="CT29" s="29">
        <v>0</v>
      </c>
      <c r="CU29" s="40">
        <f>($CS$29*($I$29-I29)/H29-($L$29-L29)/H29)*100000</f>
        <v>0</v>
      </c>
      <c r="CV29" s="29">
        <f>CS29*1.2</f>
        <v>1.2746642129353348E-2</v>
      </c>
      <c r="CW29" s="29"/>
      <c r="CX29" s="29">
        <f>(L29-L$74)/(I29-I39)</f>
        <v>5.9669558511835337E-3</v>
      </c>
      <c r="CY29" s="29">
        <v>0</v>
      </c>
      <c r="CZ29" s="40">
        <f>($CX$29*($I$29-I29)/H29-($L$29-L29)/H29)*100000</f>
        <v>0</v>
      </c>
      <c r="DA29" s="29">
        <f>CX29*1.2</f>
        <v>7.1603470214202398E-3</v>
      </c>
      <c r="DB29" s="29"/>
      <c r="DC29" s="29">
        <f>(L29-L$74)/(I29-I49)</f>
        <v>3.713409026892777E-3</v>
      </c>
      <c r="DD29" s="29">
        <v>0</v>
      </c>
      <c r="DE29" s="40">
        <f>($DC$29*($I$29-I29)/H29-($L$29-L29)/H29)*100000</f>
        <v>0</v>
      </c>
      <c r="DF29" s="29">
        <f>DC29*1.2</f>
        <v>4.4560908322713319E-3</v>
      </c>
      <c r="DG29" s="29"/>
    </row>
    <row r="30" spans="1:111" s="2" customFormat="1" x14ac:dyDescent="0.25">
      <c r="A30" s="14">
        <v>26</v>
      </c>
      <c r="B30" s="14">
        <v>7.7899999999999996E-4</v>
      </c>
      <c r="C30" s="15">
        <v>987823</v>
      </c>
      <c r="D30" s="14">
        <v>770</v>
      </c>
      <c r="E30" s="14">
        <v>51.5</v>
      </c>
      <c r="F30" s="15">
        <v>987438</v>
      </c>
      <c r="G30" s="15">
        <v>50855749</v>
      </c>
      <c r="H30" s="2">
        <f t="shared" si="3"/>
        <v>277816.06652076042</v>
      </c>
      <c r="I30" s="2">
        <f t="shared" si="0"/>
        <v>5250141.5052893572</v>
      </c>
      <c r="J30" s="2">
        <f t="shared" si="0"/>
        <v>86180631.400975719</v>
      </c>
      <c r="K30" s="2">
        <f t="shared" si="1"/>
        <v>206.24320563018304</v>
      </c>
      <c r="L30" s="2">
        <f t="shared" si="2"/>
        <v>27809.910633875137</v>
      </c>
      <c r="M30" s="2">
        <f t="shared" si="2"/>
        <v>1146309.0689064215</v>
      </c>
      <c r="N30" s="29"/>
      <c r="O30" s="30">
        <f t="shared" ref="O30:O59" si="4">(L30-L40)/H30</f>
        <v>7.0956094516371184E-3</v>
      </c>
      <c r="P30" s="30">
        <v>1</v>
      </c>
      <c r="Q30" s="37">
        <f>($O$29*($I$29-I30)/H30-($L$29-L30)/H30)*100000</f>
        <v>636.84766488549394</v>
      </c>
      <c r="R30" s="30">
        <f t="shared" ref="R30:R59" si="5">O30*1.2</f>
        <v>8.5147313419645411E-3</v>
      </c>
      <c r="S30" s="30"/>
      <c r="T30" s="30">
        <f t="shared" ref="T30:T59" si="6">(L30-L40)/(I30-I35)</f>
        <v>1.5632324458780293E-3</v>
      </c>
      <c r="U30" s="30">
        <v>1</v>
      </c>
      <c r="V30" s="37">
        <f t="shared" ref="V30:V39" si="7">($T$29*($I$29-I30)/H30-($L$29-L30)/H30)*100000</f>
        <v>81.10031705690885</v>
      </c>
      <c r="W30" s="30">
        <f t="shared" ref="W30:W59" si="8">T30*1.2</f>
        <v>1.8758789350536351E-3</v>
      </c>
      <c r="X30" s="30"/>
      <c r="Y30" s="30">
        <f t="shared" ref="Y30:Y59" si="9">(L30-L40)/(I30-I40)</f>
        <v>8.7821110987777642E-4</v>
      </c>
      <c r="Z30" s="30">
        <v>1</v>
      </c>
      <c r="AA30" s="37">
        <f t="shared" ref="AA30:AA39" si="10">($Y$29*($I$29-I30)/H30-($L$29-L30)/H30)*100000</f>
        <v>12.283200908832983</v>
      </c>
      <c r="AB30" s="30">
        <f t="shared" ref="AB30:AB59" si="11">Y30*1.2</f>
        <v>1.0538533318533317E-3</v>
      </c>
      <c r="AC30" s="30"/>
      <c r="AD30" s="29"/>
      <c r="AE30" s="30">
        <f t="shared" ref="AE30:AE59" si="12">(L30-L50)/H30</f>
        <v>1.5261169097243106E-2</v>
      </c>
      <c r="AF30" s="30">
        <v>1</v>
      </c>
      <c r="AG30" s="37">
        <f>($AE$29*($I$29-I30)/H30-($L$29-L30)/H30)*100000</f>
        <v>1437.4099199417544</v>
      </c>
      <c r="AH30" s="30">
        <f t="shared" ref="AH30:AH59" si="13">AE30*1.2</f>
        <v>1.8313402916691725E-2</v>
      </c>
      <c r="AI30" s="30"/>
      <c r="AJ30" s="30">
        <f t="shared" ref="AJ30:AJ59" si="14">(L30-L50)/(I30-I35)</f>
        <v>3.362185427121731E-3</v>
      </c>
      <c r="AK30" s="30">
        <v>1</v>
      </c>
      <c r="AL30" s="37">
        <f t="shared" ref="AL30:AL49" si="15">($AJ$29*($I$29-I30)/H30-($L$29-L30)/H30)*100000</f>
        <v>257.46545652023661</v>
      </c>
      <c r="AM30" s="30">
        <f t="shared" ref="AM30:AM59" si="16">AJ30*1.2</f>
        <v>4.0346225125460766E-3</v>
      </c>
      <c r="AN30" s="30"/>
      <c r="AO30" s="30">
        <f t="shared" ref="AO30:AO59" si="17">(L30-L50)/(I30-I40)</f>
        <v>1.8888480746118324E-3</v>
      </c>
      <c r="AP30" s="30">
        <v>1</v>
      </c>
      <c r="AQ30" s="37">
        <f t="shared" ref="AQ30:AQ49" si="18">($AO$29*($I$29-I30)/H30-($L$29-L30)/H30)*100000</f>
        <v>111.35522224773199</v>
      </c>
      <c r="AR30" s="30">
        <f t="shared" ref="AR30:AR59" si="19">AO30*1.2</f>
        <v>2.2666176895341987E-3</v>
      </c>
      <c r="AS30" s="30"/>
      <c r="AT30" s="30">
        <f t="shared" ref="AT30:AT59" si="20">(L30-L50)/(I30-I50)</f>
        <v>1.1758179623346237E-3</v>
      </c>
      <c r="AU30" s="30">
        <v>1</v>
      </c>
      <c r="AV30" s="37">
        <f t="shared" ref="AV30:AV49" si="21">($AT$29*($I$29-I30)/H30-($L$29-L30)/H30)*100000</f>
        <v>40.625069669808319</v>
      </c>
      <c r="AW30" s="30">
        <f t="shared" ref="AW30:AW59" si="22">AT30*1.2</f>
        <v>1.4109815548015484E-3</v>
      </c>
      <c r="AX30" s="30"/>
      <c r="AY30" s="30"/>
      <c r="AZ30" s="29">
        <f t="shared" ref="AZ30:AZ59" si="23">(L30-L60)/H30</f>
        <v>2.5457102606040727E-2</v>
      </c>
      <c r="BA30" s="29">
        <v>1</v>
      </c>
      <c r="BB30" s="40">
        <f t="shared" ref="BB30:BB59" si="24">($AZ$29*($I$29-I30)/H30-($L$29-L30)/H30)*100000</f>
        <v>2432.3431035835979</v>
      </c>
      <c r="BC30" s="29">
        <f t="shared" ref="BC30:BC59" si="25">AZ30*1.2</f>
        <v>3.0548523127248872E-2</v>
      </c>
      <c r="BD30" s="29"/>
      <c r="BE30" s="29">
        <f t="shared" ref="BE30:BE59" si="26">(L30-L60)/(I30-I35)</f>
        <v>5.6084497100706843E-3</v>
      </c>
      <c r="BF30" s="29">
        <v>1</v>
      </c>
      <c r="BG30" s="40">
        <f t="shared" ref="BG30:BG59" si="27">($BE$29*($I$29-I30)/H30-($L$29-L30)/H30)*100000</f>
        <v>476.65082103302507</v>
      </c>
      <c r="BH30" s="29">
        <f t="shared" ref="BH30:BH59" si="28">BE30*1.2</f>
        <v>6.7301396520848206E-3</v>
      </c>
      <c r="BI30" s="29"/>
      <c r="BJ30" s="29">
        <f t="shared" ref="BJ30:BJ59" si="29">(L30-L60)/(I30-I40)</f>
        <v>3.1507808436053737E-3</v>
      </c>
      <c r="BK30" s="29">
        <v>1</v>
      </c>
      <c r="BL30" s="40">
        <f t="shared" ref="BL30:BL59" si="30">($BJ$29*($I$29-I30)/H30-($L$29-L30)/H30)*100000</f>
        <v>234.48123896658953</v>
      </c>
      <c r="BM30" s="29">
        <f t="shared" ref="BM30:BM59" si="31">BJ30*1.2</f>
        <v>3.7809370123264483E-3</v>
      </c>
      <c r="BN30" s="29"/>
      <c r="BO30" s="29">
        <f t="shared" ref="BO30:BO59" si="32">(L30-L60)/(I30-I50)</f>
        <v>1.9613778159751575E-3</v>
      </c>
      <c r="BP30" s="29">
        <v>1</v>
      </c>
      <c r="BQ30" s="40">
        <f t="shared" ref="BQ30:BQ59" si="33">($BO$29*($I$29-I30)/H30-($L$29-L30)/H30)*100000</f>
        <v>117.24994730125054</v>
      </c>
      <c r="BR30" s="29">
        <f t="shared" ref="BR30:BR59" si="34">BO30*1.2</f>
        <v>2.353653379170189E-3</v>
      </c>
      <c r="BS30" s="29"/>
      <c r="BT30" s="29">
        <f t="shared" ref="BT30:BT59" si="35">(L30-L$64)/H30</f>
        <v>3.0681422313804215E-2</v>
      </c>
      <c r="BU30" s="29">
        <v>1</v>
      </c>
      <c r="BV30" s="40">
        <f t="shared" ref="BV30:BV59" si="36">($BT$29*($I$29-I30)/H30-($L$29-L30)/H30)*100000</f>
        <v>3068.1422313804196</v>
      </c>
      <c r="BW30" s="29">
        <f t="shared" ref="BW30:BW59" si="37">BT30*1.2</f>
        <v>3.6817706776565054E-2</v>
      </c>
      <c r="BX30" s="29"/>
      <c r="BY30" s="29">
        <f t="shared" ref="BY30:BY59" si="38">(L30-L$64)/(I30-I35)</f>
        <v>6.7594186480428317E-3</v>
      </c>
      <c r="BZ30" s="29">
        <v>1</v>
      </c>
      <c r="CA30" s="40">
        <f t="shared" ref="CA30:CA64" si="39">($BY$29*($I$29-I30)/H30-($L$29-L30)/H30)*100000</f>
        <v>616.71838122129338</v>
      </c>
      <c r="CB30" s="29">
        <f t="shared" ref="CB30:CB59" si="40">BY30*1.2</f>
        <v>8.1113023776513971E-3</v>
      </c>
      <c r="CC30" s="29"/>
      <c r="CD30" s="29">
        <f t="shared" ref="CD30:CD59" si="41">(L30-L$64)/(I30-I40)</f>
        <v>3.7973857110495286E-3</v>
      </c>
      <c r="CE30" s="29">
        <v>1</v>
      </c>
      <c r="CF30" s="40">
        <f t="shared" ref="CF30:CF64" si="42">($CD$29*($I$29-I30)/H30-($L$29-L30)/H30)*100000</f>
        <v>313.16332066417527</v>
      </c>
      <c r="CG30" s="29">
        <f t="shared" ref="CG30:CG59" si="43">CD30*1.2</f>
        <v>4.5568628532594345E-3</v>
      </c>
      <c r="CH30" s="29"/>
      <c r="CI30" s="29">
        <f t="shared" ref="CI30:CI44" si="44">(L30-L$64)/(I30-I50)</f>
        <v>2.3638927815210656E-3</v>
      </c>
      <c r="CJ30" s="29">
        <v>1</v>
      </c>
      <c r="CK30" s="40">
        <f t="shared" ref="CK30:CK64" si="45">($CI$29*($I$29-I30)/H30-($L$29-L30)/H30)*100000</f>
        <v>166.21608006936492</v>
      </c>
      <c r="CL30" s="29">
        <f t="shared" ref="CL30:CL44" si="46">CI30*1.2</f>
        <v>2.8366713378252784E-3</v>
      </c>
      <c r="CM30" s="29"/>
      <c r="CN30" s="29">
        <f t="shared" ref="CN30:CN59" si="47">(L30-L$74)/H30</f>
        <v>4.9906661576837728E-2</v>
      </c>
      <c r="CO30" s="29">
        <v>1</v>
      </c>
      <c r="CP30" s="40">
        <f t="shared" ref="CP30:CP74" si="48">($CN$29*($I$29-I30)/H30-($L$29-L30)/H30)*100000</f>
        <v>4990.6661576837705</v>
      </c>
      <c r="CQ30" s="29">
        <f t="shared" ref="CQ30:CQ59" si="49">CN30*1.2</f>
        <v>5.9887993892205268E-2</v>
      </c>
      <c r="CR30" s="29"/>
      <c r="CS30" s="29">
        <f t="shared" ref="CS30:CS59" si="50">(L30-L$74)/(I30-I35)</f>
        <v>1.0994927662537447E-2</v>
      </c>
      <c r="CT30" s="29">
        <v>1</v>
      </c>
      <c r="CU30" s="40">
        <f t="shared" ref="CU30:CU74" si="51">($CS$29*($I$29-I30)/H30-($L$29-L30)/H30)*100000</f>
        <v>1040.2534632746515</v>
      </c>
      <c r="CV30" s="29">
        <f t="shared" ref="CV30:CV59" si="52">CS30*1.2</f>
        <v>1.3193913195044935E-2</v>
      </c>
      <c r="CW30" s="29"/>
      <c r="CX30" s="29">
        <f t="shared" ref="CX30:CX59" si="53">(L30-L$74)/(I30-I40)</f>
        <v>6.1768597824358824E-3</v>
      </c>
      <c r="CY30" s="29">
        <v>1</v>
      </c>
      <c r="CZ30" s="40">
        <f t="shared" ref="CZ30:CZ74" si="54">($CX$29*($I$29-I30)/H30-($L$29-L30)/H30)*100000</f>
        <v>551.08152158895405</v>
      </c>
      <c r="DA30" s="29">
        <f t="shared" ref="DA30:DA59" si="55">CX30*1.2</f>
        <v>7.4122317389230582E-3</v>
      </c>
      <c r="DB30" s="29"/>
      <c r="DC30" s="29">
        <f t="shared" ref="DC30:DC54" si="56">(L30-L$74)/(I30-I50)</f>
        <v>3.8451280336577629E-3</v>
      </c>
      <c r="DD30" s="29">
        <v>1</v>
      </c>
      <c r="DE30" s="40">
        <f t="shared" ref="DE30:DE74" si="57">($DC$29*($I$29-I30)/H30-($L$29-L30)/H30)*100000</f>
        <v>314.27945057359364</v>
      </c>
      <c r="DF30" s="29">
        <f t="shared" ref="DF30:DF54" si="58">DC30*1.2</f>
        <v>4.6141536403893155E-3</v>
      </c>
      <c r="DG30" s="29"/>
    </row>
    <row r="31" spans="1:111" s="2" customFormat="1" x14ac:dyDescent="0.25">
      <c r="A31" s="14">
        <v>27</v>
      </c>
      <c r="B31" s="14">
        <v>7.9500000000000003E-4</v>
      </c>
      <c r="C31" s="15">
        <v>987053</v>
      </c>
      <c r="D31" s="14">
        <v>785</v>
      </c>
      <c r="E31" s="14">
        <v>50.5</v>
      </c>
      <c r="F31" s="15">
        <v>986661</v>
      </c>
      <c r="G31" s="15">
        <v>49868311</v>
      </c>
      <c r="H31" s="2">
        <f t="shared" si="3"/>
        <v>264380.48681414162</v>
      </c>
      <c r="I31" s="2">
        <f t="shared" si="0"/>
        <v>4972325.4387685964</v>
      </c>
      <c r="J31" s="2">
        <f t="shared" si="0"/>
        <v>80930489.895686373</v>
      </c>
      <c r="K31" s="2">
        <f t="shared" si="1"/>
        <v>200.24850515732061</v>
      </c>
      <c r="L31" s="2">
        <f t="shared" si="2"/>
        <v>27603.667428244953</v>
      </c>
      <c r="M31" s="2">
        <f t="shared" si="2"/>
        <v>1118499.1582725465</v>
      </c>
      <c r="N31" s="29"/>
      <c r="O31" s="30">
        <f t="shared" si="4"/>
        <v>7.4523153939359127E-3</v>
      </c>
      <c r="P31" s="30">
        <v>2</v>
      </c>
      <c r="Q31" s="37">
        <f t="shared" ref="Q31:Q39" si="59">($O$29*($I$29-I31)/H31-($L$29-L31)/H31)*100000</f>
        <v>1303.9887490380254</v>
      </c>
      <c r="R31" s="30">
        <f t="shared" si="5"/>
        <v>8.9427784727230952E-3</v>
      </c>
      <c r="S31" s="30"/>
      <c r="T31" s="30">
        <f t="shared" si="6"/>
        <v>1.6418849725367622E-3</v>
      </c>
      <c r="U31" s="30">
        <v>2</v>
      </c>
      <c r="V31" s="37">
        <f t="shared" si="7"/>
        <v>164.23988947594418</v>
      </c>
      <c r="W31" s="30">
        <f t="shared" si="8"/>
        <v>1.9702619670441146E-3</v>
      </c>
      <c r="X31" s="30"/>
      <c r="Y31" s="30">
        <f t="shared" si="9"/>
        <v>9.2249156783213472E-4</v>
      </c>
      <c r="Z31" s="30">
        <v>2</v>
      </c>
      <c r="AA31" s="37">
        <f t="shared" si="10"/>
        <v>23.106998865527785</v>
      </c>
      <c r="AB31" s="30">
        <f t="shared" si="11"/>
        <v>1.1069898813985616E-3</v>
      </c>
      <c r="AC31" s="30"/>
      <c r="AD31" s="29"/>
      <c r="AE31" s="30">
        <f t="shared" si="12"/>
        <v>1.6208919787983552E-2</v>
      </c>
      <c r="AF31" s="30">
        <v>2</v>
      </c>
      <c r="AG31" s="37">
        <f t="shared" ref="AG31:AG49" si="60">($AE$29*($I$29-I31)/H31-($L$29-L31)/H31)*100000</f>
        <v>2945.813799168996</v>
      </c>
      <c r="AH31" s="30">
        <f t="shared" si="13"/>
        <v>1.945070374558026E-2</v>
      </c>
      <c r="AI31" s="30"/>
      <c r="AJ31" s="30">
        <f t="shared" si="14"/>
        <v>3.5711292952791012E-3</v>
      </c>
      <c r="AK31" s="30">
        <v>2</v>
      </c>
      <c r="AL31" s="37">
        <f t="shared" si="15"/>
        <v>525.93656217304078</v>
      </c>
      <c r="AM31" s="30">
        <f t="shared" si="16"/>
        <v>4.285355154334921E-3</v>
      </c>
      <c r="AN31" s="30"/>
      <c r="AO31" s="30">
        <f t="shared" si="17"/>
        <v>2.0064357233524309E-3</v>
      </c>
      <c r="AP31" s="30">
        <v>2</v>
      </c>
      <c r="AQ31" s="37">
        <f t="shared" si="18"/>
        <v>226.2878575357675</v>
      </c>
      <c r="AR31" s="30">
        <f t="shared" si="19"/>
        <v>2.4077228680229172E-3</v>
      </c>
      <c r="AS31" s="30"/>
      <c r="AT31" s="30">
        <f t="shared" si="20"/>
        <v>1.2494076179667653E-3</v>
      </c>
      <c r="AU31" s="30">
        <v>2</v>
      </c>
      <c r="AV31" s="37">
        <f t="shared" si="21"/>
        <v>81.231635401163061</v>
      </c>
      <c r="AW31" s="30">
        <f t="shared" si="22"/>
        <v>1.4992891415601184E-3</v>
      </c>
      <c r="AX31" s="30"/>
      <c r="AY31" s="30"/>
      <c r="AZ31" s="29">
        <f t="shared" si="23"/>
        <v>2.72168460640329E-2</v>
      </c>
      <c r="BA31" s="29">
        <v>2</v>
      </c>
      <c r="BB31" s="40">
        <f t="shared" si="24"/>
        <v>4986.2625135477911</v>
      </c>
      <c r="BC31" s="29">
        <f t="shared" si="25"/>
        <v>3.2660215276839481E-2</v>
      </c>
      <c r="BD31" s="29"/>
      <c r="BE31" s="29">
        <f t="shared" si="26"/>
        <v>5.9963820893496438E-3</v>
      </c>
      <c r="BF31" s="29">
        <v>2</v>
      </c>
      <c r="BG31" s="40">
        <f t="shared" si="27"/>
        <v>975.45066280209687</v>
      </c>
      <c r="BH31" s="29">
        <f t="shared" si="28"/>
        <v>7.1956585072195725E-3</v>
      </c>
      <c r="BI31" s="29"/>
      <c r="BJ31" s="29">
        <f t="shared" si="29"/>
        <v>3.369061784138371E-3</v>
      </c>
      <c r="BK31" s="29">
        <v>2</v>
      </c>
      <c r="BL31" s="40">
        <f t="shared" si="30"/>
        <v>478.79961073809477</v>
      </c>
      <c r="BM31" s="29">
        <f t="shared" si="31"/>
        <v>4.0428741409660454E-3</v>
      </c>
      <c r="BN31" s="29"/>
      <c r="BO31" s="29">
        <f t="shared" si="32"/>
        <v>2.0979149292009555E-3</v>
      </c>
      <c r="BP31" s="29">
        <v>2</v>
      </c>
      <c r="BQ31" s="40">
        <f t="shared" si="33"/>
        <v>238.37699513296948</v>
      </c>
      <c r="BR31" s="29">
        <f t="shared" si="34"/>
        <v>2.5174979150411466E-3</v>
      </c>
      <c r="BS31" s="29"/>
      <c r="BT31" s="29">
        <f t="shared" si="35"/>
        <v>3.146052478033446E-2</v>
      </c>
      <c r="BU31" s="29">
        <v>2</v>
      </c>
      <c r="BV31" s="40">
        <f t="shared" si="36"/>
        <v>6290.1847610373197</v>
      </c>
      <c r="BW31" s="29">
        <f t="shared" si="37"/>
        <v>3.7752629736401352E-2</v>
      </c>
      <c r="BX31" s="29"/>
      <c r="BY31" s="29">
        <f t="shared" si="38"/>
        <v>6.9313441708309673E-3</v>
      </c>
      <c r="BZ31" s="29">
        <v>2</v>
      </c>
      <c r="CA31" s="40">
        <f t="shared" si="39"/>
        <v>1262.7068100603328</v>
      </c>
      <c r="CB31" s="29">
        <f t="shared" si="40"/>
        <v>8.3176130049971604E-3</v>
      </c>
      <c r="CC31" s="29"/>
      <c r="CD31" s="29">
        <f t="shared" si="41"/>
        <v>3.8943693731814219E-3</v>
      </c>
      <c r="CE31" s="29">
        <v>2</v>
      </c>
      <c r="CF31" s="40">
        <f t="shared" si="42"/>
        <v>640.16396674120085</v>
      </c>
      <c r="CG31" s="29">
        <f t="shared" si="43"/>
        <v>4.6732432478177061E-3</v>
      </c>
      <c r="CH31" s="29"/>
      <c r="CI31" s="29">
        <f t="shared" si="44"/>
        <v>2.4250239892557339E-3</v>
      </c>
      <c r="CJ31" s="29">
        <v>2</v>
      </c>
      <c r="CK31" s="40">
        <f t="shared" si="45"/>
        <v>338.7986961049686</v>
      </c>
      <c r="CL31" s="29">
        <f t="shared" si="46"/>
        <v>2.9100287871068804E-3</v>
      </c>
      <c r="CM31" s="29"/>
      <c r="CN31" s="29">
        <f t="shared" si="47"/>
        <v>5.1662773495199758E-2</v>
      </c>
      <c r="CO31" s="29">
        <v>2</v>
      </c>
      <c r="CP31" s="40">
        <f t="shared" si="48"/>
        <v>10232.973621922556</v>
      </c>
      <c r="CQ31" s="29">
        <f t="shared" si="49"/>
        <v>6.199532819423971E-2</v>
      </c>
      <c r="CR31" s="29"/>
      <c r="CS31" s="29">
        <f t="shared" si="50"/>
        <v>1.1382278789537296E-2</v>
      </c>
      <c r="CT31" s="29">
        <v>2</v>
      </c>
      <c r="CU31" s="40">
        <f t="shared" si="51"/>
        <v>2131.3094739163889</v>
      </c>
      <c r="CV31" s="29">
        <f t="shared" si="52"/>
        <v>1.3658734547444755E-2</v>
      </c>
      <c r="CW31" s="29"/>
      <c r="CX31" s="29">
        <f t="shared" si="53"/>
        <v>6.3951229115885057E-3</v>
      </c>
      <c r="CY31" s="29">
        <v>2</v>
      </c>
      <c r="CZ31" s="40">
        <f t="shared" si="54"/>
        <v>1128.096116543772</v>
      </c>
      <c r="DA31" s="29">
        <f t="shared" si="55"/>
        <v>7.6741474939062068E-3</v>
      </c>
      <c r="DB31" s="29"/>
      <c r="DC31" s="29">
        <f t="shared" si="56"/>
        <v>3.9822433335777556E-3</v>
      </c>
      <c r="DD31" s="29">
        <v>2</v>
      </c>
      <c r="DE31" s="40">
        <f t="shared" si="57"/>
        <v>642.45297054185426</v>
      </c>
      <c r="DF31" s="29">
        <f t="shared" si="58"/>
        <v>4.7786920002933064E-3</v>
      </c>
      <c r="DG31" s="29"/>
    </row>
    <row r="32" spans="1:111" s="2" customFormat="1" x14ac:dyDescent="0.25">
      <c r="A32" s="14">
        <v>28</v>
      </c>
      <c r="B32" s="14">
        <v>8.1499999999999997E-4</v>
      </c>
      <c r="C32" s="15">
        <v>986268</v>
      </c>
      <c r="D32" s="14">
        <v>804</v>
      </c>
      <c r="E32" s="14">
        <v>49.6</v>
      </c>
      <c r="F32" s="15">
        <v>985866</v>
      </c>
      <c r="G32" s="15">
        <v>48881651</v>
      </c>
      <c r="H32" s="2">
        <f t="shared" si="3"/>
        <v>251590.69131783477</v>
      </c>
      <c r="I32" s="2">
        <f t="shared" si="0"/>
        <v>4707944.9519544551</v>
      </c>
      <c r="J32" s="2">
        <f t="shared" si="0"/>
        <v>75958164.456917793</v>
      </c>
      <c r="K32" s="2">
        <f t="shared" si="1"/>
        <v>195.32884215527537</v>
      </c>
      <c r="L32" s="2">
        <f t="shared" si="2"/>
        <v>27403.418923087633</v>
      </c>
      <c r="M32" s="2">
        <f t="shared" si="2"/>
        <v>1090895.4908443014</v>
      </c>
      <c r="N32" s="29"/>
      <c r="O32" s="30">
        <f t="shared" si="4"/>
        <v>7.866837296340962E-3</v>
      </c>
      <c r="P32" s="30">
        <v>3</v>
      </c>
      <c r="Q32" s="37">
        <f t="shared" si="59"/>
        <v>2003.4833190588554</v>
      </c>
      <c r="R32" s="30">
        <f t="shared" si="5"/>
        <v>9.440204755609154E-3</v>
      </c>
      <c r="S32" s="30"/>
      <c r="T32" s="30">
        <f t="shared" si="6"/>
        <v>1.7333063475001912E-3</v>
      </c>
      <c r="U32" s="30">
        <v>3</v>
      </c>
      <c r="V32" s="37">
        <f t="shared" si="7"/>
        <v>250.02677893808533</v>
      </c>
      <c r="W32" s="30">
        <f t="shared" si="8"/>
        <v>2.0799676170002294E-3</v>
      </c>
      <c r="X32" s="30"/>
      <c r="Y32" s="30">
        <f t="shared" si="9"/>
        <v>9.7397230197023834E-4</v>
      </c>
      <c r="Z32" s="30">
        <v>3</v>
      </c>
      <c r="AA32" s="37">
        <f t="shared" si="10"/>
        <v>32.899656598109559</v>
      </c>
      <c r="AB32" s="30">
        <f t="shared" si="11"/>
        <v>1.168766762364286E-3</v>
      </c>
      <c r="AC32" s="30"/>
      <c r="AD32" s="29"/>
      <c r="AE32" s="30">
        <f t="shared" si="12"/>
        <v>1.7264548650172636E-2</v>
      </c>
      <c r="AF32" s="30">
        <v>3</v>
      </c>
      <c r="AG32" s="37">
        <f t="shared" si="60"/>
        <v>4529.3633387961791</v>
      </c>
      <c r="AH32" s="30">
        <f t="shared" si="13"/>
        <v>2.0717458380207162E-2</v>
      </c>
      <c r="AI32" s="30"/>
      <c r="AJ32" s="30">
        <f t="shared" si="14"/>
        <v>3.8039113604127475E-3</v>
      </c>
      <c r="AK32" s="30">
        <v>3</v>
      </c>
      <c r="AL32" s="37">
        <f t="shared" si="15"/>
        <v>806.48216905299887</v>
      </c>
      <c r="AM32" s="30">
        <f t="shared" si="16"/>
        <v>4.5646936324952965E-3</v>
      </c>
      <c r="AN32" s="30"/>
      <c r="AO32" s="30">
        <f t="shared" si="17"/>
        <v>2.1374780687414149E-3</v>
      </c>
      <c r="AP32" s="30">
        <v>3</v>
      </c>
      <c r="AQ32" s="37">
        <f t="shared" si="18"/>
        <v>345.48501474408982</v>
      </c>
      <c r="AR32" s="30">
        <f t="shared" si="19"/>
        <v>2.5649736824896979E-3</v>
      </c>
      <c r="AS32" s="30"/>
      <c r="AT32" s="30">
        <f t="shared" si="20"/>
        <v>1.3314652120135298E-3</v>
      </c>
      <c r="AU32" s="30">
        <v>3</v>
      </c>
      <c r="AV32" s="37">
        <f t="shared" si="21"/>
        <v>122.32200891764784</v>
      </c>
      <c r="AW32" s="30">
        <f t="shared" si="22"/>
        <v>1.5977582544162356E-3</v>
      </c>
      <c r="AX32" s="30"/>
      <c r="AY32" s="30"/>
      <c r="AZ32" s="29">
        <f t="shared" si="23"/>
        <v>2.9191922750504633E-2</v>
      </c>
      <c r="BA32" s="29">
        <v>3</v>
      </c>
      <c r="BB32" s="40">
        <f t="shared" si="24"/>
        <v>7668.5093997829881</v>
      </c>
      <c r="BC32" s="29">
        <f t="shared" si="25"/>
        <v>3.5030307300605558E-2</v>
      </c>
      <c r="BD32" s="29"/>
      <c r="BE32" s="29">
        <f t="shared" si="26"/>
        <v>6.4318789232770089E-3</v>
      </c>
      <c r="BF32" s="29">
        <v>3</v>
      </c>
      <c r="BG32" s="40">
        <f t="shared" si="27"/>
        <v>1498.0410445120813</v>
      </c>
      <c r="BH32" s="29">
        <f t="shared" si="28"/>
        <v>7.7182547079324105E-3</v>
      </c>
      <c r="BI32" s="29"/>
      <c r="BJ32" s="29">
        <f t="shared" si="29"/>
        <v>3.6141746840843872E-3</v>
      </c>
      <c r="BK32" s="29">
        <v>3</v>
      </c>
      <c r="BL32" s="40">
        <f t="shared" si="30"/>
        <v>733.96391638572402</v>
      </c>
      <c r="BM32" s="29">
        <f t="shared" si="31"/>
        <v>4.3370096209012646E-3</v>
      </c>
      <c r="BN32" s="29"/>
      <c r="BO32" s="29">
        <f t="shared" si="32"/>
        <v>2.2513203444617462E-3</v>
      </c>
      <c r="BP32" s="29">
        <v>3</v>
      </c>
      <c r="BQ32" s="40">
        <f t="shared" si="33"/>
        <v>364.0836535638544</v>
      </c>
      <c r="BR32" s="29">
        <f t="shared" si="34"/>
        <v>2.7015844133540952E-3</v>
      </c>
      <c r="BS32" s="29"/>
      <c r="BT32" s="29">
        <f t="shared" si="35"/>
        <v>3.2263913697193496E-2</v>
      </c>
      <c r="BU32" s="29">
        <v>3</v>
      </c>
      <c r="BV32" s="40">
        <f t="shared" si="36"/>
        <v>9674.5399156178246</v>
      </c>
      <c r="BW32" s="29">
        <f t="shared" si="37"/>
        <v>3.8716696436632191E-2</v>
      </c>
      <c r="BX32" s="29"/>
      <c r="BY32" s="29">
        <f t="shared" si="38"/>
        <v>7.1087330651359694E-3</v>
      </c>
      <c r="BZ32" s="29">
        <v>3</v>
      </c>
      <c r="CA32" s="40">
        <f t="shared" si="39"/>
        <v>1939.9727612004212</v>
      </c>
      <c r="CB32" s="29">
        <f t="shared" si="40"/>
        <v>8.5304796781631633E-3</v>
      </c>
      <c r="CC32" s="29"/>
      <c r="CD32" s="29">
        <f t="shared" si="41"/>
        <v>3.9945097515669634E-3</v>
      </c>
      <c r="CE32" s="29">
        <v>3</v>
      </c>
      <c r="CF32" s="40">
        <f t="shared" si="42"/>
        <v>982.21631251862038</v>
      </c>
      <c r="CG32" s="29">
        <f t="shared" si="43"/>
        <v>4.7934117018803559E-3</v>
      </c>
      <c r="CH32" s="29"/>
      <c r="CI32" s="29">
        <f t="shared" si="44"/>
        <v>2.4882364179726417E-3</v>
      </c>
      <c r="CJ32" s="29">
        <v>3</v>
      </c>
      <c r="CK32" s="40">
        <f t="shared" si="45"/>
        <v>518.57829232757319</v>
      </c>
      <c r="CL32" s="29">
        <f t="shared" si="46"/>
        <v>2.9858837015671702E-3</v>
      </c>
      <c r="CM32" s="29"/>
      <c r="CN32" s="29">
        <f t="shared" si="47"/>
        <v>5.3493158396191766E-2</v>
      </c>
      <c r="CO32" s="29">
        <v>3</v>
      </c>
      <c r="CP32" s="40">
        <f t="shared" si="48"/>
        <v>15740.357710856395</v>
      </c>
      <c r="CQ32" s="29">
        <f t="shared" si="49"/>
        <v>6.4191790075430119E-2</v>
      </c>
      <c r="CR32" s="29"/>
      <c r="CS32" s="29">
        <f t="shared" si="50"/>
        <v>1.1786188973182201E-2</v>
      </c>
      <c r="CT32" s="29">
        <v>3</v>
      </c>
      <c r="CU32" s="40">
        <f t="shared" si="51"/>
        <v>3276.2820796321334</v>
      </c>
      <c r="CV32" s="29">
        <f t="shared" si="52"/>
        <v>1.4143426767818641E-2</v>
      </c>
      <c r="CW32" s="29"/>
      <c r="CX32" s="29">
        <f t="shared" si="53"/>
        <v>6.6228463434766507E-3</v>
      </c>
      <c r="CY32" s="29">
        <v>3</v>
      </c>
      <c r="CZ32" s="40">
        <f t="shared" si="54"/>
        <v>1732.879769672888</v>
      </c>
      <c r="DA32" s="29">
        <f t="shared" si="55"/>
        <v>7.9474156121719809E-3</v>
      </c>
      <c r="DB32" s="29"/>
      <c r="DC32" s="29">
        <f t="shared" si="56"/>
        <v>4.1254643216257266E-3</v>
      </c>
      <c r="DD32" s="29">
        <v>3</v>
      </c>
      <c r="DE32" s="40">
        <f t="shared" si="57"/>
        <v>985.73785031262128</v>
      </c>
      <c r="DF32" s="29">
        <f t="shared" si="58"/>
        <v>4.9505571859508714E-3</v>
      </c>
      <c r="DG32" s="29"/>
    </row>
    <row r="33" spans="1:111" s="2" customFormat="1" x14ac:dyDescent="0.25">
      <c r="A33" s="14">
        <v>29</v>
      </c>
      <c r="B33" s="14">
        <v>8.4199999999999998E-4</v>
      </c>
      <c r="C33" s="15">
        <v>985464</v>
      </c>
      <c r="D33" s="14">
        <v>830</v>
      </c>
      <c r="E33" s="14">
        <v>48.6</v>
      </c>
      <c r="F33" s="15">
        <v>985050</v>
      </c>
      <c r="G33" s="15">
        <v>47895784</v>
      </c>
      <c r="H33" s="2">
        <f t="shared" si="3"/>
        <v>239414.85336530634</v>
      </c>
      <c r="I33" s="2">
        <f t="shared" si="0"/>
        <v>4456354.2606366212</v>
      </c>
      <c r="J33" s="2">
        <f t="shared" si="0"/>
        <v>71250219.504963338</v>
      </c>
      <c r="K33" s="2">
        <f t="shared" si="1"/>
        <v>192.04328238436224</v>
      </c>
      <c r="L33" s="2">
        <f t="shared" si="2"/>
        <v>27208.090080932358</v>
      </c>
      <c r="M33" s="2">
        <f t="shared" si="2"/>
        <v>1063492.071921214</v>
      </c>
      <c r="N33" s="29"/>
      <c r="O33" s="30">
        <f t="shared" si="4"/>
        <v>8.3462650348009263E-3</v>
      </c>
      <c r="P33" s="30">
        <v>4</v>
      </c>
      <c r="Q33" s="37">
        <f t="shared" si="59"/>
        <v>2736.6003606724175</v>
      </c>
      <c r="R33" s="30">
        <f t="shared" si="5"/>
        <v>1.0015518041761111E-2</v>
      </c>
      <c r="S33" s="30"/>
      <c r="T33" s="30">
        <f t="shared" si="6"/>
        <v>1.8390737703286068E-3</v>
      </c>
      <c r="U33" s="30">
        <v>4</v>
      </c>
      <c r="V33" s="37">
        <f t="shared" si="7"/>
        <v>338.1901039320872</v>
      </c>
      <c r="W33" s="30">
        <f t="shared" si="8"/>
        <v>2.206888524394328E-3</v>
      </c>
      <c r="X33" s="30"/>
      <c r="Y33" s="30">
        <f t="shared" si="9"/>
        <v>1.0335433967909936E-3</v>
      </c>
      <c r="Z33" s="30">
        <v>4</v>
      </c>
      <c r="AA33" s="37">
        <f t="shared" si="10"/>
        <v>41.199613822282203</v>
      </c>
      <c r="AB33" s="30">
        <f t="shared" si="11"/>
        <v>1.2402520761491923E-3</v>
      </c>
      <c r="AC33" s="30"/>
      <c r="AD33" s="29"/>
      <c r="AE33" s="30">
        <f t="shared" si="12"/>
        <v>1.8438867455034969E-2</v>
      </c>
      <c r="AF33" s="30">
        <v>4</v>
      </c>
      <c r="AG33" s="37">
        <f t="shared" si="60"/>
        <v>6191.5457260227395</v>
      </c>
      <c r="AH33" s="30">
        <f t="shared" si="13"/>
        <v>2.2126640946041963E-2</v>
      </c>
      <c r="AI33" s="30"/>
      <c r="AJ33" s="30">
        <f t="shared" si="14"/>
        <v>4.0629475998816547E-3</v>
      </c>
      <c r="AK33" s="30">
        <v>4</v>
      </c>
      <c r="AL33" s="37">
        <f t="shared" si="15"/>
        <v>1099.3200689656821</v>
      </c>
      <c r="AM33" s="30">
        <f t="shared" si="16"/>
        <v>4.8755371198579856E-3</v>
      </c>
      <c r="AN33" s="30"/>
      <c r="AO33" s="30">
        <f t="shared" si="17"/>
        <v>2.2833410660928403E-3</v>
      </c>
      <c r="AP33" s="30">
        <v>4</v>
      </c>
      <c r="AQ33" s="37">
        <f t="shared" si="18"/>
        <v>468.75964278800285</v>
      </c>
      <c r="AR33" s="30">
        <f t="shared" si="19"/>
        <v>2.7400092793114085E-3</v>
      </c>
      <c r="AS33" s="30"/>
      <c r="AT33" s="30">
        <f t="shared" si="20"/>
        <v>1.4228600103239335E-3</v>
      </c>
      <c r="AU33" s="30">
        <v>4</v>
      </c>
      <c r="AV33" s="37">
        <f t="shared" si="21"/>
        <v>163.51315971162396</v>
      </c>
      <c r="AW33" s="30">
        <f t="shared" si="22"/>
        <v>1.7074320123887201E-3</v>
      </c>
      <c r="AX33" s="30"/>
      <c r="AY33" s="30"/>
      <c r="AZ33" s="29">
        <f t="shared" si="23"/>
        <v>3.1418970512761893E-2</v>
      </c>
      <c r="BA33" s="29">
        <v>4</v>
      </c>
      <c r="BB33" s="40">
        <f t="shared" si="24"/>
        <v>10485.327714801435</v>
      </c>
      <c r="BC33" s="29">
        <f t="shared" si="25"/>
        <v>3.7702764615314271E-2</v>
      </c>
      <c r="BD33" s="29"/>
      <c r="BE33" s="29">
        <f t="shared" si="26"/>
        <v>6.9230732932418233E-3</v>
      </c>
      <c r="BF33" s="29">
        <v>4</v>
      </c>
      <c r="BG33" s="40">
        <f t="shared" si="27"/>
        <v>2045.247077756349</v>
      </c>
      <c r="BH33" s="29">
        <f t="shared" si="28"/>
        <v>8.3076879518901876E-3</v>
      </c>
      <c r="BI33" s="29"/>
      <c r="BJ33" s="29">
        <f t="shared" si="29"/>
        <v>3.8907067259469704E-3</v>
      </c>
      <c r="BK33" s="29">
        <v>4</v>
      </c>
      <c r="BL33" s="40">
        <f t="shared" si="30"/>
        <v>1000.1282629423066</v>
      </c>
      <c r="BM33" s="29">
        <f t="shared" si="31"/>
        <v>4.6688480711363639E-3</v>
      </c>
      <c r="BN33" s="29"/>
      <c r="BO33" s="29">
        <f t="shared" si="32"/>
        <v>2.4244871230390307E-3</v>
      </c>
      <c r="BP33" s="29">
        <v>4</v>
      </c>
      <c r="BQ33" s="40">
        <f t="shared" si="33"/>
        <v>494.19920463973801</v>
      </c>
      <c r="BR33" s="29">
        <f t="shared" si="34"/>
        <v>2.9093845476468368E-3</v>
      </c>
      <c r="BS33" s="29"/>
      <c r="BT33" s="29">
        <f t="shared" si="35"/>
        <v>3.3088889006619042E-2</v>
      </c>
      <c r="BU33" s="29">
        <v>4</v>
      </c>
      <c r="BV33" s="40">
        <f t="shared" si="36"/>
        <v>13229.213322699643</v>
      </c>
      <c r="BW33" s="29">
        <f t="shared" si="37"/>
        <v>3.9706666807942846E-2</v>
      </c>
      <c r="BX33" s="29"/>
      <c r="BY33" s="29">
        <f t="shared" si="38"/>
        <v>7.2910346852937099E-3</v>
      </c>
      <c r="BZ33" s="29">
        <v>4</v>
      </c>
      <c r="CA33" s="40">
        <f t="shared" si="39"/>
        <v>2649.7294460568332</v>
      </c>
      <c r="CB33" s="29">
        <f t="shared" si="40"/>
        <v>8.7492416223524522E-3</v>
      </c>
      <c r="CC33" s="29"/>
      <c r="CD33" s="29">
        <f t="shared" si="41"/>
        <v>4.0974978145726848E-3</v>
      </c>
      <c r="CE33" s="29">
        <v>4</v>
      </c>
      <c r="CF33" s="40">
        <f t="shared" si="42"/>
        <v>1339.6924776929575</v>
      </c>
      <c r="CG33" s="29">
        <f t="shared" si="43"/>
        <v>4.9169973774872214E-3</v>
      </c>
      <c r="CH33" s="29"/>
      <c r="CI33" s="29">
        <f t="shared" si="44"/>
        <v>2.5533486299186684E-3</v>
      </c>
      <c r="CJ33" s="29">
        <v>4</v>
      </c>
      <c r="CK33" s="40">
        <f t="shared" si="45"/>
        <v>705.5198263625748</v>
      </c>
      <c r="CL33" s="29">
        <f t="shared" si="46"/>
        <v>3.0640183559024021E-3</v>
      </c>
      <c r="CM33" s="29"/>
      <c r="CN33" s="29">
        <f t="shared" si="47"/>
        <v>5.5397782021819206E-2</v>
      </c>
      <c r="CO33" s="29">
        <v>4</v>
      </c>
      <c r="CP33" s="40">
        <f t="shared" si="48"/>
        <v>21526.150989952108</v>
      </c>
      <c r="CQ33" s="29">
        <f t="shared" si="49"/>
        <v>6.6477338426183044E-2</v>
      </c>
      <c r="CR33" s="29"/>
      <c r="CS33" s="29">
        <f t="shared" si="50"/>
        <v>1.2206730486739136E-2</v>
      </c>
      <c r="CT33" s="29">
        <v>4</v>
      </c>
      <c r="CU33" s="40">
        <f t="shared" si="51"/>
        <v>4477.5580247358075</v>
      </c>
      <c r="CV33" s="29">
        <f t="shared" si="52"/>
        <v>1.4648076584086962E-2</v>
      </c>
      <c r="CW33" s="29"/>
      <c r="CX33" s="29">
        <f t="shared" si="53"/>
        <v>6.8600759221976605E-3</v>
      </c>
      <c r="CY33" s="29">
        <v>4</v>
      </c>
      <c r="CZ33" s="40">
        <f t="shared" si="54"/>
        <v>2366.4638254874953</v>
      </c>
      <c r="DA33" s="29">
        <f t="shared" si="55"/>
        <v>8.2320911066371925E-3</v>
      </c>
      <c r="DB33" s="29"/>
      <c r="DC33" s="29">
        <f t="shared" si="56"/>
        <v>4.2748443683814745E-3</v>
      </c>
      <c r="DD33" s="29">
        <v>4</v>
      </c>
      <c r="DE33" s="40">
        <f t="shared" si="57"/>
        <v>1344.5093021601601</v>
      </c>
      <c r="DF33" s="29">
        <f t="shared" si="58"/>
        <v>5.1298132420577692E-3</v>
      </c>
      <c r="DG33" s="29"/>
    </row>
    <row r="34" spans="1:111" s="2" customFormat="1" x14ac:dyDescent="0.25">
      <c r="A34" s="14">
        <v>30</v>
      </c>
      <c r="B34" s="14">
        <v>8.8099999999999995E-4</v>
      </c>
      <c r="C34" s="15">
        <v>984635</v>
      </c>
      <c r="D34" s="14">
        <v>867</v>
      </c>
      <c r="E34" s="14">
        <v>47.6</v>
      </c>
      <c r="F34" s="15">
        <v>984201</v>
      </c>
      <c r="G34" s="15">
        <v>46910735</v>
      </c>
      <c r="H34" s="2">
        <f t="shared" si="3"/>
        <v>227822.33415726086</v>
      </c>
      <c r="I34" s="2">
        <f t="shared" si="0"/>
        <v>4216939.4072713144</v>
      </c>
      <c r="J34" s="2">
        <f t="shared" si="0"/>
        <v>66793865.244326793</v>
      </c>
      <c r="K34" s="2">
        <f t="shared" si="1"/>
        <v>191.05166474726565</v>
      </c>
      <c r="L34" s="2">
        <f t="shared" si="2"/>
        <v>27016.046798547995</v>
      </c>
      <c r="M34" s="2">
        <f t="shared" si="2"/>
        <v>1036283.9818402813</v>
      </c>
      <c r="N34" s="29"/>
      <c r="O34" s="30">
        <f t="shared" si="4"/>
        <v>8.8937957134394355E-3</v>
      </c>
      <c r="P34" s="30">
        <v>5</v>
      </c>
      <c r="Q34" s="37">
        <f t="shared" si="59"/>
        <v>3504.3855215850072</v>
      </c>
      <c r="R34" s="30">
        <f t="shared" si="5"/>
        <v>1.0672554856127323E-2</v>
      </c>
      <c r="S34" s="30"/>
      <c r="T34" s="30">
        <f t="shared" si="6"/>
        <v>1.959904954911198E-3</v>
      </c>
      <c r="U34" s="30">
        <v>5</v>
      </c>
      <c r="V34" s="37">
        <f t="shared" si="7"/>
        <v>428.14120950659481</v>
      </c>
      <c r="W34" s="30">
        <f t="shared" si="8"/>
        <v>2.3518859458934375E-3</v>
      </c>
      <c r="X34" s="30"/>
      <c r="Y34" s="30">
        <f t="shared" si="9"/>
        <v>1.1016145797808797E-3</v>
      </c>
      <c r="Z34" s="30">
        <v>5</v>
      </c>
      <c r="AA34" s="37">
        <f t="shared" si="10"/>
        <v>47.215843058504881</v>
      </c>
      <c r="AB34" s="30">
        <f t="shared" si="11"/>
        <v>1.3219374957370556E-3</v>
      </c>
      <c r="AC34" s="30"/>
      <c r="AD34" s="29"/>
      <c r="AE34" s="30">
        <f t="shared" si="12"/>
        <v>1.9737590696803111E-2</v>
      </c>
      <c r="AF34" s="30">
        <v>5</v>
      </c>
      <c r="AG34" s="37">
        <f t="shared" si="60"/>
        <v>7935.7608456488006</v>
      </c>
      <c r="AH34" s="30">
        <f t="shared" si="13"/>
        <v>2.3685108836163732E-2</v>
      </c>
      <c r="AI34" s="30"/>
      <c r="AJ34" s="30">
        <f t="shared" si="14"/>
        <v>4.3495266870385157E-3</v>
      </c>
      <c r="AK34" s="30">
        <v>5</v>
      </c>
      <c r="AL34" s="37">
        <f t="shared" si="15"/>
        <v>1404.3802491399788</v>
      </c>
      <c r="AM34" s="30">
        <f t="shared" si="16"/>
        <v>5.2194320244462189E-3</v>
      </c>
      <c r="AN34" s="30"/>
      <c r="AO34" s="30">
        <f t="shared" si="17"/>
        <v>2.4447624368625349E-3</v>
      </c>
      <c r="AP34" s="30">
        <v>5</v>
      </c>
      <c r="AQ34" s="37">
        <f t="shared" si="18"/>
        <v>595.61205821039891</v>
      </c>
      <c r="AR34" s="30">
        <f t="shared" si="19"/>
        <v>2.9337149242350418E-3</v>
      </c>
      <c r="AS34" s="30"/>
      <c r="AT34" s="30">
        <f t="shared" si="20"/>
        <v>1.5240731446657897E-3</v>
      </c>
      <c r="AU34" s="30">
        <v>5</v>
      </c>
      <c r="AV34" s="37">
        <f t="shared" si="21"/>
        <v>204.09740607500535</v>
      </c>
      <c r="AW34" s="30">
        <f t="shared" si="22"/>
        <v>1.8288877735989474E-3</v>
      </c>
      <c r="AX34" s="30"/>
      <c r="AY34" s="30"/>
      <c r="AZ34" s="29">
        <f t="shared" si="23"/>
        <v>3.3929633175562281E-2</v>
      </c>
      <c r="BA34" s="29">
        <v>5</v>
      </c>
      <c r="BB34" s="40">
        <f t="shared" si="24"/>
        <v>13443.043172833773</v>
      </c>
      <c r="BC34" s="29">
        <f t="shared" si="25"/>
        <v>4.0715559810674734E-2</v>
      </c>
      <c r="BD34" s="29"/>
      <c r="BE34" s="29">
        <f t="shared" si="26"/>
        <v>7.4769938867178271E-3</v>
      </c>
      <c r="BF34" s="29">
        <v>5</v>
      </c>
      <c r="BG34" s="40">
        <f t="shared" si="27"/>
        <v>2617.6433146459071</v>
      </c>
      <c r="BH34" s="29">
        <f t="shared" si="28"/>
        <v>8.9723926640613919E-3</v>
      </c>
      <c r="BI34" s="29"/>
      <c r="BJ34" s="29">
        <f t="shared" si="29"/>
        <v>4.2026351624352464E-3</v>
      </c>
      <c r="BK34" s="29">
        <v>5</v>
      </c>
      <c r="BL34" s="40">
        <f t="shared" si="30"/>
        <v>1277.1550472685917</v>
      </c>
      <c r="BM34" s="29">
        <f t="shared" si="31"/>
        <v>5.0431621949222957E-3</v>
      </c>
      <c r="BN34" s="29"/>
      <c r="BO34" s="29">
        <f t="shared" si="32"/>
        <v>2.6199369277432405E-3</v>
      </c>
      <c r="BP34" s="29">
        <v>5</v>
      </c>
      <c r="BQ34" s="40">
        <f t="shared" si="33"/>
        <v>628.24129969576836</v>
      </c>
      <c r="BR34" s="29">
        <f t="shared" si="34"/>
        <v>3.1439243132918887E-3</v>
      </c>
      <c r="BS34" s="29"/>
      <c r="BT34" s="29">
        <f t="shared" si="35"/>
        <v>3.3929633175562281E-2</v>
      </c>
      <c r="BU34" s="29">
        <v>5</v>
      </c>
      <c r="BV34" s="40">
        <f t="shared" si="36"/>
        <v>16962.400409807324</v>
      </c>
      <c r="BW34" s="29">
        <f t="shared" si="37"/>
        <v>4.0715559810674734E-2</v>
      </c>
      <c r="BX34" s="29"/>
      <c r="BY34" s="29">
        <f t="shared" si="38"/>
        <v>7.4769938867178271E-3</v>
      </c>
      <c r="BZ34" s="29">
        <v>5</v>
      </c>
      <c r="CA34" s="40">
        <f t="shared" si="39"/>
        <v>3392.9633175562276</v>
      </c>
      <c r="CB34" s="29">
        <f t="shared" si="40"/>
        <v>8.9723926640613919E-3</v>
      </c>
      <c r="CC34" s="29"/>
      <c r="CD34" s="29">
        <f t="shared" si="41"/>
        <v>4.2026351624352464E-3</v>
      </c>
      <c r="CE34" s="29">
        <v>5</v>
      </c>
      <c r="CF34" s="40">
        <f t="shared" si="42"/>
        <v>1712.6862418490173</v>
      </c>
      <c r="CG34" s="29">
        <f t="shared" si="43"/>
        <v>5.0431621949222957E-3</v>
      </c>
      <c r="CH34" s="29"/>
      <c r="CI34" s="29">
        <f t="shared" si="44"/>
        <v>2.6199369277432405E-3</v>
      </c>
      <c r="CJ34" s="29">
        <v>5</v>
      </c>
      <c r="CK34" s="40">
        <f t="shared" si="45"/>
        <v>899.2849456995441</v>
      </c>
      <c r="CL34" s="29">
        <f t="shared" si="46"/>
        <v>3.1439243132918887E-3</v>
      </c>
      <c r="CM34" s="29"/>
      <c r="CN34" s="29">
        <f t="shared" si="47"/>
        <v>5.7373692642926091E-2</v>
      </c>
      <c r="CO34" s="29">
        <v>5</v>
      </c>
      <c r="CP34" s="40">
        <f t="shared" si="48"/>
        <v>27604.202509687981</v>
      </c>
      <c r="CQ34" s="29">
        <f t="shared" si="49"/>
        <v>6.8848431171511307E-2</v>
      </c>
      <c r="CR34" s="29"/>
      <c r="CS34" s="29">
        <f t="shared" si="50"/>
        <v>1.2643306425681004E-2</v>
      </c>
      <c r="CT34" s="29">
        <v>5</v>
      </c>
      <c r="CU34" s="40">
        <f t="shared" si="51"/>
        <v>5737.3692642926089</v>
      </c>
      <c r="CV34" s="29">
        <f t="shared" si="52"/>
        <v>1.5171967710817205E-2</v>
      </c>
      <c r="CW34" s="29"/>
      <c r="CX34" s="29">
        <f t="shared" si="53"/>
        <v>7.1064929247033554E-3</v>
      </c>
      <c r="CY34" s="29">
        <v>5</v>
      </c>
      <c r="CZ34" s="40">
        <f t="shared" si="54"/>
        <v>3029.6417166604342</v>
      </c>
      <c r="DA34" s="29">
        <f t="shared" si="55"/>
        <v>8.5277915096440265E-3</v>
      </c>
      <c r="DB34" s="29"/>
      <c r="DC34" s="29">
        <f t="shared" si="56"/>
        <v>4.4302116459206823E-3</v>
      </c>
      <c r="DD34" s="29">
        <v>5</v>
      </c>
      <c r="DE34" s="40">
        <f t="shared" si="57"/>
        <v>1718.8643879055019</v>
      </c>
      <c r="DF34" s="29">
        <f t="shared" si="58"/>
        <v>5.3162539751048189E-3</v>
      </c>
      <c r="DG34" s="29"/>
    </row>
    <row r="35" spans="1:111" s="2" customFormat="1" x14ac:dyDescent="0.25">
      <c r="A35" s="14">
        <v>31</v>
      </c>
      <c r="B35" s="14">
        <v>9.3199999999999999E-4</v>
      </c>
      <c r="C35" s="15">
        <v>983767</v>
      </c>
      <c r="D35" s="14">
        <v>917</v>
      </c>
      <c r="E35" s="14">
        <v>46.7</v>
      </c>
      <c r="F35" s="15">
        <v>983309</v>
      </c>
      <c r="G35" s="15">
        <v>45926534</v>
      </c>
      <c r="H35" s="2">
        <f t="shared" si="3"/>
        <v>216782.37955412143</v>
      </c>
      <c r="I35" s="2">
        <f t="shared" si="0"/>
        <v>3989117.0731140529</v>
      </c>
      <c r="J35" s="2">
        <f t="shared" si="0"/>
        <v>62576925.837055482</v>
      </c>
      <c r="K35" s="2">
        <f t="shared" si="1"/>
        <v>192.44727475503115</v>
      </c>
      <c r="L35" s="2">
        <f t="shared" si="2"/>
        <v>26824.99513380073</v>
      </c>
      <c r="M35" s="2">
        <f t="shared" si="2"/>
        <v>1009267.9350417333</v>
      </c>
      <c r="N35" s="29"/>
      <c r="O35" s="30">
        <f t="shared" si="4"/>
        <v>9.5069471628719954E-3</v>
      </c>
      <c r="P35" s="30">
        <v>6</v>
      </c>
      <c r="Q35" s="37">
        <f t="shared" si="59"/>
        <v>4307.5806297725649</v>
      </c>
      <c r="R35" s="30">
        <f t="shared" si="5"/>
        <v>1.1408336595446393E-2</v>
      </c>
      <c r="S35" s="30"/>
      <c r="T35" s="30">
        <f t="shared" si="6"/>
        <v>2.0952525925528364E-3</v>
      </c>
      <c r="U35" s="30">
        <v>6</v>
      </c>
      <c r="V35" s="37">
        <f t="shared" si="7"/>
        <v>518.8584538653655</v>
      </c>
      <c r="W35" s="30">
        <f t="shared" si="8"/>
        <v>2.5143031110634036E-3</v>
      </c>
      <c r="X35" s="30"/>
      <c r="Y35" s="30">
        <f t="shared" si="9"/>
        <v>1.1778858117567968E-3</v>
      </c>
      <c r="Z35" s="30">
        <v>6</v>
      </c>
      <c r="AA35" s="37">
        <f t="shared" si="10"/>
        <v>49.708335469090571</v>
      </c>
      <c r="AB35" s="30">
        <f t="shared" si="11"/>
        <v>1.4134629741081562E-3</v>
      </c>
      <c r="AC35" s="30"/>
      <c r="AD35" s="29"/>
      <c r="AE35" s="30">
        <f t="shared" si="12"/>
        <v>2.1160570524277011E-2</v>
      </c>
      <c r="AF35" s="30">
        <v>6</v>
      </c>
      <c r="AG35" s="37">
        <f t="shared" si="60"/>
        <v>9765.2908298785733</v>
      </c>
      <c r="AH35" s="30">
        <f t="shared" si="13"/>
        <v>2.5392684629132412E-2</v>
      </c>
      <c r="AI35" s="30"/>
      <c r="AJ35" s="30">
        <f t="shared" si="14"/>
        <v>4.6636148798679822E-3</v>
      </c>
      <c r="AK35" s="30">
        <v>6</v>
      </c>
      <c r="AL35" s="37">
        <f t="shared" si="15"/>
        <v>1721.2007008458679</v>
      </c>
      <c r="AM35" s="30">
        <f t="shared" si="16"/>
        <v>5.5963378558415789E-3</v>
      </c>
      <c r="AN35" s="30"/>
      <c r="AO35" s="30">
        <f t="shared" si="17"/>
        <v>2.621739172651019E-3</v>
      </c>
      <c r="AP35" s="30">
        <v>6</v>
      </c>
      <c r="AQ35" s="37">
        <f t="shared" si="18"/>
        <v>725.11662257154751</v>
      </c>
      <c r="AR35" s="30">
        <f t="shared" si="19"/>
        <v>3.1460870071812227E-3</v>
      </c>
      <c r="AS35" s="30"/>
      <c r="AT35" s="30">
        <f t="shared" si="20"/>
        <v>1.635127105520189E-3</v>
      </c>
      <c r="AU35" s="30">
        <v>6</v>
      </c>
      <c r="AV35" s="37">
        <f t="shared" si="21"/>
        <v>242.92467217481044</v>
      </c>
      <c r="AW35" s="30">
        <f t="shared" si="22"/>
        <v>1.9621525266242269E-3</v>
      </c>
      <c r="AX35" s="30"/>
      <c r="AY35" s="30"/>
      <c r="AZ35" s="29">
        <f t="shared" si="23"/>
        <v>3.6747885151659693E-2</v>
      </c>
      <c r="BA35" s="29">
        <v>6</v>
      </c>
      <c r="BB35" s="40">
        <f t="shared" si="24"/>
        <v>16548.09497845091</v>
      </c>
      <c r="BC35" s="29">
        <f t="shared" si="25"/>
        <v>4.4097462181991627E-2</v>
      </c>
      <c r="BD35" s="29"/>
      <c r="BE35" s="29">
        <f t="shared" si="26"/>
        <v>8.0989302155318552E-3</v>
      </c>
      <c r="BF35" s="29">
        <v>6</v>
      </c>
      <c r="BG35" s="40">
        <f t="shared" si="27"/>
        <v>3215.463254519886</v>
      </c>
      <c r="BH35" s="29">
        <f t="shared" si="28"/>
        <v>9.7187162586382259E-3</v>
      </c>
      <c r="BI35" s="29"/>
      <c r="BJ35" s="29">
        <f t="shared" si="29"/>
        <v>4.5529665612585694E-3</v>
      </c>
      <c r="BK35" s="29">
        <v>6</v>
      </c>
      <c r="BL35" s="40">
        <f t="shared" si="30"/>
        <v>1564.5093282615087</v>
      </c>
      <c r="BM35" s="29">
        <f t="shared" si="31"/>
        <v>5.463559873510283E-3</v>
      </c>
      <c r="BN35" s="29"/>
      <c r="BO35" s="29">
        <f t="shared" si="32"/>
        <v>2.8395956060392963E-3</v>
      </c>
      <c r="BP35" s="29">
        <v>6</v>
      </c>
      <c r="BQ35" s="40">
        <f t="shared" si="33"/>
        <v>765.30300513981854</v>
      </c>
      <c r="BR35" s="29">
        <f t="shared" si="34"/>
        <v>3.4075147272471557E-3</v>
      </c>
      <c r="BS35" s="29"/>
      <c r="BT35" s="29">
        <f t="shared" si="35"/>
        <v>3.4776242321515931E-2</v>
      </c>
      <c r="BU35" s="29">
        <v>6</v>
      </c>
      <c r="BV35" s="40">
        <f t="shared" si="36"/>
        <v>20882.557867600433</v>
      </c>
      <c r="BW35" s="29">
        <f t="shared" si="37"/>
        <v>4.1731490785819114E-2</v>
      </c>
      <c r="BX35" s="29"/>
      <c r="BY35" s="29">
        <f t="shared" si="38"/>
        <v>7.6643964287469351E-3</v>
      </c>
      <c r="BZ35" s="29">
        <v>6</v>
      </c>
      <c r="CA35" s="40">
        <f t="shared" si="39"/>
        <v>4170.3523304353521</v>
      </c>
      <c r="CB35" s="29">
        <f t="shared" si="40"/>
        <v>9.197275714496321E-3</v>
      </c>
      <c r="CC35" s="29"/>
      <c r="CD35" s="29">
        <f t="shared" si="41"/>
        <v>4.3086851872599814E-3</v>
      </c>
      <c r="CE35" s="29">
        <v>6</v>
      </c>
      <c r="CF35" s="40">
        <f t="shared" si="42"/>
        <v>2100.9123339419466</v>
      </c>
      <c r="CG35" s="29">
        <f t="shared" si="43"/>
        <v>5.1704222247119774E-3</v>
      </c>
      <c r="CH35" s="29"/>
      <c r="CI35" s="29">
        <f t="shared" si="44"/>
        <v>2.6872421224565209E-3</v>
      </c>
      <c r="CJ35" s="29">
        <v>6</v>
      </c>
      <c r="CK35" s="40">
        <f t="shared" si="45"/>
        <v>1099.1220936371917</v>
      </c>
      <c r="CL35" s="29">
        <f t="shared" si="46"/>
        <v>3.2246905469478248E-3</v>
      </c>
      <c r="CM35" s="29"/>
      <c r="CN35" s="29">
        <f t="shared" si="47"/>
        <v>5.9414224250499283E-2</v>
      </c>
      <c r="CO35" s="29">
        <v>6</v>
      </c>
      <c r="CP35" s="40">
        <f t="shared" si="48"/>
        <v>33989.069417781211</v>
      </c>
      <c r="CQ35" s="29">
        <f t="shared" si="49"/>
        <v>7.1297069100599131E-2</v>
      </c>
      <c r="CR35" s="29"/>
      <c r="CS35" s="29">
        <f t="shared" si="50"/>
        <v>1.309440404607941E-2</v>
      </c>
      <c r="CT35" s="29">
        <v>6</v>
      </c>
      <c r="CU35" s="40">
        <f t="shared" si="51"/>
        <v>7057.7376934423828</v>
      </c>
      <c r="CV35" s="29">
        <f t="shared" si="52"/>
        <v>1.571328485529529E-2</v>
      </c>
      <c r="CW35" s="29"/>
      <c r="CX35" s="29">
        <f t="shared" si="53"/>
        <v>7.3612665098748897E-3</v>
      </c>
      <c r="CY35" s="29">
        <v>6</v>
      </c>
      <c r="CZ35" s="40">
        <f t="shared" si="54"/>
        <v>3722.8831223184025</v>
      </c>
      <c r="DA35" s="29">
        <f t="shared" si="55"/>
        <v>8.8335198118498666E-3</v>
      </c>
      <c r="DB35" s="29"/>
      <c r="DC35" s="29">
        <f t="shared" si="56"/>
        <v>4.591076994544579E-3</v>
      </c>
      <c r="DD35" s="29">
        <v>6</v>
      </c>
      <c r="DE35" s="40">
        <f t="shared" si="57"/>
        <v>2108.5213781515668</v>
      </c>
      <c r="DF35" s="29">
        <f t="shared" si="58"/>
        <v>5.5092923934534944E-3</v>
      </c>
      <c r="DG35" s="29"/>
    </row>
    <row r="36" spans="1:111" s="2" customFormat="1" x14ac:dyDescent="0.25">
      <c r="A36" s="14">
        <v>32</v>
      </c>
      <c r="B36" s="14">
        <v>9.9400000000000009E-4</v>
      </c>
      <c r="C36" s="15">
        <v>982850</v>
      </c>
      <c r="D36" s="14">
        <v>977</v>
      </c>
      <c r="E36" s="14">
        <v>45.7</v>
      </c>
      <c r="F36" s="15">
        <v>982362</v>
      </c>
      <c r="G36" s="15">
        <v>44943225</v>
      </c>
      <c r="H36" s="2">
        <f t="shared" si="3"/>
        <v>206266.96182440827</v>
      </c>
      <c r="I36" s="2">
        <f t="shared" si="0"/>
        <v>3772334.6935599311</v>
      </c>
      <c r="J36" s="2">
        <f t="shared" si="0"/>
        <v>58587808.763941437</v>
      </c>
      <c r="K36" s="2">
        <f t="shared" si="1"/>
        <v>195.27547119038837</v>
      </c>
      <c r="L36" s="2">
        <f t="shared" si="2"/>
        <v>26632.547859045699</v>
      </c>
      <c r="M36" s="2">
        <f t="shared" si="2"/>
        <v>982442.93990793254</v>
      </c>
      <c r="N36" s="29"/>
      <c r="O36" s="30">
        <f t="shared" si="4"/>
        <v>1.017793608831561E-2</v>
      </c>
      <c r="P36" s="30">
        <v>7</v>
      </c>
      <c r="Q36" s="37">
        <f t="shared" si="59"/>
        <v>5146.775442490456</v>
      </c>
      <c r="R36" s="30">
        <f t="shared" si="5"/>
        <v>1.2213523305978732E-2</v>
      </c>
      <c r="S36" s="30"/>
      <c r="T36" s="30">
        <f t="shared" si="6"/>
        <v>2.2434037822606973E-3</v>
      </c>
      <c r="U36" s="30">
        <v>7</v>
      </c>
      <c r="V36" s="37">
        <f t="shared" si="7"/>
        <v>609.06169346082709</v>
      </c>
      <c r="W36" s="30">
        <f t="shared" si="8"/>
        <v>2.6920845387128369E-3</v>
      </c>
      <c r="X36" s="30"/>
      <c r="Y36" s="30">
        <f t="shared" si="9"/>
        <v>1.2614038516712374E-3</v>
      </c>
      <c r="Z36" s="30">
        <v>7</v>
      </c>
      <c r="AA36" s="37">
        <f t="shared" si="10"/>
        <v>47.165401316919073</v>
      </c>
      <c r="AB36" s="30">
        <f t="shared" si="11"/>
        <v>1.5136846220054848E-3</v>
      </c>
      <c r="AC36" s="30"/>
      <c r="AD36" s="29"/>
      <c r="AE36" s="30">
        <f t="shared" si="12"/>
        <v>2.270252748562326E-2</v>
      </c>
      <c r="AF36" s="30">
        <v>7</v>
      </c>
      <c r="AG36" s="37">
        <f t="shared" si="60"/>
        <v>11683.419055665981</v>
      </c>
      <c r="AH36" s="30">
        <f t="shared" si="13"/>
        <v>2.7243032982747911E-2</v>
      </c>
      <c r="AI36" s="30"/>
      <c r="AJ36" s="30">
        <f t="shared" si="14"/>
        <v>5.0040534334455065E-3</v>
      </c>
      <c r="AK36" s="30">
        <v>7</v>
      </c>
      <c r="AL36" s="37">
        <f t="shared" si="15"/>
        <v>2049.0946892442157</v>
      </c>
      <c r="AM36" s="30">
        <f t="shared" si="16"/>
        <v>6.0048641201346075E-3</v>
      </c>
      <c r="AN36" s="30"/>
      <c r="AO36" s="30">
        <f t="shared" si="17"/>
        <v>2.8136407386083894E-3</v>
      </c>
      <c r="AP36" s="30">
        <v>7</v>
      </c>
      <c r="AQ36" s="37">
        <f t="shared" si="18"/>
        <v>856.09498978945169</v>
      </c>
      <c r="AR36" s="30">
        <f t="shared" si="19"/>
        <v>3.3763688863300673E-3</v>
      </c>
      <c r="AS36" s="30"/>
      <c r="AT36" s="30">
        <f t="shared" si="20"/>
        <v>1.7556564084372935E-3</v>
      </c>
      <c r="AU36" s="30">
        <v>7</v>
      </c>
      <c r="AV36" s="37">
        <f t="shared" si="21"/>
        <v>278.57862902257551</v>
      </c>
      <c r="AW36" s="30">
        <f t="shared" si="22"/>
        <v>2.1067876901247522E-3</v>
      </c>
      <c r="AX36" s="30"/>
      <c r="AY36" s="30"/>
      <c r="AZ36" s="29">
        <f t="shared" si="23"/>
        <v>3.9890348703585841E-2</v>
      </c>
      <c r="BA36" s="29">
        <v>7</v>
      </c>
      <c r="BB36" s="40">
        <f t="shared" si="24"/>
        <v>19807.114120369981</v>
      </c>
      <c r="BC36" s="29">
        <f t="shared" si="25"/>
        <v>4.7868418444303007E-2</v>
      </c>
      <c r="BD36" s="29"/>
      <c r="BE36" s="29">
        <f t="shared" si="26"/>
        <v>8.7925644630504531E-3</v>
      </c>
      <c r="BF36" s="29">
        <v>7</v>
      </c>
      <c r="BG36" s="40">
        <f t="shared" si="27"/>
        <v>3838.757646740733</v>
      </c>
      <c r="BH36" s="29">
        <f t="shared" si="28"/>
        <v>1.0551077355660543E-2</v>
      </c>
      <c r="BI36" s="29"/>
      <c r="BJ36" s="29">
        <f t="shared" si="29"/>
        <v>4.9438156284924411E-3</v>
      </c>
      <c r="BK36" s="29">
        <v>7</v>
      </c>
      <c r="BL36" s="40">
        <f t="shared" si="30"/>
        <v>1861.4270370073189</v>
      </c>
      <c r="BM36" s="29">
        <f t="shared" si="31"/>
        <v>5.9325787541909293E-3</v>
      </c>
      <c r="BN36" s="29"/>
      <c r="BO36" s="29">
        <f t="shared" si="32"/>
        <v>3.0848435875960841E-3</v>
      </c>
      <c r="BP36" s="29">
        <v>7</v>
      </c>
      <c r="BQ36" s="40">
        <f t="shared" si="33"/>
        <v>904.22580863476435</v>
      </c>
      <c r="BR36" s="29">
        <f t="shared" si="34"/>
        <v>3.7018123051153007E-3</v>
      </c>
      <c r="BS36" s="29"/>
      <c r="BT36" s="29">
        <f t="shared" si="35"/>
        <v>3.5616122052099811E-2</v>
      </c>
      <c r="BU36" s="29">
        <v>7</v>
      </c>
      <c r="BV36" s="40">
        <f t="shared" si="36"/>
        <v>24998.455932611178</v>
      </c>
      <c r="BW36" s="29">
        <f t="shared" si="37"/>
        <v>4.273934646251977E-2</v>
      </c>
      <c r="BX36" s="29"/>
      <c r="BY36" s="29">
        <f t="shared" si="38"/>
        <v>7.8504465176262028E-3</v>
      </c>
      <c r="BZ36" s="29">
        <v>7</v>
      </c>
      <c r="CA36" s="40">
        <f t="shared" si="39"/>
        <v>4982.4185137564773</v>
      </c>
      <c r="CB36" s="29">
        <f t="shared" si="40"/>
        <v>9.4205358211514427E-3</v>
      </c>
      <c r="CC36" s="29"/>
      <c r="CD36" s="29">
        <f t="shared" si="41"/>
        <v>4.414088784629679E-3</v>
      </c>
      <c r="CE36" s="29">
        <v>7</v>
      </c>
      <c r="CF36" s="40">
        <f t="shared" si="42"/>
        <v>2503.8714235013267</v>
      </c>
      <c r="CG36" s="29">
        <f t="shared" si="43"/>
        <v>5.2969065415556143E-3</v>
      </c>
      <c r="CH36" s="29"/>
      <c r="CI36" s="29">
        <f t="shared" si="44"/>
        <v>2.7543044695817129E-3</v>
      </c>
      <c r="CJ36" s="29">
        <v>7</v>
      </c>
      <c r="CK36" s="40">
        <f t="shared" si="45"/>
        <v>1304.0375122206472</v>
      </c>
      <c r="CL36" s="29">
        <f t="shared" si="46"/>
        <v>3.3051653634980555E-3</v>
      </c>
      <c r="CM36" s="29"/>
      <c r="CN36" s="29">
        <f t="shared" si="47"/>
        <v>6.1510139701534274E-2</v>
      </c>
      <c r="CO36" s="29">
        <v>7</v>
      </c>
      <c r="CP36" s="40">
        <f t="shared" si="48"/>
        <v>40695.990589881243</v>
      </c>
      <c r="CQ36" s="29">
        <f t="shared" si="49"/>
        <v>7.381216764184112E-2</v>
      </c>
      <c r="CR36" s="29"/>
      <c r="CS36" s="29">
        <f t="shared" si="50"/>
        <v>1.3557962916688227E-2</v>
      </c>
      <c r="CT36" s="29">
        <v>7</v>
      </c>
      <c r="CU36" s="40">
        <f t="shared" si="51"/>
        <v>8440.6103927444474</v>
      </c>
      <c r="CV36" s="29">
        <f t="shared" si="52"/>
        <v>1.6269555500025873E-2</v>
      </c>
      <c r="CW36" s="29"/>
      <c r="CX36" s="29">
        <f t="shared" si="53"/>
        <v>7.6232672776776877E-3</v>
      </c>
      <c r="CY36" s="29">
        <v>7</v>
      </c>
      <c r="CZ36" s="40">
        <f t="shared" si="54"/>
        <v>4446.4892258156187</v>
      </c>
      <c r="DA36" s="29">
        <f t="shared" si="55"/>
        <v>9.1479207332132249E-3</v>
      </c>
      <c r="DB36" s="29"/>
      <c r="DC36" s="29">
        <f t="shared" si="56"/>
        <v>4.7567686469825298E-3</v>
      </c>
      <c r="DD36" s="29">
        <v>7</v>
      </c>
      <c r="DE36" s="40">
        <f t="shared" si="57"/>
        <v>2512.9846978254591</v>
      </c>
      <c r="DF36" s="29">
        <f t="shared" si="58"/>
        <v>5.7081223763790359E-3</v>
      </c>
      <c r="DG36" s="29"/>
    </row>
    <row r="37" spans="1:111" s="2" customFormat="1" x14ac:dyDescent="0.25">
      <c r="A37" s="14">
        <v>33</v>
      </c>
      <c r="B37" s="14">
        <v>1.0549999999999999E-3</v>
      </c>
      <c r="C37" s="15">
        <v>981873</v>
      </c>
      <c r="D37" s="15">
        <v>1036</v>
      </c>
      <c r="E37" s="14">
        <v>44.8</v>
      </c>
      <c r="F37" s="15">
        <v>981356</v>
      </c>
      <c r="G37" s="15">
        <v>43960863</v>
      </c>
      <c r="H37" s="2">
        <f t="shared" si="3"/>
        <v>196249.45007586508</v>
      </c>
      <c r="I37" s="2">
        <f t="shared" si="0"/>
        <v>3566067.7317355229</v>
      </c>
      <c r="J37" s="2">
        <f t="shared" si="0"/>
        <v>54815474.070381515</v>
      </c>
      <c r="K37" s="2">
        <f t="shared" si="1"/>
        <v>197.20757240653347</v>
      </c>
      <c r="L37" s="2">
        <f t="shared" si="2"/>
        <v>26437.272387855312</v>
      </c>
      <c r="M37" s="2">
        <f t="shared" si="2"/>
        <v>955810.39204888686</v>
      </c>
      <c r="N37" s="29"/>
      <c r="O37" s="30">
        <f t="shared" si="4"/>
        <v>1.0901653603788095E-2</v>
      </c>
      <c r="P37" s="30">
        <v>8</v>
      </c>
      <c r="Q37" s="37">
        <f t="shared" si="59"/>
        <v>6022.9279409619057</v>
      </c>
      <c r="R37" s="30">
        <f t="shared" si="5"/>
        <v>1.3081984324545713E-2</v>
      </c>
      <c r="S37" s="30"/>
      <c r="T37" s="30">
        <f t="shared" si="6"/>
        <v>2.40322897673227E-3</v>
      </c>
      <c r="U37" s="30">
        <v>8</v>
      </c>
      <c r="V37" s="37">
        <f t="shared" si="7"/>
        <v>697.70926255076063</v>
      </c>
      <c r="W37" s="30">
        <f t="shared" si="8"/>
        <v>2.8838747720787241E-3</v>
      </c>
      <c r="X37" s="30"/>
      <c r="Y37" s="30">
        <f t="shared" si="9"/>
        <v>1.3515444891016714E-3</v>
      </c>
      <c r="Z37" s="30">
        <v>8</v>
      </c>
      <c r="AA37" s="37">
        <f t="shared" si="10"/>
        <v>38.29776245457689</v>
      </c>
      <c r="AB37" s="30">
        <f t="shared" si="11"/>
        <v>1.6218533869220056E-3</v>
      </c>
      <c r="AC37" s="30"/>
      <c r="AD37" s="29"/>
      <c r="AE37" s="30">
        <f t="shared" si="12"/>
        <v>2.4361805978451671E-2</v>
      </c>
      <c r="AF37" s="30">
        <v>8</v>
      </c>
      <c r="AG37" s="37">
        <f t="shared" si="60"/>
        <v>13693.984025194412</v>
      </c>
      <c r="AH37" s="30">
        <f t="shared" si="13"/>
        <v>2.9234167174142005E-2</v>
      </c>
      <c r="AI37" s="30"/>
      <c r="AJ37" s="30">
        <f t="shared" si="14"/>
        <v>5.3704694884637192E-3</v>
      </c>
      <c r="AK37" s="30">
        <v>8</v>
      </c>
      <c r="AL37" s="37">
        <f t="shared" si="15"/>
        <v>2387.6551319467612</v>
      </c>
      <c r="AM37" s="30">
        <f t="shared" si="16"/>
        <v>6.4445633861564631E-3</v>
      </c>
      <c r="AN37" s="30"/>
      <c r="AO37" s="30">
        <f t="shared" si="17"/>
        <v>3.0202816757358164E-3</v>
      </c>
      <c r="AP37" s="30">
        <v>8</v>
      </c>
      <c r="AQ37" s="37">
        <f t="shared" si="18"/>
        <v>987.61435497312505</v>
      </c>
      <c r="AR37" s="30">
        <f t="shared" si="19"/>
        <v>3.6243380108829794E-3</v>
      </c>
      <c r="AS37" s="30"/>
      <c r="AT37" s="30">
        <f t="shared" si="20"/>
        <v>1.8855762809418652E-3</v>
      </c>
      <c r="AU37" s="30">
        <v>8</v>
      </c>
      <c r="AV37" s="37">
        <f t="shared" si="21"/>
        <v>309.87197598294267</v>
      </c>
      <c r="AW37" s="30">
        <f t="shared" si="22"/>
        <v>2.2626915371302381E-3</v>
      </c>
      <c r="AX37" s="30"/>
      <c r="AY37" s="30"/>
      <c r="AZ37" s="29">
        <f t="shared" si="23"/>
        <v>4.3374008593579094E-2</v>
      </c>
      <c r="BA37" s="29">
        <v>8</v>
      </c>
      <c r="BB37" s="40">
        <f t="shared" si="24"/>
        <v>23227.518992121142</v>
      </c>
      <c r="BC37" s="29">
        <f t="shared" si="25"/>
        <v>5.2048810312294913E-2</v>
      </c>
      <c r="BD37" s="29"/>
      <c r="BE37" s="29">
        <f t="shared" si="26"/>
        <v>9.5616388189864489E-3</v>
      </c>
      <c r="BF37" s="29">
        <v>8</v>
      </c>
      <c r="BG37" s="40">
        <f t="shared" si="27"/>
        <v>4487.9080646838711</v>
      </c>
      <c r="BH37" s="29">
        <f t="shared" si="28"/>
        <v>1.1473966582783738E-2</v>
      </c>
      <c r="BI37" s="29"/>
      <c r="BJ37" s="29">
        <f t="shared" si="29"/>
        <v>5.3773403939866961E-3</v>
      </c>
      <c r="BK37" s="29">
        <v>8</v>
      </c>
      <c r="BL37" s="40">
        <f t="shared" si="30"/>
        <v>2167.4183910903771</v>
      </c>
      <c r="BM37" s="29">
        <f t="shared" si="31"/>
        <v>6.452808472784035E-3</v>
      </c>
      <c r="BN37" s="29"/>
      <c r="BO37" s="29">
        <f t="shared" si="32"/>
        <v>3.3570993006742291E-3</v>
      </c>
      <c r="BP37" s="29">
        <v>8</v>
      </c>
      <c r="BQ37" s="40">
        <f t="shared" si="33"/>
        <v>1044.0981152317115</v>
      </c>
      <c r="BR37" s="29">
        <f t="shared" si="34"/>
        <v>4.0285191608090748E-3</v>
      </c>
      <c r="BS37" s="29"/>
      <c r="BT37" s="29">
        <f t="shared" si="35"/>
        <v>3.64391024469067E-2</v>
      </c>
      <c r="BU37" s="29">
        <v>8</v>
      </c>
      <c r="BV37" s="40">
        <f t="shared" si="36"/>
        <v>29319.800681435576</v>
      </c>
      <c r="BW37" s="29">
        <f t="shared" si="37"/>
        <v>4.3726922936288042E-2</v>
      </c>
      <c r="BX37" s="29"/>
      <c r="BY37" s="29">
        <f t="shared" si="38"/>
        <v>8.0328645606656118E-3</v>
      </c>
      <c r="BZ37" s="29">
        <v>8</v>
      </c>
      <c r="CA37" s="40">
        <f t="shared" si="39"/>
        <v>5830.0474211169421</v>
      </c>
      <c r="CB37" s="29">
        <f t="shared" si="40"/>
        <v>9.6394374727987332E-3</v>
      </c>
      <c r="CC37" s="29"/>
      <c r="CD37" s="29">
        <f t="shared" si="41"/>
        <v>4.5175777813023675E-3</v>
      </c>
      <c r="CE37" s="29">
        <v>8</v>
      </c>
      <c r="CF37" s="40">
        <f t="shared" si="42"/>
        <v>2921.3568358699476</v>
      </c>
      <c r="CG37" s="29">
        <f t="shared" si="43"/>
        <v>5.4210933375628406E-3</v>
      </c>
      <c r="CH37" s="29"/>
      <c r="CI37" s="29">
        <f t="shared" si="44"/>
        <v>2.820345393665465E-3</v>
      </c>
      <c r="CJ37" s="29">
        <v>8</v>
      </c>
      <c r="CK37" s="40">
        <f t="shared" si="45"/>
        <v>1513.2957926388017</v>
      </c>
      <c r="CL37" s="29">
        <f t="shared" si="46"/>
        <v>3.3844144723985579E-3</v>
      </c>
      <c r="CM37" s="29"/>
      <c r="CN37" s="29">
        <f t="shared" si="47"/>
        <v>6.3654874760723248E-2</v>
      </c>
      <c r="CO37" s="29">
        <v>8</v>
      </c>
      <c r="CP37" s="40">
        <f t="shared" si="48"/>
        <v>47741.589578934203</v>
      </c>
      <c r="CQ37" s="29">
        <f t="shared" si="49"/>
        <v>7.6385849712867895E-2</v>
      </c>
      <c r="CR37" s="29"/>
      <c r="CS37" s="29">
        <f t="shared" si="50"/>
        <v>1.4032480309416305E-2</v>
      </c>
      <c r="CT37" s="29">
        <v>8</v>
      </c>
      <c r="CU37" s="40">
        <f t="shared" si="51"/>
        <v>9888.3968468502371</v>
      </c>
      <c r="CV37" s="29">
        <f t="shared" si="52"/>
        <v>1.6838976371299566E-2</v>
      </c>
      <c r="CW37" s="29"/>
      <c r="CX37" s="29">
        <f t="shared" si="53"/>
        <v>7.8916830706690349E-3</v>
      </c>
      <c r="CY37" s="29">
        <v>8</v>
      </c>
      <c r="CZ37" s="40">
        <f t="shared" si="54"/>
        <v>5201.1094112963483</v>
      </c>
      <c r="DA37" s="29">
        <f t="shared" si="55"/>
        <v>9.4700196848028408E-3</v>
      </c>
      <c r="DB37" s="29"/>
      <c r="DC37" s="29">
        <f t="shared" si="56"/>
        <v>4.926815447151553E-3</v>
      </c>
      <c r="DD37" s="29">
        <v>8</v>
      </c>
      <c r="DE37" s="40">
        <f t="shared" si="57"/>
        <v>2932.0516882419679</v>
      </c>
      <c r="DF37" s="29">
        <f t="shared" si="58"/>
        <v>5.9121785365818637E-3</v>
      </c>
      <c r="DG37" s="29"/>
    </row>
    <row r="38" spans="1:111" s="2" customFormat="1" x14ac:dyDescent="0.25">
      <c r="A38" s="14">
        <v>34</v>
      </c>
      <c r="B38" s="14">
        <v>1.121E-3</v>
      </c>
      <c r="C38" s="15">
        <v>980838</v>
      </c>
      <c r="D38" s="15">
        <v>1100</v>
      </c>
      <c r="E38" s="14">
        <v>43.8</v>
      </c>
      <c r="F38" s="15">
        <v>980288</v>
      </c>
      <c r="G38" s="15">
        <v>42979507</v>
      </c>
      <c r="H38" s="2">
        <f t="shared" si="3"/>
        <v>186707.22094988366</v>
      </c>
      <c r="I38" s="2">
        <f t="shared" si="0"/>
        <v>3369818.2816596581</v>
      </c>
      <c r="J38" s="2">
        <f t="shared" si="0"/>
        <v>51249406.338646002</v>
      </c>
      <c r="K38" s="2">
        <f t="shared" si="1"/>
        <v>199.41931388783487</v>
      </c>
      <c r="L38" s="2">
        <f t="shared" si="2"/>
        <v>26240.064815448775</v>
      </c>
      <c r="M38" s="2">
        <f t="shared" si="2"/>
        <v>929373.11966103164</v>
      </c>
      <c r="N38" s="29"/>
      <c r="O38" s="30">
        <f t="shared" si="4"/>
        <v>1.1682555018105613E-2</v>
      </c>
      <c r="P38" s="30">
        <v>9</v>
      </c>
      <c r="Q38" s="37">
        <f t="shared" si="59"/>
        <v>6938.106662578557</v>
      </c>
      <c r="R38" s="30">
        <f t="shared" si="5"/>
        <v>1.4019066021726735E-2</v>
      </c>
      <c r="S38" s="30"/>
      <c r="T38" s="30">
        <f t="shared" si="6"/>
        <v>2.5757376951488858E-3</v>
      </c>
      <c r="U38" s="30">
        <v>9</v>
      </c>
      <c r="V38" s="37">
        <f t="shared" si="7"/>
        <v>784.81509816805533</v>
      </c>
      <c r="W38" s="30">
        <f t="shared" si="8"/>
        <v>3.0908852341786628E-3</v>
      </c>
      <c r="X38" s="30"/>
      <c r="Y38" s="30">
        <f t="shared" si="9"/>
        <v>1.4488865506539154E-3</v>
      </c>
      <c r="Z38" s="30">
        <v>9</v>
      </c>
      <c r="AA38" s="37">
        <f t="shared" si="10"/>
        <v>22.864938737654494</v>
      </c>
      <c r="AB38" s="30">
        <f t="shared" si="11"/>
        <v>1.7386638607846984E-3</v>
      </c>
      <c r="AC38" s="30"/>
      <c r="AD38" s="29"/>
      <c r="AE38" s="30">
        <f t="shared" si="12"/>
        <v>2.6150292316116003E-2</v>
      </c>
      <c r="AF38" s="30">
        <v>9</v>
      </c>
      <c r="AG38" s="37">
        <f t="shared" si="60"/>
        <v>15802.013957989606</v>
      </c>
      <c r="AH38" s="30">
        <f t="shared" si="13"/>
        <v>3.1380350779339206E-2</v>
      </c>
      <c r="AI38" s="30"/>
      <c r="AJ38" s="30">
        <f t="shared" si="14"/>
        <v>5.7655447420015167E-3</v>
      </c>
      <c r="AK38" s="30">
        <v>9</v>
      </c>
      <c r="AL38" s="37">
        <f t="shared" si="15"/>
        <v>2737.5479886730113</v>
      </c>
      <c r="AM38" s="30">
        <f t="shared" si="16"/>
        <v>6.9186536904018202E-3</v>
      </c>
      <c r="AN38" s="30"/>
      <c r="AO38" s="30">
        <f t="shared" si="17"/>
        <v>3.2431952405761301E-3</v>
      </c>
      <c r="AP38" s="30">
        <v>9</v>
      </c>
      <c r="AQ38" s="37">
        <f t="shared" si="18"/>
        <v>1119.8005076713557</v>
      </c>
      <c r="AR38" s="30">
        <f t="shared" si="19"/>
        <v>3.8918342886913558E-3</v>
      </c>
      <c r="AS38" s="30"/>
      <c r="AT38" s="30">
        <f t="shared" si="20"/>
        <v>2.0258800479678704E-3</v>
      </c>
      <c r="AU38" s="30">
        <v>9</v>
      </c>
      <c r="AV38" s="37">
        <f t="shared" si="21"/>
        <v>336.66901292341134</v>
      </c>
      <c r="AW38" s="30">
        <f t="shared" si="22"/>
        <v>2.4310560575614443E-3</v>
      </c>
      <c r="AX38" s="30"/>
      <c r="AY38" s="30"/>
      <c r="AZ38" s="29">
        <f t="shared" si="23"/>
        <v>4.7227299424777651E-2</v>
      </c>
      <c r="BA38" s="29">
        <v>9</v>
      </c>
      <c r="BB38" s="40">
        <f t="shared" si="24"/>
        <v>26818.016085531461</v>
      </c>
      <c r="BC38" s="29">
        <f t="shared" si="25"/>
        <v>5.667275930973318E-2</v>
      </c>
      <c r="BD38" s="29"/>
      <c r="BE38" s="29">
        <f t="shared" si="26"/>
        <v>1.041254547313987E-2</v>
      </c>
      <c r="BF38" s="29">
        <v>9</v>
      </c>
      <c r="BG38" s="40">
        <f t="shared" si="27"/>
        <v>5164.3907973134201</v>
      </c>
      <c r="BH38" s="29">
        <f t="shared" si="28"/>
        <v>1.2495054567767843E-2</v>
      </c>
      <c r="BI38" s="29"/>
      <c r="BJ38" s="29">
        <f t="shared" si="29"/>
        <v>5.8571946679658376E-3</v>
      </c>
      <c r="BK38" s="29">
        <v>9</v>
      </c>
      <c r="BL38" s="40">
        <f t="shared" si="30"/>
        <v>2483.0643774780647</v>
      </c>
      <c r="BM38" s="29">
        <f t="shared" si="31"/>
        <v>7.0286336015590051E-3</v>
      </c>
      <c r="BN38" s="29"/>
      <c r="BO38" s="29">
        <f t="shared" si="32"/>
        <v>3.6587294117969545E-3</v>
      </c>
      <c r="BP38" s="29">
        <v>9</v>
      </c>
      <c r="BQ38" s="40">
        <f t="shared" si="33"/>
        <v>1185.0675073035743</v>
      </c>
      <c r="BR38" s="29">
        <f t="shared" si="34"/>
        <v>4.3904752941563456E-3</v>
      </c>
      <c r="BS38" s="29"/>
      <c r="BT38" s="29">
        <f t="shared" si="35"/>
        <v>3.7245191742871081E-2</v>
      </c>
      <c r="BU38" s="29">
        <v>9</v>
      </c>
      <c r="BV38" s="40">
        <f t="shared" si="36"/>
        <v>33857.649158037704</v>
      </c>
      <c r="BW38" s="29">
        <f t="shared" si="37"/>
        <v>4.4694230091445297E-2</v>
      </c>
      <c r="BX38" s="29"/>
      <c r="BY38" s="29">
        <f t="shared" si="38"/>
        <v>8.2117177438054325E-3</v>
      </c>
      <c r="BZ38" s="29">
        <v>9</v>
      </c>
      <c r="CA38" s="40">
        <f t="shared" si="39"/>
        <v>6715.2331718592532</v>
      </c>
      <c r="CB38" s="29">
        <f t="shared" si="40"/>
        <v>9.8540612925665187E-3</v>
      </c>
      <c r="CC38" s="29"/>
      <c r="CD38" s="29">
        <f t="shared" si="41"/>
        <v>4.6191999360703827E-3</v>
      </c>
      <c r="CE38" s="29">
        <v>9</v>
      </c>
      <c r="CF38" s="40">
        <f t="shared" si="42"/>
        <v>3354.2404460129787</v>
      </c>
      <c r="CG38" s="29">
        <f t="shared" si="43"/>
        <v>5.5430399232844589E-3</v>
      </c>
      <c r="CH38" s="29"/>
      <c r="CI38" s="29">
        <f t="shared" si="44"/>
        <v>2.8854090777455264E-3</v>
      </c>
      <c r="CJ38" s="29">
        <v>9</v>
      </c>
      <c r="CK38" s="40">
        <f t="shared" si="45"/>
        <v>1727.225545270094</v>
      </c>
      <c r="CL38" s="29">
        <f t="shared" si="46"/>
        <v>3.4624908932946318E-3</v>
      </c>
      <c r="CM38" s="29"/>
      <c r="CN38" s="29">
        <f t="shared" si="47"/>
        <v>6.5851907234662999E-2</v>
      </c>
      <c r="CO38" s="29">
        <v>9</v>
      </c>
      <c r="CP38" s="40">
        <f t="shared" si="48"/>
        <v>55144.031008209946</v>
      </c>
      <c r="CQ38" s="29">
        <f t="shared" si="49"/>
        <v>7.9022288681595595E-2</v>
      </c>
      <c r="CR38" s="29"/>
      <c r="CS38" s="29">
        <f t="shared" si="50"/>
        <v>1.4518847931714977E-2</v>
      </c>
      <c r="CT38" s="29">
        <v>9</v>
      </c>
      <c r="CU38" s="40">
        <f t="shared" si="51"/>
        <v>11404.656986140191</v>
      </c>
      <c r="CV38" s="29">
        <f t="shared" si="52"/>
        <v>1.7422617518057973E-2</v>
      </c>
      <c r="CW38" s="29"/>
      <c r="CX38" s="29">
        <f t="shared" si="53"/>
        <v>8.1670441593763646E-3</v>
      </c>
      <c r="CY38" s="29">
        <v>9</v>
      </c>
      <c r="CZ38" s="40">
        <f t="shared" si="54"/>
        <v>5988.4951383479474</v>
      </c>
      <c r="DA38" s="29">
        <f t="shared" si="55"/>
        <v>9.8004529912516375E-3</v>
      </c>
      <c r="DB38" s="29"/>
      <c r="DC38" s="29">
        <f t="shared" si="56"/>
        <v>5.1015898168418408E-3</v>
      </c>
      <c r="DD38" s="29">
        <v>9</v>
      </c>
      <c r="DE38" s="40">
        <f t="shared" si="57"/>
        <v>3366.5983507033829</v>
      </c>
      <c r="DF38" s="29">
        <f t="shared" si="58"/>
        <v>6.1219077802102092E-3</v>
      </c>
      <c r="DG38" s="29"/>
    </row>
    <row r="39" spans="1:111" s="2" customFormat="1" x14ac:dyDescent="0.25">
      <c r="A39" s="14">
        <v>35</v>
      </c>
      <c r="B39" s="14">
        <v>1.194E-3</v>
      </c>
      <c r="C39" s="15">
        <v>979738</v>
      </c>
      <c r="D39" s="15">
        <v>1170</v>
      </c>
      <c r="E39" s="14">
        <v>42.9</v>
      </c>
      <c r="F39" s="15">
        <v>979153</v>
      </c>
      <c r="G39" s="15">
        <v>41999220</v>
      </c>
      <c r="H39" s="2">
        <f t="shared" si="3"/>
        <v>177616.98159076323</v>
      </c>
      <c r="I39" s="2">
        <f t="shared" si="0"/>
        <v>3183111.0607097745</v>
      </c>
      <c r="J39" s="2">
        <f t="shared" si="0"/>
        <v>47879588.056986339</v>
      </c>
      <c r="K39" s="2">
        <f t="shared" si="1"/>
        <v>202.00917510715743</v>
      </c>
      <c r="L39" s="2">
        <f t="shared" si="2"/>
        <v>26040.645501560943</v>
      </c>
      <c r="M39" s="2">
        <f t="shared" si="2"/>
        <v>903133.05484558269</v>
      </c>
      <c r="N39" s="29"/>
      <c r="O39" s="30">
        <f t="shared" si="4"/>
        <v>1.2521835170983805E-2</v>
      </c>
      <c r="P39" s="30">
        <v>10</v>
      </c>
      <c r="Q39" s="37">
        <f t="shared" si="59"/>
        <v>7893.9474191377294</v>
      </c>
      <c r="R39" s="30">
        <f t="shared" si="5"/>
        <v>1.5026202205180566E-2</v>
      </c>
      <c r="S39" s="30"/>
      <c r="T39" s="30">
        <f t="shared" si="6"/>
        <v>2.7612101743911756E-3</v>
      </c>
      <c r="U39" s="30">
        <v>10</v>
      </c>
      <c r="V39" s="37">
        <f t="shared" si="7"/>
        <v>869.78803268881643</v>
      </c>
      <c r="W39" s="30">
        <f t="shared" si="8"/>
        <v>3.3134522092694105E-3</v>
      </c>
      <c r="X39" s="30"/>
      <c r="Y39" s="30">
        <f t="shared" si="9"/>
        <v>1.5535967940437378E-3</v>
      </c>
      <c r="Z39" s="30">
        <v>10</v>
      </c>
      <c r="AA39" s="37">
        <f t="shared" si="10"/>
        <v>0</v>
      </c>
      <c r="AB39" s="30">
        <f t="shared" si="11"/>
        <v>1.8643161528524854E-3</v>
      </c>
      <c r="AC39" s="30"/>
      <c r="AD39" s="29"/>
      <c r="AE39" s="30">
        <f t="shared" si="12"/>
        <v>2.8083884534439982E-2</v>
      </c>
      <c r="AF39" s="30">
        <v>10</v>
      </c>
      <c r="AG39" s="37">
        <f t="shared" si="60"/>
        <v>18012.35266256606</v>
      </c>
      <c r="AH39" s="30">
        <f t="shared" si="13"/>
        <v>3.3700661441327974E-2</v>
      </c>
      <c r="AI39" s="30"/>
      <c r="AJ39" s="30">
        <f t="shared" si="14"/>
        <v>6.1928229092661127E-3</v>
      </c>
      <c r="AK39" s="30">
        <v>10</v>
      </c>
      <c r="AL39" s="37">
        <f t="shared" si="15"/>
        <v>3098.8888185837168</v>
      </c>
      <c r="AM39" s="30">
        <f t="shared" si="16"/>
        <v>7.4313874911193347E-3</v>
      </c>
      <c r="AN39" s="30"/>
      <c r="AO39" s="30">
        <f t="shared" si="17"/>
        <v>3.4843960474822714E-3</v>
      </c>
      <c r="AP39" s="30">
        <v>10</v>
      </c>
      <c r="AQ39" s="37">
        <f t="shared" si="18"/>
        <v>1252.1835170983807</v>
      </c>
      <c r="AR39" s="30">
        <f t="shared" si="19"/>
        <v>4.1812752569787255E-3</v>
      </c>
      <c r="AS39" s="30"/>
      <c r="AT39" s="30">
        <f t="shared" si="20"/>
        <v>2.1778690224730224E-3</v>
      </c>
      <c r="AU39" s="30">
        <v>10</v>
      </c>
      <c r="AV39" s="37">
        <f t="shared" si="21"/>
        <v>358.21638063545311</v>
      </c>
      <c r="AW39" s="30">
        <f t="shared" si="22"/>
        <v>2.6134428269676269E-3</v>
      </c>
      <c r="AX39" s="30"/>
      <c r="AY39" s="30"/>
      <c r="AZ39" s="29">
        <f t="shared" si="23"/>
        <v>5.1477165506276332E-2</v>
      </c>
      <c r="BA39" s="29">
        <v>10</v>
      </c>
      <c r="BB39" s="40">
        <f t="shared" si="24"/>
        <v>30587.436085047655</v>
      </c>
      <c r="BC39" s="29">
        <f t="shared" si="25"/>
        <v>6.1772598607531592E-2</v>
      </c>
      <c r="BD39" s="29"/>
      <c r="BE39" s="29">
        <f t="shared" si="26"/>
        <v>1.1351313222371796E-2</v>
      </c>
      <c r="BF39" s="29">
        <v>10</v>
      </c>
      <c r="BG39" s="40">
        <f t="shared" si="27"/>
        <v>5869.1997189060012</v>
      </c>
      <c r="BH39" s="29">
        <f t="shared" si="28"/>
        <v>1.3621575866846156E-2</v>
      </c>
      <c r="BI39" s="29"/>
      <c r="BJ39" s="29">
        <f t="shared" si="29"/>
        <v>6.3868241519686444E-3</v>
      </c>
      <c r="BK39" s="29">
        <v>10</v>
      </c>
      <c r="BL39" s="40">
        <f t="shared" si="30"/>
        <v>2808.3884534439976</v>
      </c>
      <c r="BM39" s="29">
        <f t="shared" si="31"/>
        <v>7.6641889823623726E-3</v>
      </c>
      <c r="BN39" s="29"/>
      <c r="BO39" s="29">
        <f t="shared" si="32"/>
        <v>3.9919877887032345E-3</v>
      </c>
      <c r="BP39" s="29">
        <v>10</v>
      </c>
      <c r="BQ39" s="40">
        <f t="shared" si="33"/>
        <v>1326.6876752864268</v>
      </c>
      <c r="BR39" s="29">
        <f t="shared" si="34"/>
        <v>4.7903853464438808E-3</v>
      </c>
      <c r="BS39" s="29"/>
      <c r="BT39" s="29">
        <f t="shared" si="35"/>
        <v>3.8028610044347481E-2</v>
      </c>
      <c r="BU39" s="29">
        <v>10</v>
      </c>
      <c r="BV39" s="40">
        <f t="shared" si="36"/>
        <v>38623.379808143138</v>
      </c>
      <c r="BW39" s="29">
        <f t="shared" si="37"/>
        <v>4.5634332053216979E-2</v>
      </c>
      <c r="BX39" s="29"/>
      <c r="BY39" s="29">
        <f t="shared" si="38"/>
        <v>8.3857504541929515E-3</v>
      </c>
      <c r="BZ39" s="29">
        <v>10</v>
      </c>
      <c r="CA39" s="40">
        <f t="shared" si="39"/>
        <v>7639.5309161263694</v>
      </c>
      <c r="CB39" s="29">
        <f t="shared" si="40"/>
        <v>1.0062900545031542E-2</v>
      </c>
      <c r="CC39" s="29"/>
      <c r="CD39" s="29">
        <f t="shared" si="41"/>
        <v>4.7182482311972406E-3</v>
      </c>
      <c r="CE39" s="29">
        <v>10</v>
      </c>
      <c r="CF39" s="40">
        <f t="shared" si="42"/>
        <v>3802.8610044347488</v>
      </c>
      <c r="CG39" s="29">
        <f t="shared" si="43"/>
        <v>5.6618978774366883E-3</v>
      </c>
      <c r="CH39" s="29"/>
      <c r="CI39" s="29">
        <f t="shared" si="44"/>
        <v>2.949069658854526E-3</v>
      </c>
      <c r="CJ39" s="29">
        <v>10</v>
      </c>
      <c r="CK39" s="40">
        <f t="shared" si="45"/>
        <v>1945.5766766377042</v>
      </c>
      <c r="CL39" s="29">
        <f t="shared" si="46"/>
        <v>3.538883590625431E-3</v>
      </c>
      <c r="CM39" s="29"/>
      <c r="CN39" s="29">
        <f t="shared" si="47"/>
        <v>6.8099385384300729E-2</v>
      </c>
      <c r="CO39" s="29">
        <v>10</v>
      </c>
      <c r="CP39" s="40">
        <f t="shared" si="48"/>
        <v>62922.397222044514</v>
      </c>
      <c r="CQ39" s="29">
        <f t="shared" si="49"/>
        <v>8.1719262461160874E-2</v>
      </c>
      <c r="CR39" s="29"/>
      <c r="CS39" s="29">
        <f t="shared" si="50"/>
        <v>1.5016705876199726E-2</v>
      </c>
      <c r="CT39" s="29">
        <v>10</v>
      </c>
      <c r="CU39" s="40">
        <f t="shared" si="51"/>
        <v>12992.643141887473</v>
      </c>
      <c r="CV39" s="29">
        <f t="shared" si="52"/>
        <v>1.8020047051439669E-2</v>
      </c>
      <c r="CW39" s="29"/>
      <c r="CX39" s="29">
        <f t="shared" si="53"/>
        <v>8.4491598367754488E-3</v>
      </c>
      <c r="CY39" s="29">
        <v>10</v>
      </c>
      <c r="CZ39" s="40">
        <f t="shared" si="54"/>
        <v>6809.938538430074</v>
      </c>
      <c r="DA39" s="29">
        <f t="shared" si="55"/>
        <v>1.0138991804130538E-2</v>
      </c>
      <c r="DB39" s="29"/>
      <c r="DC39" s="29">
        <f t="shared" si="56"/>
        <v>5.2810195005624123E-3</v>
      </c>
      <c r="DD39" s="29">
        <v>10</v>
      </c>
      <c r="DE39" s="40">
        <f t="shared" si="57"/>
        <v>3816.9679082470111</v>
      </c>
      <c r="DF39" s="29">
        <f t="shared" si="58"/>
        <v>6.3372234006748946E-3</v>
      </c>
      <c r="DG39" s="29"/>
    </row>
    <row r="40" spans="1:111" s="2" customFormat="1" x14ac:dyDescent="0.25">
      <c r="A40" s="14">
        <v>36</v>
      </c>
      <c r="B40" s="14">
        <v>1.2750000000000001E-3</v>
      </c>
      <c r="C40" s="15">
        <v>978568</v>
      </c>
      <c r="D40" s="15">
        <v>1248</v>
      </c>
      <c r="E40" s="14">
        <v>41.9</v>
      </c>
      <c r="F40" s="15">
        <v>977944</v>
      </c>
      <c r="G40" s="15">
        <v>41020066</v>
      </c>
      <c r="H40" s="2">
        <f t="shared" si="3"/>
        <v>168957.02091133405</v>
      </c>
      <c r="I40" s="2">
        <f t="shared" si="0"/>
        <v>3005494.0791190108</v>
      </c>
      <c r="J40" s="2">
        <f t="shared" si="0"/>
        <v>44696476.996276572</v>
      </c>
      <c r="K40" s="2">
        <f t="shared" si="1"/>
        <v>205.21566995012816</v>
      </c>
      <c r="L40" s="2">
        <f t="shared" si="2"/>
        <v>25838.636326453783</v>
      </c>
      <c r="M40" s="2">
        <f t="shared" si="2"/>
        <v>877092.40934402181</v>
      </c>
      <c r="N40" s="29"/>
      <c r="O40" s="30">
        <f t="shared" si="4"/>
        <v>1.342663151520288E-2</v>
      </c>
      <c r="P40" s="30"/>
      <c r="Q40" s="37"/>
      <c r="R40" s="30">
        <f t="shared" si="5"/>
        <v>1.6111957818243455E-2</v>
      </c>
      <c r="S40" s="30"/>
      <c r="T40" s="30">
        <f t="shared" si="6"/>
        <v>2.961248281953455E-3</v>
      </c>
      <c r="U40" s="30"/>
      <c r="V40" s="37"/>
      <c r="W40" s="30">
        <f t="shared" si="8"/>
        <v>3.553497938344146E-3</v>
      </c>
      <c r="X40" s="30"/>
      <c r="Y40" s="30">
        <f t="shared" si="9"/>
        <v>1.6665847291336482E-3</v>
      </c>
      <c r="Z40" s="30"/>
      <c r="AA40" s="37"/>
      <c r="AB40" s="30">
        <f t="shared" si="11"/>
        <v>1.9999016749603776E-3</v>
      </c>
      <c r="AC40" s="30"/>
      <c r="AD40" s="29"/>
      <c r="AE40" s="30">
        <f t="shared" si="12"/>
        <v>3.019180721872023E-2</v>
      </c>
      <c r="AF40" s="30">
        <v>11</v>
      </c>
      <c r="AG40" s="37">
        <f t="shared" si="60"/>
        <v>20330.014985837857</v>
      </c>
      <c r="AH40" s="30">
        <f t="shared" si="13"/>
        <v>3.6230168662464278E-2</v>
      </c>
      <c r="AI40" s="30"/>
      <c r="AJ40" s="30">
        <f t="shared" si="14"/>
        <v>6.6588136536161035E-3</v>
      </c>
      <c r="AK40" s="30">
        <v>11</v>
      </c>
      <c r="AL40" s="37">
        <f t="shared" si="15"/>
        <v>3471.6965236631231</v>
      </c>
      <c r="AM40" s="30">
        <f t="shared" si="16"/>
        <v>7.9905763843393235E-3</v>
      </c>
      <c r="AN40" s="30"/>
      <c r="AO40" s="30">
        <f t="shared" si="17"/>
        <v>3.747567273198223E-3</v>
      </c>
      <c r="AP40" s="30">
        <v>11</v>
      </c>
      <c r="AQ40" s="37">
        <f t="shared" si="18"/>
        <v>1384.1636470679748</v>
      </c>
      <c r="AR40" s="30">
        <f t="shared" si="19"/>
        <v>4.4970807278378678E-3</v>
      </c>
      <c r="AS40" s="30"/>
      <c r="AT40" s="30">
        <f t="shared" si="20"/>
        <v>2.343899212467534E-3</v>
      </c>
      <c r="AU40" s="30">
        <v>11</v>
      </c>
      <c r="AV40" s="37">
        <f t="shared" si="21"/>
        <v>373.61486786591286</v>
      </c>
      <c r="AW40" s="30">
        <f t="shared" si="22"/>
        <v>2.8126790549610407E-3</v>
      </c>
      <c r="AX40" s="30"/>
      <c r="AY40" s="30"/>
      <c r="AZ40" s="29">
        <f t="shared" si="23"/>
        <v>5.6155299956350178E-2</v>
      </c>
      <c r="BA40" s="29">
        <v>11</v>
      </c>
      <c r="BB40" s="40">
        <f t="shared" si="24"/>
        <v>34545.006435336014</v>
      </c>
      <c r="BC40" s="29">
        <f t="shared" si="25"/>
        <v>6.7386359947620211E-2</v>
      </c>
      <c r="BD40" s="29"/>
      <c r="BE40" s="29">
        <f t="shared" si="26"/>
        <v>1.2385071067902187E-2</v>
      </c>
      <c r="BF40" s="29">
        <v>11</v>
      </c>
      <c r="BG40" s="40">
        <f t="shared" si="27"/>
        <v>6603.2817734380687</v>
      </c>
      <c r="BH40" s="29">
        <f t="shared" si="28"/>
        <v>1.4862085281482623E-2</v>
      </c>
      <c r="BI40" s="29"/>
      <c r="BJ40" s="29">
        <f t="shared" si="29"/>
        <v>6.9702937226812315E-3</v>
      </c>
      <c r="BK40" s="29">
        <v>11</v>
      </c>
      <c r="BL40" s="40">
        <f t="shared" si="30"/>
        <v>3143.3122046251606</v>
      </c>
      <c r="BM40" s="29">
        <f t="shared" si="31"/>
        <v>8.3643524672174768E-3</v>
      </c>
      <c r="BN40" s="29"/>
      <c r="BO40" s="29">
        <f t="shared" si="32"/>
        <v>4.3595390759502382E-3</v>
      </c>
      <c r="BP40" s="29">
        <v>11</v>
      </c>
      <c r="BQ40" s="40">
        <f t="shared" si="33"/>
        <v>1468.383841560023</v>
      </c>
      <c r="BR40" s="29">
        <f t="shared" si="34"/>
        <v>5.2314468911402855E-3</v>
      </c>
      <c r="BS40" s="29"/>
      <c r="BT40" s="29">
        <f t="shared" si="35"/>
        <v>3.8782157259393664E-2</v>
      </c>
      <c r="BU40" s="29">
        <v>11</v>
      </c>
      <c r="BV40" s="40">
        <f t="shared" si="36"/>
        <v>43628.912082294177</v>
      </c>
      <c r="BW40" s="29">
        <f t="shared" si="37"/>
        <v>4.6538588711272394E-2</v>
      </c>
      <c r="BX40" s="29"/>
      <c r="BY40" s="29">
        <f t="shared" si="38"/>
        <v>8.5534183629595861E-3</v>
      </c>
      <c r="BZ40" s="29">
        <v>11</v>
      </c>
      <c r="CA40" s="40">
        <f t="shared" si="39"/>
        <v>8604.4806510755097</v>
      </c>
      <c r="CB40" s="29">
        <f t="shared" si="40"/>
        <v>1.0264102035551503E-2</v>
      </c>
      <c r="CC40" s="29"/>
      <c r="CD40" s="29">
        <f t="shared" si="41"/>
        <v>4.8138470902534865E-3</v>
      </c>
      <c r="CE40" s="29">
        <v>11</v>
      </c>
      <c r="CF40" s="40">
        <f t="shared" si="42"/>
        <v>4267.4732407119036</v>
      </c>
      <c r="CG40" s="29">
        <f t="shared" si="43"/>
        <v>5.7766165083041835E-3</v>
      </c>
      <c r="CH40" s="29"/>
      <c r="CI40" s="29">
        <f t="shared" si="44"/>
        <v>3.010799161493122E-3</v>
      </c>
      <c r="CJ40" s="29">
        <v>11</v>
      </c>
      <c r="CK40" s="40">
        <f t="shared" si="45"/>
        <v>2167.9817342204242</v>
      </c>
      <c r="CL40" s="29">
        <f t="shared" si="46"/>
        <v>3.6129589937917463E-3</v>
      </c>
      <c r="CM40" s="29"/>
      <c r="CN40" s="29">
        <f t="shared" si="47"/>
        <v>7.0394222393871664E-2</v>
      </c>
      <c r="CO40" s="29">
        <v>11</v>
      </c>
      <c r="CP40" s="40">
        <f t="shared" si="48"/>
        <v>71096.747735161043</v>
      </c>
      <c r="CQ40" s="29">
        <f t="shared" si="49"/>
        <v>8.4473066872645997E-2</v>
      </c>
      <c r="CR40" s="29"/>
      <c r="CS40" s="29">
        <f t="shared" si="50"/>
        <v>1.5525470397193075E-2</v>
      </c>
      <c r="CT40" s="29">
        <v>11</v>
      </c>
      <c r="CU40" s="40">
        <f t="shared" si="51"/>
        <v>14655.68858034915</v>
      </c>
      <c r="CV40" s="29">
        <f t="shared" si="52"/>
        <v>1.8630564476631688E-2</v>
      </c>
      <c r="CW40" s="29"/>
      <c r="CX40" s="29">
        <f t="shared" si="53"/>
        <v>8.7377043101261945E-3</v>
      </c>
      <c r="CY40" s="29">
        <v>11</v>
      </c>
      <c r="CZ40" s="40">
        <f t="shared" si="54"/>
        <v>7666.7016988946516</v>
      </c>
      <c r="DA40" s="29">
        <f t="shared" si="55"/>
        <v>1.0485245172151433E-2</v>
      </c>
      <c r="DB40" s="29"/>
      <c r="DC40" s="29">
        <f t="shared" si="56"/>
        <v>5.4649581337070461E-3</v>
      </c>
      <c r="DD40" s="29">
        <v>11</v>
      </c>
      <c r="DE40" s="40">
        <f t="shared" si="57"/>
        <v>4283.4198162003577</v>
      </c>
      <c r="DF40" s="29">
        <f t="shared" si="58"/>
        <v>6.5579497604484555E-3</v>
      </c>
      <c r="DG40" s="29"/>
    </row>
    <row r="41" spans="1:111" s="2" customFormat="1" x14ac:dyDescent="0.25">
      <c r="A41" s="14">
        <v>37</v>
      </c>
      <c r="B41" s="14">
        <v>1.3669999999999999E-3</v>
      </c>
      <c r="C41" s="15">
        <v>977321</v>
      </c>
      <c r="D41" s="15">
        <v>1336</v>
      </c>
      <c r="E41" s="14">
        <v>41</v>
      </c>
      <c r="F41" s="15">
        <v>976653</v>
      </c>
      <c r="G41" s="15">
        <v>40042122</v>
      </c>
      <c r="H41" s="2">
        <f t="shared" si="3"/>
        <v>160706.39725266764</v>
      </c>
      <c r="I41" s="2">
        <f t="shared" si="0"/>
        <v>2836537.0582076772</v>
      </c>
      <c r="J41" s="2">
        <f t="shared" si="0"/>
        <v>41690982.917157561</v>
      </c>
      <c r="K41" s="2">
        <f t="shared" si="1"/>
        <v>209.22476728737124</v>
      </c>
      <c r="L41" s="2">
        <f t="shared" si="2"/>
        <v>25633.420656503655</v>
      </c>
      <c r="M41" s="2">
        <f t="shared" si="2"/>
        <v>851253.77301756793</v>
      </c>
      <c r="N41" s="29"/>
      <c r="O41" s="30">
        <f t="shared" si="4"/>
        <v>1.4405620262255846E-2</v>
      </c>
      <c r="P41" s="30"/>
      <c r="Q41" s="37"/>
      <c r="R41" s="30">
        <f t="shared" si="5"/>
        <v>1.7286744314707014E-2</v>
      </c>
      <c r="S41" s="30"/>
      <c r="T41" s="30">
        <f t="shared" si="6"/>
        <v>3.1777950173978893E-3</v>
      </c>
      <c r="U41" s="30"/>
      <c r="V41" s="37"/>
      <c r="W41" s="30">
        <f t="shared" si="8"/>
        <v>3.813354020877467E-3</v>
      </c>
      <c r="X41" s="30"/>
      <c r="Y41" s="30">
        <f t="shared" si="9"/>
        <v>1.7889535087573436E-3</v>
      </c>
      <c r="Z41" s="30"/>
      <c r="AA41" s="37"/>
      <c r="AB41" s="30">
        <f t="shared" si="11"/>
        <v>2.1467442105088121E-3</v>
      </c>
      <c r="AC41" s="30"/>
      <c r="AD41" s="29"/>
      <c r="AE41" s="30">
        <f t="shared" si="12"/>
        <v>3.2514923671630849E-2</v>
      </c>
      <c r="AF41" s="30">
        <v>12</v>
      </c>
      <c r="AG41" s="37">
        <f t="shared" si="60"/>
        <v>22760.172312867238</v>
      </c>
      <c r="AH41" s="30">
        <f t="shared" si="13"/>
        <v>3.9017908405957015E-2</v>
      </c>
      <c r="AI41" s="30"/>
      <c r="AJ41" s="30">
        <f t="shared" si="14"/>
        <v>7.1726007317786198E-3</v>
      </c>
      <c r="AK41" s="30">
        <v>12</v>
      </c>
      <c r="AL41" s="37">
        <f t="shared" si="15"/>
        <v>3855.7985998041959</v>
      </c>
      <c r="AM41" s="30">
        <f t="shared" si="16"/>
        <v>8.6071208781343441E-3</v>
      </c>
      <c r="AN41" s="30"/>
      <c r="AO41" s="30">
        <f t="shared" si="17"/>
        <v>4.0378467383140959E-3</v>
      </c>
      <c r="AP41" s="30">
        <v>12</v>
      </c>
      <c r="AQ41" s="37">
        <f t="shared" si="18"/>
        <v>1514.9066700423364</v>
      </c>
      <c r="AR41" s="30">
        <f t="shared" si="19"/>
        <v>4.8454160859769148E-3</v>
      </c>
      <c r="AS41" s="30"/>
      <c r="AT41" s="30">
        <f t="shared" si="20"/>
        <v>2.5272538774764137E-3</v>
      </c>
      <c r="AU41" s="30">
        <v>12</v>
      </c>
      <c r="AV41" s="37">
        <f t="shared" si="21"/>
        <v>381.709914969826</v>
      </c>
      <c r="AW41" s="30">
        <f t="shared" si="22"/>
        <v>3.0327046529716965E-3</v>
      </c>
      <c r="AX41" s="30"/>
      <c r="AY41" s="30"/>
      <c r="AZ41" s="29">
        <f t="shared" si="23"/>
        <v>6.1298332512028798E-2</v>
      </c>
      <c r="BA41" s="29">
        <v>12</v>
      </c>
      <c r="BB41" s="40">
        <f t="shared" si="24"/>
        <v>38700.404506976774</v>
      </c>
      <c r="BC41" s="29">
        <f t="shared" si="25"/>
        <v>7.355799901443455E-2</v>
      </c>
      <c r="BD41" s="29"/>
      <c r="BE41" s="29">
        <f t="shared" si="26"/>
        <v>1.3522051260916722E-2</v>
      </c>
      <c r="BF41" s="29">
        <v>12</v>
      </c>
      <c r="BG41" s="40">
        <f t="shared" si="27"/>
        <v>7367.4571325867437</v>
      </c>
      <c r="BH41" s="29">
        <f t="shared" si="28"/>
        <v>1.6226461513100067E-2</v>
      </c>
      <c r="BI41" s="29"/>
      <c r="BJ41" s="29">
        <f t="shared" si="29"/>
        <v>7.6122974944499962E-3</v>
      </c>
      <c r="BK41" s="29">
        <v>12</v>
      </c>
      <c r="BL41" s="40">
        <f t="shared" si="30"/>
        <v>3487.5590329380152</v>
      </c>
      <c r="BM41" s="29">
        <f t="shared" si="31"/>
        <v>9.1347569933399944E-3</v>
      </c>
      <c r="BN41" s="29"/>
      <c r="BO41" s="29">
        <f t="shared" si="32"/>
        <v>4.7644721571045035E-3</v>
      </c>
      <c r="BP41" s="29">
        <v>12</v>
      </c>
      <c r="BQ41" s="40">
        <f t="shared" si="33"/>
        <v>1609.3484754001381</v>
      </c>
      <c r="BR41" s="29">
        <f t="shared" si="34"/>
        <v>5.7173665885254044E-3</v>
      </c>
      <c r="BS41" s="29"/>
      <c r="BT41" s="29">
        <f t="shared" si="35"/>
        <v>3.9496262710267002E-2</v>
      </c>
      <c r="BU41" s="29">
        <v>12</v>
      </c>
      <c r="BV41" s="40">
        <f t="shared" si="36"/>
        <v>48886.802842588018</v>
      </c>
      <c r="BW41" s="29">
        <f t="shared" si="37"/>
        <v>4.73955152523204E-2</v>
      </c>
      <c r="BX41" s="29"/>
      <c r="BY41" s="29">
        <f t="shared" si="38"/>
        <v>8.7126430213751976E-3</v>
      </c>
      <c r="BZ41" s="29">
        <v>12</v>
      </c>
      <c r="CA41" s="40">
        <f t="shared" si="39"/>
        <v>9611.5369049497713</v>
      </c>
      <c r="CB41" s="29">
        <f t="shared" si="40"/>
        <v>1.0455171625650237E-2</v>
      </c>
      <c r="CC41" s="29"/>
      <c r="CD41" s="29">
        <f t="shared" si="41"/>
        <v>4.9048202348816791E-3</v>
      </c>
      <c r="CE41" s="29">
        <v>12</v>
      </c>
      <c r="CF41" s="40">
        <f t="shared" si="42"/>
        <v>4748.1569026205934</v>
      </c>
      <c r="CG41" s="29">
        <f t="shared" si="43"/>
        <v>5.885784281858015E-3</v>
      </c>
      <c r="CH41" s="29"/>
      <c r="CI41" s="29">
        <f t="shared" si="44"/>
        <v>3.069885203742287E-3</v>
      </c>
      <c r="CJ41" s="29">
        <v>12</v>
      </c>
      <c r="CK41" s="40">
        <f t="shared" si="45"/>
        <v>2393.8549516182588</v>
      </c>
      <c r="CL41" s="29">
        <f t="shared" si="46"/>
        <v>3.683862244490744E-3</v>
      </c>
      <c r="CM41" s="29"/>
      <c r="CN41" s="29">
        <f t="shared" si="47"/>
        <v>7.2731282854356469E-2</v>
      </c>
      <c r="CO41" s="29">
        <v>12</v>
      </c>
      <c r="CP41" s="40">
        <f t="shared" si="48"/>
        <v>79688.346391303668</v>
      </c>
      <c r="CQ41" s="29">
        <f t="shared" si="49"/>
        <v>8.7277539425227757E-2</v>
      </c>
      <c r="CR41" s="29"/>
      <c r="CS41" s="29">
        <f t="shared" si="50"/>
        <v>1.6044092795441875E-2</v>
      </c>
      <c r="CT41" s="29">
        <v>12</v>
      </c>
      <c r="CU41" s="40">
        <f t="shared" si="51"/>
        <v>16397.165991688609</v>
      </c>
      <c r="CV41" s="29">
        <f t="shared" si="52"/>
        <v>1.925291135453025E-2</v>
      </c>
      <c r="CW41" s="29"/>
      <c r="CX41" s="29">
        <f t="shared" si="53"/>
        <v>9.032091731560667E-3</v>
      </c>
      <c r="CY41" s="29">
        <v>12</v>
      </c>
      <c r="CZ41" s="40">
        <f t="shared" si="54"/>
        <v>8559.9418830590348</v>
      </c>
      <c r="DA41" s="29">
        <f t="shared" si="55"/>
        <v>1.0838510077872799E-2</v>
      </c>
      <c r="DB41" s="29"/>
      <c r="DC41" s="29">
        <f t="shared" si="56"/>
        <v>5.6531092757225237E-3</v>
      </c>
      <c r="DD41" s="29">
        <v>12</v>
      </c>
      <c r="DE41" s="40">
        <f t="shared" si="57"/>
        <v>4766.0388772169135</v>
      </c>
      <c r="DF41" s="29">
        <f t="shared" si="58"/>
        <v>6.7837311308670285E-3</v>
      </c>
      <c r="DG41" s="29"/>
    </row>
    <row r="42" spans="1:111" s="2" customFormat="1" x14ac:dyDescent="0.25">
      <c r="A42" s="14">
        <v>38</v>
      </c>
      <c r="B42" s="14">
        <v>1.472E-3</v>
      </c>
      <c r="C42" s="15">
        <v>975985</v>
      </c>
      <c r="D42" s="15">
        <v>1437</v>
      </c>
      <c r="E42" s="14">
        <v>40</v>
      </c>
      <c r="F42" s="15">
        <v>975266</v>
      </c>
      <c r="G42" s="15">
        <v>39065469</v>
      </c>
      <c r="H42" s="2">
        <f t="shared" si="3"/>
        <v>152844.48690191994</v>
      </c>
      <c r="I42" s="2">
        <f t="shared" si="0"/>
        <v>2675830.6609550095</v>
      </c>
      <c r="J42" s="2">
        <f t="shared" si="0"/>
        <v>38854445.858949885</v>
      </c>
      <c r="K42" s="2">
        <f t="shared" si="1"/>
        <v>214.32562773877419</v>
      </c>
      <c r="L42" s="2">
        <f t="shared" si="2"/>
        <v>25424.195889216284</v>
      </c>
      <c r="M42" s="2">
        <f t="shared" si="2"/>
        <v>825620.35236106429</v>
      </c>
      <c r="N42" s="29"/>
      <c r="O42" s="30">
        <f t="shared" si="4"/>
        <v>1.5469165713730929E-2</v>
      </c>
      <c r="P42" s="30"/>
      <c r="Q42" s="37"/>
      <c r="R42" s="30">
        <f t="shared" si="5"/>
        <v>1.8562998856477112E-2</v>
      </c>
      <c r="S42" s="30"/>
      <c r="T42" s="30">
        <f t="shared" si="6"/>
        <v>3.4131539156665404E-3</v>
      </c>
      <c r="U42" s="30"/>
      <c r="V42" s="37"/>
      <c r="W42" s="30">
        <f t="shared" si="8"/>
        <v>4.0957846987998486E-3</v>
      </c>
      <c r="X42" s="30"/>
      <c r="Y42" s="30">
        <f t="shared" si="9"/>
        <v>1.9220133270851255E-3</v>
      </c>
      <c r="Z42" s="30"/>
      <c r="AA42" s="37"/>
      <c r="AB42" s="30">
        <f t="shared" si="11"/>
        <v>2.3064159925021504E-3</v>
      </c>
      <c r="AC42" s="30"/>
      <c r="AD42" s="29"/>
      <c r="AE42" s="30">
        <f t="shared" si="12"/>
        <v>3.5102299733373941E-2</v>
      </c>
      <c r="AF42" s="30">
        <v>13</v>
      </c>
      <c r="AG42" s="37">
        <f t="shared" si="60"/>
        <v>25308.263489669884</v>
      </c>
      <c r="AH42" s="30">
        <f t="shared" si="13"/>
        <v>4.2122759680048728E-2</v>
      </c>
      <c r="AI42" s="30"/>
      <c r="AJ42" s="30">
        <f t="shared" si="14"/>
        <v>7.7450558097983914E-3</v>
      </c>
      <c r="AK42" s="30">
        <v>13</v>
      </c>
      <c r="AL42" s="37">
        <f t="shared" si="15"/>
        <v>4250.8362649223363</v>
      </c>
      <c r="AM42" s="30">
        <f t="shared" si="16"/>
        <v>9.29406697175807E-3</v>
      </c>
      <c r="AN42" s="30"/>
      <c r="AO42" s="30">
        <f t="shared" si="17"/>
        <v>4.3613915027748001E-3</v>
      </c>
      <c r="AP42" s="30">
        <v>13</v>
      </c>
      <c r="AQ42" s="37">
        <f t="shared" si="18"/>
        <v>1643.335894894351</v>
      </c>
      <c r="AR42" s="30">
        <f t="shared" si="19"/>
        <v>5.2336698033297602E-3</v>
      </c>
      <c r="AS42" s="30"/>
      <c r="AT42" s="30">
        <f t="shared" si="20"/>
        <v>2.7318795592875334E-3</v>
      </c>
      <c r="AU42" s="30">
        <v>13</v>
      </c>
      <c r="AV42" s="37">
        <f t="shared" si="21"/>
        <v>381.07729995499363</v>
      </c>
      <c r="AW42" s="30">
        <f t="shared" si="22"/>
        <v>3.27825547114504E-3</v>
      </c>
      <c r="AX42" s="30"/>
      <c r="AY42" s="30"/>
      <c r="AZ42" s="29">
        <f t="shared" si="23"/>
        <v>6.6945784939044933E-2</v>
      </c>
      <c r="BA42" s="29">
        <v>13</v>
      </c>
      <c r="BB42" s="40">
        <f t="shared" si="24"/>
        <v>43063.957725713051</v>
      </c>
      <c r="BC42" s="29">
        <f t="shared" si="25"/>
        <v>8.033494192685392E-2</v>
      </c>
      <c r="BD42" s="29"/>
      <c r="BE42" s="29">
        <f t="shared" si="26"/>
        <v>1.4771078947021087E-2</v>
      </c>
      <c r="BF42" s="29">
        <v>13</v>
      </c>
      <c r="BG42" s="40">
        <f t="shared" si="27"/>
        <v>8162.4439761650929</v>
      </c>
      <c r="BH42" s="29">
        <f t="shared" si="28"/>
        <v>1.7725294736425302E-2</v>
      </c>
      <c r="BI42" s="29"/>
      <c r="BJ42" s="29">
        <f t="shared" si="29"/>
        <v>8.3178817284765907E-3</v>
      </c>
      <c r="BK42" s="29">
        <v>13</v>
      </c>
      <c r="BL42" s="40">
        <f t="shared" si="30"/>
        <v>3840.6572239103098</v>
      </c>
      <c r="BM42" s="29">
        <f t="shared" si="31"/>
        <v>9.9814580741719085E-3</v>
      </c>
      <c r="BN42" s="29"/>
      <c r="BO42" s="29">
        <f t="shared" si="32"/>
        <v>5.2101378782756294E-3</v>
      </c>
      <c r="BP42" s="29">
        <v>13</v>
      </c>
      <c r="BQ42" s="40">
        <f t="shared" si="33"/>
        <v>1748.5338492662254</v>
      </c>
      <c r="BR42" s="29">
        <f t="shared" si="34"/>
        <v>6.2521654539307555E-3</v>
      </c>
      <c r="BS42" s="29"/>
      <c r="BT42" s="29">
        <f t="shared" si="35"/>
        <v>4.0158971005367805E-2</v>
      </c>
      <c r="BU42" s="29">
        <v>13</v>
      </c>
      <c r="BV42" s="40">
        <f t="shared" si="36"/>
        <v>54410.503498144688</v>
      </c>
      <c r="BW42" s="29">
        <f t="shared" si="37"/>
        <v>4.8190765206441367E-2</v>
      </c>
      <c r="BX42" s="29"/>
      <c r="BY42" s="29">
        <f t="shared" si="38"/>
        <v>8.8607719170299883E-3</v>
      </c>
      <c r="BZ42" s="29">
        <v>13</v>
      </c>
      <c r="CA42" s="40">
        <f t="shared" si="39"/>
        <v>10662.106076074244</v>
      </c>
      <c r="CB42" s="29">
        <f t="shared" si="40"/>
        <v>1.0632926300435986E-2</v>
      </c>
      <c r="CC42" s="29"/>
      <c r="CD42" s="29">
        <f t="shared" si="41"/>
        <v>4.9896729340632258E-3</v>
      </c>
      <c r="CE42" s="29">
        <v>13</v>
      </c>
      <c r="CF42" s="40">
        <f t="shared" si="42"/>
        <v>5244.826878161799</v>
      </c>
      <c r="CG42" s="29">
        <f t="shared" si="43"/>
        <v>5.9876075208758709E-3</v>
      </c>
      <c r="CH42" s="29"/>
      <c r="CI42" s="29">
        <f t="shared" si="44"/>
        <v>3.1254212072970656E-3</v>
      </c>
      <c r="CJ42" s="29">
        <v>13</v>
      </c>
      <c r="CK42" s="40">
        <f t="shared" si="45"/>
        <v>2622.3891951796954</v>
      </c>
      <c r="CL42" s="29">
        <f t="shared" si="46"/>
        <v>3.7505054487564785E-3</v>
      </c>
      <c r="CM42" s="29"/>
      <c r="CN42" s="29">
        <f t="shared" si="47"/>
        <v>7.51035114218227E-2</v>
      </c>
      <c r="CO42" s="29">
        <v>13</v>
      </c>
      <c r="CP42" s="40">
        <f t="shared" si="48"/>
        <v>88720.090873619862</v>
      </c>
      <c r="CQ42" s="29">
        <f t="shared" si="49"/>
        <v>9.0124213706187242E-2</v>
      </c>
      <c r="CR42" s="29"/>
      <c r="CS42" s="29">
        <f t="shared" si="50"/>
        <v>1.6571019331841887E-2</v>
      </c>
      <c r="CT42" s="29">
        <v>13</v>
      </c>
      <c r="CU42" s="40">
        <f t="shared" si="51"/>
        <v>18220.562803439763</v>
      </c>
      <c r="CV42" s="29">
        <f t="shared" si="52"/>
        <v>1.9885223198210265E-2</v>
      </c>
      <c r="CW42" s="29"/>
      <c r="CX42" s="29">
        <f t="shared" si="53"/>
        <v>9.3314631528902368E-3</v>
      </c>
      <c r="CY42" s="29">
        <v>13</v>
      </c>
      <c r="CZ42" s="40">
        <f t="shared" si="54"/>
        <v>9490.7429841528538</v>
      </c>
      <c r="DA42" s="29">
        <f t="shared" si="55"/>
        <v>1.1197755783468284E-2</v>
      </c>
      <c r="DB42" s="29"/>
      <c r="DC42" s="29">
        <f t="shared" si="56"/>
        <v>5.8450229541206905E-3</v>
      </c>
      <c r="DD42" s="29">
        <v>13</v>
      </c>
      <c r="DE42" s="40">
        <f t="shared" si="57"/>
        <v>5264.7454633745228</v>
      </c>
      <c r="DF42" s="29">
        <f t="shared" si="58"/>
        <v>7.0140275449448288E-3</v>
      </c>
      <c r="DG42" s="29"/>
    </row>
    <row r="43" spans="1:111" s="2" customFormat="1" x14ac:dyDescent="0.25">
      <c r="A43" s="14">
        <v>39</v>
      </c>
      <c r="B43" s="14">
        <v>1.5889999999999999E-3</v>
      </c>
      <c r="C43" s="15">
        <v>974548</v>
      </c>
      <c r="D43" s="15">
        <v>1549</v>
      </c>
      <c r="E43" s="14">
        <v>39.1</v>
      </c>
      <c r="F43" s="15">
        <v>973774</v>
      </c>
      <c r="G43" s="15">
        <v>38090203</v>
      </c>
      <c r="H43" s="2">
        <f t="shared" si="3"/>
        <v>145351.85237408971</v>
      </c>
      <c r="I43" s="2">
        <f t="shared" si="0"/>
        <v>2522986.1740530892</v>
      </c>
      <c r="J43" s="2">
        <f t="shared" si="0"/>
        <v>36178615.197994858</v>
      </c>
      <c r="K43" s="2">
        <f t="shared" si="1"/>
        <v>220.02876188313036</v>
      </c>
      <c r="L43" s="2">
        <f t="shared" si="2"/>
        <v>25209.87026147751</v>
      </c>
      <c r="M43" s="2">
        <f t="shared" si="2"/>
        <v>800196.15647184802</v>
      </c>
      <c r="N43" s="29"/>
      <c r="O43" s="30">
        <f t="shared" si="4"/>
        <v>1.6623929375841926E-2</v>
      </c>
      <c r="P43" s="30"/>
      <c r="Q43" s="37"/>
      <c r="R43" s="30">
        <f t="shared" si="5"/>
        <v>1.9948715251010312E-2</v>
      </c>
      <c r="S43" s="30"/>
      <c r="T43" s="30">
        <f t="shared" si="6"/>
        <v>3.6688061977958207E-3</v>
      </c>
      <c r="U43" s="30"/>
      <c r="V43" s="37"/>
      <c r="W43" s="30">
        <f t="shared" si="8"/>
        <v>4.4025674373549843E-3</v>
      </c>
      <c r="X43" s="30"/>
      <c r="Y43" s="30">
        <f t="shared" si="9"/>
        <v>2.0666197270974387E-3</v>
      </c>
      <c r="Z43" s="30"/>
      <c r="AA43" s="37"/>
      <c r="AB43" s="30">
        <f t="shared" si="11"/>
        <v>2.4799436725169263E-3</v>
      </c>
      <c r="AC43" s="30"/>
      <c r="AD43" s="29"/>
      <c r="AE43" s="30">
        <f t="shared" si="12"/>
        <v>3.8003976616204575E-2</v>
      </c>
      <c r="AF43" s="30">
        <v>14</v>
      </c>
      <c r="AG43" s="37">
        <f t="shared" si="60"/>
        <v>27979.823463652887</v>
      </c>
      <c r="AH43" s="30">
        <f t="shared" si="13"/>
        <v>4.5604771939445489E-2</v>
      </c>
      <c r="AI43" s="30"/>
      <c r="AJ43" s="30">
        <f t="shared" si="14"/>
        <v>8.3872604243037056E-3</v>
      </c>
      <c r="AK43" s="30">
        <v>14</v>
      </c>
      <c r="AL43" s="37">
        <f t="shared" si="15"/>
        <v>4656.134766072455</v>
      </c>
      <c r="AM43" s="30">
        <f t="shared" si="16"/>
        <v>1.0064712509164447E-2</v>
      </c>
      <c r="AN43" s="30"/>
      <c r="AO43" s="30">
        <f t="shared" si="17"/>
        <v>4.7245008088961787E-3</v>
      </c>
      <c r="AP43" s="30">
        <v>14</v>
      </c>
      <c r="AQ43" s="37">
        <f t="shared" si="18"/>
        <v>1768.0076335287185</v>
      </c>
      <c r="AR43" s="30">
        <f t="shared" si="19"/>
        <v>5.669400970675414E-3</v>
      </c>
      <c r="AS43" s="30"/>
      <c r="AT43" s="30">
        <f t="shared" si="20"/>
        <v>2.9618469449903201E-3</v>
      </c>
      <c r="AU43" s="30">
        <v>14</v>
      </c>
      <c r="AV43" s="37">
        <f t="shared" si="21"/>
        <v>369.90110275504816</v>
      </c>
      <c r="AW43" s="30">
        <f t="shared" si="22"/>
        <v>3.5542163339883841E-3</v>
      </c>
      <c r="AX43" s="30"/>
      <c r="AY43" s="30"/>
      <c r="AZ43" s="29">
        <f t="shared" si="23"/>
        <v>7.313687830456711E-2</v>
      </c>
      <c r="BA43" s="29">
        <v>14</v>
      </c>
      <c r="BB43" s="40">
        <f t="shared" si="24"/>
        <v>47646.437079403331</v>
      </c>
      <c r="BC43" s="29">
        <f t="shared" si="25"/>
        <v>8.7764253965480529E-2</v>
      </c>
      <c r="BD43" s="29"/>
      <c r="BE43" s="29">
        <f t="shared" si="26"/>
        <v>1.6140891021900472E-2</v>
      </c>
      <c r="BF43" s="29">
        <v>14</v>
      </c>
      <c r="BG43" s="40">
        <f t="shared" si="27"/>
        <v>8988.721059276415</v>
      </c>
      <c r="BH43" s="29">
        <f t="shared" si="28"/>
        <v>1.9369069226280566E-2</v>
      </c>
      <c r="BI43" s="29"/>
      <c r="BJ43" s="29">
        <f t="shared" si="29"/>
        <v>9.0920811840183944E-3</v>
      </c>
      <c r="BK43" s="29">
        <v>14</v>
      </c>
      <c r="BL43" s="40">
        <f t="shared" si="30"/>
        <v>4201.8110654261945</v>
      </c>
      <c r="BM43" s="29">
        <f t="shared" si="31"/>
        <v>1.0910497420822073E-2</v>
      </c>
      <c r="BN43" s="29"/>
      <c r="BO43" s="29">
        <f t="shared" si="32"/>
        <v>5.6999361345819238E-3</v>
      </c>
      <c r="BP43" s="29">
        <v>14</v>
      </c>
      <c r="BQ43" s="40">
        <f t="shared" si="33"/>
        <v>1884.5272972656212</v>
      </c>
      <c r="BR43" s="29">
        <f t="shared" si="34"/>
        <v>6.8399233614983082E-3</v>
      </c>
      <c r="BS43" s="29"/>
      <c r="BT43" s="29">
        <f t="shared" si="35"/>
        <v>4.0754566201467349E-2</v>
      </c>
      <c r="BU43" s="29">
        <v>14</v>
      </c>
      <c r="BV43" s="40">
        <f t="shared" si="36"/>
        <v>60214.131060462096</v>
      </c>
      <c r="BW43" s="29">
        <f t="shared" si="37"/>
        <v>4.8905479441760817E-2</v>
      </c>
      <c r="BX43" s="29"/>
      <c r="BY43" s="29">
        <f t="shared" si="38"/>
        <v>8.9942998245474051E-3</v>
      </c>
      <c r="BZ43" s="29">
        <v>14</v>
      </c>
      <c r="CA43" s="40">
        <f t="shared" si="39"/>
        <v>11757.404053887605</v>
      </c>
      <c r="CB43" s="29">
        <f t="shared" si="40"/>
        <v>1.0793159789456885E-2</v>
      </c>
      <c r="CC43" s="29"/>
      <c r="CD43" s="29">
        <f t="shared" si="41"/>
        <v>5.0664429917301286E-3</v>
      </c>
      <c r="CE43" s="29">
        <v>14</v>
      </c>
      <c r="CF43" s="40">
        <f t="shared" si="42"/>
        <v>5757.1015358527657</v>
      </c>
      <c r="CG43" s="29">
        <f t="shared" si="43"/>
        <v>6.0797315900761543E-3</v>
      </c>
      <c r="CH43" s="29"/>
      <c r="CI43" s="29">
        <f t="shared" si="44"/>
        <v>3.1762146529358882E-3</v>
      </c>
      <c r="CJ43" s="29">
        <v>14</v>
      </c>
      <c r="CK43" s="40">
        <f t="shared" si="45"/>
        <v>2852.4294933538986</v>
      </c>
      <c r="CL43" s="29">
        <f t="shared" si="46"/>
        <v>3.8114575835230657E-3</v>
      </c>
      <c r="CM43" s="29"/>
      <c r="CN43" s="29">
        <f t="shared" si="47"/>
        <v>7.7500436740703421E-2</v>
      </c>
      <c r="CO43" s="29">
        <v>14</v>
      </c>
      <c r="CP43" s="40">
        <f t="shared" si="48"/>
        <v>98216.215871068009</v>
      </c>
      <c r="CQ43" s="29">
        <f t="shared" si="49"/>
        <v>9.30005240888441E-2</v>
      </c>
      <c r="CR43" s="29"/>
      <c r="CS43" s="29">
        <f t="shared" si="50"/>
        <v>1.7103903428474194E-2</v>
      </c>
      <c r="CT43" s="29">
        <v>14</v>
      </c>
      <c r="CU43" s="40">
        <f t="shared" si="51"/>
        <v>20129.323845495455</v>
      </c>
      <c r="CV43" s="29">
        <f t="shared" si="52"/>
        <v>2.0524684114169033E-2</v>
      </c>
      <c r="CW43" s="29"/>
      <c r="CX43" s="29">
        <f t="shared" si="53"/>
        <v>9.6345411368118986E-3</v>
      </c>
      <c r="CY43" s="29">
        <v>14</v>
      </c>
      <c r="CZ43" s="40">
        <f t="shared" si="54"/>
        <v>10459.975464145093</v>
      </c>
      <c r="DA43" s="29">
        <f t="shared" si="55"/>
        <v>1.1561449364174277E-2</v>
      </c>
      <c r="DB43" s="29"/>
      <c r="DC43" s="29">
        <f t="shared" si="56"/>
        <v>6.0400108681782578E-3</v>
      </c>
      <c r="DD43" s="29">
        <v>14</v>
      </c>
      <c r="DE43" s="40">
        <f t="shared" si="57"/>
        <v>5779.1638170535662</v>
      </c>
      <c r="DF43" s="29">
        <f t="shared" si="58"/>
        <v>7.2480130418139093E-3</v>
      </c>
      <c r="DG43" s="29"/>
    </row>
    <row r="44" spans="1:111" s="2" customFormat="1" x14ac:dyDescent="0.25">
      <c r="A44" s="14">
        <v>40</v>
      </c>
      <c r="B44" s="14">
        <v>1.7149999999999999E-3</v>
      </c>
      <c r="C44" s="15">
        <v>972999</v>
      </c>
      <c r="D44" s="15">
        <v>1669</v>
      </c>
      <c r="E44" s="14">
        <v>38.1</v>
      </c>
      <c r="F44" s="15">
        <v>972165</v>
      </c>
      <c r="G44" s="15">
        <v>37116430</v>
      </c>
      <c r="H44" s="2">
        <f t="shared" si="3"/>
        <v>138210.30683248804</v>
      </c>
      <c r="I44" s="2">
        <f t="shared" si="0"/>
        <v>2377634.3216789993</v>
      </c>
      <c r="J44" s="2">
        <f t="shared" si="0"/>
        <v>33655629.02394177</v>
      </c>
      <c r="K44" s="2">
        <f t="shared" si="1"/>
        <v>225.78499405634636</v>
      </c>
      <c r="L44" s="2">
        <f t="shared" si="2"/>
        <v>24989.841499594382</v>
      </c>
      <c r="M44" s="2">
        <f t="shared" si="2"/>
        <v>774986.2862103706</v>
      </c>
      <c r="N44" s="29"/>
      <c r="O44" s="30">
        <f t="shared" si="4"/>
        <v>1.7874634250157066E-2</v>
      </c>
      <c r="P44" s="30"/>
      <c r="Q44" s="37"/>
      <c r="R44" s="30">
        <f t="shared" si="5"/>
        <v>2.1449561100188478E-2</v>
      </c>
      <c r="S44" s="30"/>
      <c r="T44" s="30">
        <f t="shared" si="6"/>
        <v>3.9457993054635571E-3</v>
      </c>
      <c r="U44" s="30"/>
      <c r="V44" s="37"/>
      <c r="W44" s="30">
        <f t="shared" si="8"/>
        <v>4.7349591665562683E-3</v>
      </c>
      <c r="X44" s="30"/>
      <c r="Y44" s="30">
        <f t="shared" si="9"/>
        <v>2.2233945758284245E-3</v>
      </c>
      <c r="Z44" s="30"/>
      <c r="AA44" s="37"/>
      <c r="AB44" s="30">
        <f t="shared" si="11"/>
        <v>2.6680734909941095E-3</v>
      </c>
      <c r="AC44" s="30"/>
      <c r="AD44" s="29"/>
      <c r="AE44" s="30">
        <f t="shared" si="12"/>
        <v>4.1268434018568355E-2</v>
      </c>
      <c r="AF44" s="30">
        <v>15</v>
      </c>
      <c r="AG44" s="37">
        <f t="shared" si="60"/>
        <v>30780.980466301757</v>
      </c>
      <c r="AH44" s="30">
        <f t="shared" si="13"/>
        <v>4.9522120822282023E-2</v>
      </c>
      <c r="AI44" s="30"/>
      <c r="AJ44" s="30">
        <f t="shared" si="14"/>
        <v>9.1099463076624778E-3</v>
      </c>
      <c r="AK44" s="30">
        <v>15</v>
      </c>
      <c r="AL44" s="37">
        <f t="shared" si="15"/>
        <v>5071.1935137047494</v>
      </c>
      <c r="AM44" s="30">
        <f t="shared" si="16"/>
        <v>1.0931935569194973E-2</v>
      </c>
      <c r="AN44" s="30"/>
      <c r="AO44" s="30">
        <f t="shared" si="17"/>
        <v>5.1333085234463944E-3</v>
      </c>
      <c r="AP44" s="30">
        <v>15</v>
      </c>
      <c r="AQ44" s="37">
        <f t="shared" si="18"/>
        <v>1887.6004623441718</v>
      </c>
      <c r="AR44" s="30">
        <f t="shared" si="19"/>
        <v>6.1599702281356734E-3</v>
      </c>
      <c r="AS44" s="30"/>
      <c r="AT44" s="30">
        <f t="shared" si="20"/>
        <v>3.2211681632239434E-3</v>
      </c>
      <c r="AU44" s="30">
        <v>15</v>
      </c>
      <c r="AV44" s="37">
        <f t="shared" si="21"/>
        <v>346.46254418311992</v>
      </c>
      <c r="AW44" s="30">
        <f t="shared" si="22"/>
        <v>3.8654017958687321E-3</v>
      </c>
      <c r="AX44" s="30"/>
      <c r="AY44" s="30"/>
      <c r="AZ44" s="29">
        <f t="shared" si="23"/>
        <v>7.9913021910626825E-2</v>
      </c>
      <c r="BA44" s="29">
        <v>15</v>
      </c>
      <c r="BB44" s="40">
        <f t="shared" si="24"/>
        <v>52459.560243969594</v>
      </c>
      <c r="BC44" s="29">
        <f t="shared" si="25"/>
        <v>9.5895626292752181E-2</v>
      </c>
      <c r="BD44" s="29"/>
      <c r="BE44" s="29">
        <f t="shared" si="26"/>
        <v>1.7640682429609689E-2</v>
      </c>
      <c r="BF44" s="29">
        <v>15</v>
      </c>
      <c r="BG44" s="40">
        <f t="shared" si="27"/>
        <v>9847.0191558799197</v>
      </c>
      <c r="BH44" s="29">
        <f t="shared" si="28"/>
        <v>2.1168818915531625E-2</v>
      </c>
      <c r="BI44" s="29"/>
      <c r="BJ44" s="29">
        <f t="shared" si="29"/>
        <v>9.9402414039652005E-3</v>
      </c>
      <c r="BK44" s="29">
        <v>15</v>
      </c>
      <c r="BL44" s="40">
        <f t="shared" si="30"/>
        <v>4570.3908446851401</v>
      </c>
      <c r="BM44" s="29">
        <f t="shared" si="31"/>
        <v>1.192828968475824E-2</v>
      </c>
      <c r="BN44" s="29"/>
      <c r="BO44" s="29">
        <f t="shared" si="32"/>
        <v>6.237534525533675E-3</v>
      </c>
      <c r="BP44" s="29">
        <v>15</v>
      </c>
      <c r="BQ44" s="40">
        <f t="shared" si="33"/>
        <v>2016.0405118280587</v>
      </c>
      <c r="BR44" s="29">
        <f t="shared" si="34"/>
        <v>7.4850414306404101E-3</v>
      </c>
      <c r="BS44" s="29"/>
      <c r="BT44" s="29">
        <f t="shared" si="35"/>
        <v>4.1268434018568355E-2</v>
      </c>
      <c r="BU44" s="29">
        <v>15</v>
      </c>
      <c r="BV44" s="40">
        <f t="shared" si="36"/>
        <v>66312.975067327963</v>
      </c>
      <c r="BW44" s="29">
        <f t="shared" si="37"/>
        <v>4.9522120822282023E-2</v>
      </c>
      <c r="BX44" s="29"/>
      <c r="BY44" s="29">
        <f t="shared" si="38"/>
        <v>9.1099463076624778E-3</v>
      </c>
      <c r="BZ44" s="29">
        <v>15</v>
      </c>
      <c r="CA44" s="40">
        <f t="shared" si="39"/>
        <v>12898.948499205288</v>
      </c>
      <c r="CB44" s="29">
        <f t="shared" si="40"/>
        <v>1.0931935569194973E-2</v>
      </c>
      <c r="CC44" s="29"/>
      <c r="CD44" s="29">
        <f t="shared" si="41"/>
        <v>5.1333085234463944E-3</v>
      </c>
      <c r="CE44" s="29">
        <v>15</v>
      </c>
      <c r="CF44" s="40">
        <f t="shared" si="42"/>
        <v>6284.7931916955258</v>
      </c>
      <c r="CG44" s="29">
        <f t="shared" si="43"/>
        <v>6.1599702281356734E-3</v>
      </c>
      <c r="CH44" s="29"/>
      <c r="CI44" s="29">
        <f t="shared" si="44"/>
        <v>3.2211681632239434E-3</v>
      </c>
      <c r="CJ44" s="29">
        <v>15</v>
      </c>
      <c r="CK44" s="40">
        <f t="shared" si="45"/>
        <v>3082.9626258657872</v>
      </c>
      <c r="CL44" s="29">
        <f t="shared" si="46"/>
        <v>3.8654017958687321E-3</v>
      </c>
      <c r="CM44" s="29"/>
      <c r="CN44" s="29">
        <f t="shared" si="47"/>
        <v>7.9913021910626825E-2</v>
      </c>
      <c r="CO44" s="29">
        <v>15</v>
      </c>
      <c r="CP44" s="40">
        <f t="shared" si="48"/>
        <v>108202.81148657993</v>
      </c>
      <c r="CQ44" s="29">
        <f t="shared" si="49"/>
        <v>9.5895626292752181E-2</v>
      </c>
      <c r="CR44" s="29"/>
      <c r="CS44" s="29">
        <f t="shared" si="50"/>
        <v>1.7640682429609689E-2</v>
      </c>
      <c r="CT44" s="29">
        <v>15</v>
      </c>
      <c r="CU44" s="40">
        <f t="shared" si="51"/>
        <v>22127.346160369267</v>
      </c>
      <c r="CV44" s="29">
        <f t="shared" si="52"/>
        <v>2.1168818915531625E-2</v>
      </c>
      <c r="CW44" s="29"/>
      <c r="CX44" s="29">
        <f t="shared" si="53"/>
        <v>9.9402414039652005E-3</v>
      </c>
      <c r="CY44" s="29">
        <v>15</v>
      </c>
      <c r="CZ44" s="40">
        <f t="shared" si="54"/>
        <v>11468.788241923652</v>
      </c>
      <c r="DA44" s="29">
        <f t="shared" si="55"/>
        <v>1.192828968475824E-2</v>
      </c>
      <c r="DB44" s="29"/>
      <c r="DC44" s="29">
        <f t="shared" si="56"/>
        <v>6.237534525533675E-3</v>
      </c>
      <c r="DD44" s="29">
        <v>15</v>
      </c>
      <c r="DE44" s="40">
        <f t="shared" si="57"/>
        <v>6309.1125245727371</v>
      </c>
      <c r="DF44" s="29">
        <f t="shared" si="58"/>
        <v>7.4850414306404101E-3</v>
      </c>
      <c r="DG44" s="29"/>
    </row>
    <row r="45" spans="1:111" s="2" customFormat="1" x14ac:dyDescent="0.25">
      <c r="A45" s="14">
        <v>41</v>
      </c>
      <c r="B45" s="14">
        <v>1.8450000000000001E-3</v>
      </c>
      <c r="C45" s="15">
        <v>971331</v>
      </c>
      <c r="D45" s="15">
        <v>1792</v>
      </c>
      <c r="E45" s="14">
        <v>37.200000000000003</v>
      </c>
      <c r="F45" s="15">
        <v>970435</v>
      </c>
      <c r="G45" s="15">
        <v>36144265</v>
      </c>
      <c r="H45" s="2">
        <f t="shared" si="3"/>
        <v>131403.21393753443</v>
      </c>
      <c r="I45" s="2">
        <f t="shared" si="0"/>
        <v>2239424.0148465121</v>
      </c>
      <c r="J45" s="2">
        <f t="shared" si="0"/>
        <v>31277994.702262778</v>
      </c>
      <c r="K45" s="2">
        <f t="shared" si="1"/>
        <v>230.88060107219763</v>
      </c>
      <c r="L45" s="2">
        <f t="shared" si="2"/>
        <v>24764.056505538036</v>
      </c>
      <c r="M45" s="2">
        <f t="shared" si="2"/>
        <v>749996.44471077633</v>
      </c>
      <c r="N45" s="29"/>
      <c r="O45" s="30">
        <f t="shared" si="4"/>
        <v>1.9225558698387806E-2</v>
      </c>
      <c r="P45" s="30"/>
      <c r="Q45" s="37"/>
      <c r="R45" s="30">
        <f t="shared" si="5"/>
        <v>2.3070670438065367E-2</v>
      </c>
      <c r="S45" s="30"/>
      <c r="T45" s="30">
        <f t="shared" si="6"/>
        <v>4.245090382611485E-3</v>
      </c>
      <c r="U45" s="30"/>
      <c r="V45" s="37"/>
      <c r="W45" s="30">
        <f t="shared" si="8"/>
        <v>5.0941084591337822E-3</v>
      </c>
      <c r="X45" s="30"/>
      <c r="Y45" s="30">
        <f t="shared" si="9"/>
        <v>2.3929200193752546E-3</v>
      </c>
      <c r="Z45" s="30"/>
      <c r="AA45" s="37"/>
      <c r="AB45" s="30">
        <f t="shared" si="11"/>
        <v>2.8715040232503053E-3</v>
      </c>
      <c r="AC45" s="30"/>
      <c r="AD45" s="29"/>
      <c r="AE45" s="30">
        <f t="shared" si="12"/>
        <v>4.4940722388288834E-2</v>
      </c>
      <c r="AF45" s="30">
        <v>16</v>
      </c>
      <c r="AG45" s="37">
        <f t="shared" si="60"/>
        <v>33718.487480344891</v>
      </c>
      <c r="AH45" s="30">
        <f t="shared" si="13"/>
        <v>5.3928866865946598E-2</v>
      </c>
      <c r="AI45" s="30"/>
      <c r="AJ45" s="30">
        <f t="shared" si="14"/>
        <v>9.9231149217076115E-3</v>
      </c>
      <c r="AK45" s="30">
        <v>16</v>
      </c>
      <c r="AL45" s="37">
        <f t="shared" si="15"/>
        <v>5495.7800704978927</v>
      </c>
      <c r="AM45" s="30">
        <f t="shared" si="16"/>
        <v>1.1907737906049133E-2</v>
      </c>
      <c r="AN45" s="30"/>
      <c r="AO45" s="30">
        <f t="shared" si="17"/>
        <v>5.5935723884653604E-3</v>
      </c>
      <c r="AP45" s="30">
        <v>16</v>
      </c>
      <c r="AQ45" s="37">
        <f t="shared" si="18"/>
        <v>2001.0169530036135</v>
      </c>
      <c r="AR45" s="30">
        <f t="shared" si="19"/>
        <v>6.7122868661584319E-3</v>
      </c>
      <c r="AS45" s="30"/>
      <c r="AT45" s="30">
        <f t="shared" si="20"/>
        <v>3.513675426441112E-3</v>
      </c>
      <c r="AU45" s="30">
        <v>16</v>
      </c>
      <c r="AV45" s="37">
        <f t="shared" si="21"/>
        <v>309.24546447766153</v>
      </c>
      <c r="AW45" s="30">
        <f t="shared" si="22"/>
        <v>4.2164105117293346E-3</v>
      </c>
      <c r="AX45" s="30"/>
      <c r="AY45" s="30"/>
      <c r="AZ45" s="29">
        <f t="shared" si="23"/>
        <v>8.7318261135593073E-2</v>
      </c>
      <c r="BA45" s="29">
        <v>16</v>
      </c>
      <c r="BB45" s="40">
        <f t="shared" si="24"/>
        <v>57515.970332078294</v>
      </c>
      <c r="BC45" s="29">
        <f t="shared" si="25"/>
        <v>0.10478191336271168</v>
      </c>
      <c r="BD45" s="29"/>
      <c r="BE45" s="29">
        <f t="shared" si="26"/>
        <v>1.9280267293566244E-2</v>
      </c>
      <c r="BF45" s="29">
        <v>16</v>
      </c>
      <c r="BG45" s="40">
        <f t="shared" si="27"/>
        <v>10738.403433658019</v>
      </c>
      <c r="BH45" s="29">
        <f t="shared" si="28"/>
        <v>2.3136320752279494E-2</v>
      </c>
      <c r="BI45" s="29"/>
      <c r="BJ45" s="29">
        <f t="shared" si="29"/>
        <v>1.0868116677718108E-2</v>
      </c>
      <c r="BK45" s="29">
        <v>16</v>
      </c>
      <c r="BL45" s="40">
        <f t="shared" si="30"/>
        <v>4946.0280548989003</v>
      </c>
      <c r="BM45" s="29">
        <f t="shared" si="31"/>
        <v>1.304174001326173E-2</v>
      </c>
      <c r="BN45" s="29"/>
      <c r="BO45" s="29">
        <f t="shared" si="32"/>
        <v>6.8269491927805083E-3</v>
      </c>
      <c r="BP45" s="29">
        <v>16</v>
      </c>
      <c r="BQ45" s="40">
        <f t="shared" si="33"/>
        <v>2142.0109621322599</v>
      </c>
      <c r="BR45" s="29">
        <f t="shared" si="34"/>
        <v>8.1923390313366103E-3</v>
      </c>
      <c r="BS45" s="29"/>
      <c r="BT45" s="29">
        <f t="shared" si="35"/>
        <v>4.1688005719177759E-2</v>
      </c>
      <c r="BU45" s="29">
        <v>16</v>
      </c>
      <c r="BV45" s="40">
        <f t="shared" si="36"/>
        <v>72723.442642438531</v>
      </c>
      <c r="BW45" s="29">
        <f t="shared" si="37"/>
        <v>5.0025606863013307E-2</v>
      </c>
      <c r="BX45" s="29"/>
      <c r="BY45" s="29">
        <f t="shared" si="38"/>
        <v>9.2049003581661428E-3</v>
      </c>
      <c r="BZ45" s="29">
        <v>16</v>
      </c>
      <c r="CA45" s="40">
        <f t="shared" si="39"/>
        <v>14088.63379733273</v>
      </c>
      <c r="CB45" s="29">
        <f t="shared" si="40"/>
        <v>1.1045880429799371E-2</v>
      </c>
      <c r="CC45" s="29"/>
      <c r="CD45" s="29">
        <f t="shared" si="41"/>
        <v>5.1887211715525234E-3</v>
      </c>
      <c r="CE45" s="29">
        <v>16</v>
      </c>
      <c r="CF45" s="40">
        <f t="shared" si="42"/>
        <v>6827.9991467496484</v>
      </c>
      <c r="CG45" s="29">
        <f t="shared" si="43"/>
        <v>6.2264654058630277E-3</v>
      </c>
      <c r="CH45" s="29"/>
      <c r="CI45" s="29"/>
      <c r="CJ45" s="29">
        <v>16</v>
      </c>
      <c r="CK45" s="40">
        <f t="shared" si="45"/>
        <v>3313.2159475761628</v>
      </c>
      <c r="CL45" s="29"/>
      <c r="CM45" s="29"/>
      <c r="CN45" s="29">
        <f t="shared" si="47"/>
        <v>8.2334502786711131E-2</v>
      </c>
      <c r="CO45" s="29">
        <v>16</v>
      </c>
      <c r="CP45" s="40">
        <f t="shared" si="48"/>
        <v>118707.66642798341</v>
      </c>
      <c r="CQ45" s="29">
        <f t="shared" si="49"/>
        <v>9.8801403344053351E-2</v>
      </c>
      <c r="CR45" s="29"/>
      <c r="CS45" s="29">
        <f t="shared" si="50"/>
        <v>1.8179830891794858E-2</v>
      </c>
      <c r="CT45" s="29">
        <v>16</v>
      </c>
      <c r="CU45" s="40">
        <f t="shared" si="51"/>
        <v>24219.031514472848</v>
      </c>
      <c r="CV45" s="29">
        <f t="shared" si="52"/>
        <v>2.1815797070153829E-2</v>
      </c>
      <c r="CW45" s="29"/>
      <c r="CX45" s="29">
        <f t="shared" si="53"/>
        <v>1.0247810380675711E-2</v>
      </c>
      <c r="CY45" s="29">
        <v>16</v>
      </c>
      <c r="CZ45" s="40">
        <f t="shared" si="54"/>
        <v>12518.687124306178</v>
      </c>
      <c r="DA45" s="29">
        <f t="shared" si="55"/>
        <v>1.2297372456810852E-2</v>
      </c>
      <c r="DB45" s="29"/>
      <c r="DC45" s="29">
        <f t="shared" si="56"/>
        <v>6.4372957045590873E-3</v>
      </c>
      <c r="DD45" s="29">
        <v>16</v>
      </c>
      <c r="DE45" s="40">
        <f t="shared" si="57"/>
        <v>6854.6954946214391</v>
      </c>
      <c r="DF45" s="29">
        <f t="shared" si="58"/>
        <v>7.7247548454709046E-3</v>
      </c>
      <c r="DG45" s="29"/>
    </row>
    <row r="46" spans="1:111" s="2" customFormat="1" x14ac:dyDescent="0.25">
      <c r="A46" s="14">
        <v>42</v>
      </c>
      <c r="B46" s="14">
        <v>1.9780000000000002E-3</v>
      </c>
      <c r="C46" s="15">
        <v>969539</v>
      </c>
      <c r="D46" s="15">
        <v>1918</v>
      </c>
      <c r="E46" s="14">
        <v>36.299999999999997</v>
      </c>
      <c r="F46" s="15">
        <v>968580</v>
      </c>
      <c r="G46" s="15">
        <v>35173830</v>
      </c>
      <c r="H46" s="2">
        <f t="shared" si="3"/>
        <v>124915.03743467489</v>
      </c>
      <c r="I46" s="2">
        <f t="shared" si="0"/>
        <v>2108020.8009089776</v>
      </c>
      <c r="J46" s="2">
        <f t="shared" si="0"/>
        <v>29038570.687416263</v>
      </c>
      <c r="K46" s="2">
        <f t="shared" si="1"/>
        <v>235.34704127151093</v>
      </c>
      <c r="L46" s="2">
        <f t="shared" si="2"/>
        <v>24533.175904465836</v>
      </c>
      <c r="M46" s="2">
        <f t="shared" si="2"/>
        <v>725232.38820523827</v>
      </c>
      <c r="N46" s="29"/>
      <c r="O46" s="30">
        <f t="shared" si="4"/>
        <v>2.0681332437383928E-2</v>
      </c>
      <c r="P46" s="30"/>
      <c r="Q46" s="37"/>
      <c r="R46" s="30">
        <f t="shared" si="5"/>
        <v>2.4817598924860712E-2</v>
      </c>
      <c r="S46" s="30"/>
      <c r="T46" s="30">
        <f t="shared" si="6"/>
        <v>4.5677292849647692E-3</v>
      </c>
      <c r="U46" s="30"/>
      <c r="V46" s="37"/>
      <c r="W46" s="30">
        <f t="shared" si="8"/>
        <v>5.4812751419577232E-3</v>
      </c>
      <c r="X46" s="30"/>
      <c r="Y46" s="30">
        <f t="shared" si="9"/>
        <v>2.5758364847646193E-3</v>
      </c>
      <c r="Z46" s="30"/>
      <c r="AA46" s="37"/>
      <c r="AB46" s="30">
        <f t="shared" si="11"/>
        <v>3.0910037817175428E-3</v>
      </c>
      <c r="AC46" s="30"/>
      <c r="AD46" s="29"/>
      <c r="AE46" s="30">
        <f t="shared" si="12"/>
        <v>4.9062860681045296E-2</v>
      </c>
      <c r="AF46" s="30">
        <v>17</v>
      </c>
      <c r="AG46" s="37">
        <f t="shared" si="60"/>
        <v>36800.001065980745</v>
      </c>
      <c r="AH46" s="30">
        <f t="shared" si="13"/>
        <v>5.8875432817254353E-2</v>
      </c>
      <c r="AI46" s="30"/>
      <c r="AJ46" s="30">
        <f t="shared" si="14"/>
        <v>1.0836142507523332E-2</v>
      </c>
      <c r="AK46" s="30">
        <v>17</v>
      </c>
      <c r="AL46" s="37">
        <f t="shared" si="15"/>
        <v>5930.1575076014451</v>
      </c>
      <c r="AM46" s="30">
        <f t="shared" si="16"/>
        <v>1.3003371009027999E-2</v>
      </c>
      <c r="AN46" s="30"/>
      <c r="AO46" s="30">
        <f t="shared" si="17"/>
        <v>6.1107236185961164E-3</v>
      </c>
      <c r="AP46" s="30">
        <v>17</v>
      </c>
      <c r="AQ46" s="37">
        <f t="shared" si="18"/>
        <v>2107.6046552481776</v>
      </c>
      <c r="AR46" s="30">
        <f t="shared" si="19"/>
        <v>7.3328683423153395E-3</v>
      </c>
      <c r="AS46" s="30"/>
      <c r="AT46" s="30">
        <f t="shared" si="20"/>
        <v>3.8430647421095728E-3</v>
      </c>
      <c r="AU46" s="30">
        <v>17</v>
      </c>
      <c r="AV46" s="37">
        <f t="shared" si="21"/>
        <v>257.15422081887158</v>
      </c>
      <c r="AW46" s="30">
        <f t="shared" si="22"/>
        <v>4.6116776905314868E-3</v>
      </c>
      <c r="AX46" s="30"/>
      <c r="AY46" s="30"/>
      <c r="AZ46" s="29">
        <f t="shared" si="23"/>
        <v>9.540090015885061E-2</v>
      </c>
      <c r="BA46" s="29">
        <v>17</v>
      </c>
      <c r="BB46" s="40">
        <f t="shared" si="24"/>
        <v>62829.558119033369</v>
      </c>
      <c r="BC46" s="29">
        <f t="shared" si="25"/>
        <v>0.11448108019062073</v>
      </c>
      <c r="BD46" s="29"/>
      <c r="BE46" s="29">
        <f t="shared" si="26"/>
        <v>2.1070474389739267E-2</v>
      </c>
      <c r="BF46" s="29">
        <v>17</v>
      </c>
      <c r="BG46" s="40">
        <f t="shared" si="27"/>
        <v>11664.510371274306</v>
      </c>
      <c r="BH46" s="29">
        <f t="shared" si="28"/>
        <v>2.5284569267687119E-2</v>
      </c>
      <c r="BI46" s="29"/>
      <c r="BJ46" s="29">
        <f t="shared" si="29"/>
        <v>1.1882073848605401E-2</v>
      </c>
      <c r="BK46" s="29">
        <v>17</v>
      </c>
      <c r="BL46" s="40">
        <f t="shared" si="30"/>
        <v>5328.8417489466437</v>
      </c>
      <c r="BM46" s="29">
        <f t="shared" si="31"/>
        <v>1.425848861832648E-2</v>
      </c>
      <c r="BN46" s="29"/>
      <c r="BO46" s="29">
        <f t="shared" si="32"/>
        <v>7.4726958574520518E-3</v>
      </c>
      <c r="BP46" s="29">
        <v>17</v>
      </c>
      <c r="BQ46" s="40">
        <f t="shared" si="33"/>
        <v>2261.8231340519301</v>
      </c>
      <c r="BR46" s="29">
        <f t="shared" si="34"/>
        <v>8.9672350289424618E-3</v>
      </c>
      <c r="BS46" s="29"/>
      <c r="BT46" s="29">
        <f t="shared" si="35"/>
        <v>4.2005009491495812E-2</v>
      </c>
      <c r="BU46" s="29">
        <v>17</v>
      </c>
      <c r="BV46" s="40">
        <f t="shared" si="36"/>
        <v>79463.408455284691</v>
      </c>
      <c r="BW46" s="29">
        <f t="shared" si="37"/>
        <v>5.0406011389794975E-2</v>
      </c>
      <c r="BX46" s="29"/>
      <c r="BY46" s="29">
        <f t="shared" si="38"/>
        <v>9.2773283612377667E-3</v>
      </c>
      <c r="BZ46" s="29">
        <v>17</v>
      </c>
      <c r="CA46" s="40">
        <f t="shared" si="39"/>
        <v>15328.974085166135</v>
      </c>
      <c r="CB46" s="29">
        <f t="shared" si="40"/>
        <v>1.113279403348532E-2</v>
      </c>
      <c r="CC46" s="29"/>
      <c r="CD46" s="29">
        <f t="shared" si="41"/>
        <v>5.2316762625747668E-3</v>
      </c>
      <c r="CE46" s="29">
        <v>17</v>
      </c>
      <c r="CF46" s="40">
        <f t="shared" si="42"/>
        <v>7387.3314729535923</v>
      </c>
      <c r="CG46" s="29">
        <f t="shared" si="43"/>
        <v>6.27801151508972E-3</v>
      </c>
      <c r="CH46" s="29"/>
      <c r="CI46" s="29"/>
      <c r="CJ46" s="29">
        <v>17</v>
      </c>
      <c r="CK46" s="40">
        <f t="shared" si="45"/>
        <v>3542.8807643639184</v>
      </c>
      <c r="CL46" s="29"/>
      <c r="CM46" s="29"/>
      <c r="CN46" s="29">
        <f t="shared" si="47"/>
        <v>8.4762714725900482E-2</v>
      </c>
      <c r="CO46" s="29">
        <v>17</v>
      </c>
      <c r="CP46" s="40">
        <f t="shared" si="48"/>
        <v>129760.70182969696</v>
      </c>
      <c r="CQ46" s="29">
        <f t="shared" si="49"/>
        <v>0.10171525767108057</v>
      </c>
      <c r="CR46" s="29"/>
      <c r="CS46" s="29">
        <f t="shared" si="50"/>
        <v>1.8720898931383616E-2</v>
      </c>
      <c r="CT46" s="29">
        <v>17</v>
      </c>
      <c r="CU46" s="40">
        <f t="shared" si="51"/>
        <v>26409.547900106649</v>
      </c>
      <c r="CV46" s="29">
        <f t="shared" si="52"/>
        <v>2.2465078717660337E-2</v>
      </c>
      <c r="CW46" s="29"/>
      <c r="CX46" s="29">
        <f t="shared" si="53"/>
        <v>1.0557099925728376E-2</v>
      </c>
      <c r="CY46" s="29">
        <v>17</v>
      </c>
      <c r="CZ46" s="40">
        <f t="shared" si="54"/>
        <v>13611.774970016102</v>
      </c>
      <c r="DA46" s="29">
        <f t="shared" si="55"/>
        <v>1.2668519910874051E-2</v>
      </c>
      <c r="DB46" s="29"/>
      <c r="DC46" s="29">
        <f t="shared" si="56"/>
        <v>6.6394131097709955E-3</v>
      </c>
      <c r="DD46" s="29">
        <v>17</v>
      </c>
      <c r="DE46" s="40">
        <f t="shared" si="57"/>
        <v>7416.5317927675142</v>
      </c>
      <c r="DF46" s="29">
        <f t="shared" si="58"/>
        <v>7.9672957317251936E-3</v>
      </c>
      <c r="DG46" s="29"/>
    </row>
    <row r="47" spans="1:111" s="2" customFormat="1" x14ac:dyDescent="0.25">
      <c r="A47" s="14">
        <v>43</v>
      </c>
      <c r="B47" s="14">
        <v>2.1129999999999999E-3</v>
      </c>
      <c r="C47" s="15">
        <v>967621</v>
      </c>
      <c r="D47" s="15">
        <v>2045</v>
      </c>
      <c r="E47" s="14">
        <v>35.299999999999997</v>
      </c>
      <c r="F47" s="15">
        <v>966599</v>
      </c>
      <c r="G47" s="15">
        <v>34205250</v>
      </c>
      <c r="H47" s="2">
        <f t="shared" si="3"/>
        <v>118731.35527746647</v>
      </c>
      <c r="I47" s="2">
        <f t="shared" si="0"/>
        <v>1983105.7634743031</v>
      </c>
      <c r="J47" s="2">
        <f t="shared" si="0"/>
        <v>26930549.886507288</v>
      </c>
      <c r="K47" s="2">
        <f t="shared" si="1"/>
        <v>238.98142877016727</v>
      </c>
      <c r="L47" s="2">
        <f t="shared" si="2"/>
        <v>24297.828863194325</v>
      </c>
      <c r="M47" s="2">
        <f t="shared" si="2"/>
        <v>700699.21230077255</v>
      </c>
      <c r="N47" s="29"/>
      <c r="O47" s="30">
        <f t="shared" si="4"/>
        <v>2.22481036731365E-2</v>
      </c>
      <c r="P47" s="30"/>
      <c r="Q47" s="37"/>
      <c r="R47" s="30">
        <f t="shared" si="5"/>
        <v>2.6697724407763797E-2</v>
      </c>
      <c r="S47" s="30"/>
      <c r="T47" s="30">
        <f t="shared" si="6"/>
        <v>4.9151347723597697E-3</v>
      </c>
      <c r="U47" s="30"/>
      <c r="V47" s="37"/>
      <c r="W47" s="30">
        <f t="shared" si="8"/>
        <v>5.8981617268317231E-3</v>
      </c>
      <c r="X47" s="30"/>
      <c r="Y47" s="30">
        <f t="shared" si="9"/>
        <v>2.7729940059149668E-3</v>
      </c>
      <c r="Z47" s="30"/>
      <c r="AA47" s="37"/>
      <c r="AB47" s="30">
        <f t="shared" si="11"/>
        <v>3.32759280709796E-3</v>
      </c>
      <c r="AC47" s="30"/>
      <c r="AD47" s="29"/>
      <c r="AE47" s="30">
        <f t="shared" si="12"/>
        <v>5.367311604017546E-2</v>
      </c>
      <c r="AF47" s="30">
        <v>18</v>
      </c>
      <c r="AG47" s="37">
        <f t="shared" si="60"/>
        <v>40033.558252536794</v>
      </c>
      <c r="AH47" s="30">
        <f t="shared" si="13"/>
        <v>6.4407739248210555E-2</v>
      </c>
      <c r="AI47" s="30"/>
      <c r="AJ47" s="30">
        <f t="shared" si="14"/>
        <v>1.1857666741660583E-2</v>
      </c>
      <c r="AK47" s="30">
        <v>18</v>
      </c>
      <c r="AL47" s="37">
        <f t="shared" si="15"/>
        <v>6374.5870518183174</v>
      </c>
      <c r="AM47" s="30">
        <f t="shared" si="16"/>
        <v>1.4229200089992698E-2</v>
      </c>
      <c r="AN47" s="30"/>
      <c r="AO47" s="30">
        <f t="shared" si="17"/>
        <v>6.6897939368152203E-3</v>
      </c>
      <c r="AP47" s="30">
        <v>18</v>
      </c>
      <c r="AQ47" s="37">
        <f t="shared" si="18"/>
        <v>2206.6619333361891</v>
      </c>
      <c r="AR47" s="30">
        <f t="shared" si="19"/>
        <v>8.0277527241782633E-3</v>
      </c>
      <c r="AS47" s="30"/>
      <c r="AT47" s="30">
        <f t="shared" si="20"/>
        <v>4.2128659340201144E-3</v>
      </c>
      <c r="AU47" s="30">
        <v>18</v>
      </c>
      <c r="AV47" s="37">
        <f t="shared" si="21"/>
        <v>189.02106764716945</v>
      </c>
      <c r="AW47" s="30">
        <f t="shared" si="22"/>
        <v>5.0554391208241373E-3</v>
      </c>
      <c r="AX47" s="30"/>
      <c r="AY47" s="30"/>
      <c r="AZ47" s="29">
        <f t="shared" si="23"/>
        <v>0.10420726062053468</v>
      </c>
      <c r="BA47" s="29">
        <v>18</v>
      </c>
      <c r="BB47" s="40">
        <f t="shared" si="24"/>
        <v>68414.917217290626</v>
      </c>
      <c r="BC47" s="29">
        <f t="shared" si="25"/>
        <v>0.1250487127446416</v>
      </c>
      <c r="BD47" s="29"/>
      <c r="BE47" s="29">
        <f t="shared" si="26"/>
        <v>2.3021860097981954E-2</v>
      </c>
      <c r="BF47" s="29">
        <v>18</v>
      </c>
      <c r="BG47" s="40">
        <f t="shared" si="27"/>
        <v>12627.045621234394</v>
      </c>
      <c r="BH47" s="29">
        <f t="shared" si="28"/>
        <v>2.7626232117578343E-2</v>
      </c>
      <c r="BI47" s="29"/>
      <c r="BJ47" s="29">
        <f t="shared" si="29"/>
        <v>1.2988347830402909E-2</v>
      </c>
      <c r="BK47" s="29">
        <v>18</v>
      </c>
      <c r="BL47" s="40">
        <f t="shared" si="30"/>
        <v>5718.9416882509904</v>
      </c>
      <c r="BM47" s="29">
        <f t="shared" si="31"/>
        <v>1.5586017396483489E-2</v>
      </c>
      <c r="BN47" s="29"/>
      <c r="BO47" s="29">
        <f t="shared" si="32"/>
        <v>8.1793503104458706E-3</v>
      </c>
      <c r="BP47" s="29">
        <v>18</v>
      </c>
      <c r="BQ47" s="40">
        <f t="shared" si="33"/>
        <v>2374.8142379261849</v>
      </c>
      <c r="BR47" s="29">
        <f t="shared" si="34"/>
        <v>9.815220372535044E-3</v>
      </c>
      <c r="BS47" s="29"/>
      <c r="BT47" s="29">
        <f t="shared" si="35"/>
        <v>4.2210503536244184E-2</v>
      </c>
      <c r="BU47" s="29">
        <v>18</v>
      </c>
      <c r="BV47" s="40">
        <f t="shared" si="36"/>
        <v>86551.656017606671</v>
      </c>
      <c r="BW47" s="29">
        <f t="shared" si="37"/>
        <v>5.0652604243493021E-2</v>
      </c>
      <c r="BX47" s="29"/>
      <c r="BY47" s="29">
        <f t="shared" si="38"/>
        <v>9.325303259006254E-3</v>
      </c>
      <c r="BZ47" s="29">
        <v>18</v>
      </c>
      <c r="CA47" s="40">
        <f t="shared" si="39"/>
        <v>16622.598056694766</v>
      </c>
      <c r="CB47" s="29">
        <f t="shared" si="40"/>
        <v>1.1190363910807504E-2</v>
      </c>
      <c r="CC47" s="29"/>
      <c r="CD47" s="29">
        <f t="shared" si="41"/>
        <v>5.2610988789120556E-3</v>
      </c>
      <c r="CE47" s="29">
        <v>18</v>
      </c>
      <c r="CF47" s="40">
        <f t="shared" si="42"/>
        <v>7963.4184445485698</v>
      </c>
      <c r="CG47" s="29">
        <f t="shared" si="43"/>
        <v>6.3133186546944662E-3</v>
      </c>
      <c r="CH47" s="29"/>
      <c r="CI47" s="29"/>
      <c r="CJ47" s="29">
        <v>18</v>
      </c>
      <c r="CK47" s="40">
        <f t="shared" si="45"/>
        <v>3771.6169720763442</v>
      </c>
      <c r="CL47" s="29"/>
      <c r="CM47" s="29"/>
      <c r="CN47" s="29">
        <f t="shared" si="47"/>
        <v>8.7195085220625204E-2</v>
      </c>
      <c r="CO47" s="29">
        <v>18</v>
      </c>
      <c r="CP47" s="40">
        <f t="shared" si="48"/>
        <v>141393.37058482858</v>
      </c>
      <c r="CQ47" s="29">
        <f t="shared" si="49"/>
        <v>0.10463410226475024</v>
      </c>
      <c r="CR47" s="29"/>
      <c r="CS47" s="29">
        <f t="shared" si="50"/>
        <v>1.9263466300017854E-2</v>
      </c>
      <c r="CT47" s="29">
        <v>18</v>
      </c>
      <c r="CU47" s="40">
        <f t="shared" si="51"/>
        <v>28704.315096147719</v>
      </c>
      <c r="CV47" s="29">
        <f t="shared" si="52"/>
        <v>2.3116159560021426E-2</v>
      </c>
      <c r="CW47" s="29"/>
      <c r="CX47" s="29">
        <f t="shared" si="53"/>
        <v>1.0867957656723335E-2</v>
      </c>
      <c r="CY47" s="29">
        <v>18</v>
      </c>
      <c r="CZ47" s="40">
        <f t="shared" si="54"/>
        <v>14750.247927889353</v>
      </c>
      <c r="DA47" s="29">
        <f t="shared" si="55"/>
        <v>1.3041549188068002E-2</v>
      </c>
      <c r="DB47" s="29"/>
      <c r="DC47" s="29">
        <f t="shared" si="56"/>
        <v>6.8440446771338946E-3</v>
      </c>
      <c r="DD47" s="29">
        <v>18</v>
      </c>
      <c r="DE47" s="40">
        <f t="shared" si="57"/>
        <v>7995.2570485184879</v>
      </c>
      <c r="DF47" s="29">
        <f t="shared" si="58"/>
        <v>8.2128536125606732E-3</v>
      </c>
      <c r="DG47" s="29"/>
    </row>
    <row r="48" spans="1:111" s="2" customFormat="1" x14ac:dyDescent="0.25">
      <c r="A48" s="14">
        <v>44</v>
      </c>
      <c r="B48" s="14">
        <v>2.2550000000000001E-3</v>
      </c>
      <c r="C48" s="15">
        <v>965576</v>
      </c>
      <c r="D48" s="15">
        <v>2177</v>
      </c>
      <c r="E48" s="14">
        <v>34.4</v>
      </c>
      <c r="F48" s="15">
        <v>964488</v>
      </c>
      <c r="G48" s="15">
        <v>33238652</v>
      </c>
      <c r="H48" s="2">
        <f t="shared" si="3"/>
        <v>112838.49978786457</v>
      </c>
      <c r="I48" s="2">
        <f t="shared" si="0"/>
        <v>1864374.4081968367</v>
      </c>
      <c r="J48" s="2">
        <f t="shared" si="0"/>
        <v>24947444.123032983</v>
      </c>
      <c r="K48" s="2">
        <f t="shared" si="1"/>
        <v>242.29249991042218</v>
      </c>
      <c r="L48" s="2">
        <f t="shared" si="2"/>
        <v>24058.847434424159</v>
      </c>
      <c r="M48" s="2">
        <f t="shared" si="2"/>
        <v>676401.38343757822</v>
      </c>
      <c r="N48" s="29"/>
      <c r="O48" s="30">
        <f t="shared" si="4"/>
        <v>2.3938912954557093E-2</v>
      </c>
      <c r="P48" s="30"/>
      <c r="Q48" s="37"/>
      <c r="R48" s="30">
        <f t="shared" si="5"/>
        <v>2.8726695545468511E-2</v>
      </c>
      <c r="S48" s="30"/>
      <c r="T48" s="30">
        <f t="shared" si="6"/>
        <v>5.2902933507719381E-3</v>
      </c>
      <c r="U48" s="30"/>
      <c r="V48" s="37"/>
      <c r="W48" s="30">
        <f t="shared" si="8"/>
        <v>6.3483520209263256E-3</v>
      </c>
      <c r="X48" s="30"/>
      <c r="Y48" s="30">
        <f t="shared" si="9"/>
        <v>2.9861240514218821E-3</v>
      </c>
      <c r="Z48" s="30"/>
      <c r="AA48" s="37"/>
      <c r="AB48" s="30">
        <f t="shared" si="11"/>
        <v>3.5833488617062585E-3</v>
      </c>
      <c r="AC48" s="30"/>
      <c r="AD48" s="29"/>
      <c r="AE48" s="30">
        <f t="shared" si="12"/>
        <v>5.8813795468923701E-2</v>
      </c>
      <c r="AF48" s="30">
        <v>19</v>
      </c>
      <c r="AG48" s="37">
        <f t="shared" si="60"/>
        <v>43427.861198578314</v>
      </c>
      <c r="AH48" s="30">
        <f t="shared" si="13"/>
        <v>7.0576554562708435E-2</v>
      </c>
      <c r="AI48" s="30"/>
      <c r="AJ48" s="30">
        <f t="shared" si="14"/>
        <v>1.2997341679363002E-2</v>
      </c>
      <c r="AK48" s="30">
        <v>19</v>
      </c>
      <c r="AL48" s="37">
        <f t="shared" si="15"/>
        <v>6829.5441524985044</v>
      </c>
      <c r="AM48" s="30">
        <f t="shared" si="16"/>
        <v>1.5596810015235602E-2</v>
      </c>
      <c r="AN48" s="30"/>
      <c r="AO48" s="30">
        <f t="shared" si="17"/>
        <v>7.3363936590833262E-3</v>
      </c>
      <c r="AP48" s="30">
        <v>19</v>
      </c>
      <c r="AQ48" s="37">
        <f t="shared" si="18"/>
        <v>2297.645539172122</v>
      </c>
      <c r="AR48" s="30">
        <f t="shared" si="19"/>
        <v>8.8036723908999914E-3</v>
      </c>
      <c r="AS48" s="30"/>
      <c r="AT48" s="30">
        <f t="shared" si="20"/>
        <v>4.6270753191683207E-3</v>
      </c>
      <c r="AU48" s="30">
        <v>19</v>
      </c>
      <c r="AV48" s="37">
        <f t="shared" si="21"/>
        <v>103.80961806596977</v>
      </c>
      <c r="AW48" s="30">
        <f t="shared" si="22"/>
        <v>5.5524903830019845E-3</v>
      </c>
      <c r="AX48" s="30"/>
      <c r="AY48" s="30"/>
      <c r="AZ48" s="29">
        <f t="shared" si="23"/>
        <v>0.11378426303115804</v>
      </c>
      <c r="BA48" s="29">
        <v>19</v>
      </c>
      <c r="BB48" s="40">
        <f t="shared" si="24"/>
        <v>74287.686574598338</v>
      </c>
      <c r="BC48" s="29">
        <f t="shared" si="25"/>
        <v>0.13654111563738966</v>
      </c>
      <c r="BD48" s="29"/>
      <c r="BE48" s="29">
        <f t="shared" si="26"/>
        <v>2.5145341030267249E-2</v>
      </c>
      <c r="BF48" s="29">
        <v>19</v>
      </c>
      <c r="BG48" s="40">
        <f t="shared" si="27"/>
        <v>13628.012818590223</v>
      </c>
      <c r="BH48" s="29">
        <f t="shared" si="28"/>
        <v>3.0174409236320698E-2</v>
      </c>
      <c r="BI48" s="29"/>
      <c r="BJ48" s="29">
        <f t="shared" si="29"/>
        <v>1.4193373155900723E-2</v>
      </c>
      <c r="BK48" s="29">
        <v>19</v>
      </c>
      <c r="BL48" s="40">
        <f t="shared" si="30"/>
        <v>6116.6430735398844</v>
      </c>
      <c r="BM48" s="29">
        <f t="shared" si="31"/>
        <v>1.7032047787080867E-2</v>
      </c>
      <c r="BN48" s="29"/>
      <c r="BO48" s="29">
        <f t="shared" si="32"/>
        <v>8.9517833525880174E-3</v>
      </c>
      <c r="BP48" s="29">
        <v>19</v>
      </c>
      <c r="BQ48" s="40">
        <f t="shared" si="33"/>
        <v>2480.4821243640749</v>
      </c>
      <c r="BR48" s="29">
        <f t="shared" si="34"/>
        <v>1.0742140023105621E-2</v>
      </c>
      <c r="BS48" s="29"/>
      <c r="BT48" s="29">
        <f t="shared" si="35"/>
        <v>4.2296989697710327E-2</v>
      </c>
      <c r="BU48" s="29">
        <v>19</v>
      </c>
      <c r="BV48" s="40">
        <f t="shared" si="36"/>
        <v>94008.257142178103</v>
      </c>
      <c r="BW48" s="29">
        <f t="shared" si="37"/>
        <v>5.075638763725239E-2</v>
      </c>
      <c r="BX48" s="29"/>
      <c r="BY48" s="29">
        <f t="shared" si="38"/>
        <v>9.3472700193293328E-3</v>
      </c>
      <c r="BZ48" s="29">
        <v>19</v>
      </c>
      <c r="CA48" s="40">
        <f t="shared" si="39"/>
        <v>17972.485914193738</v>
      </c>
      <c r="CB48" s="29">
        <f t="shared" si="40"/>
        <v>1.1216724023195198E-2</v>
      </c>
      <c r="CC48" s="29"/>
      <c r="CD48" s="29">
        <f t="shared" si="41"/>
        <v>5.2760983123518431E-3</v>
      </c>
      <c r="CE48" s="29">
        <v>19</v>
      </c>
      <c r="CF48" s="40">
        <f t="shared" si="42"/>
        <v>8557.1238428327415</v>
      </c>
      <c r="CG48" s="29">
        <f t="shared" si="43"/>
        <v>6.3313179748222112E-3</v>
      </c>
      <c r="CH48" s="29"/>
      <c r="CI48" s="29"/>
      <c r="CJ48" s="29">
        <v>19</v>
      </c>
      <c r="CK48" s="40">
        <f t="shared" si="45"/>
        <v>3999.2638188612441</v>
      </c>
      <c r="CL48" s="29"/>
      <c r="CM48" s="29"/>
      <c r="CN48" s="29">
        <f t="shared" si="47"/>
        <v>8.9630837276485659E-2</v>
      </c>
      <c r="CO48" s="29">
        <v>19</v>
      </c>
      <c r="CP48" s="40">
        <f t="shared" si="48"/>
        <v>153639.14856523374</v>
      </c>
      <c r="CQ48" s="29">
        <f t="shared" si="49"/>
        <v>0.10755700473178278</v>
      </c>
      <c r="CR48" s="29"/>
      <c r="CS48" s="29">
        <f t="shared" si="50"/>
        <v>1.9807642200296665E-2</v>
      </c>
      <c r="CT48" s="29">
        <v>19</v>
      </c>
      <c r="CU48" s="40">
        <f t="shared" si="51"/>
        <v>31109.266240429177</v>
      </c>
      <c r="CV48" s="29">
        <f t="shared" si="52"/>
        <v>2.3769170640355997E-2</v>
      </c>
      <c r="CW48" s="29"/>
      <c r="CX48" s="29">
        <f t="shared" si="53"/>
        <v>1.1180490920722623E-2</v>
      </c>
      <c r="CY48" s="29">
        <v>19</v>
      </c>
      <c r="CZ48" s="40">
        <f t="shared" si="54"/>
        <v>15936.628572427273</v>
      </c>
      <c r="DA48" s="29">
        <f t="shared" si="55"/>
        <v>1.3416589104867148E-2</v>
      </c>
      <c r="DB48" s="29"/>
      <c r="DC48" s="29">
        <f t="shared" si="56"/>
        <v>7.0515536651184979E-3</v>
      </c>
      <c r="DD48" s="29">
        <v>19</v>
      </c>
      <c r="DE48" s="40">
        <f t="shared" si="57"/>
        <v>8591.7428249592886</v>
      </c>
      <c r="DF48" s="29">
        <f t="shared" si="58"/>
        <v>8.4618643981421975E-3</v>
      </c>
      <c r="DG48" s="29"/>
    </row>
    <row r="49" spans="1:111" s="2" customFormat="1" x14ac:dyDescent="0.25">
      <c r="A49" s="14">
        <v>45</v>
      </c>
      <c r="B49" s="14">
        <v>2.4130000000000002E-3</v>
      </c>
      <c r="C49" s="15">
        <v>963399</v>
      </c>
      <c r="D49" s="15">
        <v>2325</v>
      </c>
      <c r="E49" s="14">
        <v>33.5</v>
      </c>
      <c r="F49" s="15">
        <v>962237</v>
      </c>
      <c r="G49" s="15">
        <v>32274164</v>
      </c>
      <c r="H49" s="2">
        <f t="shared" si="3"/>
        <v>107222.94539329391</v>
      </c>
      <c r="I49" s="2">
        <f t="shared" si="0"/>
        <v>1751535.9084089722</v>
      </c>
      <c r="J49" s="2">
        <f t="shared" si="0"/>
        <v>23083069.714836143</v>
      </c>
      <c r="K49" s="2">
        <f t="shared" si="1"/>
        <v>246.44226974286664</v>
      </c>
      <c r="L49" s="2">
        <f t="shared" si="2"/>
        <v>23816.554934513741</v>
      </c>
      <c r="M49" s="2">
        <f t="shared" si="2"/>
        <v>652342.53600315412</v>
      </c>
      <c r="N49" s="29"/>
      <c r="O49" s="30">
        <f t="shared" si="4"/>
        <v>2.5778850088149317E-2</v>
      </c>
      <c r="P49" s="30"/>
      <c r="Q49" s="37"/>
      <c r="R49" s="30">
        <f t="shared" si="5"/>
        <v>3.093462010577918E-2</v>
      </c>
      <c r="S49" s="30"/>
      <c r="T49" s="30">
        <f t="shared" si="6"/>
        <v>5.6988864440487529E-3</v>
      </c>
      <c r="U49" s="30"/>
      <c r="V49" s="37"/>
      <c r="W49" s="30">
        <f t="shared" si="8"/>
        <v>6.8386637328585031E-3</v>
      </c>
      <c r="X49" s="30"/>
      <c r="Y49" s="30">
        <f t="shared" si="9"/>
        <v>3.2184775379200852E-3</v>
      </c>
      <c r="Z49" s="30"/>
      <c r="AA49" s="37"/>
      <c r="AB49" s="30">
        <f t="shared" si="11"/>
        <v>3.8621730455041022E-3</v>
      </c>
      <c r="AC49" s="30"/>
      <c r="AD49" s="29"/>
      <c r="AE49" s="30">
        <f t="shared" si="12"/>
        <v>6.4530294011663103E-2</v>
      </c>
      <c r="AF49" s="30">
        <v>20</v>
      </c>
      <c r="AG49" s="37">
        <f t="shared" si="60"/>
        <v>46991.927913739702</v>
      </c>
      <c r="AH49" s="30">
        <f t="shared" si="13"/>
        <v>7.7436352813995718E-2</v>
      </c>
      <c r="AI49" s="30"/>
      <c r="AJ49" s="30">
        <f t="shared" si="14"/>
        <v>1.4265602093035342E-2</v>
      </c>
      <c r="AK49" s="30">
        <v>20</v>
      </c>
      <c r="AL49" s="37">
        <f t="shared" si="15"/>
        <v>7295.1448647791876</v>
      </c>
      <c r="AM49" s="30">
        <f t="shared" si="16"/>
        <v>1.7118722511642408E-2</v>
      </c>
      <c r="AN49" s="30"/>
      <c r="AO49" s="30">
        <f t="shared" si="17"/>
        <v>8.0565774300147171E-3</v>
      </c>
      <c r="AP49" s="30">
        <v>20</v>
      </c>
      <c r="AQ49" s="37">
        <f t="shared" si="18"/>
        <v>2379.569216134099</v>
      </c>
      <c r="AR49" s="30">
        <f t="shared" si="19"/>
        <v>9.6678929160176601E-3</v>
      </c>
      <c r="AS49" s="30"/>
      <c r="AT49" s="30">
        <f t="shared" si="20"/>
        <v>5.0900945910366344E-3</v>
      </c>
      <c r="AU49" s="30">
        <v>20</v>
      </c>
      <c r="AV49" s="37">
        <f t="shared" si="21"/>
        <v>0</v>
      </c>
      <c r="AW49" s="30">
        <f t="shared" si="22"/>
        <v>6.1081135092439613E-3</v>
      </c>
      <c r="AX49" s="30"/>
      <c r="AY49" s="30"/>
      <c r="AZ49" s="29">
        <f t="shared" si="23"/>
        <v>0.12417169734587838</v>
      </c>
      <c r="BA49" s="29">
        <v>20</v>
      </c>
      <c r="BB49" s="40">
        <f t="shared" si="24"/>
        <v>80464.390358891731</v>
      </c>
      <c r="BC49" s="29">
        <f t="shared" si="25"/>
        <v>0.14900603681505406</v>
      </c>
      <c r="BD49" s="29"/>
      <c r="BE49" s="29">
        <f t="shared" si="26"/>
        <v>2.7450425458048537E-2</v>
      </c>
      <c r="BF49" s="29">
        <v>20</v>
      </c>
      <c r="BG49" s="40">
        <f t="shared" si="27"/>
        <v>14669.181637104122</v>
      </c>
      <c r="BH49" s="29">
        <f t="shared" si="28"/>
        <v>3.2940510549658242E-2</v>
      </c>
      <c r="BI49" s="29"/>
      <c r="BJ49" s="29">
        <f t="shared" si="29"/>
        <v>1.5502779114916345E-2</v>
      </c>
      <c r="BK49" s="29">
        <v>20</v>
      </c>
      <c r="BL49" s="40">
        <f t="shared" si="30"/>
        <v>6521.8885581802087</v>
      </c>
      <c r="BM49" s="29">
        <f t="shared" si="31"/>
        <v>1.8603334937899615E-2</v>
      </c>
      <c r="BN49" s="29"/>
      <c r="BO49" s="29">
        <f t="shared" si="32"/>
        <v>9.7945576523463321E-3</v>
      </c>
      <c r="BP49" s="29">
        <v>20</v>
      </c>
      <c r="BQ49" s="40">
        <f t="shared" si="33"/>
        <v>2577.8850088149311</v>
      </c>
      <c r="BR49" s="29">
        <f t="shared" si="34"/>
        <v>1.1753469182815598E-2</v>
      </c>
      <c r="BS49" s="29"/>
      <c r="BT49" s="29">
        <f t="shared" si="35"/>
        <v>4.2252489394917589E-2</v>
      </c>
      <c r="BU49" s="29">
        <v>20</v>
      </c>
      <c r="BV49" s="40">
        <f t="shared" si="36"/>
        <v>101854.53270989869</v>
      </c>
      <c r="BW49" s="29">
        <f t="shared" si="37"/>
        <v>5.0702987273901108E-2</v>
      </c>
      <c r="BX49" s="29"/>
      <c r="BY49" s="29">
        <f t="shared" si="38"/>
        <v>9.3406858031539215E-3</v>
      </c>
      <c r="BZ49" s="29">
        <v>20</v>
      </c>
      <c r="CA49" s="40">
        <f t="shared" si="39"/>
        <v>19381.464054928903</v>
      </c>
      <c r="CB49" s="29">
        <f t="shared" si="40"/>
        <v>1.1208822963784705E-2</v>
      </c>
      <c r="CC49" s="29"/>
      <c r="CD49" s="29">
        <f t="shared" si="41"/>
        <v>5.2752038036507935E-3</v>
      </c>
      <c r="CE49" s="29">
        <v>20</v>
      </c>
      <c r="CF49" s="40">
        <f t="shared" si="42"/>
        <v>9168.9839290356831</v>
      </c>
      <c r="CG49" s="29">
        <f t="shared" si="43"/>
        <v>6.3302445643809522E-3</v>
      </c>
      <c r="CH49" s="29"/>
      <c r="CI49" s="29"/>
      <c r="CJ49" s="29">
        <v>20</v>
      </c>
      <c r="CK49" s="40">
        <f t="shared" si="45"/>
        <v>4225.2489394917593</v>
      </c>
      <c r="CL49" s="29"/>
      <c r="CM49" s="29"/>
      <c r="CN49" s="29">
        <f t="shared" si="47"/>
        <v>9.2065338038324687E-2</v>
      </c>
      <c r="CO49" s="29">
        <v>20</v>
      </c>
      <c r="CP49" s="40">
        <f t="shared" si="48"/>
        <v>166533.86091115852</v>
      </c>
      <c r="CQ49" s="29">
        <f t="shared" si="49"/>
        <v>0.11047840564598962</v>
      </c>
      <c r="CR49" s="29"/>
      <c r="CS49" s="29">
        <f t="shared" si="50"/>
        <v>2.0352727337305407E-2</v>
      </c>
      <c r="CT49" s="29">
        <v>20</v>
      </c>
      <c r="CU49" s="40">
        <f t="shared" si="51"/>
        <v>33630.423041644921</v>
      </c>
      <c r="CV49" s="29">
        <f t="shared" si="52"/>
        <v>2.4423272804766489E-2</v>
      </c>
      <c r="CW49" s="29"/>
      <c r="CX49" s="29">
        <f t="shared" si="53"/>
        <v>1.1494314970766795E-2</v>
      </c>
      <c r="CY49" s="29">
        <v>20</v>
      </c>
      <c r="CZ49" s="40">
        <f t="shared" si="54"/>
        <v>17173.24811120169</v>
      </c>
      <c r="DA49" s="29">
        <f t="shared" si="55"/>
        <v>1.3793177964920154E-2</v>
      </c>
      <c r="DB49" s="29"/>
      <c r="DC49" s="29">
        <f t="shared" si="56"/>
        <v>7.2620353951298898E-3</v>
      </c>
      <c r="DD49" s="29">
        <v>20</v>
      </c>
      <c r="DE49" s="40">
        <f t="shared" si="57"/>
        <v>9206.533803832468</v>
      </c>
      <c r="DF49" s="29">
        <f t="shared" si="58"/>
        <v>8.7144424741558667E-3</v>
      </c>
      <c r="DG49" s="29"/>
    </row>
    <row r="50" spans="1:111" s="2" customFormat="1" x14ac:dyDescent="0.25">
      <c r="A50" s="14">
        <v>46</v>
      </c>
      <c r="B50" s="14">
        <v>2.5950000000000001E-3</v>
      </c>
      <c r="C50" s="15">
        <v>961074</v>
      </c>
      <c r="D50" s="15">
        <v>2494</v>
      </c>
      <c r="E50" s="14">
        <v>32.6</v>
      </c>
      <c r="F50" s="15">
        <v>959827</v>
      </c>
      <c r="G50" s="15">
        <v>31311928</v>
      </c>
      <c r="H50" s="2">
        <f t="shared" si="3"/>
        <v>101870.64858101326</v>
      </c>
      <c r="I50" s="2">
        <f t="shared" si="0"/>
        <v>1644312.9630156781</v>
      </c>
      <c r="J50" s="2">
        <f t="shared" si="0"/>
        <v>21331533.80642717</v>
      </c>
      <c r="K50" s="2">
        <f t="shared" si="1"/>
        <v>251.76734080438678</v>
      </c>
      <c r="L50" s="2">
        <f t="shared" si="2"/>
        <v>23570.112664770873</v>
      </c>
      <c r="M50" s="2">
        <f t="shared" si="2"/>
        <v>628525.98106864048</v>
      </c>
      <c r="N50" s="29"/>
      <c r="O50" s="30">
        <f t="shared" si="4"/>
        <v>2.7805792751665191E-2</v>
      </c>
      <c r="P50" s="30"/>
      <c r="Q50" s="37"/>
      <c r="R50" s="30">
        <f t="shared" si="5"/>
        <v>3.3366951301998231E-2</v>
      </c>
      <c r="S50" s="30"/>
      <c r="T50" s="30">
        <f t="shared" si="6"/>
        <v>6.1494119764736281E-3</v>
      </c>
      <c r="U50" s="30"/>
      <c r="V50" s="37"/>
      <c r="W50" s="30">
        <f t="shared" si="8"/>
        <v>7.3792943717683537E-3</v>
      </c>
      <c r="X50" s="30"/>
      <c r="Y50" s="30">
        <f t="shared" si="9"/>
        <v>3.4749051308131692E-3</v>
      </c>
      <c r="Z50" s="30"/>
      <c r="AA50" s="37"/>
      <c r="AB50" s="30">
        <f t="shared" si="11"/>
        <v>4.1698861569758033E-3</v>
      </c>
      <c r="AC50" s="30"/>
      <c r="AD50" s="29"/>
      <c r="AE50" s="30">
        <f t="shared" si="12"/>
        <v>7.0867405164139932E-2</v>
      </c>
      <c r="AF50" s="30"/>
      <c r="AG50" s="37"/>
      <c r="AH50" s="30">
        <f t="shared" si="13"/>
        <v>8.504088619696791E-2</v>
      </c>
      <c r="AI50" s="30"/>
      <c r="AJ50" s="30">
        <f t="shared" si="14"/>
        <v>1.5672736754893384E-2</v>
      </c>
      <c r="AK50" s="30"/>
      <c r="AL50" s="37"/>
      <c r="AM50" s="30">
        <f t="shared" si="16"/>
        <v>1.8807284105872058E-2</v>
      </c>
      <c r="AN50" s="30"/>
      <c r="AO50" s="30">
        <f t="shared" si="17"/>
        <v>8.8563383900478083E-3</v>
      </c>
      <c r="AP50" s="30"/>
      <c r="AQ50" s="37"/>
      <c r="AR50" s="30">
        <f t="shared" si="19"/>
        <v>1.062760606805737E-2</v>
      </c>
      <c r="AS50" s="30"/>
      <c r="AT50" s="30">
        <f t="shared" si="20"/>
        <v>5.6064340682942179E-3</v>
      </c>
      <c r="AU50" s="30"/>
      <c r="AV50" s="37"/>
      <c r="AW50" s="30">
        <f t="shared" si="22"/>
        <v>6.7277208819530613E-3</v>
      </c>
      <c r="AX50" s="30"/>
      <c r="AY50" s="30"/>
      <c r="AZ50" s="29">
        <f t="shared" si="23"/>
        <v>0.13539643166960744</v>
      </c>
      <c r="BA50" s="29">
        <v>21</v>
      </c>
      <c r="BB50" s="40">
        <f t="shared" si="24"/>
        <v>86962.510800017379</v>
      </c>
      <c r="BC50" s="29">
        <f t="shared" si="25"/>
        <v>0.16247571800352892</v>
      </c>
      <c r="BD50" s="29"/>
      <c r="BE50" s="29">
        <f t="shared" si="26"/>
        <v>2.9943704389834923E-2</v>
      </c>
      <c r="BF50" s="29">
        <v>21</v>
      </c>
      <c r="BG50" s="40">
        <f t="shared" si="27"/>
        <v>15751.477338394698</v>
      </c>
      <c r="BH50" s="29">
        <f t="shared" si="28"/>
        <v>3.5932445267801906E-2</v>
      </c>
      <c r="BI50" s="29"/>
      <c r="BJ50" s="29">
        <f t="shared" si="29"/>
        <v>1.6920566131830121E-2</v>
      </c>
      <c r="BK50" s="29">
        <v>21</v>
      </c>
      <c r="BL50" s="40">
        <f t="shared" si="30"/>
        <v>6933.5531865289668</v>
      </c>
      <c r="BM50" s="29">
        <f t="shared" si="31"/>
        <v>2.0304679358196145E-2</v>
      </c>
      <c r="BN50" s="29"/>
      <c r="BO50" s="29">
        <f t="shared" si="32"/>
        <v>1.0711428836427467E-2</v>
      </c>
      <c r="BP50" s="29">
        <v>21</v>
      </c>
      <c r="BQ50" s="40">
        <f t="shared" si="33"/>
        <v>2664.9054508830468</v>
      </c>
      <c r="BR50" s="29">
        <f t="shared" si="34"/>
        <v>1.285371460371296E-2</v>
      </c>
      <c r="BS50" s="29"/>
      <c r="BT50" s="29">
        <f t="shared" si="35"/>
        <v>4.2053271997892883E-2</v>
      </c>
      <c r="BU50" s="29">
        <v>21</v>
      </c>
      <c r="BV50" s="40">
        <f t="shared" si="36"/>
        <v>110113.34765118198</v>
      </c>
      <c r="BW50" s="29">
        <f t="shared" si="37"/>
        <v>5.0463926397471458E-2</v>
      </c>
      <c r="BX50" s="29"/>
      <c r="BY50" s="29">
        <f t="shared" si="38"/>
        <v>9.3003244605661794E-3</v>
      </c>
      <c r="BZ50" s="29">
        <v>21</v>
      </c>
      <c r="CA50" s="40">
        <f t="shared" si="39"/>
        <v>20851.64355802424</v>
      </c>
      <c r="CB50" s="29">
        <f t="shared" si="40"/>
        <v>1.1160389352679415E-2</v>
      </c>
      <c r="CC50" s="29"/>
      <c r="CD50" s="29">
        <f t="shared" si="41"/>
        <v>5.2554204060306278E-3</v>
      </c>
      <c r="CE50" s="29">
        <v>21</v>
      </c>
      <c r="CF50" s="40">
        <f t="shared" si="42"/>
        <v>9798.5398731305741</v>
      </c>
      <c r="CG50" s="29">
        <f t="shared" si="43"/>
        <v>6.3065044872367528E-3</v>
      </c>
      <c r="CH50" s="29"/>
      <c r="CI50" s="29"/>
      <c r="CJ50" s="29">
        <v>21</v>
      </c>
      <c r="CK50" s="40">
        <f t="shared" si="45"/>
        <v>4447.8694427892124</v>
      </c>
      <c r="CL50" s="29"/>
      <c r="CM50" s="29"/>
      <c r="CN50" s="29">
        <f t="shared" si="47"/>
        <v>9.4483294034406431E-2</v>
      </c>
      <c r="CO50" s="29">
        <v>21</v>
      </c>
      <c r="CP50" s="40">
        <f t="shared" si="48"/>
        <v>180116.64871662852</v>
      </c>
      <c r="CQ50" s="29">
        <f t="shared" si="49"/>
        <v>0.11337995284128771</v>
      </c>
      <c r="CR50" s="29"/>
      <c r="CS50" s="29">
        <f t="shared" si="50"/>
        <v>2.0895527241425734E-2</v>
      </c>
      <c r="CT50" s="29">
        <v>21</v>
      </c>
      <c r="CU50" s="40">
        <f t="shared" si="51"/>
        <v>36273.482243677936</v>
      </c>
      <c r="CV50" s="29">
        <f t="shared" si="52"/>
        <v>2.5074632689710882E-2</v>
      </c>
      <c r="CW50" s="29"/>
      <c r="CX50" s="29">
        <f t="shared" si="53"/>
        <v>1.1807628940794226E-2</v>
      </c>
      <c r="CY50" s="29">
        <v>21</v>
      </c>
      <c r="CZ50" s="40">
        <f t="shared" si="54"/>
        <v>18461.661939086462</v>
      </c>
      <c r="DA50" s="29">
        <f t="shared" si="55"/>
        <v>1.4169154728953071E-2</v>
      </c>
      <c r="DB50" s="29"/>
      <c r="DC50" s="29">
        <f t="shared" si="56"/>
        <v>7.4747249081895308E-3</v>
      </c>
      <c r="DD50" s="29">
        <v>21</v>
      </c>
      <c r="DE50" s="40">
        <f t="shared" si="57"/>
        <v>9839.1806043111756</v>
      </c>
      <c r="DF50" s="29">
        <f t="shared" si="58"/>
        <v>8.969669889827437E-3</v>
      </c>
      <c r="DG50" s="29"/>
    </row>
    <row r="51" spans="1:111" s="2" customFormat="1" x14ac:dyDescent="0.25">
      <c r="A51" s="14">
        <v>47</v>
      </c>
      <c r="B51" s="14">
        <v>2.8050000000000002E-3</v>
      </c>
      <c r="C51" s="15">
        <v>958580</v>
      </c>
      <c r="D51" s="15">
        <v>2689</v>
      </c>
      <c r="E51" s="14">
        <v>31.7</v>
      </c>
      <c r="F51" s="15">
        <v>957236</v>
      </c>
      <c r="G51" s="15">
        <v>30352100</v>
      </c>
      <c r="H51" s="2">
        <f t="shared" si="3"/>
        <v>96767.897974446299</v>
      </c>
      <c r="I51" s="2">
        <f t="shared" si="0"/>
        <v>1542442.3144346648</v>
      </c>
      <c r="J51" s="2">
        <f t="shared" si="0"/>
        <v>19687220.843411487</v>
      </c>
      <c r="K51" s="2">
        <f t="shared" si="1"/>
        <v>258.52613106617639</v>
      </c>
      <c r="L51" s="2">
        <f t="shared" si="2"/>
        <v>23318.345323966489</v>
      </c>
      <c r="M51" s="2">
        <f t="shared" si="2"/>
        <v>604955.86840386968</v>
      </c>
      <c r="N51" s="29"/>
      <c r="O51" s="30">
        <f t="shared" si="4"/>
        <v>3.0074859210485607E-2</v>
      </c>
      <c r="P51" s="30"/>
      <c r="Q51" s="37"/>
      <c r="R51" s="30">
        <f t="shared" si="5"/>
        <v>3.6089831052582726E-2</v>
      </c>
      <c r="S51" s="30"/>
      <c r="T51" s="30">
        <f t="shared" si="6"/>
        <v>6.6541771305398748E-3</v>
      </c>
      <c r="U51" s="30"/>
      <c r="V51" s="37"/>
      <c r="W51" s="30">
        <f t="shared" si="8"/>
        <v>7.985012556647849E-3</v>
      </c>
      <c r="X51" s="30"/>
      <c r="Y51" s="30">
        <f t="shared" si="9"/>
        <v>3.7624460447112287E-3</v>
      </c>
      <c r="Z51" s="30"/>
      <c r="AA51" s="37"/>
      <c r="AB51" s="30">
        <f t="shared" si="11"/>
        <v>4.5149352536534744E-3</v>
      </c>
      <c r="AC51" s="30"/>
      <c r="AD51" s="29"/>
      <c r="AE51" s="30">
        <f t="shared" si="12"/>
        <v>7.7876640919254878E-2</v>
      </c>
      <c r="AF51" s="30"/>
      <c r="AG51" s="37"/>
      <c r="AH51" s="30">
        <f t="shared" si="13"/>
        <v>9.3451969103105853E-2</v>
      </c>
      <c r="AI51" s="30"/>
      <c r="AJ51" s="30">
        <f t="shared" si="14"/>
        <v>1.7230503370985004E-2</v>
      </c>
      <c r="AK51" s="30"/>
      <c r="AL51" s="37"/>
      <c r="AM51" s="30">
        <f t="shared" si="16"/>
        <v>2.0676604045182005E-2</v>
      </c>
      <c r="AN51" s="30"/>
      <c r="AO51" s="30">
        <f t="shared" si="17"/>
        <v>9.7425779303362565E-3</v>
      </c>
      <c r="AP51" s="30"/>
      <c r="AQ51" s="37"/>
      <c r="AR51" s="30">
        <f t="shared" si="19"/>
        <v>1.1691093516403508E-2</v>
      </c>
      <c r="AS51" s="30"/>
      <c r="AT51" s="30">
        <f t="shared" si="20"/>
        <v>6.1813460860832802E-3</v>
      </c>
      <c r="AU51" s="30"/>
      <c r="AV51" s="37"/>
      <c r="AW51" s="30">
        <f t="shared" si="22"/>
        <v>7.4176153032999362E-3</v>
      </c>
      <c r="AX51" s="30"/>
      <c r="AY51" s="30"/>
      <c r="AZ51" s="29">
        <f t="shared" si="23"/>
        <v>0.14747638114675782</v>
      </c>
      <c r="BA51" s="29">
        <v>22</v>
      </c>
      <c r="BB51" s="40">
        <f t="shared" si="24"/>
        <v>93800.914319954492</v>
      </c>
      <c r="BC51" s="29">
        <f t="shared" si="25"/>
        <v>0.17697165737610937</v>
      </c>
      <c r="BD51" s="29"/>
      <c r="BE51" s="29">
        <f t="shared" si="26"/>
        <v>3.2629710944063056E-2</v>
      </c>
      <c r="BF51" s="29">
        <v>22</v>
      </c>
      <c r="BG51" s="40">
        <f t="shared" si="27"/>
        <v>16875.498133285557</v>
      </c>
      <c r="BH51" s="29">
        <f t="shared" si="28"/>
        <v>3.9155653132875667E-2</v>
      </c>
      <c r="BI51" s="29"/>
      <c r="BJ51" s="29">
        <f t="shared" si="29"/>
        <v>1.8449693248787955E-2</v>
      </c>
      <c r="BK51" s="29">
        <v>22</v>
      </c>
      <c r="BL51" s="40">
        <f t="shared" si="30"/>
        <v>7349.9730522555901</v>
      </c>
      <c r="BM51" s="29">
        <f t="shared" si="31"/>
        <v>2.2139631898545547E-2</v>
      </c>
      <c r="BN51" s="29"/>
      <c r="BO51" s="29">
        <f t="shared" si="32"/>
        <v>1.1705725113855613E-2</v>
      </c>
      <c r="BP51" s="29">
        <v>22</v>
      </c>
      <c r="BQ51" s="40">
        <f t="shared" si="33"/>
        <v>2738.7844813747952</v>
      </c>
      <c r="BR51" s="29">
        <f t="shared" si="34"/>
        <v>1.4046870136626735E-2</v>
      </c>
      <c r="BS51" s="29"/>
      <c r="BT51" s="29">
        <f t="shared" si="35"/>
        <v>4.1669053859571537E-2</v>
      </c>
      <c r="BU51" s="29">
        <v>22</v>
      </c>
      <c r="BV51" s="40">
        <f t="shared" si="36"/>
        <v>118809.50741677106</v>
      </c>
      <c r="BW51" s="29">
        <f t="shared" si="37"/>
        <v>5.0002864631485844E-2</v>
      </c>
      <c r="BX51" s="29"/>
      <c r="BY51" s="29">
        <f t="shared" si="38"/>
        <v>9.2194368493310804E-3</v>
      </c>
      <c r="BZ51" s="29">
        <v>22</v>
      </c>
      <c r="CA51" s="40">
        <f t="shared" si="39"/>
        <v>22384.9310117963</v>
      </c>
      <c r="CB51" s="29">
        <f t="shared" si="40"/>
        <v>1.1063324219197297E-2</v>
      </c>
      <c r="CC51" s="29"/>
      <c r="CD51" s="29">
        <f t="shared" si="41"/>
        <v>5.2129110824280624E-3</v>
      </c>
      <c r="CE51" s="29">
        <v>22</v>
      </c>
      <c r="CF51" s="40">
        <f t="shared" si="42"/>
        <v>10444.862741714569</v>
      </c>
      <c r="CG51" s="29">
        <f t="shared" si="43"/>
        <v>6.2554932989136751E-3</v>
      </c>
      <c r="CH51" s="29"/>
      <c r="CI51" s="29"/>
      <c r="CJ51" s="29">
        <v>22</v>
      </c>
      <c r="CK51" s="40">
        <f t="shared" si="45"/>
        <v>4664.8237544481553</v>
      </c>
      <c r="CL51" s="29"/>
      <c r="CM51" s="29"/>
      <c r="CN51" s="29">
        <f t="shared" si="47"/>
        <v>9.6863808130113652E-2</v>
      </c>
      <c r="CO51" s="29">
        <v>22</v>
      </c>
      <c r="CP51" s="40">
        <f t="shared" si="48"/>
        <v>194430.27581640796</v>
      </c>
      <c r="CQ51" s="29">
        <f t="shared" si="49"/>
        <v>0.11623656975613637</v>
      </c>
      <c r="CR51" s="29"/>
      <c r="CS51" s="29">
        <f t="shared" si="50"/>
        <v>2.1431486422775422E-2</v>
      </c>
      <c r="CT51" s="29">
        <v>22</v>
      </c>
      <c r="CU51" s="40">
        <f t="shared" si="51"/>
        <v>39044.306695438419</v>
      </c>
      <c r="CV51" s="29">
        <f t="shared" si="52"/>
        <v>2.5717783707330504E-2</v>
      </c>
      <c r="CW51" s="29"/>
      <c r="CX51" s="29">
        <f t="shared" si="53"/>
        <v>1.2117923785583332E-2</v>
      </c>
      <c r="CY51" s="29">
        <v>22</v>
      </c>
      <c r="CZ51" s="40">
        <f t="shared" si="54"/>
        <v>19803.16352748702</v>
      </c>
      <c r="DA51" s="29">
        <f t="shared" si="55"/>
        <v>1.4541508542699998E-2</v>
      </c>
      <c r="DB51" s="29"/>
      <c r="DC51" s="29">
        <f t="shared" si="56"/>
        <v>7.6884251066889576E-3</v>
      </c>
      <c r="DD51" s="29">
        <v>22</v>
      </c>
      <c r="DE51" s="40">
        <f t="shared" si="57"/>
        <v>10488.764718813149</v>
      </c>
      <c r="DF51" s="29">
        <f t="shared" si="58"/>
        <v>9.2261101280267481E-3</v>
      </c>
      <c r="DG51" s="29"/>
    </row>
    <row r="52" spans="1:111" s="2" customFormat="1" x14ac:dyDescent="0.25">
      <c r="A52" s="14">
        <v>48</v>
      </c>
      <c r="B52" s="14">
        <v>3.042E-3</v>
      </c>
      <c r="C52" s="15">
        <v>955891</v>
      </c>
      <c r="D52" s="15">
        <v>2908</v>
      </c>
      <c r="E52" s="14">
        <v>30.8</v>
      </c>
      <c r="F52" s="15">
        <v>954437</v>
      </c>
      <c r="G52" s="15">
        <v>29394865</v>
      </c>
      <c r="H52" s="2">
        <f t="shared" si="3"/>
        <v>91901.376701739835</v>
      </c>
      <c r="I52" s="2">
        <f t="shared" si="0"/>
        <v>1445674.4164602186</v>
      </c>
      <c r="J52" s="2">
        <f t="shared" si="0"/>
        <v>18144778.52897682</v>
      </c>
      <c r="K52" s="2">
        <f t="shared" si="1"/>
        <v>266.26785993746694</v>
      </c>
      <c r="L52" s="2">
        <f t="shared" si="2"/>
        <v>23059.819192900308</v>
      </c>
      <c r="M52" s="2">
        <f t="shared" si="2"/>
        <v>581637.52307990333</v>
      </c>
      <c r="N52" s="29"/>
      <c r="O52" s="30">
        <f t="shared" si="4"/>
        <v>3.2652571737286661E-2</v>
      </c>
      <c r="P52" s="30"/>
      <c r="Q52" s="37"/>
      <c r="R52" s="30">
        <f t="shared" si="5"/>
        <v>3.9183086084743989E-2</v>
      </c>
      <c r="S52" s="30"/>
      <c r="T52" s="30">
        <f t="shared" si="6"/>
        <v>7.2279866205109148E-3</v>
      </c>
      <c r="U52" s="30"/>
      <c r="V52" s="37"/>
      <c r="W52" s="30">
        <f t="shared" si="8"/>
        <v>8.6735839446130981E-3</v>
      </c>
      <c r="X52" s="30"/>
      <c r="Y52" s="30">
        <f t="shared" si="9"/>
        <v>4.0896216822302843E-3</v>
      </c>
      <c r="Z52" s="30"/>
      <c r="AA52" s="37"/>
      <c r="AB52" s="30">
        <f t="shared" si="11"/>
        <v>4.9075460186763413E-3</v>
      </c>
      <c r="AC52" s="30"/>
      <c r="AD52" s="29"/>
      <c r="AE52" s="30">
        <f t="shared" si="12"/>
        <v>8.5612617953194123E-2</v>
      </c>
      <c r="AF52" s="30"/>
      <c r="AG52" s="37"/>
      <c r="AH52" s="30">
        <f t="shared" si="13"/>
        <v>0.10273514154383294</v>
      </c>
      <c r="AI52" s="30"/>
      <c r="AJ52" s="30">
        <f t="shared" si="14"/>
        <v>1.8951244088561976E-2</v>
      </c>
      <c r="AK52" s="30"/>
      <c r="AL52" s="37"/>
      <c r="AM52" s="30">
        <f t="shared" si="16"/>
        <v>2.274149290627437E-2</v>
      </c>
      <c r="AN52" s="30"/>
      <c r="AO52" s="30">
        <f t="shared" si="17"/>
        <v>1.072268431016315E-2</v>
      </c>
      <c r="AP52" s="30"/>
      <c r="AQ52" s="37"/>
      <c r="AR52" s="30">
        <f t="shared" si="19"/>
        <v>1.286722117219578E-2</v>
      </c>
      <c r="AS52" s="30"/>
      <c r="AT52" s="30">
        <f t="shared" si="20"/>
        <v>6.8205837268177135E-3</v>
      </c>
      <c r="AU52" s="30"/>
      <c r="AV52" s="37"/>
      <c r="AW52" s="30">
        <f t="shared" si="22"/>
        <v>8.1847004721812555E-3</v>
      </c>
      <c r="AX52" s="30"/>
      <c r="AY52" s="30"/>
      <c r="AZ52" s="29">
        <f t="shared" si="23"/>
        <v>0.16041888018206729</v>
      </c>
      <c r="BA52" s="29">
        <v>23</v>
      </c>
      <c r="BB52" s="40">
        <f t="shared" si="24"/>
        <v>101000.13028336821</v>
      </c>
      <c r="BC52" s="29">
        <f t="shared" si="25"/>
        <v>0.19250265621848076</v>
      </c>
      <c r="BD52" s="29"/>
      <c r="BE52" s="29">
        <f t="shared" si="26"/>
        <v>3.5510388858873934E-2</v>
      </c>
      <c r="BF52" s="29">
        <v>23</v>
      </c>
      <c r="BG52" s="40">
        <f t="shared" si="27"/>
        <v>18041.519980573237</v>
      </c>
      <c r="BH52" s="29">
        <f t="shared" si="28"/>
        <v>4.2612466630648722E-2</v>
      </c>
      <c r="BI52" s="29"/>
      <c r="BJ52" s="29">
        <f t="shared" si="29"/>
        <v>2.0091909939287392E-2</v>
      </c>
      <c r="BK52" s="29">
        <v>23</v>
      </c>
      <c r="BL52" s="40">
        <f t="shared" si="30"/>
        <v>7768.9161741916287</v>
      </c>
      <c r="BM52" s="29">
        <f t="shared" si="31"/>
        <v>2.411029192714487E-2</v>
      </c>
      <c r="BN52" s="29"/>
      <c r="BO52" s="29">
        <f t="shared" si="32"/>
        <v>1.2780246998664608E-2</v>
      </c>
      <c r="BP52" s="29">
        <v>23</v>
      </c>
      <c r="BQ52" s="40">
        <f t="shared" si="33"/>
        <v>2796.0760564842749</v>
      </c>
      <c r="BR52" s="29">
        <f t="shared" si="34"/>
        <v>1.533629639839753E-2</v>
      </c>
      <c r="BS52" s="29"/>
      <c r="BT52" s="29">
        <f t="shared" si="35"/>
        <v>4.1062503707162676E-2</v>
      </c>
      <c r="BU52" s="29">
        <v>23</v>
      </c>
      <c r="BV52" s="40">
        <f t="shared" si="36"/>
        <v>127970.1257905165</v>
      </c>
      <c r="BW52" s="29">
        <f t="shared" si="37"/>
        <v>4.9275004448595207E-2</v>
      </c>
      <c r="BX52" s="29"/>
      <c r="BY52" s="29">
        <f t="shared" si="38"/>
        <v>9.0896125973786747E-3</v>
      </c>
      <c r="BZ52" s="29">
        <v>23</v>
      </c>
      <c r="CA52" s="40">
        <f t="shared" si="39"/>
        <v>23983.052933072046</v>
      </c>
      <c r="CB52" s="29">
        <f t="shared" si="40"/>
        <v>1.0907535116854409E-2</v>
      </c>
      <c r="CC52" s="29"/>
      <c r="CD52" s="29">
        <f t="shared" si="41"/>
        <v>5.1429365759791288E-3</v>
      </c>
      <c r="CE52" s="29">
        <v>23</v>
      </c>
      <c r="CF52" s="40">
        <f t="shared" si="42"/>
        <v>11106.535395580511</v>
      </c>
      <c r="CG52" s="29">
        <f t="shared" si="43"/>
        <v>6.1715238911749541E-3</v>
      </c>
      <c r="CH52" s="29"/>
      <c r="CI52" s="29"/>
      <c r="CJ52" s="29">
        <v>23</v>
      </c>
      <c r="CK52" s="40">
        <f t="shared" si="45"/>
        <v>4873.1729303580778</v>
      </c>
      <c r="CL52" s="29"/>
      <c r="CM52" s="29"/>
      <c r="CN52" s="29">
        <f t="shared" si="47"/>
        <v>9.9180026443634786E-2</v>
      </c>
      <c r="CO52" s="29">
        <v>23</v>
      </c>
      <c r="CP52" s="40">
        <f t="shared" si="48"/>
        <v>209521.76590436688</v>
      </c>
      <c r="CQ52" s="29">
        <f t="shared" si="49"/>
        <v>0.11901603173236174</v>
      </c>
      <c r="CR52" s="29"/>
      <c r="CS52" s="29">
        <f t="shared" si="50"/>
        <v>2.1954531175193772E-2</v>
      </c>
      <c r="CT52" s="29">
        <v>23</v>
      </c>
      <c r="CU52" s="40">
        <f t="shared" si="51"/>
        <v>41949.009098631665</v>
      </c>
      <c r="CV52" s="29">
        <f t="shared" si="52"/>
        <v>2.6345437410232524E-2</v>
      </c>
      <c r="CW52" s="29"/>
      <c r="CX52" s="29">
        <f t="shared" si="53"/>
        <v>1.2421955301146727E-2</v>
      </c>
      <c r="CY52" s="29">
        <v>23</v>
      </c>
      <c r="CZ52" s="40">
        <f t="shared" si="54"/>
        <v>21198.799649300294</v>
      </c>
      <c r="DA52" s="29">
        <f t="shared" si="55"/>
        <v>1.4906346361376072E-2</v>
      </c>
      <c r="DB52" s="29"/>
      <c r="DC52" s="29">
        <f t="shared" si="56"/>
        <v>7.9014716587295728E-3</v>
      </c>
      <c r="DD52" s="29">
        <v>23</v>
      </c>
      <c r="DE52" s="40">
        <f t="shared" si="57"/>
        <v>11153.880566919008</v>
      </c>
      <c r="DF52" s="29">
        <f t="shared" si="58"/>
        <v>9.4817659904754877E-3</v>
      </c>
      <c r="DG52" s="29"/>
    </row>
    <row r="53" spans="1:111" s="2" customFormat="1" x14ac:dyDescent="0.25">
      <c r="A53" s="14">
        <v>49</v>
      </c>
      <c r="B53" s="14">
        <v>3.2989999999999998E-3</v>
      </c>
      <c r="C53" s="15">
        <v>952984</v>
      </c>
      <c r="D53" s="15">
        <v>3144</v>
      </c>
      <c r="E53" s="14">
        <v>29.8</v>
      </c>
      <c r="F53" s="15">
        <v>951412</v>
      </c>
      <c r="G53" s="15">
        <v>28440427</v>
      </c>
      <c r="H53" s="2">
        <f t="shared" si="3"/>
        <v>87258.944372299506</v>
      </c>
      <c r="I53" s="2">
        <f t="shared" si="0"/>
        <v>1353773.0397584785</v>
      </c>
      <c r="J53" s="2">
        <f t="shared" si="0"/>
        <v>16699104.112516599</v>
      </c>
      <c r="K53" s="2">
        <f t="shared" si="1"/>
        <v>274.16851760116458</v>
      </c>
      <c r="L53" s="2">
        <f t="shared" si="2"/>
        <v>22793.551332962841</v>
      </c>
      <c r="M53" s="2">
        <f t="shared" si="2"/>
        <v>558577.70388700301</v>
      </c>
      <c r="N53" s="29"/>
      <c r="O53" s="30">
        <f t="shared" si="4"/>
        <v>3.5613878813078766E-2</v>
      </c>
      <c r="P53" s="30"/>
      <c r="Q53" s="37"/>
      <c r="R53" s="30">
        <f t="shared" si="5"/>
        <v>4.2736654575694519E-2</v>
      </c>
      <c r="S53" s="30"/>
      <c r="T53" s="30">
        <f t="shared" si="6"/>
        <v>7.8875244152009603E-3</v>
      </c>
      <c r="U53" s="30"/>
      <c r="V53" s="37"/>
      <c r="W53" s="30">
        <f t="shared" si="8"/>
        <v>9.4650292982411521E-3</v>
      </c>
      <c r="X53" s="30"/>
      <c r="Y53" s="30">
        <f t="shared" si="9"/>
        <v>4.4661275384091041E-3</v>
      </c>
      <c r="Z53" s="30"/>
      <c r="AA53" s="37"/>
      <c r="AB53" s="30">
        <f t="shared" si="11"/>
        <v>5.3593530460909243E-3</v>
      </c>
      <c r="AC53" s="30"/>
      <c r="AD53" s="29"/>
      <c r="AE53" s="30">
        <f t="shared" si="12"/>
        <v>9.413661681334945E-2</v>
      </c>
      <c r="AF53" s="30"/>
      <c r="AG53" s="37"/>
      <c r="AH53" s="30">
        <f t="shared" si="13"/>
        <v>0.11296394017601934</v>
      </c>
      <c r="AI53" s="30"/>
      <c r="AJ53" s="30">
        <f t="shared" si="14"/>
        <v>2.0848750212713003E-2</v>
      </c>
      <c r="AK53" s="30"/>
      <c r="AL53" s="37"/>
      <c r="AM53" s="30">
        <f t="shared" si="16"/>
        <v>2.5018500255255604E-2</v>
      </c>
      <c r="AN53" s="30"/>
      <c r="AO53" s="30">
        <f t="shared" si="17"/>
        <v>1.1805120664598013E-2</v>
      </c>
      <c r="AP53" s="30"/>
      <c r="AQ53" s="37"/>
      <c r="AR53" s="30">
        <f t="shared" si="19"/>
        <v>1.4166144797517615E-2</v>
      </c>
      <c r="AS53" s="30"/>
      <c r="AT53" s="30">
        <f t="shared" si="20"/>
        <v>7.5307979946506306E-3</v>
      </c>
      <c r="AU53" s="30"/>
      <c r="AV53" s="37"/>
      <c r="AW53" s="30">
        <f t="shared" si="22"/>
        <v>9.0369575935807557E-3</v>
      </c>
      <c r="AX53" s="30"/>
      <c r="AY53" s="30"/>
      <c r="AZ53" s="29">
        <f t="shared" si="23"/>
        <v>0.17422558372516481</v>
      </c>
      <c r="BA53" s="29">
        <v>24</v>
      </c>
      <c r="BB53" s="40">
        <f t="shared" si="24"/>
        <v>108582.49746513714</v>
      </c>
      <c r="BC53" s="29">
        <f t="shared" si="25"/>
        <v>0.20907070047019777</v>
      </c>
      <c r="BD53" s="29"/>
      <c r="BE53" s="29">
        <f t="shared" si="26"/>
        <v>3.8586320591404238E-2</v>
      </c>
      <c r="BF53" s="29">
        <v>24</v>
      </c>
      <c r="BG53" s="40">
        <f t="shared" si="27"/>
        <v>19250.075533076561</v>
      </c>
      <c r="BH53" s="29">
        <f t="shared" si="28"/>
        <v>4.6303584709685083E-2</v>
      </c>
      <c r="BI53" s="29"/>
      <c r="BJ53" s="29">
        <f t="shared" si="29"/>
        <v>2.1848607995055194E-2</v>
      </c>
      <c r="BK53" s="29">
        <v>24</v>
      </c>
      <c r="BL53" s="40">
        <f t="shared" si="30"/>
        <v>8188.214995356635</v>
      </c>
      <c r="BM53" s="29">
        <f t="shared" si="31"/>
        <v>2.6218329594066232E-2</v>
      </c>
      <c r="BN53" s="29"/>
      <c r="BO53" s="29">
        <f t="shared" si="32"/>
        <v>1.3937803598102589E-2</v>
      </c>
      <c r="BP53" s="29">
        <v>24</v>
      </c>
      <c r="BQ53" s="40">
        <f t="shared" si="33"/>
        <v>2833.3054811510419</v>
      </c>
      <c r="BR53" s="29">
        <f t="shared" si="34"/>
        <v>1.6725364317723104E-2</v>
      </c>
      <c r="BS53" s="29"/>
      <c r="BT53" s="29">
        <f t="shared" si="35"/>
        <v>4.0195681792874395E-2</v>
      </c>
      <c r="BU53" s="29">
        <v>24</v>
      </c>
      <c r="BV53" s="40">
        <f t="shared" si="36"/>
        <v>137624.630757348</v>
      </c>
      <c r="BW53" s="29">
        <f t="shared" si="37"/>
        <v>4.8234818151449275E-2</v>
      </c>
      <c r="BX53" s="29"/>
      <c r="BY53" s="29">
        <f t="shared" si="38"/>
        <v>8.9022715888648109E-3</v>
      </c>
      <c r="BZ53" s="29">
        <v>24</v>
      </c>
      <c r="CA53" s="40">
        <f t="shared" si="39"/>
        <v>25648.103738932154</v>
      </c>
      <c r="CB53" s="29">
        <f t="shared" si="40"/>
        <v>1.0682725906637772E-2</v>
      </c>
      <c r="CC53" s="29"/>
      <c r="CD53" s="29">
        <f t="shared" si="41"/>
        <v>5.0407045613453253E-3</v>
      </c>
      <c r="CE53" s="29">
        <v>24</v>
      </c>
      <c r="CF53" s="40">
        <f t="shared" si="42"/>
        <v>11782.267589118825</v>
      </c>
      <c r="CG53" s="29">
        <f t="shared" si="43"/>
        <v>6.0488454736143905E-3</v>
      </c>
      <c r="CH53" s="29"/>
      <c r="CI53" s="29"/>
      <c r="CJ53" s="29">
        <v>24</v>
      </c>
      <c r="CK53" s="40">
        <f t="shared" si="45"/>
        <v>5069.9882516724183</v>
      </c>
      <c r="CL53" s="29"/>
      <c r="CM53" s="29"/>
      <c r="CN53" s="29">
        <f t="shared" si="47"/>
        <v>0.10140522756950184</v>
      </c>
      <c r="CO53" s="29">
        <v>24</v>
      </c>
      <c r="CP53" s="40">
        <f t="shared" si="48"/>
        <v>225441.98325772604</v>
      </c>
      <c r="CQ53" s="29">
        <f t="shared" si="49"/>
        <v>0.1216862730834022</v>
      </c>
      <c r="CR53" s="29"/>
      <c r="CS53" s="29">
        <f t="shared" si="50"/>
        <v>2.2458553657730904E-2</v>
      </c>
      <c r="CT53" s="29">
        <v>24</v>
      </c>
      <c r="CU53" s="40">
        <f t="shared" si="51"/>
        <v>44994.406319661437</v>
      </c>
      <c r="CV53" s="29">
        <f t="shared" si="52"/>
        <v>2.6950264389277084E-2</v>
      </c>
      <c r="CW53" s="29"/>
      <c r="CX53" s="29">
        <f t="shared" si="53"/>
        <v>1.2716634482972305E-2</v>
      </c>
      <c r="CY53" s="29">
        <v>24</v>
      </c>
      <c r="CZ53" s="40">
        <f t="shared" si="54"/>
        <v>22649.932865483435</v>
      </c>
      <c r="DA53" s="29">
        <f t="shared" si="55"/>
        <v>1.5259961379566766E-2</v>
      </c>
      <c r="DB53" s="29"/>
      <c r="DC53" s="29">
        <f t="shared" si="56"/>
        <v>8.1122767131270087E-3</v>
      </c>
      <c r="DD53" s="29">
        <v>24</v>
      </c>
      <c r="DE53" s="40">
        <f t="shared" si="57"/>
        <v>11833.25034795506</v>
      </c>
      <c r="DF53" s="29">
        <f t="shared" si="58"/>
        <v>9.7347320557524108E-3</v>
      </c>
      <c r="DG53" s="29"/>
    </row>
    <row r="54" spans="1:111" s="2" customFormat="1" x14ac:dyDescent="0.25">
      <c r="A54" s="14">
        <v>50</v>
      </c>
      <c r="B54" s="14">
        <v>3.5699999999999998E-3</v>
      </c>
      <c r="C54" s="15">
        <v>949840</v>
      </c>
      <c r="D54" s="15">
        <v>3391</v>
      </c>
      <c r="E54" s="14">
        <v>28.9</v>
      </c>
      <c r="F54" s="15">
        <v>948144</v>
      </c>
      <c r="G54" s="15">
        <v>27489016</v>
      </c>
      <c r="H54" s="2">
        <f t="shared" si="3"/>
        <v>82829.588027445978</v>
      </c>
      <c r="I54" s="2">
        <f t="shared" si="0"/>
        <v>1266514.0953861792</v>
      </c>
      <c r="J54" s="2">
        <f t="shared" si="0"/>
        <v>15345331.072758121</v>
      </c>
      <c r="K54" s="2">
        <f t="shared" si="1"/>
        <v>281.62651253651671</v>
      </c>
      <c r="L54" s="2">
        <f t="shared" si="2"/>
        <v>22519.382815361674</v>
      </c>
      <c r="M54" s="2">
        <f t="shared" si="2"/>
        <v>535784.15255403996</v>
      </c>
      <c r="N54" s="29"/>
      <c r="O54" s="30">
        <f t="shared" si="4"/>
        <v>3.9035136126700939E-2</v>
      </c>
      <c r="P54" s="30"/>
      <c r="Q54" s="37"/>
      <c r="R54" s="30">
        <f t="shared" si="5"/>
        <v>4.6842163352041125E-2</v>
      </c>
      <c r="S54" s="30"/>
      <c r="T54" s="30">
        <f t="shared" si="6"/>
        <v>8.6498211797150348E-3</v>
      </c>
      <c r="U54" s="30"/>
      <c r="V54" s="37"/>
      <c r="W54" s="30">
        <f t="shared" si="8"/>
        <v>1.0379785415658042E-2</v>
      </c>
      <c r="X54" s="30"/>
      <c r="Y54" s="30">
        <f t="shared" si="9"/>
        <v>4.9020052924869245E-3</v>
      </c>
      <c r="Z54" s="30"/>
      <c r="AA54" s="37"/>
      <c r="AB54" s="30">
        <f t="shared" si="11"/>
        <v>5.8824063509843091E-3</v>
      </c>
      <c r="AC54" s="30"/>
      <c r="AD54" s="29"/>
      <c r="AE54" s="30">
        <f t="shared" si="12"/>
        <v>0.10351789497136235</v>
      </c>
      <c r="AF54" s="30"/>
      <c r="AG54" s="37"/>
      <c r="AH54" s="30">
        <f t="shared" si="13"/>
        <v>0.12422147396563482</v>
      </c>
      <c r="AI54" s="30"/>
      <c r="AJ54" s="30">
        <f t="shared" si="14"/>
        <v>2.2938597613608027E-2</v>
      </c>
      <c r="AK54" s="30"/>
      <c r="AL54" s="37"/>
      <c r="AM54" s="30">
        <f t="shared" si="16"/>
        <v>2.7526317136329633E-2</v>
      </c>
      <c r="AN54" s="30"/>
      <c r="AO54" s="30">
        <f t="shared" si="17"/>
        <v>1.2999705377474514E-2</v>
      </c>
      <c r="AP54" s="30"/>
      <c r="AQ54" s="37"/>
      <c r="AR54" s="30">
        <f t="shared" si="19"/>
        <v>1.5599646452969415E-2</v>
      </c>
      <c r="AS54" s="30"/>
      <c r="AT54" s="30">
        <f t="shared" si="20"/>
        <v>8.3197534847593881E-3</v>
      </c>
      <c r="AU54" s="30"/>
      <c r="AV54" s="37"/>
      <c r="AW54" s="30">
        <f t="shared" si="22"/>
        <v>9.9837041817112653E-3</v>
      </c>
      <c r="AX54" s="30"/>
      <c r="AY54" s="30"/>
      <c r="AZ54" s="29">
        <f t="shared" si="23"/>
        <v>0.18889537140079152</v>
      </c>
      <c r="BA54" s="29">
        <v>25</v>
      </c>
      <c r="BB54" s="40">
        <f t="shared" si="24"/>
        <v>116572.66208114802</v>
      </c>
      <c r="BC54" s="29">
        <f t="shared" si="25"/>
        <v>0.2266744456809498</v>
      </c>
      <c r="BD54" s="29"/>
      <c r="BE54" s="29">
        <f t="shared" si="26"/>
        <v>4.1857448094694133E-2</v>
      </c>
      <c r="BF54" s="29">
        <v>25</v>
      </c>
      <c r="BG54" s="40">
        <f t="shared" si="27"/>
        <v>20502.46424692986</v>
      </c>
      <c r="BH54" s="29">
        <f t="shared" si="28"/>
        <v>5.022893771363296E-2</v>
      </c>
      <c r="BI54" s="29"/>
      <c r="BJ54" s="29">
        <f t="shared" si="29"/>
        <v>2.3721349589442858E-2</v>
      </c>
      <c r="BK54" s="29">
        <v>25</v>
      </c>
      <c r="BL54" s="40">
        <f t="shared" si="30"/>
        <v>8606.2779879084192</v>
      </c>
      <c r="BM54" s="29">
        <f t="shared" si="31"/>
        <v>2.8465619507331428E-2</v>
      </c>
      <c r="BN54" s="29"/>
      <c r="BO54" s="29">
        <f t="shared" si="32"/>
        <v>1.5181557979916594E-2</v>
      </c>
      <c r="BP54" s="29">
        <v>25</v>
      </c>
      <c r="BQ54" s="40">
        <f t="shared" si="33"/>
        <v>2847.4817380393883</v>
      </c>
      <c r="BR54" s="29">
        <f t="shared" si="34"/>
        <v>1.8217869575899912E-2</v>
      </c>
      <c r="BS54" s="29"/>
      <c r="BT54" s="29">
        <f t="shared" si="35"/>
        <v>3.9035136126700939E-2</v>
      </c>
      <c r="BU54" s="29">
        <v>25</v>
      </c>
      <c r="BV54" s="40">
        <f t="shared" si="36"/>
        <v>147805.25860732698</v>
      </c>
      <c r="BW54" s="29">
        <f t="shared" si="37"/>
        <v>4.6842163352041125E-2</v>
      </c>
      <c r="BX54" s="29"/>
      <c r="BY54" s="29">
        <f t="shared" si="38"/>
        <v>8.6498211797150348E-3</v>
      </c>
      <c r="BZ54" s="29">
        <v>25</v>
      </c>
      <c r="CA54" s="40">
        <f t="shared" si="39"/>
        <v>27383.054990936755</v>
      </c>
      <c r="CB54" s="29">
        <f t="shared" si="40"/>
        <v>1.0379785415658042E-2</v>
      </c>
      <c r="CC54" s="29"/>
      <c r="CD54" s="29">
        <f t="shared" si="41"/>
        <v>4.9020052924869245E-3</v>
      </c>
      <c r="CE54" s="29">
        <v>25</v>
      </c>
      <c r="CF54" s="40">
        <f t="shared" si="42"/>
        <v>12471.407089321492</v>
      </c>
      <c r="CG54" s="29">
        <f t="shared" si="43"/>
        <v>5.8824063509843091E-3</v>
      </c>
      <c r="CH54" s="29"/>
      <c r="CI54" s="29"/>
      <c r="CJ54" s="29">
        <v>25</v>
      </c>
      <c r="CK54" s="40">
        <f t="shared" si="45"/>
        <v>5252.8632513694083</v>
      </c>
      <c r="CL54" s="29"/>
      <c r="CM54" s="29"/>
      <c r="CN54" s="29">
        <f t="shared" si="47"/>
        <v>0.10351789497136235</v>
      </c>
      <c r="CO54" s="29">
        <v>25</v>
      </c>
      <c r="CP54" s="40">
        <f t="shared" si="48"/>
        <v>242246.11496746071</v>
      </c>
      <c r="CQ54" s="29">
        <f t="shared" si="49"/>
        <v>0.12422147396563482</v>
      </c>
      <c r="CR54" s="29"/>
      <c r="CS54" s="29">
        <f t="shared" si="50"/>
        <v>2.2938597613608027E-2</v>
      </c>
      <c r="CT54" s="29">
        <v>25</v>
      </c>
      <c r="CU54" s="40">
        <f t="shared" si="51"/>
        <v>48188.526018072</v>
      </c>
      <c r="CV54" s="29">
        <f t="shared" si="52"/>
        <v>2.7526317136329633E-2</v>
      </c>
      <c r="CW54" s="29"/>
      <c r="CX54" s="29">
        <f t="shared" si="53"/>
        <v>1.2999705377474514E-2</v>
      </c>
      <c r="CY54" s="29">
        <v>25</v>
      </c>
      <c r="CZ54" s="40">
        <f t="shared" si="54"/>
        <v>24158.751174657529</v>
      </c>
      <c r="DA54" s="29">
        <f t="shared" si="55"/>
        <v>1.5599646452969415E-2</v>
      </c>
      <c r="DB54" s="29"/>
      <c r="DC54" s="29">
        <f t="shared" si="56"/>
        <v>8.3197534847593881E-3</v>
      </c>
      <c r="DD54" s="29">
        <v>25</v>
      </c>
      <c r="DE54" s="40">
        <f t="shared" si="57"/>
        <v>12526.235153103931</v>
      </c>
      <c r="DF54" s="29">
        <f t="shared" si="58"/>
        <v>9.9837041817112653E-3</v>
      </c>
      <c r="DG54" s="29"/>
    </row>
    <row r="55" spans="1:111" s="2" customFormat="1" x14ac:dyDescent="0.25">
      <c r="A55" s="14">
        <v>51</v>
      </c>
      <c r="B55" s="14">
        <v>3.8470000000000002E-3</v>
      </c>
      <c r="C55" s="15">
        <v>946449</v>
      </c>
      <c r="D55" s="15">
        <v>3641</v>
      </c>
      <c r="E55" s="14">
        <v>28</v>
      </c>
      <c r="F55" s="15">
        <v>944628</v>
      </c>
      <c r="G55" s="15">
        <v>26540871</v>
      </c>
      <c r="H55" s="2">
        <f t="shared" si="3"/>
        <v>78603.695418364412</v>
      </c>
      <c r="I55" s="2">
        <f t="shared" si="0"/>
        <v>1183684.5073587329</v>
      </c>
      <c r="J55" s="2">
        <f t="shared" si="0"/>
        <v>14078816.977371942</v>
      </c>
      <c r="K55" s="2">
        <f t="shared" si="1"/>
        <v>287.98981397409318</v>
      </c>
      <c r="L55" s="2">
        <f t="shared" si="2"/>
        <v>22237.756302825157</v>
      </c>
      <c r="M55" s="2">
        <f t="shared" si="2"/>
        <v>513264.76973867841</v>
      </c>
      <c r="N55" s="29"/>
      <c r="O55" s="30">
        <f t="shared" si="4"/>
        <v>4.2988502484494179E-2</v>
      </c>
      <c r="P55" s="30"/>
      <c r="Q55" s="37"/>
      <c r="R55" s="30">
        <f t="shared" si="5"/>
        <v>5.1586202981393013E-2</v>
      </c>
      <c r="S55" s="30"/>
      <c r="T55" s="30">
        <f t="shared" si="6"/>
        <v>9.5311160147323569E-3</v>
      </c>
      <c r="U55" s="30"/>
      <c r="V55" s="37"/>
      <c r="W55" s="30">
        <f t="shared" si="8"/>
        <v>1.1437339217678828E-2</v>
      </c>
      <c r="X55" s="30"/>
      <c r="Y55" s="30">
        <f t="shared" si="9"/>
        <v>5.4070243782207688E-3</v>
      </c>
      <c r="Z55" s="30"/>
      <c r="AA55" s="37"/>
      <c r="AB55" s="30">
        <f t="shared" si="11"/>
        <v>6.4884292538649226E-3</v>
      </c>
      <c r="AC55" s="30"/>
      <c r="AD55" s="29"/>
      <c r="AE55" s="30">
        <f t="shared" si="12"/>
        <v>0.11383179758047994</v>
      </c>
      <c r="AF55" s="30"/>
      <c r="AG55" s="37"/>
      <c r="AH55" s="30">
        <f t="shared" si="13"/>
        <v>0.13659815709657591</v>
      </c>
      <c r="AI55" s="30"/>
      <c r="AJ55" s="30">
        <f t="shared" si="14"/>
        <v>2.5238005657359671E-2</v>
      </c>
      <c r="AK55" s="30"/>
      <c r="AL55" s="37"/>
      <c r="AM55" s="30">
        <f t="shared" si="16"/>
        <v>3.0285606788831604E-2</v>
      </c>
      <c r="AN55" s="30"/>
      <c r="AO55" s="30">
        <f t="shared" si="17"/>
        <v>1.4317579561101315E-2</v>
      </c>
      <c r="AP55" s="30"/>
      <c r="AQ55" s="37"/>
      <c r="AR55" s="30">
        <f t="shared" si="19"/>
        <v>1.7181095473321577E-2</v>
      </c>
      <c r="AS55" s="30"/>
      <c r="AT55" s="30">
        <f t="shared" si="20"/>
        <v>9.1963595155494775E-3</v>
      </c>
      <c r="AU55" s="30"/>
      <c r="AV55" s="37"/>
      <c r="AW55" s="30">
        <f t="shared" si="22"/>
        <v>1.1035631418659373E-2</v>
      </c>
      <c r="AX55" s="30"/>
      <c r="AY55" s="30"/>
      <c r="AZ55" s="29">
        <f t="shared" si="23"/>
        <v>0.20442304431787339</v>
      </c>
      <c r="BA55" s="29">
        <v>26</v>
      </c>
      <c r="BB55" s="40">
        <f t="shared" si="24"/>
        <v>124996.90068535422</v>
      </c>
      <c r="BC55" s="29">
        <f t="shared" si="25"/>
        <v>0.24530765318144807</v>
      </c>
      <c r="BD55" s="29"/>
      <c r="BE55" s="29">
        <f t="shared" si="26"/>
        <v>4.5323275733580165E-2</v>
      </c>
      <c r="BF55" s="29">
        <v>26</v>
      </c>
      <c r="BG55" s="40">
        <f t="shared" si="27"/>
        <v>21800.565749279107</v>
      </c>
      <c r="BH55" s="29">
        <f t="shared" si="28"/>
        <v>5.4387930880296198E-2</v>
      </c>
      <c r="BI55" s="29"/>
      <c r="BJ55" s="29">
        <f t="shared" si="29"/>
        <v>2.5712000191109981E-2</v>
      </c>
      <c r="BK55" s="29">
        <v>26</v>
      </c>
      <c r="BL55" s="40">
        <f t="shared" si="30"/>
        <v>9021.9637548669489</v>
      </c>
      <c r="BM55" s="29">
        <f t="shared" si="31"/>
        <v>3.0854400229331974E-2</v>
      </c>
      <c r="BN55" s="29"/>
      <c r="BO55" s="29">
        <f t="shared" si="32"/>
        <v>1.651513767478837E-2</v>
      </c>
      <c r="BP55" s="29">
        <v>26</v>
      </c>
      <c r="BQ55" s="40">
        <f t="shared" si="33"/>
        <v>2836.0009898519515</v>
      </c>
      <c r="BR55" s="29">
        <f t="shared" si="34"/>
        <v>1.9818165209746042E-2</v>
      </c>
      <c r="BS55" s="29"/>
      <c r="BT55" s="29">
        <f t="shared" si="35"/>
        <v>3.7550877420246521E-2</v>
      </c>
      <c r="BU55" s="29">
        <v>26</v>
      </c>
      <c r="BV55" s="40">
        <f t="shared" si="36"/>
        <v>158546.21737980642</v>
      </c>
      <c r="BW55" s="29">
        <f t="shared" si="37"/>
        <v>4.5061052904295823E-2</v>
      </c>
      <c r="BX55" s="29"/>
      <c r="BY55" s="29">
        <f t="shared" si="38"/>
        <v>8.32552306925456E-3</v>
      </c>
      <c r="BZ55" s="29">
        <v>26</v>
      </c>
      <c r="CA55" s="40">
        <f t="shared" si="39"/>
        <v>29191.533635094045</v>
      </c>
      <c r="CB55" s="29">
        <f t="shared" si="40"/>
        <v>9.9906276831054717E-3</v>
      </c>
      <c r="CC55" s="29"/>
      <c r="CD55" s="29">
        <f t="shared" si="41"/>
        <v>4.7230886841915024E-3</v>
      </c>
      <c r="CE55" s="29">
        <v>26</v>
      </c>
      <c r="CF55" s="40">
        <f t="shared" si="42"/>
        <v>13173.794044723252</v>
      </c>
      <c r="CG55" s="29">
        <f t="shared" si="43"/>
        <v>5.6677064210298028E-3</v>
      </c>
      <c r="CH55" s="29"/>
      <c r="CI55" s="29"/>
      <c r="CJ55" s="29">
        <v>26</v>
      </c>
      <c r="CK55" s="40">
        <f t="shared" si="45"/>
        <v>5419.8049362849106</v>
      </c>
      <c r="CL55" s="29"/>
      <c r="CM55" s="29"/>
      <c r="CN55" s="29">
        <f t="shared" si="47"/>
        <v>0.10550035894969381</v>
      </c>
      <c r="CO55" s="29">
        <v>26</v>
      </c>
      <c r="CP55" s="40">
        <f t="shared" si="48"/>
        <v>259992.35223015878</v>
      </c>
      <c r="CQ55" s="29">
        <f t="shared" si="49"/>
        <v>0.12660043073963256</v>
      </c>
      <c r="CR55" s="29"/>
      <c r="CS55" s="29">
        <f t="shared" si="50"/>
        <v>2.3390816209709394E-2</v>
      </c>
      <c r="CT55" s="29">
        <v>26</v>
      </c>
      <c r="CU55" s="40">
        <f t="shared" si="51"/>
        <v>51540.278667596969</v>
      </c>
      <c r="CV55" s="29">
        <f t="shared" si="52"/>
        <v>2.8068979451651273E-2</v>
      </c>
      <c r="CW55" s="29"/>
      <c r="CX55" s="29">
        <f t="shared" si="53"/>
        <v>1.3269664672729485E-2</v>
      </c>
      <c r="CY55" s="29">
        <v>26</v>
      </c>
      <c r="CZ55" s="40">
        <f t="shared" si="54"/>
        <v>25728.062714230571</v>
      </c>
      <c r="DA55" s="29">
        <f t="shared" si="55"/>
        <v>1.592359760727538E-2</v>
      </c>
      <c r="DB55" s="29"/>
      <c r="DC55" s="29"/>
      <c r="DD55" s="29">
        <v>26</v>
      </c>
      <c r="DE55" s="40">
        <f t="shared" si="57"/>
        <v>13232.689054430146</v>
      </c>
      <c r="DF55" s="29"/>
      <c r="DG55" s="29"/>
    </row>
    <row r="56" spans="1:111" s="2" customFormat="1" x14ac:dyDescent="0.25">
      <c r="A56" s="14">
        <v>52</v>
      </c>
      <c r="B56" s="14">
        <v>4.1320000000000003E-3</v>
      </c>
      <c r="C56" s="15">
        <v>942808</v>
      </c>
      <c r="D56" s="15">
        <v>3896</v>
      </c>
      <c r="E56" s="14">
        <v>27.1</v>
      </c>
      <c r="F56" s="15">
        <v>940860</v>
      </c>
      <c r="G56" s="15">
        <v>25596243</v>
      </c>
      <c r="H56" s="2">
        <f t="shared" si="3"/>
        <v>74572.672489230114</v>
      </c>
      <c r="I56" s="2">
        <f t="shared" si="0"/>
        <v>1105080.811940368</v>
      </c>
      <c r="J56" s="2">
        <f t="shared" si="0"/>
        <v>12895132.470013211</v>
      </c>
      <c r="K56" s="2">
        <f t="shared" si="1"/>
        <v>293.48512712181821</v>
      </c>
      <c r="L56" s="2">
        <f t="shared" si="2"/>
        <v>21949.766488851066</v>
      </c>
      <c r="M56" s="2">
        <f t="shared" si="2"/>
        <v>491027.01343585324</v>
      </c>
      <c r="N56" s="29"/>
      <c r="O56" s="30">
        <f t="shared" si="4"/>
        <v>4.754127141577575E-2</v>
      </c>
      <c r="P56" s="30"/>
      <c r="Q56" s="37"/>
      <c r="R56" s="30">
        <f t="shared" si="5"/>
        <v>5.7049525698930896E-2</v>
      </c>
      <c r="S56" s="30"/>
      <c r="T56" s="30">
        <f t="shared" si="6"/>
        <v>1.0546839173095901E-2</v>
      </c>
      <c r="U56" s="30"/>
      <c r="V56" s="37"/>
      <c r="W56" s="30">
        <f t="shared" si="8"/>
        <v>1.2656207007715081E-2</v>
      </c>
      <c r="X56" s="30"/>
      <c r="Y56" s="30">
        <f t="shared" si="9"/>
        <v>5.99067181233738E-3</v>
      </c>
      <c r="Z56" s="30"/>
      <c r="AA56" s="37"/>
      <c r="AB56" s="30">
        <f t="shared" si="11"/>
        <v>7.1888061748048553E-3</v>
      </c>
      <c r="AC56" s="30"/>
      <c r="AD56" s="29"/>
      <c r="AE56" s="30">
        <f t="shared" si="12"/>
        <v>0.12516109839536335</v>
      </c>
      <c r="AF56" s="30"/>
      <c r="AG56" s="37"/>
      <c r="AH56" s="30">
        <f t="shared" si="13"/>
        <v>0.15019331807443601</v>
      </c>
      <c r="AI56" s="30"/>
      <c r="AJ56" s="30">
        <f t="shared" si="14"/>
        <v>2.7766484492164664E-2</v>
      </c>
      <c r="AK56" s="30"/>
      <c r="AL56" s="37"/>
      <c r="AM56" s="30">
        <f t="shared" si="16"/>
        <v>3.3319781390597596E-2</v>
      </c>
      <c r="AN56" s="30"/>
      <c r="AO56" s="30">
        <f t="shared" si="17"/>
        <v>1.5771540007856851E-2</v>
      </c>
      <c r="AP56" s="30"/>
      <c r="AQ56" s="37"/>
      <c r="AR56" s="30">
        <f t="shared" si="19"/>
        <v>1.8925848009428221E-2</v>
      </c>
      <c r="AS56" s="30"/>
      <c r="AT56" s="30">
        <f t="shared" si="20"/>
        <v>1.0170955742397722E-2</v>
      </c>
      <c r="AU56" s="30"/>
      <c r="AV56" s="37"/>
      <c r="AW56" s="30">
        <f t="shared" si="22"/>
        <v>1.2205146890877266E-2</v>
      </c>
      <c r="AX56" s="30"/>
      <c r="AY56" s="30"/>
      <c r="AZ56" s="29">
        <f t="shared" si="23"/>
        <v>0.22079216077865585</v>
      </c>
      <c r="BA56" s="29">
        <v>27</v>
      </c>
      <c r="BB56" s="40">
        <f t="shared" si="24"/>
        <v>133883.46046592816</v>
      </c>
      <c r="BC56" s="29">
        <f t="shared" si="25"/>
        <v>0.264950592934387</v>
      </c>
      <c r="BD56" s="29"/>
      <c r="BE56" s="29">
        <f t="shared" si="26"/>
        <v>4.8981849686924664E-2</v>
      </c>
      <c r="BF56" s="29">
        <v>27</v>
      </c>
      <c r="BG56" s="40">
        <f t="shared" si="27"/>
        <v>23147.096179241027</v>
      </c>
      <c r="BH56" s="29">
        <f t="shared" si="28"/>
        <v>5.8778219624309597E-2</v>
      </c>
      <c r="BI56" s="29"/>
      <c r="BJ56" s="29">
        <f t="shared" si="29"/>
        <v>2.7822002537417279E-2</v>
      </c>
      <c r="BK56" s="29">
        <v>27</v>
      </c>
      <c r="BL56" s="40">
        <f t="shared" si="30"/>
        <v>9434.8269750646705</v>
      </c>
      <c r="BM56" s="29">
        <f t="shared" si="31"/>
        <v>3.3386403044900731E-2</v>
      </c>
      <c r="BN56" s="29"/>
      <c r="BO56" s="29">
        <f t="shared" si="32"/>
        <v>1.7942214668445755E-2</v>
      </c>
      <c r="BP56" s="29">
        <v>27</v>
      </c>
      <c r="BQ56" s="40">
        <f t="shared" si="33"/>
        <v>2796.8874917011126</v>
      </c>
      <c r="BR56" s="29">
        <f t="shared" si="34"/>
        <v>2.1530657602134906E-2</v>
      </c>
      <c r="BS56" s="29"/>
      <c r="BT56" s="29">
        <f t="shared" si="35"/>
        <v>3.5718820695932435E-2</v>
      </c>
      <c r="BU56" s="29">
        <v>27</v>
      </c>
      <c r="BV56" s="40">
        <f t="shared" si="36"/>
        <v>169884.05445356955</v>
      </c>
      <c r="BW56" s="29">
        <f t="shared" si="37"/>
        <v>4.2862584835118921E-2</v>
      </c>
      <c r="BX56" s="29"/>
      <c r="BY56" s="29">
        <f t="shared" si="38"/>
        <v>7.9240761997719858E-3</v>
      </c>
      <c r="BZ56" s="29">
        <v>27</v>
      </c>
      <c r="CA56" s="40">
        <f t="shared" si="39"/>
        <v>31078.084355728075</v>
      </c>
      <c r="CB56" s="29">
        <f t="shared" si="40"/>
        <v>9.5088914397263823E-3</v>
      </c>
      <c r="CC56" s="29"/>
      <c r="CD56" s="29">
        <f t="shared" si="41"/>
        <v>4.5009257417976843E-3</v>
      </c>
      <c r="CE56" s="29">
        <v>27</v>
      </c>
      <c r="CF56" s="40">
        <f t="shared" si="42"/>
        <v>13890.010308066048</v>
      </c>
      <c r="CG56" s="29">
        <f t="shared" si="43"/>
        <v>5.4011108901572211E-3</v>
      </c>
      <c r="CH56" s="29"/>
      <c r="CI56" s="29"/>
      <c r="CJ56" s="29">
        <v>27</v>
      </c>
      <c r="CK56" s="40">
        <f t="shared" si="45"/>
        <v>5569.4768015328755</v>
      </c>
      <c r="CL56" s="29"/>
      <c r="CM56" s="29"/>
      <c r="CN56" s="29">
        <f t="shared" si="47"/>
        <v>0.10734130882317261</v>
      </c>
      <c r="CO56" s="29">
        <v>27</v>
      </c>
      <c r="CP56" s="40">
        <f t="shared" si="48"/>
        <v>278742.34046948043</v>
      </c>
      <c r="CQ56" s="29">
        <f t="shared" si="49"/>
        <v>0.12880957058780712</v>
      </c>
      <c r="CR56" s="29"/>
      <c r="CS56" s="29">
        <f t="shared" si="50"/>
        <v>2.3813236101463409E-2</v>
      </c>
      <c r="CT56" s="29">
        <v>27</v>
      </c>
      <c r="CU56" s="40">
        <f t="shared" si="51"/>
        <v>55059.738091808511</v>
      </c>
      <c r="CV56" s="29">
        <f t="shared" si="52"/>
        <v>2.857588332175609E-2</v>
      </c>
      <c r="CW56" s="29"/>
      <c r="CX56" s="29">
        <f t="shared" si="53"/>
        <v>1.3526069747747596E-2</v>
      </c>
      <c r="CY56" s="29">
        <v>27</v>
      </c>
      <c r="CZ56" s="40">
        <f t="shared" si="54"/>
        <v>27361.555296564638</v>
      </c>
      <c r="DA56" s="29">
        <f t="shared" si="55"/>
        <v>1.6231283697297115E-2</v>
      </c>
      <c r="DB56" s="29"/>
      <c r="DC56" s="29"/>
      <c r="DD56" s="29">
        <v>27</v>
      </c>
      <c r="DE56" s="40">
        <f t="shared" si="57"/>
        <v>13953.208475458428</v>
      </c>
      <c r="DF56" s="29"/>
      <c r="DG56" s="29"/>
    </row>
    <row r="57" spans="1:111" s="2" customFormat="1" x14ac:dyDescent="0.25">
      <c r="A57" s="14">
        <v>53</v>
      </c>
      <c r="B57" s="14">
        <v>4.4339999999999996E-3</v>
      </c>
      <c r="C57" s="15">
        <v>938912</v>
      </c>
      <c r="D57" s="15">
        <v>4163</v>
      </c>
      <c r="E57" s="14">
        <v>26.3</v>
      </c>
      <c r="F57" s="15">
        <v>936830</v>
      </c>
      <c r="G57" s="15">
        <v>24655383</v>
      </c>
      <c r="H57" s="2">
        <f t="shared" si="3"/>
        <v>70728.107719763997</v>
      </c>
      <c r="I57" s="2">
        <f t="shared" si="0"/>
        <v>1030508.1394511377</v>
      </c>
      <c r="J57" s="2">
        <f t="shared" si="0"/>
        <v>11790051.658072842</v>
      </c>
      <c r="K57" s="2">
        <f t="shared" si="1"/>
        <v>298.66495164958673</v>
      </c>
      <c r="L57" s="2">
        <f t="shared" si="2"/>
        <v>21656.281361729249</v>
      </c>
      <c r="M57" s="2">
        <f t="shared" si="2"/>
        <v>469077.24694700219</v>
      </c>
      <c r="N57" s="29"/>
      <c r="O57" s="30">
        <f t="shared" si="4"/>
        <v>5.2753204182035059E-2</v>
      </c>
      <c r="P57" s="30"/>
      <c r="Q57" s="37"/>
      <c r="R57" s="30">
        <f t="shared" si="5"/>
        <v>6.3303845018442065E-2</v>
      </c>
      <c r="S57" s="30"/>
      <c r="T57" s="30">
        <f t="shared" si="6"/>
        <v>1.1711121975591883E-2</v>
      </c>
      <c r="U57" s="30"/>
      <c r="V57" s="37"/>
      <c r="W57" s="30">
        <f t="shared" si="8"/>
        <v>1.4053346370710259E-2</v>
      </c>
      <c r="X57" s="30"/>
      <c r="Y57" s="30">
        <f t="shared" si="9"/>
        <v>6.6618621859987088E-3</v>
      </c>
      <c r="Z57" s="30"/>
      <c r="AA57" s="37"/>
      <c r="AB57" s="30">
        <f t="shared" si="11"/>
        <v>7.9942346231984505E-3</v>
      </c>
      <c r="AC57" s="30"/>
      <c r="AD57" s="29"/>
      <c r="AE57" s="30">
        <f t="shared" si="12"/>
        <v>0.13758493045394934</v>
      </c>
      <c r="AF57" s="30"/>
      <c r="AG57" s="37"/>
      <c r="AH57" s="30">
        <f t="shared" si="13"/>
        <v>0.16510191654473921</v>
      </c>
      <c r="AI57" s="30"/>
      <c r="AJ57" s="30">
        <f t="shared" si="14"/>
        <v>3.0543621520875152E-2</v>
      </c>
      <c r="AK57" s="30"/>
      <c r="AL57" s="37"/>
      <c r="AM57" s="30">
        <f t="shared" si="16"/>
        <v>3.6652345825050184E-2</v>
      </c>
      <c r="AN57" s="30"/>
      <c r="AO57" s="30">
        <f t="shared" si="17"/>
        <v>1.7374714195399776E-2</v>
      </c>
      <c r="AP57" s="30"/>
      <c r="AQ57" s="37"/>
      <c r="AR57" s="30">
        <f t="shared" si="19"/>
        <v>2.0849657034479729E-2</v>
      </c>
      <c r="AS57" s="30"/>
      <c r="AT57" s="30">
        <f t="shared" si="20"/>
        <v>1.1254543867945103E-2</v>
      </c>
      <c r="AU57" s="30"/>
      <c r="AV57" s="37"/>
      <c r="AW57" s="30">
        <f t="shared" si="22"/>
        <v>1.3505452641534124E-2</v>
      </c>
      <c r="AX57" s="30"/>
      <c r="AY57" s="30"/>
      <c r="AZ57" s="29">
        <f t="shared" si="23"/>
        <v>0.23797366925397337</v>
      </c>
      <c r="BA57" s="29">
        <v>28</v>
      </c>
      <c r="BB57" s="40">
        <f t="shared" si="24"/>
        <v>143262.77452651525</v>
      </c>
      <c r="BC57" s="29">
        <f t="shared" si="25"/>
        <v>0.28556840310476805</v>
      </c>
      <c r="BD57" s="29"/>
      <c r="BE57" s="29">
        <f t="shared" si="26"/>
        <v>5.2829751497095324E-2</v>
      </c>
      <c r="BF57" s="29">
        <v>28</v>
      </c>
      <c r="BG57" s="40">
        <f t="shared" si="27"/>
        <v>24544.800839573043</v>
      </c>
      <c r="BH57" s="29">
        <f t="shared" si="28"/>
        <v>6.3395701796514381E-2</v>
      </c>
      <c r="BI57" s="29"/>
      <c r="BJ57" s="29">
        <f t="shared" si="29"/>
        <v>3.0052161059181577E-2</v>
      </c>
      <c r="BK57" s="29">
        <v>28</v>
      </c>
      <c r="BL57" s="40">
        <f t="shared" si="30"/>
        <v>9844.1844245786069</v>
      </c>
      <c r="BM57" s="29">
        <f t="shared" si="31"/>
        <v>3.6062593271017893E-2</v>
      </c>
      <c r="BN57" s="29"/>
      <c r="BO57" s="29">
        <f t="shared" si="32"/>
        <v>1.9466413154390794E-2</v>
      </c>
      <c r="BP57" s="29">
        <v>28</v>
      </c>
      <c r="BQ57" s="40">
        <f t="shared" si="33"/>
        <v>2727.7983124131988</v>
      </c>
      <c r="BR57" s="29">
        <f t="shared" si="34"/>
        <v>2.335969578526895E-2</v>
      </c>
      <c r="BS57" s="29"/>
      <c r="BT57" s="29">
        <f t="shared" si="35"/>
        <v>3.3510903468935552E-2</v>
      </c>
      <c r="BU57" s="29">
        <v>28</v>
      </c>
      <c r="BV57" s="40">
        <f t="shared" si="36"/>
        <v>181858.20428682675</v>
      </c>
      <c r="BW57" s="29">
        <f t="shared" si="37"/>
        <v>4.0213084162722658E-2</v>
      </c>
      <c r="BX57" s="29"/>
      <c r="BY57" s="29">
        <f t="shared" si="38"/>
        <v>7.4393638096894431E-3</v>
      </c>
      <c r="BZ57" s="29">
        <v>28</v>
      </c>
      <c r="CA57" s="40">
        <f t="shared" si="39"/>
        <v>33047.435468339107</v>
      </c>
      <c r="CB57" s="29">
        <f t="shared" si="40"/>
        <v>8.9272365716273321E-3</v>
      </c>
      <c r="CC57" s="29"/>
      <c r="CD57" s="29">
        <f t="shared" si="41"/>
        <v>4.2318760367238521E-3</v>
      </c>
      <c r="CE57" s="29">
        <v>28</v>
      </c>
      <c r="CF57" s="40">
        <f t="shared" si="42"/>
        <v>14620.486600514743</v>
      </c>
      <c r="CG57" s="29">
        <f t="shared" si="43"/>
        <v>5.0782512440686227E-3</v>
      </c>
      <c r="CH57" s="29"/>
      <c r="CI57" s="29"/>
      <c r="CJ57" s="29">
        <v>28</v>
      </c>
      <c r="CK57" s="40">
        <f t="shared" si="45"/>
        <v>5700.2291561525408</v>
      </c>
      <c r="CL57" s="29"/>
      <c r="CM57" s="29"/>
      <c r="CN57" s="29">
        <f t="shared" si="47"/>
        <v>0.10902657216374444</v>
      </c>
      <c r="CO57" s="29">
        <v>28</v>
      </c>
      <c r="CP57" s="40">
        <f t="shared" si="48"/>
        <v>298562.73236203846</v>
      </c>
      <c r="CQ57" s="29">
        <f t="shared" si="49"/>
        <v>0.13083188659649331</v>
      </c>
      <c r="CR57" s="29"/>
      <c r="CS57" s="29">
        <f t="shared" si="50"/>
        <v>2.4203714352295215E-2</v>
      </c>
      <c r="CT57" s="29">
        <v>28</v>
      </c>
      <c r="CU57" s="40">
        <f t="shared" si="51"/>
        <v>58757.628823058381</v>
      </c>
      <c r="CV57" s="29">
        <f t="shared" si="52"/>
        <v>2.9044457222754255E-2</v>
      </c>
      <c r="CW57" s="29"/>
      <c r="CX57" s="29">
        <f t="shared" si="53"/>
        <v>1.3768263172420806E-2</v>
      </c>
      <c r="CY57" s="29">
        <v>28</v>
      </c>
      <c r="CZ57" s="40">
        <f t="shared" si="54"/>
        <v>29063.02798038652</v>
      </c>
      <c r="DA57" s="29">
        <f t="shared" si="55"/>
        <v>1.6521915806904968E-2</v>
      </c>
      <c r="DB57" s="29"/>
      <c r="DC57" s="29"/>
      <c r="DD57" s="29">
        <v>28</v>
      </c>
      <c r="DE57" s="40">
        <f t="shared" si="57"/>
        <v>14688.239939012732</v>
      </c>
      <c r="DF57" s="29"/>
      <c r="DG57" s="29"/>
    </row>
    <row r="58" spans="1:111" s="2" customFormat="1" x14ac:dyDescent="0.25">
      <c r="A58" s="14">
        <v>54</v>
      </c>
      <c r="B58" s="14">
        <v>4.7780000000000001E-3</v>
      </c>
      <c r="C58" s="15">
        <v>934749</v>
      </c>
      <c r="D58" s="15">
        <v>4466</v>
      </c>
      <c r="E58" s="14">
        <v>25.4</v>
      </c>
      <c r="F58" s="15">
        <v>932516</v>
      </c>
      <c r="G58" s="15">
        <v>23718553</v>
      </c>
      <c r="H58" s="2">
        <f t="shared" si="3"/>
        <v>67061.437638601856</v>
      </c>
      <c r="I58" s="2">
        <f t="shared" si="0"/>
        <v>959780.03173137386</v>
      </c>
      <c r="J58" s="2">
        <f t="shared" si="0"/>
        <v>10759543.518621704</v>
      </c>
      <c r="K58" s="2">
        <f t="shared" si="1"/>
        <v>305.14571086946319</v>
      </c>
      <c r="L58" s="2">
        <f t="shared" si="2"/>
        <v>21357.61641007966</v>
      </c>
      <c r="M58" s="2">
        <f t="shared" si="2"/>
        <v>447420.96558527288</v>
      </c>
      <c r="N58" s="29"/>
      <c r="O58" s="30">
        <f t="shared" si="4"/>
        <v>5.8680958264067461E-2</v>
      </c>
      <c r="P58" s="30"/>
      <c r="Q58" s="37"/>
      <c r="R58" s="30">
        <f t="shared" si="5"/>
        <v>7.0417149916880944E-2</v>
      </c>
      <c r="S58" s="30"/>
      <c r="T58" s="30">
        <f t="shared" si="6"/>
        <v>1.3037946913512956E-2</v>
      </c>
      <c r="U58" s="30"/>
      <c r="V58" s="37"/>
      <c r="W58" s="30">
        <f t="shared" si="8"/>
        <v>1.5645536296215547E-2</v>
      </c>
      <c r="X58" s="30"/>
      <c r="Y58" s="30">
        <f t="shared" si="9"/>
        <v>7.4295533443920767E-3</v>
      </c>
      <c r="Z58" s="30"/>
      <c r="AA58" s="37"/>
      <c r="AB58" s="30">
        <f t="shared" si="11"/>
        <v>8.915464013270492E-3</v>
      </c>
      <c r="AC58" s="30"/>
      <c r="AD58" s="29"/>
      <c r="AE58" s="30">
        <f t="shared" si="12"/>
        <v>0.1511750250597598</v>
      </c>
      <c r="AF58" s="30"/>
      <c r="AG58" s="37"/>
      <c r="AH58" s="30">
        <f t="shared" si="13"/>
        <v>0.18141003007171175</v>
      </c>
      <c r="AI58" s="30"/>
      <c r="AJ58" s="30">
        <f t="shared" si="14"/>
        <v>3.3588612212303685E-2</v>
      </c>
      <c r="AK58" s="30"/>
      <c r="AL58" s="37"/>
      <c r="AM58" s="30">
        <f t="shared" si="16"/>
        <v>4.0306334654764422E-2</v>
      </c>
      <c r="AN58" s="30"/>
      <c r="AO58" s="30">
        <f t="shared" si="17"/>
        <v>1.9140159708486711E-2</v>
      </c>
      <c r="AP58" s="30"/>
      <c r="AQ58" s="37"/>
      <c r="AR58" s="30">
        <f t="shared" si="19"/>
        <v>2.2968191650184051E-2</v>
      </c>
      <c r="AS58" s="30"/>
      <c r="AT58" s="30">
        <f t="shared" si="20"/>
        <v>1.2458620200946385E-2</v>
      </c>
      <c r="AU58" s="30"/>
      <c r="AV58" s="37"/>
      <c r="AW58" s="30">
        <f t="shared" si="22"/>
        <v>1.4950344241135661E-2</v>
      </c>
      <c r="AX58" s="30"/>
      <c r="AY58" s="30"/>
      <c r="AZ58" s="29">
        <f t="shared" si="23"/>
        <v>0.25591862352277667</v>
      </c>
      <c r="BA58" s="29">
        <v>29</v>
      </c>
      <c r="BB58" s="40">
        <f t="shared" si="24"/>
        <v>153168.01724179025</v>
      </c>
      <c r="BC58" s="29">
        <f t="shared" si="25"/>
        <v>0.30710234822733201</v>
      </c>
      <c r="BD58" s="29"/>
      <c r="BE58" s="29">
        <f t="shared" si="26"/>
        <v>5.6860922629350233E-2</v>
      </c>
      <c r="BF58" s="29">
        <v>29</v>
      </c>
      <c r="BG58" s="40">
        <f t="shared" si="27"/>
        <v>25996.074311380067</v>
      </c>
      <c r="BH58" s="29">
        <f t="shared" si="28"/>
        <v>6.8233107155220282E-2</v>
      </c>
      <c r="BI58" s="29"/>
      <c r="BJ58" s="29">
        <f t="shared" si="29"/>
        <v>3.2401670346445866E-2</v>
      </c>
      <c r="BK58" s="29">
        <v>29</v>
      </c>
      <c r="BL58" s="40">
        <f t="shared" si="30"/>
        <v>10248.619282376729</v>
      </c>
      <c r="BM58" s="29">
        <f t="shared" si="31"/>
        <v>3.8882004415735034E-2</v>
      </c>
      <c r="BN58" s="29"/>
      <c r="BO58" s="29">
        <f t="shared" si="32"/>
        <v>2.1090738576420805E-2</v>
      </c>
      <c r="BP58" s="29">
        <v>29</v>
      </c>
      <c r="BQ58" s="40">
        <f t="shared" si="33"/>
        <v>2625.4715784448185</v>
      </c>
      <c r="BR58" s="29">
        <f t="shared" si="34"/>
        <v>2.5308886291704965E-2</v>
      </c>
      <c r="BS58" s="29"/>
      <c r="BT58" s="29">
        <f t="shared" si="35"/>
        <v>3.0889553096838225E-2</v>
      </c>
      <c r="BU58" s="29">
        <v>29</v>
      </c>
      <c r="BV58" s="40">
        <f t="shared" si="36"/>
        <v>194511.84782127771</v>
      </c>
      <c r="BW58" s="29">
        <f t="shared" si="37"/>
        <v>3.7067463716205867E-2</v>
      </c>
      <c r="BX58" s="29"/>
      <c r="BY58" s="29">
        <f t="shared" si="38"/>
        <v>6.8631522962931402E-3</v>
      </c>
      <c r="BZ58" s="29">
        <v>29</v>
      </c>
      <c r="CA58" s="40">
        <f t="shared" si="39"/>
        <v>35104.186016680331</v>
      </c>
      <c r="CB58" s="29">
        <f t="shared" si="40"/>
        <v>8.2357827555517675E-3</v>
      </c>
      <c r="CC58" s="29"/>
      <c r="CD58" s="29">
        <f t="shared" si="41"/>
        <v>3.9109037975257428E-3</v>
      </c>
      <c r="CE58" s="29">
        <v>29</v>
      </c>
      <c r="CF58" s="40">
        <f t="shared" si="42"/>
        <v>15365.044444233703</v>
      </c>
      <c r="CG58" s="29">
        <f t="shared" si="43"/>
        <v>4.6930845570308912E-3</v>
      </c>
      <c r="CH58" s="29"/>
      <c r="CI58" s="29"/>
      <c r="CJ58" s="29">
        <v>29</v>
      </c>
      <c r="CK58" s="40">
        <f t="shared" si="45"/>
        <v>5809.5707833505348</v>
      </c>
      <c r="CL58" s="29"/>
      <c r="CM58" s="29"/>
      <c r="CN58" s="29">
        <f t="shared" si="47"/>
        <v>0.11053413779482604</v>
      </c>
      <c r="CO58" s="29">
        <v>29</v>
      </c>
      <c r="CP58" s="40">
        <f t="shared" si="48"/>
        <v>319526.96662071266</v>
      </c>
      <c r="CQ58" s="29">
        <f t="shared" si="49"/>
        <v>0.13264096535379125</v>
      </c>
      <c r="CR58" s="29"/>
      <c r="CS58" s="29">
        <f t="shared" si="50"/>
        <v>2.4558873326755652E-2</v>
      </c>
      <c r="CT58" s="29">
        <v>29</v>
      </c>
      <c r="CU58" s="40">
        <f t="shared" si="51"/>
        <v>62645.215740267966</v>
      </c>
      <c r="CV58" s="29">
        <f t="shared" si="52"/>
        <v>2.9470647992106781E-2</v>
      </c>
      <c r="CW58" s="29"/>
      <c r="CX58" s="29">
        <f t="shared" si="53"/>
        <v>1.3994646601160015E-2</v>
      </c>
      <c r="CY58" s="29">
        <v>29</v>
      </c>
      <c r="CZ58" s="40">
        <f t="shared" si="54"/>
        <v>30836.046779351534</v>
      </c>
      <c r="DA58" s="29">
        <f t="shared" si="55"/>
        <v>1.6793575921392016E-2</v>
      </c>
      <c r="DB58" s="29"/>
      <c r="DC58" s="29"/>
      <c r="DD58" s="29">
        <v>29</v>
      </c>
      <c r="DE58" s="40">
        <f t="shared" si="57"/>
        <v>15437.622533542497</v>
      </c>
      <c r="DF58" s="29"/>
      <c r="DG58" s="29"/>
    </row>
    <row r="59" spans="1:111" s="2" customFormat="1" x14ac:dyDescent="0.25">
      <c r="A59" s="14">
        <v>55</v>
      </c>
      <c r="B59" s="14">
        <v>5.2030000000000002E-3</v>
      </c>
      <c r="C59" s="15">
        <v>930283</v>
      </c>
      <c r="D59" s="15">
        <v>4840</v>
      </c>
      <c r="E59" s="14">
        <v>24.5</v>
      </c>
      <c r="F59" s="15">
        <v>927863</v>
      </c>
      <c r="G59" s="15">
        <v>22786037</v>
      </c>
      <c r="H59" s="2">
        <f t="shared" si="3"/>
        <v>63562.890135418005</v>
      </c>
      <c r="I59" s="2">
        <f t="shared" si="0"/>
        <v>892718.59409277199</v>
      </c>
      <c r="J59" s="2">
        <f t="shared" si="0"/>
        <v>9799763.4868903309</v>
      </c>
      <c r="K59" s="2">
        <f t="shared" si="1"/>
        <v>314.9521763606939</v>
      </c>
      <c r="L59" s="2">
        <f t="shared" si="2"/>
        <v>21052.470699210196</v>
      </c>
      <c r="M59" s="2">
        <f t="shared" si="2"/>
        <v>426063.34917519323</v>
      </c>
      <c r="N59" s="29"/>
      <c r="O59" s="30">
        <f t="shared" si="4"/>
        <v>6.5369021875343714E-2</v>
      </c>
      <c r="P59" s="30"/>
      <c r="Q59" s="37"/>
      <c r="R59" s="30">
        <f t="shared" si="5"/>
        <v>7.8442826250412448E-2</v>
      </c>
      <c r="S59" s="30"/>
      <c r="T59" s="30">
        <f t="shared" si="6"/>
        <v>1.4539085154087658E-2</v>
      </c>
      <c r="U59" s="30"/>
      <c r="V59" s="37"/>
      <c r="W59" s="30">
        <f t="shared" si="8"/>
        <v>1.7446902184905189E-2</v>
      </c>
      <c r="X59" s="30"/>
      <c r="Y59" s="30">
        <f t="shared" si="9"/>
        <v>8.30154341972506E-3</v>
      </c>
      <c r="Z59" s="30"/>
      <c r="AA59" s="37"/>
      <c r="AB59" s="30">
        <f t="shared" si="11"/>
        <v>9.961852103670071E-3</v>
      </c>
      <c r="AC59" s="30"/>
      <c r="AD59" s="29"/>
      <c r="AE59" s="30">
        <f t="shared" si="12"/>
        <v>0.16597689101502355</v>
      </c>
      <c r="AF59" s="30"/>
      <c r="AG59" s="37"/>
      <c r="AH59" s="30">
        <f t="shared" si="13"/>
        <v>0.19917226921802825</v>
      </c>
      <c r="AI59" s="30"/>
      <c r="AJ59" s="30">
        <f t="shared" si="14"/>
        <v>3.6915836933891187E-2</v>
      </c>
      <c r="AK59" s="30"/>
      <c r="AL59" s="37"/>
      <c r="AM59" s="30">
        <f t="shared" si="16"/>
        <v>4.4299004320669425E-2</v>
      </c>
      <c r="AN59" s="30"/>
      <c r="AO59" s="30">
        <f t="shared" si="17"/>
        <v>2.1078246666436713E-2</v>
      </c>
      <c r="AP59" s="30"/>
      <c r="AQ59" s="37"/>
      <c r="AR59" s="30">
        <f t="shared" si="19"/>
        <v>2.5293895999724054E-2</v>
      </c>
      <c r="AS59" s="30"/>
      <c r="AT59" s="30">
        <f t="shared" si="20"/>
        <v>1.37935590570983E-2</v>
      </c>
      <c r="AU59" s="30"/>
      <c r="AV59" s="37"/>
      <c r="AW59" s="30">
        <f t="shared" si="22"/>
        <v>1.655227086851796E-2</v>
      </c>
      <c r="AX59" s="30"/>
      <c r="AY59" s="30"/>
      <c r="AZ59" s="29">
        <f t="shared" si="23"/>
        <v>0.27454644704258452</v>
      </c>
      <c r="BA59" s="29">
        <v>30</v>
      </c>
      <c r="BB59" s="40">
        <f t="shared" si="24"/>
        <v>163636.8238317479</v>
      </c>
      <c r="BC59" s="29">
        <f t="shared" si="25"/>
        <v>0.32945573645110143</v>
      </c>
      <c r="BD59" s="29"/>
      <c r="BE59" s="29">
        <f t="shared" si="26"/>
        <v>6.1063391462645548E-2</v>
      </c>
      <c r="BF59" s="29">
        <v>30</v>
      </c>
      <c r="BG59" s="40">
        <f t="shared" si="27"/>
        <v>27501.654961063894</v>
      </c>
      <c r="BH59" s="29">
        <f t="shared" si="28"/>
        <v>7.3276069755174658E-2</v>
      </c>
      <c r="BI59" s="29"/>
      <c r="BJ59" s="29">
        <f t="shared" si="29"/>
        <v>3.4866044885932874E-2</v>
      </c>
      <c r="BK59" s="29">
        <v>30</v>
      </c>
      <c r="BL59" s="40">
        <f t="shared" si="30"/>
        <v>10644.301049045964</v>
      </c>
      <c r="BM59" s="29">
        <f t="shared" si="31"/>
        <v>4.1839253863119451E-2</v>
      </c>
      <c r="BN59" s="29"/>
      <c r="BO59" s="29">
        <f t="shared" si="32"/>
        <v>2.2816264409095472E-2</v>
      </c>
      <c r="BP59" s="29">
        <v>30</v>
      </c>
      <c r="BQ59" s="40">
        <f t="shared" si="33"/>
        <v>2483.8650590979214</v>
      </c>
      <c r="BR59" s="29">
        <f t="shared" si="34"/>
        <v>2.7379517290914566E-2</v>
      </c>
      <c r="BS59" s="29"/>
      <c r="BT59" s="29">
        <f t="shared" si="35"/>
        <v>2.7789046785872969E-2</v>
      </c>
      <c r="BU59" s="29">
        <v>30</v>
      </c>
      <c r="BV59" s="40">
        <f t="shared" si="36"/>
        <v>207894.61551131177</v>
      </c>
      <c r="BW59" s="29">
        <f t="shared" si="37"/>
        <v>3.3346856143047561E-2</v>
      </c>
      <c r="BX59" s="29"/>
      <c r="BY59" s="29">
        <f t="shared" si="38"/>
        <v>6.1807153599635935E-3</v>
      </c>
      <c r="BZ59" s="29">
        <v>30</v>
      </c>
      <c r="CA59" s="40">
        <f t="shared" si="39"/>
        <v>37251.71693638977</v>
      </c>
      <c r="CB59" s="29">
        <f t="shared" si="40"/>
        <v>7.416858431956312E-3</v>
      </c>
      <c r="CC59" s="29"/>
      <c r="CD59" s="29">
        <f t="shared" si="41"/>
        <v>3.5290719038999318E-3</v>
      </c>
      <c r="CE59" s="29">
        <v>30</v>
      </c>
      <c r="CF59" s="40">
        <f t="shared" si="42"/>
        <v>16121.337786660022</v>
      </c>
      <c r="CG59" s="29">
        <f t="shared" si="43"/>
        <v>4.2348862846799179E-3</v>
      </c>
      <c r="CH59" s="29"/>
      <c r="CI59" s="29"/>
      <c r="CJ59" s="29">
        <v>30</v>
      </c>
      <c r="CK59" s="40">
        <f t="shared" si="45"/>
        <v>5892.383266593175</v>
      </c>
      <c r="CL59" s="29"/>
      <c r="CM59" s="29"/>
      <c r="CN59" s="29">
        <f t="shared" si="47"/>
        <v>0.11181732710159667</v>
      </c>
      <c r="CO59" s="29">
        <v>30</v>
      </c>
      <c r="CP59" s="40">
        <f t="shared" si="48"/>
        <v>341720.94478633621</v>
      </c>
      <c r="CQ59" s="29">
        <f t="shared" si="49"/>
        <v>0.134180792521916</v>
      </c>
      <c r="CR59" s="29"/>
      <c r="CS59" s="29">
        <f t="shared" si="50"/>
        <v>2.4869909229065384E-2</v>
      </c>
      <c r="CT59" s="29">
        <v>30</v>
      </c>
      <c r="CU59" s="40">
        <f t="shared" si="51"/>
        <v>66733.870357170541</v>
      </c>
      <c r="CV59" s="29">
        <f t="shared" si="52"/>
        <v>2.9843891074878458E-2</v>
      </c>
      <c r="CW59" s="29"/>
      <c r="CX59" s="29">
        <f t="shared" si="53"/>
        <v>1.4200249129957225E-2</v>
      </c>
      <c r="CY59" s="29">
        <v>30</v>
      </c>
      <c r="CZ59" s="40">
        <f t="shared" si="54"/>
        <v>32682.754298496435</v>
      </c>
      <c r="DA59" s="29">
        <f t="shared" si="55"/>
        <v>1.704029895594867E-2</v>
      </c>
      <c r="DB59" s="29"/>
      <c r="DC59" s="29"/>
      <c r="DD59" s="29">
        <v>30</v>
      </c>
      <c r="DE59" s="40">
        <f t="shared" si="57"/>
        <v>16199.031263827168</v>
      </c>
      <c r="DF59" s="29"/>
      <c r="DG59" s="29"/>
    </row>
    <row r="60" spans="1:111" s="3" customFormat="1" x14ac:dyDescent="0.25">
      <c r="A60" s="16">
        <v>56</v>
      </c>
      <c r="B60" s="17">
        <v>5.744E-3</v>
      </c>
      <c r="C60" s="18">
        <v>925442</v>
      </c>
      <c r="D60" s="18">
        <v>5316</v>
      </c>
      <c r="E60" s="17">
        <v>23.6</v>
      </c>
      <c r="F60" s="18">
        <v>922785</v>
      </c>
      <c r="G60" s="18">
        <v>21858174</v>
      </c>
      <c r="H60" s="3">
        <f t="shared" si="3"/>
        <v>60221.068594130847</v>
      </c>
      <c r="I60" s="3">
        <f t="shared" si="0"/>
        <v>829155.70395735395</v>
      </c>
      <c r="J60" s="3">
        <f t="shared" si="0"/>
        <v>8907044.8927975595</v>
      </c>
      <c r="K60" s="3">
        <f t="shared" si="1"/>
        <v>329.45410655912019</v>
      </c>
      <c r="L60" s="3">
        <f t="shared" si="2"/>
        <v>20737.518522849503</v>
      </c>
      <c r="M60" s="3">
        <f t="shared" si="2"/>
        <v>405010.87847598305</v>
      </c>
      <c r="N60" s="26"/>
      <c r="O60" s="26"/>
      <c r="P60" s="26"/>
      <c r="Q60" s="38"/>
      <c r="R60" s="26"/>
      <c r="S60" s="26"/>
      <c r="T60" s="26"/>
      <c r="U60" s="26"/>
      <c r="V60" s="38"/>
      <c r="W60" s="26"/>
      <c r="X60" s="26"/>
      <c r="Y60" s="26"/>
      <c r="Z60" s="26"/>
      <c r="AA60" s="38"/>
      <c r="AB60" s="26"/>
      <c r="AC60" s="26"/>
      <c r="AD60" s="26"/>
      <c r="AE60" s="26"/>
      <c r="AF60" s="26"/>
      <c r="AG60" s="38"/>
      <c r="AH60" s="26"/>
      <c r="AI60" s="26"/>
      <c r="AJ60" s="26"/>
      <c r="AK60" s="26"/>
      <c r="AL60" s="38"/>
      <c r="AM60" s="26"/>
      <c r="AN60" s="26"/>
      <c r="AO60" s="26"/>
      <c r="AP60" s="26"/>
      <c r="AQ60" s="38"/>
      <c r="AR60" s="26"/>
      <c r="AS60" s="26"/>
      <c r="AT60" s="26"/>
      <c r="AU60" s="26"/>
      <c r="AV60" s="38"/>
      <c r="AW60" s="26"/>
      <c r="AX60" s="26"/>
      <c r="AY60" s="26"/>
      <c r="AZ60" s="26"/>
      <c r="BA60" s="26"/>
      <c r="BB60" s="38"/>
      <c r="BC60" s="26"/>
      <c r="BD60" s="26"/>
      <c r="BE60" s="26"/>
      <c r="BF60" s="26"/>
      <c r="BG60" s="38"/>
      <c r="BH60" s="26"/>
      <c r="BI60" s="26"/>
      <c r="BJ60" s="26"/>
      <c r="BK60" s="26"/>
      <c r="BL60" s="38"/>
      <c r="BM60" s="26"/>
      <c r="BN60" s="26"/>
      <c r="BO60" s="26"/>
      <c r="BP60" s="26"/>
      <c r="BQ60" s="38"/>
      <c r="BR60" s="26"/>
      <c r="BS60" s="26"/>
      <c r="BT60" s="26"/>
      <c r="BU60" s="29">
        <v>31</v>
      </c>
      <c r="BV60" s="38"/>
      <c r="BW60" s="26"/>
      <c r="BX60" s="26"/>
      <c r="BY60" s="26"/>
      <c r="BZ60" s="29">
        <v>31</v>
      </c>
      <c r="CA60" s="40">
        <f t="shared" si="39"/>
        <v>39491.65481221518</v>
      </c>
      <c r="CB60" s="26"/>
      <c r="CC60" s="26"/>
      <c r="CD60" s="26"/>
      <c r="CE60" s="29">
        <v>31</v>
      </c>
      <c r="CF60" s="40">
        <f t="shared" si="42"/>
        <v>16883.785273070185</v>
      </c>
      <c r="CG60" s="26"/>
      <c r="CH60" s="26"/>
      <c r="CI60" s="26"/>
      <c r="CJ60" s="29">
        <v>31</v>
      </c>
      <c r="CK60" s="40">
        <f t="shared" si="45"/>
        <v>5939.5959770406016</v>
      </c>
      <c r="CL60" s="29"/>
      <c r="CM60" s="26"/>
      <c r="CN60" s="26"/>
      <c r="CO60" s="29">
        <v>31</v>
      </c>
      <c r="CP60" s="40">
        <f t="shared" si="48"/>
        <v>365250.1531874722</v>
      </c>
      <c r="CQ60" s="26"/>
      <c r="CR60" s="26"/>
      <c r="CS60" s="26"/>
      <c r="CT60" s="29">
        <v>31</v>
      </c>
      <c r="CU60" s="40">
        <f t="shared" si="51"/>
        <v>71035.276133302279</v>
      </c>
      <c r="CV60" s="26"/>
      <c r="CW60" s="26"/>
      <c r="CX60" s="26"/>
      <c r="CY60" s="29">
        <v>31</v>
      </c>
      <c r="CZ60" s="40">
        <f t="shared" si="54"/>
        <v>34603.218570026824</v>
      </c>
      <c r="DA60" s="26"/>
      <c r="DB60" s="26"/>
      <c r="DC60" s="26"/>
      <c r="DD60" s="29">
        <v>31</v>
      </c>
      <c r="DE60" s="40">
        <f t="shared" si="57"/>
        <v>16966.911277738196</v>
      </c>
      <c r="DF60" s="26"/>
      <c r="DG60" s="26"/>
    </row>
    <row r="61" spans="1:111" s="3" customFormat="1" x14ac:dyDescent="0.25">
      <c r="A61" s="16">
        <v>57</v>
      </c>
      <c r="B61" s="17">
        <v>6.4270000000000004E-3</v>
      </c>
      <c r="C61" s="18">
        <v>920127</v>
      </c>
      <c r="D61" s="18">
        <v>5914</v>
      </c>
      <c r="E61" s="17">
        <v>22.8</v>
      </c>
      <c r="F61" s="18">
        <v>917170</v>
      </c>
      <c r="G61" s="18">
        <v>20935390</v>
      </c>
      <c r="H61" s="3">
        <f t="shared" si="3"/>
        <v>57024.006528578546</v>
      </c>
      <c r="I61" s="3">
        <f t="shared" si="0"/>
        <v>768934.63536322326</v>
      </c>
      <c r="J61" s="3">
        <f t="shared" si="0"/>
        <v>8077889.1888402086</v>
      </c>
      <c r="K61" s="3">
        <f t="shared" si="1"/>
        <v>349.06151889903549</v>
      </c>
      <c r="L61" s="3">
        <f t="shared" si="2"/>
        <v>20408.064416290381</v>
      </c>
      <c r="M61" s="3">
        <f t="shared" si="2"/>
        <v>384273.35995313345</v>
      </c>
      <c r="N61" s="26"/>
      <c r="O61" s="26"/>
      <c r="P61" s="26"/>
      <c r="Q61" s="38"/>
      <c r="R61" s="26"/>
      <c r="S61" s="26"/>
      <c r="T61" s="26"/>
      <c r="U61" s="26"/>
      <c r="V61" s="38"/>
      <c r="W61" s="26"/>
      <c r="X61" s="26"/>
      <c r="Y61" s="26"/>
      <c r="Z61" s="26"/>
      <c r="AA61" s="38"/>
      <c r="AB61" s="26"/>
      <c r="AC61" s="26"/>
      <c r="AD61" s="26"/>
      <c r="AE61" s="26"/>
      <c r="AF61" s="26"/>
      <c r="AG61" s="38"/>
      <c r="AH61" s="26"/>
      <c r="AI61" s="26"/>
      <c r="AJ61" s="26"/>
      <c r="AK61" s="26"/>
      <c r="AL61" s="38"/>
      <c r="AM61" s="26"/>
      <c r="AN61" s="26"/>
      <c r="AO61" s="26"/>
      <c r="AP61" s="26"/>
      <c r="AQ61" s="38"/>
      <c r="AR61" s="26"/>
      <c r="AS61" s="26"/>
      <c r="AT61" s="26"/>
      <c r="AU61" s="26"/>
      <c r="AV61" s="38"/>
      <c r="AW61" s="26"/>
      <c r="AX61" s="26"/>
      <c r="AY61" s="26"/>
      <c r="AZ61" s="26"/>
      <c r="BA61" s="26"/>
      <c r="BB61" s="38"/>
      <c r="BC61" s="26"/>
      <c r="BD61" s="26"/>
      <c r="BE61" s="26"/>
      <c r="BF61" s="26"/>
      <c r="BG61" s="38"/>
      <c r="BH61" s="26"/>
      <c r="BI61" s="26"/>
      <c r="BJ61" s="26"/>
      <c r="BK61" s="26"/>
      <c r="BL61" s="38"/>
      <c r="BM61" s="26"/>
      <c r="BN61" s="26"/>
      <c r="BO61" s="26"/>
      <c r="BP61" s="26"/>
      <c r="BQ61" s="38"/>
      <c r="BR61" s="26"/>
      <c r="BS61" s="26"/>
      <c r="BT61" s="26"/>
      <c r="BU61" s="29">
        <v>32</v>
      </c>
      <c r="BV61" s="38"/>
      <c r="BW61" s="26"/>
      <c r="BX61" s="26"/>
      <c r="BY61" s="26"/>
      <c r="BZ61" s="29">
        <v>32</v>
      </c>
      <c r="CA61" s="40">
        <f t="shared" si="39"/>
        <v>41824.131179228956</v>
      </c>
      <c r="CB61" s="26"/>
      <c r="CC61" s="26"/>
      <c r="CD61" s="26"/>
      <c r="CE61" s="29">
        <v>32</v>
      </c>
      <c r="CF61" s="40">
        <f t="shared" si="42"/>
        <v>17643.670137283967</v>
      </c>
      <c r="CG61" s="26"/>
      <c r="CH61" s="26"/>
      <c r="CI61" s="26"/>
      <c r="CJ61" s="29">
        <v>32</v>
      </c>
      <c r="CK61" s="40">
        <f t="shared" si="45"/>
        <v>5938.2087955991929</v>
      </c>
      <c r="CL61" s="26"/>
      <c r="CM61" s="26"/>
      <c r="CN61" s="26"/>
      <c r="CO61" s="29">
        <v>32</v>
      </c>
      <c r="CP61" s="40">
        <f t="shared" si="48"/>
        <v>390242.21919971122</v>
      </c>
      <c r="CQ61" s="26"/>
      <c r="CR61" s="26"/>
      <c r="CS61" s="26"/>
      <c r="CT61" s="29">
        <v>32</v>
      </c>
      <c r="CU61" s="40">
        <f t="shared" si="51"/>
        <v>75561.91019267145</v>
      </c>
      <c r="CV61" s="26"/>
      <c r="CW61" s="26"/>
      <c r="CX61" s="26"/>
      <c r="CY61" s="29">
        <v>32</v>
      </c>
      <c r="CZ61" s="40">
        <f t="shared" si="54"/>
        <v>36595.657885644214</v>
      </c>
      <c r="DA61" s="26"/>
      <c r="DB61" s="26"/>
      <c r="DC61" s="26"/>
      <c r="DD61" s="29">
        <v>32</v>
      </c>
      <c r="DE61" s="40">
        <f t="shared" si="57"/>
        <v>17732.578343073419</v>
      </c>
      <c r="DF61" s="26"/>
      <c r="DG61" s="26"/>
    </row>
    <row r="62" spans="1:111" s="3" customFormat="1" x14ac:dyDescent="0.25">
      <c r="A62" s="16">
        <v>58</v>
      </c>
      <c r="B62" s="17">
        <v>7.26E-3</v>
      </c>
      <c r="C62" s="18">
        <v>914213</v>
      </c>
      <c r="D62" s="18">
        <v>6637</v>
      </c>
      <c r="E62" s="17">
        <v>21.9</v>
      </c>
      <c r="F62" s="18">
        <v>910894</v>
      </c>
      <c r="G62" s="18">
        <v>20018220</v>
      </c>
      <c r="H62" s="3">
        <f t="shared" si="3"/>
        <v>53959.516127366245</v>
      </c>
      <c r="I62" s="3">
        <f t="shared" si="0"/>
        <v>711910.62883464468</v>
      </c>
      <c r="J62" s="3">
        <f t="shared" si="0"/>
        <v>7308954.5534769855</v>
      </c>
      <c r="K62" s="3">
        <f t="shared" si="1"/>
        <v>373.08103466075636</v>
      </c>
      <c r="L62" s="3">
        <f t="shared" si="2"/>
        <v>20059.002897391343</v>
      </c>
      <c r="M62" s="3">
        <f t="shared" si="2"/>
        <v>363865.29553684307</v>
      </c>
      <c r="N62" s="26"/>
      <c r="O62" s="26"/>
      <c r="P62" s="26"/>
      <c r="Q62" s="38"/>
      <c r="R62" s="26"/>
      <c r="S62" s="26"/>
      <c r="T62" s="26"/>
      <c r="U62" s="26"/>
      <c r="V62" s="38"/>
      <c r="W62" s="26"/>
      <c r="X62" s="26"/>
      <c r="Y62" s="26"/>
      <c r="Z62" s="26"/>
      <c r="AA62" s="38"/>
      <c r="AB62" s="26"/>
      <c r="AC62" s="26"/>
      <c r="AD62" s="26"/>
      <c r="AE62" s="26"/>
      <c r="AF62" s="26"/>
      <c r="AG62" s="38"/>
      <c r="AH62" s="26"/>
      <c r="AI62" s="26"/>
      <c r="AJ62" s="26"/>
      <c r="AK62" s="26"/>
      <c r="AL62" s="38"/>
      <c r="AM62" s="26"/>
      <c r="AN62" s="26"/>
      <c r="AO62" s="26"/>
      <c r="AP62" s="26"/>
      <c r="AQ62" s="38"/>
      <c r="AR62" s="26"/>
      <c r="AS62" s="26"/>
      <c r="AT62" s="26"/>
      <c r="AU62" s="26"/>
      <c r="AV62" s="38"/>
      <c r="AW62" s="26"/>
      <c r="AX62" s="26"/>
      <c r="AY62" s="26"/>
      <c r="AZ62" s="26"/>
      <c r="BA62" s="26"/>
      <c r="BB62" s="38"/>
      <c r="BC62" s="26"/>
      <c r="BD62" s="26"/>
      <c r="BE62" s="26"/>
      <c r="BF62" s="26"/>
      <c r="BG62" s="38"/>
      <c r="BH62" s="26"/>
      <c r="BI62" s="26"/>
      <c r="BJ62" s="26"/>
      <c r="BK62" s="26"/>
      <c r="BL62" s="38"/>
      <c r="BM62" s="26"/>
      <c r="BN62" s="26"/>
      <c r="BO62" s="26"/>
      <c r="BP62" s="26"/>
      <c r="BQ62" s="38"/>
      <c r="BR62" s="26"/>
      <c r="BS62" s="26"/>
      <c r="BT62" s="26"/>
      <c r="BU62" s="29">
        <v>33</v>
      </c>
      <c r="BV62" s="38"/>
      <c r="BW62" s="26"/>
      <c r="BX62" s="26"/>
      <c r="BY62" s="26"/>
      <c r="BZ62" s="29">
        <v>33</v>
      </c>
      <c r="CA62" s="40">
        <f t="shared" si="39"/>
        <v>44249.123452728942</v>
      </c>
      <c r="CB62" s="26"/>
      <c r="CC62" s="26"/>
      <c r="CD62" s="26"/>
      <c r="CE62" s="29">
        <v>33</v>
      </c>
      <c r="CF62" s="40">
        <f t="shared" si="42"/>
        <v>18390.109049215382</v>
      </c>
      <c r="CG62" s="26"/>
      <c r="CH62" s="26"/>
      <c r="CI62" s="26"/>
      <c r="CJ62" s="29">
        <v>33</v>
      </c>
      <c r="CK62" s="40">
        <f t="shared" si="45"/>
        <v>5872.0808400208016</v>
      </c>
      <c r="CL62" s="26"/>
      <c r="CM62" s="26"/>
      <c r="CN62" s="26"/>
      <c r="CO62" s="29">
        <v>33</v>
      </c>
      <c r="CP62" s="40">
        <f t="shared" si="48"/>
        <v>416853.6135382331</v>
      </c>
      <c r="CQ62" s="26"/>
      <c r="CR62" s="26"/>
      <c r="CS62" s="26"/>
      <c r="CT62" s="29">
        <v>33</v>
      </c>
      <c r="CU62" s="40">
        <f t="shared" si="51"/>
        <v>80328.903401415664</v>
      </c>
      <c r="CV62" s="26"/>
      <c r="CW62" s="26"/>
      <c r="CX62" s="26"/>
      <c r="CY62" s="29">
        <v>33</v>
      </c>
      <c r="CZ62" s="40">
        <f t="shared" si="54"/>
        <v>38657.701272123631</v>
      </c>
      <c r="DA62" s="26"/>
      <c r="DB62" s="26"/>
      <c r="DC62" s="26"/>
      <c r="DD62" s="29">
        <v>33</v>
      </c>
      <c r="DE62" s="40">
        <f t="shared" si="57"/>
        <v>18485.189063203201</v>
      </c>
      <c r="DF62" s="26"/>
      <c r="DG62" s="26"/>
    </row>
    <row r="63" spans="1:111" s="3" customFormat="1" x14ac:dyDescent="0.25">
      <c r="A63" s="16">
        <v>59</v>
      </c>
      <c r="B63" s="17">
        <v>8.2290000000000002E-3</v>
      </c>
      <c r="C63" s="18">
        <v>907576</v>
      </c>
      <c r="D63" s="18">
        <v>7468</v>
      </c>
      <c r="E63" s="17">
        <v>21.1</v>
      </c>
      <c r="F63" s="18">
        <v>903842</v>
      </c>
      <c r="G63" s="18">
        <v>19107326</v>
      </c>
      <c r="H63" s="3">
        <f t="shared" si="3"/>
        <v>51016.934324735666</v>
      </c>
      <c r="I63" s="3">
        <f t="shared" si="0"/>
        <v>657951.11270727834</v>
      </c>
      <c r="J63" s="3">
        <f t="shared" si="0"/>
        <v>6597043.9246423412</v>
      </c>
      <c r="K63" s="3">
        <f t="shared" si="1"/>
        <v>399.80329133881901</v>
      </c>
      <c r="L63" s="3">
        <f t="shared" si="2"/>
        <v>19685.921862730585</v>
      </c>
      <c r="M63" s="3">
        <f t="shared" si="2"/>
        <v>343806.29263945168</v>
      </c>
      <c r="N63" s="26"/>
      <c r="O63" s="26"/>
      <c r="P63" s="26"/>
      <c r="Q63" s="38"/>
      <c r="R63" s="26"/>
      <c r="S63" s="26"/>
      <c r="T63" s="26"/>
      <c r="U63" s="26"/>
      <c r="V63" s="38"/>
      <c r="W63" s="26"/>
      <c r="X63" s="26"/>
      <c r="Y63" s="26"/>
      <c r="Z63" s="26"/>
      <c r="AA63" s="38"/>
      <c r="AB63" s="26"/>
      <c r="AC63" s="26"/>
      <c r="AD63" s="26"/>
      <c r="AE63" s="26"/>
      <c r="AF63" s="26"/>
      <c r="AG63" s="38"/>
      <c r="AH63" s="26"/>
      <c r="AI63" s="26"/>
      <c r="AJ63" s="26"/>
      <c r="AK63" s="26"/>
      <c r="AL63" s="38"/>
      <c r="AM63" s="26"/>
      <c r="AN63" s="26"/>
      <c r="AO63" s="26"/>
      <c r="AP63" s="26"/>
      <c r="AQ63" s="38"/>
      <c r="AR63" s="26"/>
      <c r="AS63" s="26"/>
      <c r="AT63" s="26"/>
      <c r="AU63" s="26"/>
      <c r="AV63" s="38"/>
      <c r="AW63" s="26"/>
      <c r="AX63" s="26"/>
      <c r="AY63" s="26"/>
      <c r="AZ63" s="26"/>
      <c r="BA63" s="26"/>
      <c r="BB63" s="38"/>
      <c r="BC63" s="26"/>
      <c r="BD63" s="26"/>
      <c r="BE63" s="26"/>
      <c r="BF63" s="26"/>
      <c r="BG63" s="38"/>
      <c r="BH63" s="26"/>
      <c r="BI63" s="26"/>
      <c r="BJ63" s="26"/>
      <c r="BK63" s="26"/>
      <c r="BL63" s="38"/>
      <c r="BM63" s="26"/>
      <c r="BN63" s="26"/>
      <c r="BO63" s="26"/>
      <c r="BP63" s="26"/>
      <c r="BQ63" s="38"/>
      <c r="BR63" s="26"/>
      <c r="BS63" s="26"/>
      <c r="BT63" s="26"/>
      <c r="BU63" s="29">
        <v>34</v>
      </c>
      <c r="BV63" s="38"/>
      <c r="BW63" s="26"/>
      <c r="BX63" s="26"/>
      <c r="BY63" s="26"/>
      <c r="BZ63" s="29">
        <v>34</v>
      </c>
      <c r="CA63" s="40">
        <f t="shared" si="39"/>
        <v>46767.238053497087</v>
      </c>
      <c r="CB63" s="26"/>
      <c r="CC63" s="26"/>
      <c r="CD63" s="26"/>
      <c r="CE63" s="29">
        <v>34</v>
      </c>
      <c r="CF63" s="40">
        <f t="shared" si="42"/>
        <v>19111.17075681057</v>
      </c>
      <c r="CG63" s="26"/>
      <c r="CH63" s="26"/>
      <c r="CI63" s="26"/>
      <c r="CJ63" s="29">
        <v>34</v>
      </c>
      <c r="CK63" s="40">
        <f t="shared" si="45"/>
        <v>5723.2115263046362</v>
      </c>
      <c r="CL63" s="26"/>
      <c r="CM63" s="26"/>
      <c r="CN63" s="26"/>
      <c r="CO63" s="29">
        <v>34</v>
      </c>
      <c r="CP63" s="40">
        <f t="shared" si="48"/>
        <v>445265.59889791172</v>
      </c>
      <c r="CQ63" s="26"/>
      <c r="CR63" s="26"/>
      <c r="CS63" s="26"/>
      <c r="CT63" s="29">
        <v>34</v>
      </c>
      <c r="CU63" s="40">
        <f t="shared" si="51"/>
        <v>85354.355363542054</v>
      </c>
      <c r="CV63" s="26"/>
      <c r="CW63" s="26"/>
      <c r="CX63" s="26"/>
      <c r="CY63" s="29">
        <v>34</v>
      </c>
      <c r="CZ63" s="40">
        <f t="shared" si="54"/>
        <v>40787.244164403033</v>
      </c>
      <c r="DA63" s="26"/>
      <c r="DB63" s="26"/>
      <c r="DC63" s="26"/>
      <c r="DD63" s="29">
        <v>34</v>
      </c>
      <c r="DE63" s="40">
        <f t="shared" si="57"/>
        <v>19212.858285359987</v>
      </c>
      <c r="DF63" s="26"/>
      <c r="DG63" s="26"/>
    </row>
    <row r="64" spans="1:111" s="3" customFormat="1" x14ac:dyDescent="0.25">
      <c r="A64" s="16">
        <v>60</v>
      </c>
      <c r="B64" s="17">
        <v>9.3130000000000001E-3</v>
      </c>
      <c r="C64" s="18">
        <v>900107</v>
      </c>
      <c r="D64" s="18">
        <v>8383</v>
      </c>
      <c r="E64" s="17">
        <v>20.2</v>
      </c>
      <c r="F64" s="18">
        <v>895916</v>
      </c>
      <c r="G64" s="18">
        <v>18203484</v>
      </c>
      <c r="H64" s="3">
        <f t="shared" si="3"/>
        <v>48187.69967288569</v>
      </c>
      <c r="I64" s="3">
        <f t="shared" si="0"/>
        <v>606934.1783825428</v>
      </c>
      <c r="J64" s="3">
        <f t="shared" si="0"/>
        <v>5939092.8119350635</v>
      </c>
      <c r="K64" s="3">
        <f t="shared" si="1"/>
        <v>427.41742434939158</v>
      </c>
      <c r="L64" s="3">
        <f t="shared" si="2"/>
        <v>19286.118571391762</v>
      </c>
      <c r="M64" s="3">
        <f t="shared" si="2"/>
        <v>324120.37077672104</v>
      </c>
      <c r="N64" s="26"/>
      <c r="O64" s="26"/>
      <c r="P64" s="26"/>
      <c r="Q64" s="38"/>
      <c r="R64" s="26"/>
      <c r="S64" s="26"/>
      <c r="T64" s="26"/>
      <c r="U64" s="26"/>
      <c r="V64" s="38"/>
      <c r="W64" s="26"/>
      <c r="X64" s="26"/>
      <c r="Y64" s="26"/>
      <c r="Z64" s="26"/>
      <c r="AA64" s="38"/>
      <c r="AB64" s="26"/>
      <c r="AC64" s="26"/>
      <c r="AD64" s="26"/>
      <c r="AE64" s="26"/>
      <c r="AF64" s="26"/>
      <c r="AG64" s="38"/>
      <c r="AH64" s="26"/>
      <c r="AI64" s="26"/>
      <c r="AJ64" s="26"/>
      <c r="AK64" s="26"/>
      <c r="AL64" s="38"/>
      <c r="AM64" s="26"/>
      <c r="AN64" s="26"/>
      <c r="AO64" s="26"/>
      <c r="AP64" s="26"/>
      <c r="AQ64" s="38"/>
      <c r="AR64" s="26"/>
      <c r="AS64" s="26"/>
      <c r="AT64" s="26"/>
      <c r="AU64" s="26"/>
      <c r="AV64" s="38"/>
      <c r="AW64" s="26"/>
      <c r="AX64" s="26"/>
      <c r="AY64" s="26"/>
      <c r="AZ64" s="26"/>
      <c r="BA64" s="26"/>
      <c r="BB64" s="38"/>
      <c r="BC64" s="26"/>
      <c r="BD64" s="26"/>
      <c r="BE64" s="26"/>
      <c r="BF64" s="26"/>
      <c r="BG64" s="38"/>
      <c r="BH64" s="26"/>
      <c r="BI64" s="26"/>
      <c r="BJ64" s="26"/>
      <c r="BK64" s="26"/>
      <c r="BL64" s="38"/>
      <c r="BM64" s="26"/>
      <c r="BN64" s="26"/>
      <c r="BO64" s="26"/>
      <c r="BP64" s="26"/>
      <c r="BQ64" s="38"/>
      <c r="BR64" s="26"/>
      <c r="BS64" s="26"/>
      <c r="BT64" s="26"/>
      <c r="BU64" s="29">
        <v>35</v>
      </c>
      <c r="BV64" s="38"/>
      <c r="BW64" s="26"/>
      <c r="BX64" s="26"/>
      <c r="BY64" s="26"/>
      <c r="BZ64" s="29">
        <v>35</v>
      </c>
      <c r="CA64" s="40">
        <f t="shared" si="39"/>
        <v>49381.254841984337</v>
      </c>
      <c r="CB64" s="26"/>
      <c r="CC64" s="26"/>
      <c r="CD64" s="26"/>
      <c r="CE64" s="29">
        <v>35</v>
      </c>
      <c r="CF64" s="40">
        <f t="shared" si="42"/>
        <v>19795.580745143619</v>
      </c>
      <c r="CG64" s="26"/>
      <c r="CH64" s="26"/>
      <c r="CI64" s="26"/>
      <c r="CJ64" s="29">
        <v>35</v>
      </c>
      <c r="CK64" s="40">
        <f t="shared" si="45"/>
        <v>5473.522790685478</v>
      </c>
      <c r="CL64" s="26"/>
      <c r="CM64" s="26"/>
      <c r="CN64" s="26"/>
      <c r="CO64" s="29">
        <v>35</v>
      </c>
      <c r="CP64" s="40">
        <f t="shared" si="48"/>
        <v>475683.46569466853</v>
      </c>
      <c r="CQ64" s="26"/>
      <c r="CR64" s="26"/>
      <c r="CS64" s="26"/>
      <c r="CT64" s="29">
        <v>35</v>
      </c>
      <c r="CU64" s="40">
        <f t="shared" si="51"/>
        <v>90660.6553013667</v>
      </c>
      <c r="CV64" s="26"/>
      <c r="CW64" s="26"/>
      <c r="CX64" s="26"/>
      <c r="CY64" s="29">
        <v>35</v>
      </c>
      <c r="CZ64" s="40">
        <f t="shared" si="54"/>
        <v>42984.027484751474</v>
      </c>
      <c r="DA64" s="26"/>
      <c r="DB64" s="26"/>
      <c r="DC64" s="26"/>
      <c r="DD64" s="29">
        <v>35</v>
      </c>
      <c r="DE64" s="40">
        <f t="shared" si="57"/>
        <v>19904.363170609315</v>
      </c>
      <c r="DF64" s="26"/>
      <c r="DG64" s="26"/>
    </row>
    <row r="65" spans="1:111" s="3" customFormat="1" x14ac:dyDescent="0.25">
      <c r="A65" s="16">
        <v>61</v>
      </c>
      <c r="B65" s="17">
        <v>1.0489999999999999E-2</v>
      </c>
      <c r="C65" s="18">
        <v>891725</v>
      </c>
      <c r="D65" s="18">
        <v>9354</v>
      </c>
      <c r="E65" s="17">
        <v>19.399999999999999</v>
      </c>
      <c r="F65" s="18">
        <v>887048</v>
      </c>
      <c r="G65" s="18">
        <v>17307568</v>
      </c>
      <c r="H65" s="3">
        <f t="shared" si="3"/>
        <v>45465.680869373879</v>
      </c>
      <c r="I65" s="3">
        <f t="shared" si="0"/>
        <v>558746.47870965709</v>
      </c>
      <c r="J65" s="3">
        <f t="shared" si="0"/>
        <v>5332158.6335525196</v>
      </c>
      <c r="K65" s="3">
        <f t="shared" si="1"/>
        <v>454.21432120154856</v>
      </c>
      <c r="L65" s="3">
        <f t="shared" si="2"/>
        <v>18858.701147042375</v>
      </c>
      <c r="M65" s="3">
        <f t="shared" si="2"/>
        <v>304834.25220532931</v>
      </c>
      <c r="N65" s="26"/>
      <c r="O65" s="26"/>
      <c r="P65" s="26"/>
      <c r="Q65" s="38"/>
      <c r="R65" s="26"/>
      <c r="S65" s="26"/>
      <c r="T65" s="26"/>
      <c r="U65" s="26"/>
      <c r="V65" s="38"/>
      <c r="W65" s="26"/>
      <c r="X65" s="26"/>
      <c r="Y65" s="26"/>
      <c r="Z65" s="26"/>
      <c r="AA65" s="38"/>
      <c r="AB65" s="26"/>
      <c r="AC65" s="26"/>
      <c r="AD65" s="26"/>
      <c r="AE65" s="26"/>
      <c r="AF65" s="26"/>
      <c r="AG65" s="38"/>
      <c r="AH65" s="26"/>
      <c r="AI65" s="26"/>
      <c r="AJ65" s="26"/>
      <c r="AK65" s="26"/>
      <c r="AL65" s="38"/>
      <c r="AM65" s="26"/>
      <c r="AN65" s="26"/>
      <c r="AO65" s="26"/>
      <c r="AP65" s="26"/>
      <c r="AQ65" s="38"/>
      <c r="AR65" s="26"/>
      <c r="AS65" s="26"/>
      <c r="AT65" s="26"/>
      <c r="AU65" s="26"/>
      <c r="AV65" s="38"/>
      <c r="AW65" s="26"/>
      <c r="AX65" s="26"/>
      <c r="AY65" s="26"/>
      <c r="AZ65" s="26"/>
      <c r="BA65" s="26"/>
      <c r="BB65" s="38"/>
      <c r="BC65" s="26"/>
      <c r="BD65" s="26"/>
      <c r="BE65" s="26"/>
      <c r="BF65" s="26"/>
      <c r="BG65" s="38"/>
      <c r="BH65" s="26"/>
      <c r="BI65" s="26"/>
      <c r="BJ65" s="26"/>
      <c r="BK65" s="26"/>
      <c r="BL65" s="38"/>
      <c r="BM65" s="26"/>
      <c r="BN65" s="26"/>
      <c r="BO65" s="26"/>
      <c r="BP65" s="26"/>
      <c r="BQ65" s="38"/>
      <c r="BR65" s="26"/>
      <c r="BS65" s="26"/>
      <c r="BT65" s="26"/>
      <c r="BU65" s="26"/>
      <c r="BV65" s="38"/>
      <c r="BW65" s="26"/>
      <c r="BX65" s="26"/>
      <c r="BY65" s="26"/>
      <c r="BZ65" s="26"/>
      <c r="CA65" s="38"/>
      <c r="CB65" s="26"/>
      <c r="CC65" s="26"/>
      <c r="CD65" s="26"/>
      <c r="CE65" s="26"/>
      <c r="CF65" s="38"/>
      <c r="CG65" s="26"/>
      <c r="CH65" s="26"/>
      <c r="CI65" s="26"/>
      <c r="CJ65" s="26"/>
      <c r="CK65" s="38"/>
      <c r="CL65" s="26"/>
      <c r="CM65" s="26"/>
      <c r="CN65" s="26"/>
      <c r="CO65" s="29">
        <v>36</v>
      </c>
      <c r="CP65" s="40">
        <f t="shared" si="48"/>
        <v>508332.76175300294</v>
      </c>
      <c r="CQ65" s="26"/>
      <c r="CR65" s="26"/>
      <c r="CS65" s="26"/>
      <c r="CT65" s="29">
        <v>36</v>
      </c>
      <c r="CU65" s="40">
        <f t="shared" si="51"/>
        <v>96274.21278144962</v>
      </c>
      <c r="CV65" s="26"/>
      <c r="CW65" s="26"/>
      <c r="CX65" s="26"/>
      <c r="CY65" s="29">
        <v>36</v>
      </c>
      <c r="CZ65" s="40">
        <f t="shared" si="54"/>
        <v>45249.801895499062</v>
      </c>
      <c r="DA65" s="26"/>
      <c r="DB65" s="26"/>
      <c r="DC65" s="26"/>
      <c r="DD65" s="29">
        <v>36</v>
      </c>
      <c r="DE65" s="40">
        <f t="shared" si="57"/>
        <v>20549.517311525215</v>
      </c>
      <c r="DF65" s="26"/>
      <c r="DG65" s="26"/>
    </row>
    <row r="66" spans="1:111" s="3" customFormat="1" x14ac:dyDescent="0.25">
      <c r="A66" s="16">
        <v>62</v>
      </c>
      <c r="B66" s="17">
        <v>1.1747E-2</v>
      </c>
      <c r="C66" s="18">
        <v>882371</v>
      </c>
      <c r="D66" s="18">
        <v>10365</v>
      </c>
      <c r="E66" s="17">
        <v>18.600000000000001</v>
      </c>
      <c r="F66" s="18">
        <v>877188</v>
      </c>
      <c r="G66" s="18">
        <v>16420520</v>
      </c>
      <c r="H66" s="3">
        <f t="shared" si="3"/>
        <v>42846.434125821208</v>
      </c>
      <c r="I66" s="3">
        <f t="shared" si="0"/>
        <v>513280.79784028331</v>
      </c>
      <c r="J66" s="3">
        <f t="shared" si="0"/>
        <v>4773412.1548428629</v>
      </c>
      <c r="K66" s="3">
        <f t="shared" si="1"/>
        <v>479.33977206125707</v>
      </c>
      <c r="L66" s="3">
        <f t="shared" si="2"/>
        <v>18404.486825840824</v>
      </c>
      <c r="M66" s="3">
        <f t="shared" si="2"/>
        <v>285975.55105828698</v>
      </c>
      <c r="N66" s="26"/>
      <c r="O66" s="26"/>
      <c r="P66" s="26"/>
      <c r="Q66" s="38"/>
      <c r="R66" s="26"/>
      <c r="S66" s="26"/>
      <c r="T66" s="26"/>
      <c r="U66" s="26"/>
      <c r="V66" s="38"/>
      <c r="W66" s="26"/>
      <c r="X66" s="26"/>
      <c r="Y66" s="26"/>
      <c r="Z66" s="26"/>
      <c r="AA66" s="38"/>
      <c r="AB66" s="26"/>
      <c r="AC66" s="26"/>
      <c r="AD66" s="26"/>
      <c r="AE66" s="26"/>
      <c r="AF66" s="26"/>
      <c r="AG66" s="38"/>
      <c r="AH66" s="26"/>
      <c r="AI66" s="26"/>
      <c r="AJ66" s="26"/>
      <c r="AK66" s="26"/>
      <c r="AL66" s="38"/>
      <c r="AM66" s="26"/>
      <c r="AN66" s="26"/>
      <c r="AO66" s="26"/>
      <c r="AP66" s="26"/>
      <c r="AQ66" s="38"/>
      <c r="AR66" s="26"/>
      <c r="AS66" s="26"/>
      <c r="AT66" s="26"/>
      <c r="AU66" s="26"/>
      <c r="AV66" s="38"/>
      <c r="AW66" s="26"/>
      <c r="AX66" s="26"/>
      <c r="AY66" s="26"/>
      <c r="AZ66" s="26"/>
      <c r="BA66" s="26"/>
      <c r="BB66" s="38"/>
      <c r="BC66" s="26"/>
      <c r="BD66" s="26"/>
      <c r="BE66" s="26"/>
      <c r="BF66" s="26"/>
      <c r="BG66" s="38"/>
      <c r="BH66" s="26"/>
      <c r="BI66" s="26"/>
      <c r="BJ66" s="26"/>
      <c r="BK66" s="26"/>
      <c r="BL66" s="38"/>
      <c r="BM66" s="26"/>
      <c r="BN66" s="26"/>
      <c r="BO66" s="26"/>
      <c r="BP66" s="26"/>
      <c r="BQ66" s="38"/>
      <c r="BR66" s="26"/>
      <c r="BS66" s="26"/>
      <c r="BT66" s="26"/>
      <c r="BU66" s="26"/>
      <c r="BV66" s="38"/>
      <c r="BW66" s="26"/>
      <c r="BX66" s="26"/>
      <c r="BY66" s="26"/>
      <c r="BZ66" s="26"/>
      <c r="CA66" s="38"/>
      <c r="CB66" s="26"/>
      <c r="CC66" s="26"/>
      <c r="CD66" s="26"/>
      <c r="CE66" s="26"/>
      <c r="CF66" s="38"/>
      <c r="CG66" s="26"/>
      <c r="CH66" s="26"/>
      <c r="CI66" s="26"/>
      <c r="CJ66" s="26"/>
      <c r="CK66" s="38"/>
      <c r="CL66" s="26"/>
      <c r="CM66" s="26"/>
      <c r="CN66" s="26"/>
      <c r="CO66" s="29">
        <v>37</v>
      </c>
      <c r="CP66" s="40">
        <f t="shared" si="48"/>
        <v>543463.98678604898</v>
      </c>
      <c r="CQ66" s="26"/>
      <c r="CR66" s="26"/>
      <c r="CS66" s="26"/>
      <c r="CT66" s="29">
        <v>37</v>
      </c>
      <c r="CU66" s="40">
        <f t="shared" si="51"/>
        <v>102226.61127154544</v>
      </c>
      <c r="CV66" s="26"/>
      <c r="CW66" s="26"/>
      <c r="CX66" s="26"/>
      <c r="CY66" s="29">
        <v>37</v>
      </c>
      <c r="CZ66" s="40">
        <f t="shared" si="54"/>
        <v>47589.042890347395</v>
      </c>
      <c r="DA66" s="26"/>
      <c r="DB66" s="26"/>
      <c r="DC66" s="26"/>
      <c r="DD66" s="29">
        <v>37</v>
      </c>
      <c r="DE66" s="40">
        <f t="shared" si="57"/>
        <v>21139.673567721427</v>
      </c>
      <c r="DF66" s="26"/>
      <c r="DG66" s="26"/>
    </row>
    <row r="67" spans="1:111" s="3" customFormat="1" x14ac:dyDescent="0.25">
      <c r="A67" s="16">
        <v>63</v>
      </c>
      <c r="B67" s="17">
        <v>1.3091E-2</v>
      </c>
      <c r="C67" s="18">
        <v>872005</v>
      </c>
      <c r="D67" s="18">
        <v>11415</v>
      </c>
      <c r="E67" s="17">
        <v>17.8</v>
      </c>
      <c r="F67" s="18">
        <v>866298</v>
      </c>
      <c r="G67" s="18">
        <v>15543332</v>
      </c>
      <c r="H67" s="3">
        <f t="shared" si="3"/>
        <v>40326.741720817794</v>
      </c>
      <c r="I67" s="3">
        <f t="shared" si="0"/>
        <v>470434.3637144622</v>
      </c>
      <c r="J67" s="3">
        <f t="shared" si="0"/>
        <v>4260131.3570025787</v>
      </c>
      <c r="K67" s="3">
        <f t="shared" si="1"/>
        <v>502.76006689906501</v>
      </c>
      <c r="L67" s="3">
        <f t="shared" si="2"/>
        <v>17925.147053779569</v>
      </c>
      <c r="M67" s="3">
        <f t="shared" si="2"/>
        <v>267571.0642324462</v>
      </c>
      <c r="N67" s="26"/>
      <c r="O67" s="26"/>
      <c r="P67" s="26"/>
      <c r="Q67" s="38"/>
      <c r="R67" s="26"/>
      <c r="S67" s="26"/>
      <c r="T67" s="26"/>
      <c r="U67" s="26"/>
      <c r="V67" s="38"/>
      <c r="W67" s="26"/>
      <c r="X67" s="26"/>
      <c r="Y67" s="26"/>
      <c r="Z67" s="26"/>
      <c r="AA67" s="38"/>
      <c r="AB67" s="26"/>
      <c r="AC67" s="26"/>
      <c r="AD67" s="26"/>
      <c r="AE67" s="26"/>
      <c r="AF67" s="26"/>
      <c r="AG67" s="38"/>
      <c r="AH67" s="26"/>
      <c r="AI67" s="26"/>
      <c r="AJ67" s="26"/>
      <c r="AK67" s="26"/>
      <c r="AL67" s="38"/>
      <c r="AM67" s="26"/>
      <c r="AN67" s="26"/>
      <c r="AO67" s="26"/>
      <c r="AP67" s="26"/>
      <c r="AQ67" s="38"/>
      <c r="AR67" s="26"/>
      <c r="AS67" s="26"/>
      <c r="AT67" s="26"/>
      <c r="AU67" s="26"/>
      <c r="AV67" s="38"/>
      <c r="AW67" s="26"/>
      <c r="AX67" s="26"/>
      <c r="AY67" s="26"/>
      <c r="AZ67" s="26"/>
      <c r="BA67" s="26"/>
      <c r="BB67" s="38"/>
      <c r="BC67" s="26"/>
      <c r="BD67" s="26"/>
      <c r="BE67" s="26"/>
      <c r="BF67" s="26"/>
      <c r="BG67" s="38"/>
      <c r="BH67" s="26"/>
      <c r="BI67" s="26"/>
      <c r="BJ67" s="26"/>
      <c r="BK67" s="26"/>
      <c r="BL67" s="38"/>
      <c r="BM67" s="26"/>
      <c r="BN67" s="26"/>
      <c r="BO67" s="26"/>
      <c r="BP67" s="26"/>
      <c r="BQ67" s="38"/>
      <c r="BR67" s="26"/>
      <c r="BS67" s="26"/>
      <c r="BT67" s="26"/>
      <c r="BU67" s="26"/>
      <c r="BV67" s="38"/>
      <c r="BW67" s="26"/>
      <c r="BX67" s="26"/>
      <c r="BY67" s="26"/>
      <c r="BZ67" s="26"/>
      <c r="CA67" s="38"/>
      <c r="CB67" s="26"/>
      <c r="CC67" s="26"/>
      <c r="CD67" s="26"/>
      <c r="CE67" s="26"/>
      <c r="CF67" s="38"/>
      <c r="CG67" s="26"/>
      <c r="CH67" s="26"/>
      <c r="CI67" s="26"/>
      <c r="CJ67" s="26"/>
      <c r="CK67" s="38"/>
      <c r="CL67" s="26"/>
      <c r="CM67" s="26"/>
      <c r="CN67" s="26"/>
      <c r="CO67" s="29">
        <v>38</v>
      </c>
      <c r="CP67" s="40">
        <f t="shared" si="48"/>
        <v>581354.95270819461</v>
      </c>
      <c r="CQ67" s="26"/>
      <c r="CR67" s="26"/>
      <c r="CS67" s="26"/>
      <c r="CT67" s="29">
        <v>38</v>
      </c>
      <c r="CU67" s="40">
        <f t="shared" si="51"/>
        <v>108553.87637594058</v>
      </c>
      <c r="CV67" s="26"/>
      <c r="CW67" s="26"/>
      <c r="CX67" s="26"/>
      <c r="CY67" s="29">
        <v>38</v>
      </c>
      <c r="CZ67" s="40">
        <f t="shared" si="54"/>
        <v>50007.836143774373</v>
      </c>
      <c r="DA67" s="26"/>
      <c r="DB67" s="26"/>
      <c r="DC67" s="26"/>
      <c r="DD67" s="29">
        <v>38</v>
      </c>
      <c r="DE67" s="40">
        <f t="shared" si="57"/>
        <v>21666.4240649243</v>
      </c>
      <c r="DF67" s="26"/>
      <c r="DG67" s="26"/>
    </row>
    <row r="68" spans="1:111" s="3" customFormat="1" x14ac:dyDescent="0.25">
      <c r="A68" s="16">
        <v>64</v>
      </c>
      <c r="B68" s="17">
        <v>1.4541999999999999E-2</v>
      </c>
      <c r="C68" s="18">
        <v>860590</v>
      </c>
      <c r="D68" s="18">
        <v>12515</v>
      </c>
      <c r="E68" s="17">
        <v>17.100000000000001</v>
      </c>
      <c r="F68" s="18">
        <v>854333</v>
      </c>
      <c r="G68" s="18">
        <v>14677035</v>
      </c>
      <c r="H68" s="3">
        <f t="shared" si="3"/>
        <v>37903.660619594077</v>
      </c>
      <c r="I68" s="3">
        <f t="shared" si="0"/>
        <v>430107.62199364445</v>
      </c>
      <c r="J68" s="3">
        <f t="shared" si="0"/>
        <v>3789696.9932881184</v>
      </c>
      <c r="K68" s="3">
        <f t="shared" si="1"/>
        <v>524.96024339251187</v>
      </c>
      <c r="L68" s="3">
        <f t="shared" si="2"/>
        <v>17422.386986880501</v>
      </c>
      <c r="M68" s="3">
        <f t="shared" si="2"/>
        <v>249645.91717866657</v>
      </c>
      <c r="N68" s="26"/>
      <c r="O68" s="26"/>
      <c r="P68" s="26"/>
      <c r="Q68" s="38"/>
      <c r="R68" s="26"/>
      <c r="S68" s="26"/>
      <c r="T68" s="26"/>
      <c r="U68" s="26"/>
      <c r="V68" s="38"/>
      <c r="W68" s="26"/>
      <c r="X68" s="26"/>
      <c r="Y68" s="26"/>
      <c r="Z68" s="26"/>
      <c r="AA68" s="38"/>
      <c r="AB68" s="26"/>
      <c r="AC68" s="26"/>
      <c r="AD68" s="26"/>
      <c r="AE68" s="26"/>
      <c r="AF68" s="26"/>
      <c r="AG68" s="38"/>
      <c r="AH68" s="26"/>
      <c r="AI68" s="26"/>
      <c r="AJ68" s="26"/>
      <c r="AK68" s="26"/>
      <c r="AL68" s="38"/>
      <c r="AM68" s="26"/>
      <c r="AN68" s="26"/>
      <c r="AO68" s="26"/>
      <c r="AP68" s="26"/>
      <c r="AQ68" s="38"/>
      <c r="AR68" s="26"/>
      <c r="AS68" s="26"/>
      <c r="AT68" s="26"/>
      <c r="AU68" s="26"/>
      <c r="AV68" s="38"/>
      <c r="AW68" s="26"/>
      <c r="AX68" s="26"/>
      <c r="AY68" s="26"/>
      <c r="AZ68" s="26"/>
      <c r="BA68" s="26"/>
      <c r="BB68" s="38"/>
      <c r="BC68" s="26"/>
      <c r="BD68" s="26"/>
      <c r="BE68" s="26"/>
      <c r="BF68" s="26"/>
      <c r="BG68" s="38"/>
      <c r="BH68" s="26"/>
      <c r="BI68" s="26"/>
      <c r="BJ68" s="26"/>
      <c r="BK68" s="26"/>
      <c r="BL68" s="38"/>
      <c r="BM68" s="26"/>
      <c r="BN68" s="26"/>
      <c r="BO68" s="26"/>
      <c r="BP68" s="26"/>
      <c r="BQ68" s="38"/>
      <c r="BR68" s="26"/>
      <c r="BS68" s="26"/>
      <c r="BT68" s="26"/>
      <c r="BU68" s="26"/>
      <c r="BV68" s="38"/>
      <c r="BW68" s="26"/>
      <c r="BX68" s="26"/>
      <c r="BY68" s="26"/>
      <c r="BZ68" s="26"/>
      <c r="CA68" s="38"/>
      <c r="CB68" s="26"/>
      <c r="CC68" s="26"/>
      <c r="CD68" s="26"/>
      <c r="CE68" s="26"/>
      <c r="CF68" s="38"/>
      <c r="CG68" s="26"/>
      <c r="CH68" s="26"/>
      <c r="CI68" s="26"/>
      <c r="CJ68" s="26"/>
      <c r="CK68" s="38"/>
      <c r="CL68" s="26"/>
      <c r="CM68" s="26"/>
      <c r="CN68" s="26"/>
      <c r="CO68" s="29">
        <v>39</v>
      </c>
      <c r="CP68" s="40">
        <f t="shared" si="48"/>
        <v>622322.92654718866</v>
      </c>
      <c r="CQ68" s="26"/>
      <c r="CR68" s="26"/>
      <c r="CS68" s="26"/>
      <c r="CT68" s="29">
        <v>39</v>
      </c>
      <c r="CU68" s="40">
        <f t="shared" si="51"/>
        <v>115297.14903587976</v>
      </c>
      <c r="CV68" s="26"/>
      <c r="CW68" s="26"/>
      <c r="CX68" s="26"/>
      <c r="CY68" s="29">
        <v>39</v>
      </c>
      <c r="CZ68" s="40">
        <f t="shared" si="54"/>
        <v>52513.130439309949</v>
      </c>
      <c r="DA68" s="26"/>
      <c r="DB68" s="26"/>
      <c r="DC68" s="26"/>
      <c r="DD68" s="29">
        <v>39</v>
      </c>
      <c r="DE68" s="40">
        <f t="shared" si="57"/>
        <v>22120.165587112406</v>
      </c>
      <c r="DF68" s="26"/>
      <c r="DG68" s="26"/>
    </row>
    <row r="69" spans="1:111" s="3" customFormat="1" x14ac:dyDescent="0.25">
      <c r="A69" s="16">
        <v>65</v>
      </c>
      <c r="B69" s="17">
        <v>1.6133999999999999E-2</v>
      </c>
      <c r="C69" s="18">
        <v>848075</v>
      </c>
      <c r="D69" s="18">
        <v>13683</v>
      </c>
      <c r="E69" s="17">
        <v>16.3</v>
      </c>
      <c r="F69" s="18">
        <v>841234</v>
      </c>
      <c r="G69" s="18">
        <v>13822702</v>
      </c>
      <c r="H69" s="3">
        <f t="shared" si="3"/>
        <v>35573.764156220888</v>
      </c>
      <c r="I69" s="3">
        <f t="shared" ref="I69:J109" si="61">SUM(H69:H174)</f>
        <v>392203.9613740503</v>
      </c>
      <c r="J69" s="3">
        <f t="shared" si="61"/>
        <v>3359589.3712944742</v>
      </c>
      <c r="K69" s="3">
        <f t="shared" ref="K69:K109" si="62">(1+0.05)^(-(A69+1))*D69</f>
        <v>546.62260604149219</v>
      </c>
      <c r="L69" s="3">
        <f t="shared" ref="L69:M109" si="63">SUM(K69:K174)</f>
        <v>16897.426743487988</v>
      </c>
      <c r="M69" s="3">
        <f t="shared" si="63"/>
        <v>232223.53019178606</v>
      </c>
      <c r="N69" s="26"/>
      <c r="O69" s="26"/>
      <c r="P69" s="26"/>
      <c r="Q69" s="38"/>
      <c r="R69" s="26"/>
      <c r="S69" s="26"/>
      <c r="T69" s="26"/>
      <c r="U69" s="26"/>
      <c r="V69" s="38"/>
      <c r="W69" s="26"/>
      <c r="X69" s="26"/>
      <c r="Y69" s="26"/>
      <c r="Z69" s="26"/>
      <c r="AA69" s="38"/>
      <c r="AB69" s="26"/>
      <c r="AC69" s="26"/>
      <c r="AD69" s="26"/>
      <c r="AE69" s="26"/>
      <c r="AF69" s="26"/>
      <c r="AG69" s="38"/>
      <c r="AH69" s="26"/>
      <c r="AI69" s="26"/>
      <c r="AJ69" s="26"/>
      <c r="AK69" s="26"/>
      <c r="AL69" s="38"/>
      <c r="AM69" s="26"/>
      <c r="AN69" s="26"/>
      <c r="AO69" s="26"/>
      <c r="AP69" s="26"/>
      <c r="AQ69" s="38"/>
      <c r="AR69" s="26"/>
      <c r="AS69" s="26"/>
      <c r="AT69" s="26"/>
      <c r="AU69" s="26"/>
      <c r="AV69" s="38"/>
      <c r="AW69" s="26"/>
      <c r="AX69" s="26"/>
      <c r="AY69" s="26"/>
      <c r="AZ69" s="26"/>
      <c r="BA69" s="26"/>
      <c r="BB69" s="38"/>
      <c r="BC69" s="26"/>
      <c r="BD69" s="26"/>
      <c r="BE69" s="26"/>
      <c r="BF69" s="26"/>
      <c r="BG69" s="38"/>
      <c r="BH69" s="26"/>
      <c r="BI69" s="26"/>
      <c r="BJ69" s="26"/>
      <c r="BK69" s="26"/>
      <c r="BL69" s="38"/>
      <c r="BM69" s="26"/>
      <c r="BN69" s="26"/>
      <c r="BO69" s="26"/>
      <c r="BP69" s="26"/>
      <c r="BQ69" s="38"/>
      <c r="BR69" s="26"/>
      <c r="BS69" s="26"/>
      <c r="BT69" s="26"/>
      <c r="BU69" s="26"/>
      <c r="BV69" s="38"/>
      <c r="BW69" s="26"/>
      <c r="BX69" s="26"/>
      <c r="BY69" s="26"/>
      <c r="BZ69" s="26"/>
      <c r="CA69" s="38"/>
      <c r="CB69" s="26"/>
      <c r="CC69" s="26"/>
      <c r="CD69" s="26"/>
      <c r="CE69" s="26"/>
      <c r="CF69" s="38"/>
      <c r="CG69" s="26"/>
      <c r="CH69" s="26"/>
      <c r="CI69" s="26"/>
      <c r="CJ69" s="26"/>
      <c r="CK69" s="38"/>
      <c r="CL69" s="26"/>
      <c r="CM69" s="26"/>
      <c r="CN69" s="26"/>
      <c r="CO69" s="29">
        <v>40</v>
      </c>
      <c r="CP69" s="40">
        <f t="shared" si="48"/>
        <v>666743.60288209654</v>
      </c>
      <c r="CQ69" s="26"/>
      <c r="CR69" s="26"/>
      <c r="CS69" s="26"/>
      <c r="CT69" s="29">
        <v>40</v>
      </c>
      <c r="CU69" s="40">
        <f t="shared" si="51"/>
        <v>122504.60752747212</v>
      </c>
      <c r="CV69" s="26"/>
      <c r="CW69" s="26"/>
      <c r="CX69" s="26"/>
      <c r="CY69" s="29">
        <v>40</v>
      </c>
      <c r="CZ69" s="40">
        <f t="shared" si="54"/>
        <v>55112.548344522482</v>
      </c>
      <c r="DA69" s="26"/>
      <c r="DB69" s="26"/>
      <c r="DC69" s="26"/>
      <c r="DD69" s="29">
        <v>40</v>
      </c>
      <c r="DE69" s="40">
        <f t="shared" si="57"/>
        <v>22488.888186258711</v>
      </c>
      <c r="DF69" s="26"/>
      <c r="DG69" s="26"/>
    </row>
    <row r="70" spans="1:111" x14ac:dyDescent="0.25">
      <c r="A70" s="8">
        <v>66</v>
      </c>
      <c r="B70" s="9">
        <v>1.7905000000000001E-2</v>
      </c>
      <c r="C70" s="10">
        <v>834392</v>
      </c>
      <c r="D70" s="10">
        <v>14940</v>
      </c>
      <c r="E70" s="9">
        <v>15.6</v>
      </c>
      <c r="F70" s="10">
        <v>826922</v>
      </c>
      <c r="G70" s="10">
        <v>12981468</v>
      </c>
      <c r="H70">
        <f t="shared" ref="H70:H109" si="64">(1+0.05)^(-A70)*C70</f>
        <v>33333.152780835546</v>
      </c>
      <c r="I70">
        <f t="shared" si="61"/>
        <v>356630.19721782947</v>
      </c>
      <c r="J70">
        <f t="shared" si="61"/>
        <v>2967385.4099204242</v>
      </c>
      <c r="K70">
        <f t="shared" si="62"/>
        <v>568.41765654704614</v>
      </c>
      <c r="L70">
        <f t="shared" si="63"/>
        <v>16350.80413744649</v>
      </c>
      <c r="M70">
        <f t="shared" si="63"/>
        <v>215326.10344829809</v>
      </c>
      <c r="N70" s="26"/>
      <c r="O70" s="26"/>
      <c r="P70" s="26"/>
      <c r="Q70" s="38"/>
      <c r="R70" s="26"/>
      <c r="S70" s="26"/>
      <c r="T70" s="26"/>
      <c r="U70" s="26"/>
      <c r="V70" s="38"/>
      <c r="W70" s="26"/>
      <c r="X70" s="26"/>
      <c r="Y70" s="26"/>
      <c r="Z70" s="26"/>
      <c r="AA70" s="38"/>
      <c r="AB70" s="26"/>
      <c r="AC70" s="26"/>
      <c r="AD70" s="26"/>
      <c r="AE70" s="26"/>
      <c r="AF70" s="26"/>
      <c r="AG70" s="38"/>
      <c r="AH70" s="26"/>
      <c r="AI70" s="26"/>
      <c r="AJ70" s="26"/>
      <c r="AK70" s="26"/>
      <c r="AL70" s="38"/>
      <c r="AM70" s="26"/>
      <c r="AN70" s="26"/>
      <c r="AO70" s="26"/>
      <c r="AP70" s="26"/>
      <c r="AQ70" s="38"/>
      <c r="AR70" s="26"/>
      <c r="AS70" s="26"/>
      <c r="AT70" s="26"/>
      <c r="AU70" s="26"/>
      <c r="AV70" s="38"/>
      <c r="AW70" s="26"/>
      <c r="AX70" s="26"/>
      <c r="AY70" s="26"/>
      <c r="AZ70" s="26"/>
      <c r="BA70" s="26"/>
      <c r="BB70" s="38"/>
      <c r="BC70" s="26"/>
      <c r="BD70" s="26"/>
      <c r="BE70" s="26"/>
      <c r="BF70" s="26"/>
      <c r="BG70" s="38"/>
      <c r="BH70" s="26"/>
      <c r="BI70" s="26"/>
      <c r="BJ70" s="26"/>
      <c r="BK70" s="26"/>
      <c r="BL70" s="38"/>
      <c r="BM70" s="26"/>
      <c r="BN70" s="26"/>
      <c r="BO70" s="26"/>
      <c r="BP70" s="26"/>
      <c r="BQ70" s="38"/>
      <c r="BR70" s="26"/>
      <c r="BS70" s="26"/>
      <c r="BT70" s="26"/>
      <c r="BU70" s="26"/>
      <c r="BV70" s="38"/>
      <c r="BW70" s="26"/>
      <c r="BX70" s="26"/>
      <c r="BY70" s="26"/>
      <c r="BZ70" s="26"/>
      <c r="CA70" s="38"/>
      <c r="CB70" s="26"/>
      <c r="CC70" s="26"/>
      <c r="CD70" s="26"/>
      <c r="CE70" s="26"/>
      <c r="CF70" s="38"/>
      <c r="CG70" s="26"/>
      <c r="CH70" s="26"/>
      <c r="CI70" s="26"/>
      <c r="CJ70" s="26"/>
      <c r="CK70" s="38"/>
      <c r="CL70" s="26"/>
      <c r="CM70" s="26"/>
      <c r="CN70" s="26"/>
      <c r="CO70" s="29">
        <v>41</v>
      </c>
      <c r="CP70" s="40">
        <f t="shared" si="48"/>
        <v>715067.13760147721</v>
      </c>
      <c r="CQ70" s="26"/>
      <c r="CR70" s="26"/>
      <c r="CS70" s="26"/>
      <c r="CT70" s="29">
        <v>41</v>
      </c>
      <c r="CU70" s="40">
        <f t="shared" si="51"/>
        <v>130232.95318763955</v>
      </c>
      <c r="CV70" s="26"/>
      <c r="CW70" s="26"/>
      <c r="CX70" s="26"/>
      <c r="CY70" s="29">
        <v>41</v>
      </c>
      <c r="CZ70" s="40">
        <f t="shared" si="54"/>
        <v>57814.070482353163</v>
      </c>
      <c r="DA70" s="26"/>
      <c r="DB70" s="26"/>
      <c r="DC70" s="26"/>
      <c r="DD70" s="29">
        <v>41</v>
      </c>
      <c r="DE70" s="40">
        <f t="shared" si="57"/>
        <v>22756.987391825449</v>
      </c>
      <c r="DF70" s="26"/>
      <c r="DG70" s="26"/>
    </row>
    <row r="71" spans="1:111" x14ac:dyDescent="0.25">
      <c r="A71" s="8">
        <v>67</v>
      </c>
      <c r="B71" s="9">
        <v>1.9886000000000001E-2</v>
      </c>
      <c r="C71" s="10">
        <v>819453</v>
      </c>
      <c r="D71" s="10">
        <v>16296</v>
      </c>
      <c r="E71" s="9">
        <v>14.8</v>
      </c>
      <c r="F71" s="10">
        <v>811305</v>
      </c>
      <c r="G71" s="10">
        <v>12154546</v>
      </c>
      <c r="H71">
        <f t="shared" si="64"/>
        <v>31177.480181422128</v>
      </c>
      <c r="I71">
        <f t="shared" si="61"/>
        <v>323297.04443699395</v>
      </c>
      <c r="J71">
        <f t="shared" si="61"/>
        <v>2610755.2127025947</v>
      </c>
      <c r="K71">
        <f t="shared" si="62"/>
        <v>590.48474093776144</v>
      </c>
      <c r="L71">
        <f t="shared" si="63"/>
        <v>15782.386480899442</v>
      </c>
      <c r="M71">
        <f t="shared" si="63"/>
        <v>198975.29931085158</v>
      </c>
      <c r="N71" s="26"/>
      <c r="O71" s="26"/>
      <c r="P71" s="26"/>
      <c r="Q71" s="38"/>
      <c r="R71" s="26"/>
      <c r="S71" s="26"/>
      <c r="T71" s="26"/>
      <c r="U71" s="26"/>
      <c r="V71" s="38"/>
      <c r="W71" s="26"/>
      <c r="X71" s="26"/>
      <c r="Y71" s="26"/>
      <c r="Z71" s="26"/>
      <c r="AA71" s="38"/>
      <c r="AB71" s="26"/>
      <c r="AC71" s="26"/>
      <c r="AD71" s="26"/>
      <c r="AE71" s="26"/>
      <c r="AF71" s="26"/>
      <c r="AG71" s="38"/>
      <c r="AH71" s="26"/>
      <c r="AI71" s="26"/>
      <c r="AJ71" s="26"/>
      <c r="AK71" s="26"/>
      <c r="AL71" s="38"/>
      <c r="AM71" s="26"/>
      <c r="AN71" s="26"/>
      <c r="AO71" s="26"/>
      <c r="AP71" s="26"/>
      <c r="AQ71" s="38"/>
      <c r="AR71" s="26"/>
      <c r="AS71" s="26"/>
      <c r="AT71" s="26"/>
      <c r="AU71" s="26"/>
      <c r="AV71" s="38"/>
      <c r="AW71" s="26"/>
      <c r="AX71" s="26"/>
      <c r="AY71" s="26"/>
      <c r="AZ71" s="26"/>
      <c r="BA71" s="26"/>
      <c r="BB71" s="38"/>
      <c r="BC71" s="26"/>
      <c r="BD71" s="26"/>
      <c r="BE71" s="26"/>
      <c r="BF71" s="26"/>
      <c r="BG71" s="38"/>
      <c r="BH71" s="26"/>
      <c r="BI71" s="26"/>
      <c r="BJ71" s="26"/>
      <c r="BK71" s="26"/>
      <c r="BL71" s="38"/>
      <c r="BM71" s="26"/>
      <c r="BN71" s="26"/>
      <c r="BO71" s="26"/>
      <c r="BP71" s="26"/>
      <c r="BQ71" s="38"/>
      <c r="BR71" s="26"/>
      <c r="BS71" s="26"/>
      <c r="BT71" s="26"/>
      <c r="BU71" s="26"/>
      <c r="BV71" s="38"/>
      <c r="BW71" s="26"/>
      <c r="BX71" s="26"/>
      <c r="BY71" s="26"/>
      <c r="BZ71" s="26"/>
      <c r="CA71" s="38"/>
      <c r="CB71" s="26"/>
      <c r="CC71" s="26"/>
      <c r="CD71" s="26"/>
      <c r="CE71" s="26"/>
      <c r="CF71" s="38"/>
      <c r="CG71" s="26"/>
      <c r="CH71" s="26"/>
      <c r="CI71" s="26"/>
      <c r="CJ71" s="26"/>
      <c r="CK71" s="38"/>
      <c r="CL71" s="26"/>
      <c r="CM71" s="26"/>
      <c r="CN71" s="26"/>
      <c r="CO71" s="29">
        <v>42</v>
      </c>
      <c r="CP71" s="40">
        <f t="shared" si="48"/>
        <v>767840.16835533676</v>
      </c>
      <c r="CQ71" s="26"/>
      <c r="CR71" s="26"/>
      <c r="CS71" s="26"/>
      <c r="CT71" s="29">
        <v>42</v>
      </c>
      <c r="CU71" s="40">
        <f t="shared" si="51"/>
        <v>138550.01373985154</v>
      </c>
      <c r="CV71" s="26"/>
      <c r="CW71" s="26"/>
      <c r="CX71" s="26"/>
      <c r="CY71" s="29">
        <v>42</v>
      </c>
      <c r="CZ71" s="40">
        <f t="shared" si="54"/>
        <v>60626.234471773467</v>
      </c>
      <c r="DA71" s="26"/>
      <c r="DB71" s="26"/>
      <c r="DC71" s="26"/>
      <c r="DD71" s="29">
        <v>42</v>
      </c>
      <c r="DE71" s="40">
        <f t="shared" si="57"/>
        <v>22904.299218420787</v>
      </c>
      <c r="DF71" s="26"/>
      <c r="DG71" s="26"/>
    </row>
    <row r="72" spans="1:111" x14ac:dyDescent="0.25">
      <c r="A72" s="8">
        <v>68</v>
      </c>
      <c r="B72" s="9">
        <v>2.2103000000000001E-2</v>
      </c>
      <c r="C72" s="10">
        <v>803157</v>
      </c>
      <c r="D72" s="10">
        <v>17752</v>
      </c>
      <c r="E72" s="9">
        <v>14.1</v>
      </c>
      <c r="F72" s="10">
        <v>794281</v>
      </c>
      <c r="G72" s="10">
        <v>11343241</v>
      </c>
      <c r="H72">
        <f t="shared" si="64"/>
        <v>29102.353527083316</v>
      </c>
      <c r="I72">
        <f t="shared" si="61"/>
        <v>292119.56425557181</v>
      </c>
      <c r="J72">
        <f t="shared" si="61"/>
        <v>2287458.1682656007</v>
      </c>
      <c r="K72">
        <f t="shared" si="62"/>
        <v>612.61221691137416</v>
      </c>
      <c r="L72">
        <f t="shared" si="63"/>
        <v>15191.901739961681</v>
      </c>
      <c r="M72">
        <f t="shared" si="63"/>
        <v>183192.91282995214</v>
      </c>
      <c r="N72" s="26"/>
      <c r="O72" s="26"/>
      <c r="P72" s="26"/>
      <c r="Q72" s="38"/>
      <c r="R72" s="26"/>
      <c r="S72" s="26"/>
      <c r="T72" s="26"/>
      <c r="U72" s="26"/>
      <c r="V72" s="38"/>
      <c r="W72" s="26"/>
      <c r="X72" s="26"/>
      <c r="Y72" s="26"/>
      <c r="Z72" s="26"/>
      <c r="AA72" s="38"/>
      <c r="AB72" s="26"/>
      <c r="AC72" s="26"/>
      <c r="AD72" s="26"/>
      <c r="AE72" s="26"/>
      <c r="AF72" s="26"/>
      <c r="AG72" s="38"/>
      <c r="AH72" s="26"/>
      <c r="AI72" s="26"/>
      <c r="AJ72" s="26"/>
      <c r="AK72" s="26"/>
      <c r="AL72" s="38"/>
      <c r="AM72" s="26"/>
      <c r="AN72" s="26"/>
      <c r="AO72" s="26"/>
      <c r="AP72" s="26"/>
      <c r="AQ72" s="38"/>
      <c r="AR72" s="26"/>
      <c r="AS72" s="26"/>
      <c r="AT72" s="26"/>
      <c r="AU72" s="26"/>
      <c r="AV72" s="38"/>
      <c r="AW72" s="26"/>
      <c r="AX72" s="26"/>
      <c r="AY72" s="26"/>
      <c r="AZ72" s="26"/>
      <c r="BA72" s="26"/>
      <c r="BB72" s="38"/>
      <c r="BC72" s="26"/>
      <c r="BD72" s="26"/>
      <c r="BE72" s="26"/>
      <c r="BF72" s="26"/>
      <c r="BG72" s="38"/>
      <c r="BH72" s="26"/>
      <c r="BI72" s="26"/>
      <c r="BJ72" s="26"/>
      <c r="BK72" s="26"/>
      <c r="BL72" s="38"/>
      <c r="BM72" s="26"/>
      <c r="BN72" s="26"/>
      <c r="BO72" s="26"/>
      <c r="BP72" s="26"/>
      <c r="BQ72" s="38"/>
      <c r="BR72" s="26"/>
      <c r="BS72" s="26"/>
      <c r="BT72" s="26"/>
      <c r="BU72" s="26"/>
      <c r="BV72" s="38"/>
      <c r="BW72" s="26"/>
      <c r="BX72" s="26"/>
      <c r="BY72" s="26"/>
      <c r="BZ72" s="26"/>
      <c r="CA72" s="38"/>
      <c r="CB72" s="26"/>
      <c r="CC72" s="26"/>
      <c r="CD72" s="26"/>
      <c r="CE72" s="26"/>
      <c r="CF72" s="38"/>
      <c r="CG72" s="26"/>
      <c r="CH72" s="26"/>
      <c r="CI72" s="26"/>
      <c r="CJ72" s="26"/>
      <c r="CK72" s="38"/>
      <c r="CL72" s="26"/>
      <c r="CM72" s="26"/>
      <c r="CN72" s="26"/>
      <c r="CO72" s="29">
        <v>43</v>
      </c>
      <c r="CP72" s="40">
        <f t="shared" si="48"/>
        <v>825727.04841803561</v>
      </c>
      <c r="CQ72" s="26"/>
      <c r="CR72" s="26"/>
      <c r="CS72" s="26"/>
      <c r="CT72" s="29">
        <v>43</v>
      </c>
      <c r="CU72" s="40">
        <f t="shared" si="51"/>
        <v>147538.21122924023</v>
      </c>
      <c r="CV72" s="26"/>
      <c r="CW72" s="26"/>
      <c r="CX72" s="26"/>
      <c r="CY72" s="29">
        <v>43</v>
      </c>
      <c r="CZ72" s="40">
        <f t="shared" si="54"/>
        <v>63559.402942520181</v>
      </c>
      <c r="DA72" s="26"/>
      <c r="DB72" s="26"/>
      <c r="DC72" s="26"/>
      <c r="DD72" s="29">
        <v>43</v>
      </c>
      <c r="DE72" s="40">
        <f t="shared" si="57"/>
        <v>22906.303226358232</v>
      </c>
      <c r="DF72" s="26"/>
      <c r="DG72" s="26"/>
    </row>
    <row r="73" spans="1:111" x14ac:dyDescent="0.25">
      <c r="A73" s="8">
        <v>69</v>
      </c>
      <c r="B73" s="9">
        <v>2.4570999999999999E-2</v>
      </c>
      <c r="C73" s="10">
        <v>785405</v>
      </c>
      <c r="D73" s="10">
        <v>19298</v>
      </c>
      <c r="E73" s="9">
        <v>13.4</v>
      </c>
      <c r="F73" s="10">
        <v>775756</v>
      </c>
      <c r="G73" s="10">
        <v>10548960</v>
      </c>
      <c r="H73">
        <f t="shared" si="64"/>
        <v>27103.9149517394</v>
      </c>
      <c r="I73">
        <f t="shared" si="61"/>
        <v>263017.21072848851</v>
      </c>
      <c r="J73">
        <f t="shared" si="61"/>
        <v>1995338.6040100283</v>
      </c>
      <c r="K73">
        <f t="shared" si="62"/>
        <v>634.25130163499762</v>
      </c>
      <c r="L73">
        <f t="shared" si="63"/>
        <v>14579.289523050307</v>
      </c>
      <c r="M73">
        <f t="shared" si="63"/>
        <v>168001.0110899905</v>
      </c>
      <c r="N73" s="26"/>
      <c r="O73" s="26"/>
      <c r="P73" s="26"/>
      <c r="Q73" s="38"/>
      <c r="R73" s="26"/>
      <c r="S73" s="26"/>
      <c r="T73" s="26"/>
      <c r="U73" s="26"/>
      <c r="V73" s="38"/>
      <c r="W73" s="26"/>
      <c r="X73" s="26"/>
      <c r="Y73" s="26"/>
      <c r="Z73" s="26"/>
      <c r="AA73" s="38"/>
      <c r="AB73" s="26"/>
      <c r="AC73" s="26"/>
      <c r="AD73" s="26"/>
      <c r="AE73" s="26"/>
      <c r="AF73" s="26"/>
      <c r="AG73" s="38"/>
      <c r="AH73" s="26"/>
      <c r="AI73" s="26"/>
      <c r="AJ73" s="26"/>
      <c r="AK73" s="26"/>
      <c r="AL73" s="38"/>
      <c r="AM73" s="26"/>
      <c r="AN73" s="26"/>
      <c r="AO73" s="26"/>
      <c r="AP73" s="26"/>
      <c r="AQ73" s="38"/>
      <c r="AR73" s="26"/>
      <c r="AS73" s="26"/>
      <c r="AT73" s="26"/>
      <c r="AU73" s="26"/>
      <c r="AV73" s="38"/>
      <c r="AW73" s="26"/>
      <c r="AX73" s="26"/>
      <c r="AY73" s="26"/>
      <c r="AZ73" s="26"/>
      <c r="BA73" s="26"/>
      <c r="BB73" s="38"/>
      <c r="BC73" s="26"/>
      <c r="BD73" s="26"/>
      <c r="BE73" s="26"/>
      <c r="BF73" s="26"/>
      <c r="BG73" s="38"/>
      <c r="BH73" s="26"/>
      <c r="BI73" s="26"/>
      <c r="BJ73" s="26"/>
      <c r="BK73" s="26"/>
      <c r="BL73" s="38"/>
      <c r="BM73" s="26"/>
      <c r="BN73" s="26"/>
      <c r="BO73" s="26"/>
      <c r="BP73" s="26"/>
      <c r="BQ73" s="38"/>
      <c r="BR73" s="26"/>
      <c r="BS73" s="26"/>
      <c r="BT73" s="26"/>
      <c r="BU73" s="26"/>
      <c r="BV73" s="38"/>
      <c r="BW73" s="26"/>
      <c r="BX73" s="26"/>
      <c r="BY73" s="26"/>
      <c r="BZ73" s="26"/>
      <c r="CA73" s="38"/>
      <c r="CB73" s="26"/>
      <c r="CC73" s="26"/>
      <c r="CD73" s="26"/>
      <c r="CE73" s="26"/>
      <c r="CF73" s="38"/>
      <c r="CG73" s="26"/>
      <c r="CH73" s="26"/>
      <c r="CI73" s="26"/>
      <c r="CJ73" s="26"/>
      <c r="CK73" s="38"/>
      <c r="CL73" s="26"/>
      <c r="CM73" s="26"/>
      <c r="CN73" s="26"/>
      <c r="CO73" s="29">
        <v>44</v>
      </c>
      <c r="CP73" s="40">
        <f t="shared" si="48"/>
        <v>889526.88425511878</v>
      </c>
      <c r="CQ73" s="26"/>
      <c r="CR73" s="26"/>
      <c r="CS73" s="26"/>
      <c r="CT73" s="29">
        <v>44</v>
      </c>
      <c r="CU73" s="40">
        <f t="shared" si="51"/>
        <v>157296.8729784824</v>
      </c>
      <c r="CV73" s="26"/>
      <c r="CW73" s="26"/>
      <c r="CX73" s="26"/>
      <c r="CY73" s="29">
        <v>44</v>
      </c>
      <c r="CZ73" s="40">
        <f t="shared" si="54"/>
        <v>66626.250923308005</v>
      </c>
      <c r="DA73" s="26"/>
      <c r="DB73" s="26"/>
      <c r="DC73" s="26"/>
      <c r="DD73" s="29">
        <v>44</v>
      </c>
      <c r="DE73" s="40">
        <f t="shared" si="57"/>
        <v>22733.727143373279</v>
      </c>
      <c r="DF73" s="26"/>
      <c r="DG73" s="26"/>
    </row>
    <row r="74" spans="1:111" x14ac:dyDescent="0.25">
      <c r="A74" s="8">
        <v>70</v>
      </c>
      <c r="B74" s="9">
        <v>2.7309E-2</v>
      </c>
      <c r="C74" s="10">
        <v>766107</v>
      </c>
      <c r="D74" s="10">
        <v>20922</v>
      </c>
      <c r="E74" s="9">
        <v>12.8</v>
      </c>
      <c r="F74" s="10">
        <v>755646</v>
      </c>
      <c r="G74" s="10">
        <v>9773205</v>
      </c>
      <c r="H74">
        <f t="shared" si="64"/>
        <v>25179.001033354914</v>
      </c>
      <c r="I74">
        <f t="shared" si="61"/>
        <v>235913.29577674926</v>
      </c>
      <c r="J74">
        <f t="shared" si="61"/>
        <v>1732321.3932815399</v>
      </c>
      <c r="K74">
        <f t="shared" si="62"/>
        <v>654.88186453110939</v>
      </c>
      <c r="L74">
        <f t="shared" si="63"/>
        <v>13945.038221415309</v>
      </c>
      <c r="M74">
        <f t="shared" si="63"/>
        <v>153421.72156694016</v>
      </c>
      <c r="N74" s="26"/>
      <c r="O74" s="26"/>
      <c r="P74" s="26"/>
      <c r="Q74" s="38"/>
      <c r="R74" s="26"/>
      <c r="S74" s="26"/>
      <c r="T74" s="26"/>
      <c r="U74" s="26"/>
      <c r="V74" s="38"/>
      <c r="W74" s="26"/>
      <c r="X74" s="26"/>
      <c r="Y74" s="26"/>
      <c r="Z74" s="26"/>
      <c r="AA74" s="38"/>
      <c r="AB74" s="26"/>
      <c r="AC74" s="26"/>
      <c r="AD74" s="26"/>
      <c r="AE74" s="26"/>
      <c r="AF74" s="26"/>
      <c r="AG74" s="38"/>
      <c r="AH74" s="26"/>
      <c r="AI74" s="26"/>
      <c r="AJ74" s="26"/>
      <c r="AK74" s="26"/>
      <c r="AL74" s="38"/>
      <c r="AM74" s="26"/>
      <c r="AN74" s="26"/>
      <c r="AO74" s="26"/>
      <c r="AP74" s="26"/>
      <c r="AQ74" s="38"/>
      <c r="AR74" s="26"/>
      <c r="AS74" s="26"/>
      <c r="AT74" s="26"/>
      <c r="AU74" s="26"/>
      <c r="AV74" s="38"/>
      <c r="AW74" s="26"/>
      <c r="AX74" s="26"/>
      <c r="AY74" s="26"/>
      <c r="AZ74" s="26"/>
      <c r="BA74" s="26"/>
      <c r="BB74" s="38"/>
      <c r="BC74" s="26"/>
      <c r="BD74" s="26"/>
      <c r="BE74" s="26"/>
      <c r="BF74" s="26"/>
      <c r="BG74" s="38"/>
      <c r="BH74" s="26"/>
      <c r="BI74" s="26"/>
      <c r="BJ74" s="26"/>
      <c r="BK74" s="26"/>
      <c r="BL74" s="38"/>
      <c r="BM74" s="26"/>
      <c r="BN74" s="26"/>
      <c r="BO74" s="26"/>
      <c r="BP74" s="26"/>
      <c r="BQ74" s="38"/>
      <c r="BR74" s="26"/>
      <c r="BS74" s="26"/>
      <c r="BT74" s="26"/>
      <c r="BU74" s="26"/>
      <c r="BV74" s="38"/>
      <c r="BW74" s="26"/>
      <c r="BX74" s="26"/>
      <c r="BY74" s="26"/>
      <c r="BZ74" s="26"/>
      <c r="CA74" s="38"/>
      <c r="CB74" s="26"/>
      <c r="CC74" s="26"/>
      <c r="CD74" s="26"/>
      <c r="CE74" s="26"/>
      <c r="CF74" s="38"/>
      <c r="CG74" s="26"/>
      <c r="CH74" s="26"/>
      <c r="CI74" s="26"/>
      <c r="CJ74" s="26"/>
      <c r="CK74" s="38"/>
      <c r="CL74" s="26"/>
      <c r="CM74" s="26"/>
      <c r="CN74" s="26"/>
      <c r="CO74" s="29">
        <v>45</v>
      </c>
      <c r="CP74" s="40">
        <f t="shared" si="48"/>
        <v>960201.78946803405</v>
      </c>
      <c r="CQ74" s="26"/>
      <c r="CR74" s="26"/>
      <c r="CS74" s="26"/>
      <c r="CT74" s="29">
        <v>45</v>
      </c>
      <c r="CU74" s="40">
        <f t="shared" si="51"/>
        <v>167946.54628940683</v>
      </c>
      <c r="CV74" s="26"/>
      <c r="CW74" s="26"/>
      <c r="CX74" s="26"/>
      <c r="CY74" s="29">
        <v>45</v>
      </c>
      <c r="CZ74" s="40">
        <f t="shared" si="54"/>
        <v>69843.116193394788</v>
      </c>
      <c r="DA74" s="26"/>
      <c r="DB74" s="26"/>
      <c r="DC74" s="26"/>
      <c r="DD74" s="29">
        <v>45</v>
      </c>
      <c r="DE74" s="40">
        <f t="shared" si="57"/>
        <v>22352.462211092759</v>
      </c>
      <c r="DF74" s="26"/>
      <c r="DG74" s="26"/>
    </row>
    <row r="75" spans="1:111" x14ac:dyDescent="0.25">
      <c r="A75" s="8">
        <v>71</v>
      </c>
      <c r="B75" s="9">
        <v>3.0339999999999999E-2</v>
      </c>
      <c r="C75" s="10">
        <v>745185</v>
      </c>
      <c r="D75" s="10">
        <v>22609</v>
      </c>
      <c r="E75" s="9">
        <v>12.1</v>
      </c>
      <c r="F75" s="10">
        <v>733881</v>
      </c>
      <c r="G75" s="10">
        <v>9017559</v>
      </c>
      <c r="H75">
        <f t="shared" si="64"/>
        <v>23325.119119616422</v>
      </c>
      <c r="I75">
        <f t="shared" si="61"/>
        <v>210734.29474339433</v>
      </c>
      <c r="J75">
        <f t="shared" si="61"/>
        <v>1496408.0975047906</v>
      </c>
      <c r="K75">
        <f t="shared" si="62"/>
        <v>673.98746706287079</v>
      </c>
      <c r="L75">
        <f t="shared" si="63"/>
        <v>13290.156356884201</v>
      </c>
      <c r="M75">
        <f t="shared" si="63"/>
        <v>139476.68334552486</v>
      </c>
    </row>
    <row r="76" spans="1:111" x14ac:dyDescent="0.25">
      <c r="A76" s="8">
        <v>72</v>
      </c>
      <c r="B76" s="9">
        <v>3.3683999999999999E-2</v>
      </c>
      <c r="C76" s="10">
        <v>722576</v>
      </c>
      <c r="D76" s="10">
        <v>24339</v>
      </c>
      <c r="E76" s="9">
        <v>11.5</v>
      </c>
      <c r="F76" s="10">
        <v>710406</v>
      </c>
      <c r="G76" s="10">
        <v>8283678</v>
      </c>
      <c r="H76">
        <f t="shared" si="64"/>
        <v>21540.411694476577</v>
      </c>
      <c r="I76">
        <f t="shared" si="61"/>
        <v>187409.17562377793</v>
      </c>
      <c r="J76">
        <f t="shared" si="61"/>
        <v>1285673.8027613964</v>
      </c>
      <c r="K76">
        <f t="shared" si="62"/>
        <v>691.00930985524997</v>
      </c>
      <c r="L76">
        <f t="shared" si="63"/>
        <v>12616.168889821331</v>
      </c>
      <c r="M76">
        <f t="shared" si="63"/>
        <v>126186.52698864072</v>
      </c>
    </row>
    <row r="77" spans="1:111" x14ac:dyDescent="0.25">
      <c r="A77" s="8">
        <v>73</v>
      </c>
      <c r="B77" s="9">
        <v>3.7371000000000001E-2</v>
      </c>
      <c r="C77" s="10">
        <v>698237</v>
      </c>
      <c r="D77" s="10">
        <v>26094</v>
      </c>
      <c r="E77" s="9">
        <v>10.8</v>
      </c>
      <c r="F77" s="10">
        <v>685190</v>
      </c>
      <c r="G77" s="10">
        <v>7573272</v>
      </c>
      <c r="H77">
        <f t="shared" si="64"/>
        <v>19823.668494408161</v>
      </c>
      <c r="I77">
        <f t="shared" si="61"/>
        <v>165868.76392930132</v>
      </c>
      <c r="J77">
        <f t="shared" si="61"/>
        <v>1098264.6271376181</v>
      </c>
      <c r="K77">
        <f t="shared" si="62"/>
        <v>705.55768544557702</v>
      </c>
      <c r="L77">
        <f t="shared" si="63"/>
        <v>11925.159579966081</v>
      </c>
      <c r="M77">
        <f t="shared" si="63"/>
        <v>113570.35809881939</v>
      </c>
    </row>
    <row r="78" spans="1:111" x14ac:dyDescent="0.25">
      <c r="A78" s="8">
        <v>74</v>
      </c>
      <c r="B78" s="9">
        <v>4.1430000000000002E-2</v>
      </c>
      <c r="C78" s="10">
        <v>672143</v>
      </c>
      <c r="D78" s="10">
        <v>27847</v>
      </c>
      <c r="E78" s="9">
        <v>10.199999999999999</v>
      </c>
      <c r="F78" s="10">
        <v>658220</v>
      </c>
      <c r="G78" s="10">
        <v>6888082</v>
      </c>
      <c r="H78">
        <f t="shared" si="64"/>
        <v>18174.126594943147</v>
      </c>
      <c r="I78">
        <f t="shared" si="61"/>
        <v>146045.09543489316</v>
      </c>
      <c r="J78">
        <f t="shared" si="61"/>
        <v>932395.86320831638</v>
      </c>
      <c r="K78">
        <f t="shared" si="62"/>
        <v>717.10208391649905</v>
      </c>
      <c r="L78">
        <f t="shared" si="63"/>
        <v>11219.601894520505</v>
      </c>
      <c r="M78">
        <f t="shared" si="63"/>
        <v>101645.1985188533</v>
      </c>
    </row>
    <row r="79" spans="1:111" x14ac:dyDescent="0.25">
      <c r="A79" s="8">
        <v>75</v>
      </c>
      <c r="B79" s="9">
        <v>4.5901999999999998E-2</v>
      </c>
      <c r="C79" s="10">
        <v>644296</v>
      </c>
      <c r="D79" s="10">
        <v>29574</v>
      </c>
      <c r="E79" s="9">
        <v>9.6999999999999993</v>
      </c>
      <c r="F79" s="10">
        <v>629509</v>
      </c>
      <c r="G79" s="10">
        <v>6229863</v>
      </c>
      <c r="H79">
        <f t="shared" si="64"/>
        <v>16591.589911267449</v>
      </c>
      <c r="I79">
        <f t="shared" si="61"/>
        <v>127870.96883994996</v>
      </c>
      <c r="J79">
        <f t="shared" si="61"/>
        <v>786350.76777342323</v>
      </c>
      <c r="K79">
        <f t="shared" si="62"/>
        <v>725.30945557088455</v>
      </c>
      <c r="L79">
        <f t="shared" si="63"/>
        <v>10502.499810604006</v>
      </c>
      <c r="M79">
        <f t="shared" si="63"/>
        <v>90425.596624332815</v>
      </c>
    </row>
    <row r="80" spans="1:111" x14ac:dyDescent="0.25">
      <c r="A80" s="8">
        <v>76</v>
      </c>
      <c r="B80" s="9">
        <v>5.0828999999999999E-2</v>
      </c>
      <c r="C80" s="10">
        <v>614722</v>
      </c>
      <c r="D80" s="10">
        <v>31246</v>
      </c>
      <c r="E80" s="9">
        <v>9.1</v>
      </c>
      <c r="F80" s="10">
        <v>599099</v>
      </c>
      <c r="G80" s="10">
        <v>5600354</v>
      </c>
      <c r="H80">
        <f t="shared" si="64"/>
        <v>15076.204745636212</v>
      </c>
      <c r="I80">
        <f t="shared" si="61"/>
        <v>111279.3789286825</v>
      </c>
      <c r="J80">
        <f t="shared" si="61"/>
        <v>658479.7989334733</v>
      </c>
      <c r="K80">
        <f t="shared" si="62"/>
        <v>729.82443551664926</v>
      </c>
      <c r="L80">
        <f t="shared" si="63"/>
        <v>9777.1903550331208</v>
      </c>
      <c r="M80">
        <f t="shared" si="63"/>
        <v>79923.096813728785</v>
      </c>
    </row>
    <row r="81" spans="1:13" x14ac:dyDescent="0.25">
      <c r="A81" s="8">
        <v>77</v>
      </c>
      <c r="B81" s="9">
        <v>5.6262E-2</v>
      </c>
      <c r="C81" s="10">
        <v>583476</v>
      </c>
      <c r="D81" s="10">
        <v>32828</v>
      </c>
      <c r="E81" s="9">
        <v>8.6</v>
      </c>
      <c r="F81" s="10">
        <v>567062</v>
      </c>
      <c r="G81" s="10">
        <v>5001255</v>
      </c>
      <c r="H81">
        <f t="shared" si="64"/>
        <v>13628.465798422596</v>
      </c>
      <c r="I81">
        <f t="shared" si="61"/>
        <v>96203.1741830463</v>
      </c>
      <c r="J81">
        <f t="shared" si="61"/>
        <v>547200.42000479088</v>
      </c>
      <c r="K81">
        <f t="shared" si="62"/>
        <v>730.26266429960015</v>
      </c>
      <c r="L81">
        <f t="shared" si="63"/>
        <v>9047.3659195164728</v>
      </c>
      <c r="M81">
        <f t="shared" si="63"/>
        <v>70145.906458695652</v>
      </c>
    </row>
    <row r="82" spans="1:13" x14ac:dyDescent="0.25">
      <c r="A82" s="8">
        <v>78</v>
      </c>
      <c r="B82" s="9">
        <v>6.2257E-2</v>
      </c>
      <c r="C82" s="10">
        <v>550648</v>
      </c>
      <c r="D82" s="10">
        <v>34282</v>
      </c>
      <c r="E82" s="9">
        <v>8.1</v>
      </c>
      <c r="F82" s="10">
        <v>533508</v>
      </c>
      <c r="G82" s="10">
        <v>4434193</v>
      </c>
      <c r="H82">
        <f t="shared" si="64"/>
        <v>12249.228572293354</v>
      </c>
      <c r="I82">
        <f t="shared" si="61"/>
        <v>82574.708384623693</v>
      </c>
      <c r="J82">
        <f t="shared" si="61"/>
        <v>450997.24582174473</v>
      </c>
      <c r="K82">
        <f t="shared" si="62"/>
        <v>726.29244075959787</v>
      </c>
      <c r="L82">
        <f t="shared" si="63"/>
        <v>8317.1032552168745</v>
      </c>
      <c r="M82">
        <f t="shared" si="63"/>
        <v>61098.540539179172</v>
      </c>
    </row>
    <row r="83" spans="1:13" x14ac:dyDescent="0.25">
      <c r="A83" s="8">
        <v>79</v>
      </c>
      <c r="B83" s="9">
        <v>6.8871000000000002E-2</v>
      </c>
      <c r="C83" s="10">
        <v>516367</v>
      </c>
      <c r="D83" s="10">
        <v>35563</v>
      </c>
      <c r="E83" s="9">
        <v>7.6</v>
      </c>
      <c r="F83" s="10">
        <v>498585</v>
      </c>
      <c r="G83" s="10">
        <v>3900685</v>
      </c>
      <c r="H83">
        <f t="shared" si="64"/>
        <v>10939.660718677769</v>
      </c>
      <c r="I83">
        <f t="shared" si="61"/>
        <v>70325.479812330304</v>
      </c>
      <c r="J83">
        <f t="shared" si="61"/>
        <v>368422.53743712103</v>
      </c>
      <c r="K83">
        <f t="shared" si="62"/>
        <v>717.55379251456623</v>
      </c>
      <c r="L83">
        <f t="shared" si="63"/>
        <v>7590.810814457277</v>
      </c>
      <c r="M83">
        <f t="shared" si="63"/>
        <v>52781.437283962303</v>
      </c>
    </row>
    <row r="84" spans="1:13" x14ac:dyDescent="0.25">
      <c r="A84" s="8">
        <v>80</v>
      </c>
      <c r="B84" s="9">
        <v>7.6187000000000005E-2</v>
      </c>
      <c r="C84" s="10">
        <v>480804</v>
      </c>
      <c r="D84" s="10">
        <v>36631</v>
      </c>
      <c r="E84" s="9">
        <v>7.1</v>
      </c>
      <c r="F84" s="10">
        <v>462488</v>
      </c>
      <c r="G84" s="10">
        <v>3402100</v>
      </c>
      <c r="H84">
        <f t="shared" si="64"/>
        <v>9701.1707014642616</v>
      </c>
      <c r="I84">
        <f t="shared" si="61"/>
        <v>59385.819093652535</v>
      </c>
      <c r="J84">
        <f t="shared" si="61"/>
        <v>298097.05762479076</v>
      </c>
      <c r="K84">
        <f t="shared" si="62"/>
        <v>703.90743117448369</v>
      </c>
      <c r="L84">
        <f t="shared" si="63"/>
        <v>6873.2570219427107</v>
      </c>
      <c r="M84">
        <f t="shared" si="63"/>
        <v>45190.626469505027</v>
      </c>
    </row>
    <row r="85" spans="1:13" x14ac:dyDescent="0.25">
      <c r="A85" s="8">
        <v>81</v>
      </c>
      <c r="B85" s="9">
        <v>8.4223999999999993E-2</v>
      </c>
      <c r="C85" s="10">
        <v>444173</v>
      </c>
      <c r="D85" s="10">
        <v>37410</v>
      </c>
      <c r="E85" s="9">
        <v>6.6</v>
      </c>
      <c r="F85" s="10">
        <v>425468</v>
      </c>
      <c r="G85" s="10">
        <v>2939611</v>
      </c>
      <c r="H85">
        <f t="shared" si="64"/>
        <v>8535.3027606962387</v>
      </c>
      <c r="I85">
        <f t="shared" si="61"/>
        <v>49684.648392188268</v>
      </c>
      <c r="J85">
        <f t="shared" si="61"/>
        <v>238711.23853113822</v>
      </c>
      <c r="K85">
        <f t="shared" si="62"/>
        <v>684.64459585330235</v>
      </c>
      <c r="L85">
        <f t="shared" si="63"/>
        <v>6169.3495907682272</v>
      </c>
      <c r="M85">
        <f t="shared" si="63"/>
        <v>38317.369447562312</v>
      </c>
    </row>
    <row r="86" spans="1:13" x14ac:dyDescent="0.25">
      <c r="A86" s="8">
        <v>82</v>
      </c>
      <c r="B86" s="9">
        <v>9.3071000000000001E-2</v>
      </c>
      <c r="C86" s="10">
        <v>406763</v>
      </c>
      <c r="D86" s="10">
        <v>37858</v>
      </c>
      <c r="E86" s="9">
        <v>6.2</v>
      </c>
      <c r="F86" s="10">
        <v>387834</v>
      </c>
      <c r="G86" s="10">
        <v>2514143</v>
      </c>
      <c r="H86">
        <f t="shared" si="64"/>
        <v>7444.2151762383546</v>
      </c>
      <c r="I86">
        <f t="shared" si="61"/>
        <v>41149.345631492033</v>
      </c>
      <c r="J86">
        <f t="shared" si="61"/>
        <v>189026.59013894992</v>
      </c>
      <c r="K86">
        <f t="shared" si="62"/>
        <v>659.85094664819246</v>
      </c>
      <c r="L86">
        <f t="shared" si="63"/>
        <v>5484.704994914925</v>
      </c>
      <c r="M86">
        <f t="shared" si="63"/>
        <v>32148.019856794075</v>
      </c>
    </row>
    <row r="87" spans="1:13" x14ac:dyDescent="0.25">
      <c r="A87" s="8">
        <v>83</v>
      </c>
      <c r="B87" s="9">
        <v>0.1028</v>
      </c>
      <c r="C87" s="10">
        <v>368905</v>
      </c>
      <c r="D87" s="10">
        <v>37923</v>
      </c>
      <c r="E87" s="9">
        <v>5.8</v>
      </c>
      <c r="F87" s="10">
        <v>349943</v>
      </c>
      <c r="G87" s="10">
        <v>2126309</v>
      </c>
      <c r="H87">
        <f t="shared" si="64"/>
        <v>6429.8777926264311</v>
      </c>
      <c r="I87">
        <f t="shared" si="61"/>
        <v>33705.130455253689</v>
      </c>
      <c r="J87">
        <f t="shared" si="61"/>
        <v>147877.24450745789</v>
      </c>
      <c r="K87">
        <f t="shared" si="62"/>
        <v>629.508450116586</v>
      </c>
      <c r="L87">
        <f t="shared" si="63"/>
        <v>4824.8540482667322</v>
      </c>
      <c r="M87">
        <f t="shared" si="63"/>
        <v>26663.314861879153</v>
      </c>
    </row>
    <row r="88" spans="1:13" x14ac:dyDescent="0.25">
      <c r="A88" s="8">
        <v>84</v>
      </c>
      <c r="B88" s="9">
        <v>0.11348900000000001</v>
      </c>
      <c r="C88" s="10">
        <v>330982</v>
      </c>
      <c r="D88" s="10">
        <v>37563</v>
      </c>
      <c r="E88" s="9">
        <v>5.4</v>
      </c>
      <c r="F88" s="10">
        <v>312200</v>
      </c>
      <c r="G88" s="10">
        <v>1776366</v>
      </c>
      <c r="H88">
        <f t="shared" si="64"/>
        <v>5494.1846857181099</v>
      </c>
      <c r="I88">
        <f t="shared" si="61"/>
        <v>27275.252662627277</v>
      </c>
      <c r="J88">
        <f t="shared" si="61"/>
        <v>114172.11405220418</v>
      </c>
      <c r="K88">
        <f t="shared" si="62"/>
        <v>593.84054937710437</v>
      </c>
      <c r="L88">
        <f t="shared" si="63"/>
        <v>4195.3455981501456</v>
      </c>
      <c r="M88">
        <f t="shared" si="63"/>
        <v>21838.460813612422</v>
      </c>
    </row>
    <row r="89" spans="1:13" x14ac:dyDescent="0.25">
      <c r="A89" s="8">
        <v>85</v>
      </c>
      <c r="B89" s="9">
        <v>0.125221</v>
      </c>
      <c r="C89" s="10">
        <v>293419</v>
      </c>
      <c r="D89" s="10">
        <v>36742</v>
      </c>
      <c r="E89" s="9">
        <v>5</v>
      </c>
      <c r="F89" s="10">
        <v>275048</v>
      </c>
      <c r="G89" s="10">
        <v>1464166</v>
      </c>
      <c r="H89">
        <f t="shared" si="64"/>
        <v>4638.7162941639535</v>
      </c>
      <c r="I89">
        <f t="shared" si="61"/>
        <v>21781.067976909162</v>
      </c>
      <c r="J89">
        <f t="shared" si="61"/>
        <v>86896.861389576909</v>
      </c>
      <c r="K89">
        <f t="shared" si="62"/>
        <v>553.20114817173351</v>
      </c>
      <c r="L89">
        <f t="shared" si="63"/>
        <v>3601.5050487730418</v>
      </c>
      <c r="M89">
        <f t="shared" si="63"/>
        <v>17643.11521546228</v>
      </c>
    </row>
    <row r="90" spans="1:13" x14ac:dyDescent="0.25">
      <c r="A90" s="8">
        <v>86</v>
      </c>
      <c r="B90" s="9">
        <v>0.13808000000000001</v>
      </c>
      <c r="C90" s="10">
        <v>256677</v>
      </c>
      <c r="D90" s="10">
        <v>35442</v>
      </c>
      <c r="E90" s="9">
        <v>4.5999999999999996</v>
      </c>
      <c r="F90" s="10">
        <v>238956</v>
      </c>
      <c r="G90" s="10">
        <v>1189118</v>
      </c>
      <c r="H90">
        <f t="shared" si="64"/>
        <v>3864.6238938891747</v>
      </c>
      <c r="I90">
        <f t="shared" si="61"/>
        <v>17142.351682745211</v>
      </c>
      <c r="J90">
        <f t="shared" si="61"/>
        <v>65115.79341266775</v>
      </c>
      <c r="K90">
        <f t="shared" si="62"/>
        <v>508.21701629904737</v>
      </c>
      <c r="L90">
        <f t="shared" si="63"/>
        <v>3048.3039006013078</v>
      </c>
      <c r="M90">
        <f t="shared" si="63"/>
        <v>14041.610166689237</v>
      </c>
    </row>
    <row r="91" spans="1:13" x14ac:dyDescent="0.25">
      <c r="A91" s="8">
        <v>87</v>
      </c>
      <c r="B91" s="9">
        <v>0.15215699999999999</v>
      </c>
      <c r="C91" s="10">
        <v>221235</v>
      </c>
      <c r="D91" s="10">
        <v>33662</v>
      </c>
      <c r="E91" s="9">
        <v>4.3</v>
      </c>
      <c r="F91" s="10">
        <v>204404</v>
      </c>
      <c r="G91" s="10">
        <v>950162</v>
      </c>
      <c r="H91">
        <f t="shared" si="64"/>
        <v>3172.3771683573086</v>
      </c>
      <c r="I91">
        <f t="shared" si="61"/>
        <v>13277.727788856035</v>
      </c>
      <c r="J91">
        <f t="shared" si="61"/>
        <v>47973.441729922539</v>
      </c>
      <c r="K91">
        <f t="shared" si="62"/>
        <v>459.70750878453418</v>
      </c>
      <c r="L91">
        <f t="shared" si="63"/>
        <v>2540.0868843022604</v>
      </c>
      <c r="M91">
        <f t="shared" si="63"/>
        <v>10993.30626608793</v>
      </c>
    </row>
    <row r="92" spans="1:13" x14ac:dyDescent="0.25">
      <c r="A92" s="8">
        <v>88</v>
      </c>
      <c r="B92" s="9">
        <v>0.167543</v>
      </c>
      <c r="C92" s="10">
        <v>187572</v>
      </c>
      <c r="D92" s="10">
        <v>31426</v>
      </c>
      <c r="E92" s="9">
        <v>4</v>
      </c>
      <c r="F92" s="10">
        <v>171859</v>
      </c>
      <c r="G92" s="10">
        <v>745759</v>
      </c>
      <c r="H92">
        <f t="shared" si="64"/>
        <v>2561.59042355572</v>
      </c>
      <c r="I92">
        <f t="shared" si="61"/>
        <v>10105.350620498724</v>
      </c>
      <c r="J92">
        <f t="shared" si="61"/>
        <v>34695.713941066511</v>
      </c>
      <c r="K92">
        <f t="shared" si="62"/>
        <v>408.73468093350334</v>
      </c>
      <c r="L92">
        <f t="shared" si="63"/>
        <v>2080.3793755177267</v>
      </c>
      <c r="M92">
        <f t="shared" si="63"/>
        <v>8453.2193817856696</v>
      </c>
    </row>
    <row r="93" spans="1:13" x14ac:dyDescent="0.25">
      <c r="A93" s="8">
        <v>89</v>
      </c>
      <c r="B93" s="9">
        <v>0.184333</v>
      </c>
      <c r="C93" s="10">
        <v>156146</v>
      </c>
      <c r="D93" s="10">
        <v>28783</v>
      </c>
      <c r="E93" s="9">
        <v>3.7</v>
      </c>
      <c r="F93" s="10">
        <v>141754</v>
      </c>
      <c r="G93" s="10">
        <v>573899</v>
      </c>
      <c r="H93">
        <f t="shared" si="64"/>
        <v>2030.8752462624202</v>
      </c>
      <c r="I93">
        <f t="shared" si="61"/>
        <v>7543.7601969430016</v>
      </c>
      <c r="J93">
        <f t="shared" si="61"/>
        <v>24590.363320567791</v>
      </c>
      <c r="K93">
        <f t="shared" si="62"/>
        <v>356.53251391201792</v>
      </c>
      <c r="L93">
        <f t="shared" si="63"/>
        <v>1671.6446945842233</v>
      </c>
      <c r="M93">
        <f t="shared" si="63"/>
        <v>6372.8400062679411</v>
      </c>
    </row>
    <row r="94" spans="1:13" x14ac:dyDescent="0.25">
      <c r="A94" s="8">
        <v>90</v>
      </c>
      <c r="B94" s="9">
        <v>0.202621</v>
      </c>
      <c r="C94" s="10">
        <v>127363</v>
      </c>
      <c r="D94" s="10">
        <v>25806</v>
      </c>
      <c r="E94" s="9">
        <v>3.4</v>
      </c>
      <c r="F94" s="10">
        <v>114460</v>
      </c>
      <c r="G94" s="10">
        <v>432145</v>
      </c>
      <c r="H94">
        <f t="shared" si="64"/>
        <v>1577.6343872902871</v>
      </c>
      <c r="I94">
        <f t="shared" si="61"/>
        <v>5512.8849506805809</v>
      </c>
      <c r="J94">
        <f t="shared" si="61"/>
        <v>17046.603123624787</v>
      </c>
      <c r="K94">
        <f t="shared" si="62"/>
        <v>304.43492782656205</v>
      </c>
      <c r="L94">
        <f t="shared" si="63"/>
        <v>1315.1121806722058</v>
      </c>
      <c r="M94">
        <f t="shared" si="63"/>
        <v>4701.1953116837176</v>
      </c>
    </row>
    <row r="95" spans="1:13" x14ac:dyDescent="0.25">
      <c r="A95" s="8">
        <v>91</v>
      </c>
      <c r="B95" s="9">
        <v>0.2225</v>
      </c>
      <c r="C95" s="10">
        <v>101557</v>
      </c>
      <c r="D95" s="10">
        <v>22596</v>
      </c>
      <c r="E95" s="9">
        <v>3.1</v>
      </c>
      <c r="F95" s="10">
        <v>90258</v>
      </c>
      <c r="G95" s="10">
        <v>317685</v>
      </c>
      <c r="H95">
        <f t="shared" si="64"/>
        <v>1198.0740124499016</v>
      </c>
      <c r="I95">
        <f t="shared" si="61"/>
        <v>3935.2505633902938</v>
      </c>
      <c r="J95">
        <f t="shared" si="61"/>
        <v>11533.718172944196</v>
      </c>
      <c r="K95">
        <f t="shared" si="62"/>
        <v>253.87272908732919</v>
      </c>
      <c r="L95">
        <f t="shared" si="63"/>
        <v>1010.6772528456432</v>
      </c>
      <c r="M95">
        <f t="shared" si="63"/>
        <v>3386.0831310115118</v>
      </c>
    </row>
    <row r="96" spans="1:13" x14ac:dyDescent="0.25">
      <c r="A96" s="8">
        <v>92</v>
      </c>
      <c r="B96" s="9">
        <v>0.244059</v>
      </c>
      <c r="C96" s="10">
        <v>78960</v>
      </c>
      <c r="D96" s="10">
        <v>19271</v>
      </c>
      <c r="E96" s="9">
        <v>2.9</v>
      </c>
      <c r="F96" s="10">
        <v>69325</v>
      </c>
      <c r="G96" s="10">
        <v>227427</v>
      </c>
      <c r="H96">
        <f t="shared" si="64"/>
        <v>887.13890461743279</v>
      </c>
      <c r="I96">
        <f t="shared" si="61"/>
        <v>2737.1765509403931</v>
      </c>
      <c r="J96">
        <f t="shared" si="61"/>
        <v>7598.4676095539071</v>
      </c>
      <c r="K96">
        <f t="shared" si="62"/>
        <v>206.2051168871827</v>
      </c>
      <c r="L96">
        <f t="shared" si="63"/>
        <v>756.80452375831408</v>
      </c>
      <c r="M96">
        <f t="shared" si="63"/>
        <v>2375.4058781658687</v>
      </c>
    </row>
    <row r="97" spans="1:13" x14ac:dyDescent="0.25">
      <c r="A97" s="8">
        <v>93</v>
      </c>
      <c r="B97" s="9">
        <v>0.26738299999999998</v>
      </c>
      <c r="C97" s="10">
        <v>59689</v>
      </c>
      <c r="D97" s="10">
        <v>15960</v>
      </c>
      <c r="E97" s="9">
        <v>2.6</v>
      </c>
      <c r="F97" s="10">
        <v>51709</v>
      </c>
      <c r="G97" s="10">
        <v>158102</v>
      </c>
      <c r="H97">
        <f t="shared" si="64"/>
        <v>638.68907798656267</v>
      </c>
      <c r="I97">
        <f t="shared" si="61"/>
        <v>1850.0376463229607</v>
      </c>
      <c r="J97">
        <f t="shared" si="61"/>
        <v>4861.291058613514</v>
      </c>
      <c r="K97">
        <f t="shared" si="62"/>
        <v>162.64427256941406</v>
      </c>
      <c r="L97">
        <f t="shared" si="63"/>
        <v>550.59940687113135</v>
      </c>
      <c r="M97">
        <f t="shared" si="63"/>
        <v>1618.6013544075549</v>
      </c>
    </row>
    <row r="98" spans="1:13" x14ac:dyDescent="0.25">
      <c r="A98" s="8">
        <v>94</v>
      </c>
      <c r="B98" s="9">
        <v>0.29254400000000003</v>
      </c>
      <c r="C98" s="10">
        <v>43729</v>
      </c>
      <c r="D98" s="10">
        <v>12793</v>
      </c>
      <c r="E98" s="9">
        <v>2.4</v>
      </c>
      <c r="F98" s="10">
        <v>37333</v>
      </c>
      <c r="G98" s="10">
        <v>106392</v>
      </c>
      <c r="H98">
        <f t="shared" si="64"/>
        <v>445.63103979874103</v>
      </c>
      <c r="I98">
        <f t="shared" si="61"/>
        <v>1211.3485683363981</v>
      </c>
      <c r="J98">
        <f t="shared" si="61"/>
        <v>3011.2534122905531</v>
      </c>
      <c r="K98">
        <f t="shared" si="62"/>
        <v>124.1620825265851</v>
      </c>
      <c r="L98">
        <f t="shared" si="63"/>
        <v>387.95513430171758</v>
      </c>
      <c r="M98">
        <f t="shared" si="63"/>
        <v>1068.0019475364236</v>
      </c>
    </row>
    <row r="99" spans="1:13" x14ac:dyDescent="0.25">
      <c r="A99" s="8">
        <v>95</v>
      </c>
      <c r="B99" s="9">
        <v>0.319604</v>
      </c>
      <c r="C99" s="10">
        <v>30937</v>
      </c>
      <c r="D99" s="10">
        <v>9887</v>
      </c>
      <c r="E99" s="9">
        <v>2.2000000000000002</v>
      </c>
      <c r="F99" s="10">
        <v>25993</v>
      </c>
      <c r="G99" s="10">
        <v>69059</v>
      </c>
      <c r="H99">
        <f t="shared" si="64"/>
        <v>300.25813703783029</v>
      </c>
      <c r="I99">
        <f t="shared" si="61"/>
        <v>765.71752853765679</v>
      </c>
      <c r="J99">
        <f t="shared" si="61"/>
        <v>1799.9048439541548</v>
      </c>
      <c r="K99">
        <f t="shared" si="62"/>
        <v>91.38855772616327</v>
      </c>
      <c r="L99">
        <f t="shared" si="63"/>
        <v>263.79305177513248</v>
      </c>
      <c r="M99">
        <f t="shared" si="63"/>
        <v>680.04681323470606</v>
      </c>
    </row>
    <row r="100" spans="1:13" x14ac:dyDescent="0.25">
      <c r="A100" s="8">
        <v>96</v>
      </c>
      <c r="B100" s="9">
        <v>0.34860600000000003</v>
      </c>
      <c r="C100" s="10">
        <v>21049</v>
      </c>
      <c r="D100" s="10">
        <v>7338</v>
      </c>
      <c r="E100" s="9">
        <v>2</v>
      </c>
      <c r="F100" s="10">
        <v>17380</v>
      </c>
      <c r="G100" s="10">
        <v>43067</v>
      </c>
      <c r="H100">
        <f t="shared" si="64"/>
        <v>194.56232948093563</v>
      </c>
      <c r="I100">
        <f t="shared" si="61"/>
        <v>465.45939149982661</v>
      </c>
      <c r="J100">
        <f t="shared" si="61"/>
        <v>1034.1873154164982</v>
      </c>
      <c r="K100">
        <f t="shared" si="62"/>
        <v>64.59749807053862</v>
      </c>
      <c r="L100">
        <f t="shared" si="63"/>
        <v>172.40449404896924</v>
      </c>
      <c r="M100">
        <f t="shared" si="63"/>
        <v>416.2537614595737</v>
      </c>
    </row>
    <row r="101" spans="1:13" x14ac:dyDescent="0.25">
      <c r="A101" s="8">
        <v>97</v>
      </c>
      <c r="B101" s="9">
        <v>0.37957200000000002</v>
      </c>
      <c r="C101" s="10">
        <v>13711</v>
      </c>
      <c r="D101" s="10">
        <v>5204</v>
      </c>
      <c r="E101" s="9">
        <v>1.9</v>
      </c>
      <c r="F101" s="10">
        <v>11109</v>
      </c>
      <c r="G101" s="10">
        <v>25686</v>
      </c>
      <c r="H101">
        <f t="shared" si="64"/>
        <v>120.69995857797153</v>
      </c>
      <c r="I101">
        <f t="shared" si="61"/>
        <v>270.89706201889101</v>
      </c>
      <c r="J101">
        <f t="shared" si="61"/>
        <v>568.72792391667144</v>
      </c>
      <c r="K101">
        <f t="shared" si="62"/>
        <v>43.630076958699391</v>
      </c>
      <c r="L101">
        <f t="shared" si="63"/>
        <v>107.80699597843054</v>
      </c>
      <c r="M101">
        <f t="shared" si="63"/>
        <v>243.84926741060445</v>
      </c>
    </row>
    <row r="102" spans="1:13" x14ac:dyDescent="0.25">
      <c r="A102" s="8">
        <v>98</v>
      </c>
      <c r="B102" s="9">
        <v>0.412495</v>
      </c>
      <c r="C102" s="10">
        <v>8507</v>
      </c>
      <c r="D102" s="10">
        <v>3509</v>
      </c>
      <c r="E102" s="9">
        <v>1.7</v>
      </c>
      <c r="F102" s="10">
        <v>6752</v>
      </c>
      <c r="G102" s="10">
        <v>14577</v>
      </c>
      <c r="H102">
        <f t="shared" si="64"/>
        <v>71.322264544130618</v>
      </c>
      <c r="I102">
        <f t="shared" si="61"/>
        <v>150.19710344091945</v>
      </c>
      <c r="J102">
        <f t="shared" si="61"/>
        <v>297.83086189778032</v>
      </c>
      <c r="K102">
        <f t="shared" si="62"/>
        <v>28.018363172665012</v>
      </c>
      <c r="L102">
        <f t="shared" si="63"/>
        <v>64.176919019731173</v>
      </c>
      <c r="M102">
        <f t="shared" si="63"/>
        <v>136.04227143217389</v>
      </c>
    </row>
    <row r="103" spans="1:13" x14ac:dyDescent="0.25">
      <c r="A103" s="8">
        <v>99</v>
      </c>
      <c r="B103" s="9">
        <v>0.44733400000000001</v>
      </c>
      <c r="C103" s="10">
        <v>4998</v>
      </c>
      <c r="D103" s="10">
        <v>2236</v>
      </c>
      <c r="E103" s="9">
        <v>1.6</v>
      </c>
      <c r="F103" s="10">
        <v>3880</v>
      </c>
      <c r="G103" s="10">
        <v>7825</v>
      </c>
      <c r="H103">
        <f t="shared" si="64"/>
        <v>39.907603059840334</v>
      </c>
      <c r="I103">
        <f t="shared" si="61"/>
        <v>78.874838896788816</v>
      </c>
      <c r="J103">
        <f t="shared" si="61"/>
        <v>147.6337584568609</v>
      </c>
      <c r="K103">
        <f t="shared" si="62"/>
        <v>17.003639635245147</v>
      </c>
      <c r="L103">
        <f t="shared" si="63"/>
        <v>36.158555847066154</v>
      </c>
      <c r="M103">
        <f t="shared" si="63"/>
        <v>71.865352412442718</v>
      </c>
    </row>
    <row r="104" spans="1:13" x14ac:dyDescent="0.25">
      <c r="A104" s="8">
        <v>100</v>
      </c>
      <c r="B104" s="9">
        <v>0.48401</v>
      </c>
      <c r="C104" s="10">
        <v>2762</v>
      </c>
      <c r="D104" s="10">
        <v>1337</v>
      </c>
      <c r="E104" s="9">
        <v>1.4</v>
      </c>
      <c r="F104" s="10">
        <v>2094</v>
      </c>
      <c r="G104" s="10">
        <v>3945</v>
      </c>
      <c r="H104">
        <f t="shared" si="64"/>
        <v>21.00360137412661</v>
      </c>
      <c r="I104">
        <f t="shared" si="61"/>
        <v>38.96723583694849</v>
      </c>
      <c r="J104">
        <f t="shared" si="61"/>
        <v>68.758919560072101</v>
      </c>
      <c r="K104">
        <f t="shared" si="62"/>
        <v>9.6830505972922563</v>
      </c>
      <c r="L104">
        <f t="shared" si="63"/>
        <v>19.154916211821007</v>
      </c>
      <c r="M104">
        <f t="shared" si="63"/>
        <v>35.706796565376571</v>
      </c>
    </row>
    <row r="105" spans="1:13" x14ac:dyDescent="0.25">
      <c r="A105" s="8">
        <v>101</v>
      </c>
      <c r="B105" s="9">
        <v>0.522397</v>
      </c>
      <c r="C105" s="10">
        <v>1425</v>
      </c>
      <c r="D105" s="9">
        <v>745</v>
      </c>
      <c r="E105" s="9">
        <v>1.3</v>
      </c>
      <c r="F105" s="10">
        <v>1053</v>
      </c>
      <c r="G105" s="10">
        <v>1851</v>
      </c>
      <c r="H105">
        <f t="shared" si="64"/>
        <v>10.32037928282832</v>
      </c>
      <c r="I105">
        <f t="shared" si="61"/>
        <v>17.963634462821883</v>
      </c>
      <c r="J105">
        <f t="shared" si="61"/>
        <v>29.791683723123619</v>
      </c>
      <c r="K105">
        <f t="shared" si="62"/>
        <v>5.13863496454944</v>
      </c>
      <c r="L105">
        <f t="shared" si="63"/>
        <v>9.4718656145287508</v>
      </c>
      <c r="M105">
        <f t="shared" si="63"/>
        <v>16.551880353555564</v>
      </c>
    </row>
    <row r="106" spans="1:13" x14ac:dyDescent="0.25">
      <c r="A106" s="8">
        <v>102</v>
      </c>
      <c r="B106" s="9">
        <v>0.56231699999999996</v>
      </c>
      <c r="C106" s="9">
        <v>681</v>
      </c>
      <c r="D106" s="9">
        <v>383</v>
      </c>
      <c r="E106" s="9">
        <v>1.2</v>
      </c>
      <c r="F106" s="9">
        <v>489</v>
      </c>
      <c r="G106" s="9">
        <v>798</v>
      </c>
      <c r="H106">
        <f t="shared" si="64"/>
        <v>4.697195182359958</v>
      </c>
      <c r="I106">
        <f t="shared" si="61"/>
        <v>7.6432551799935613</v>
      </c>
      <c r="J106">
        <f t="shared" si="61"/>
        <v>11.828049260301732</v>
      </c>
      <c r="K106">
        <f t="shared" si="62"/>
        <v>2.5159439967049346</v>
      </c>
      <c r="L106">
        <f t="shared" si="63"/>
        <v>4.3332306499793116</v>
      </c>
      <c r="M106">
        <f t="shared" si="63"/>
        <v>7.0800147390268124</v>
      </c>
    </row>
    <row r="107" spans="1:13" x14ac:dyDescent="0.25">
      <c r="A107" s="8">
        <v>103</v>
      </c>
      <c r="B107" s="9">
        <v>0.60353900000000005</v>
      </c>
      <c r="C107" s="9">
        <v>298</v>
      </c>
      <c r="D107" s="9">
        <v>180</v>
      </c>
      <c r="E107" s="9">
        <v>1</v>
      </c>
      <c r="F107" s="9">
        <v>208</v>
      </c>
      <c r="G107" s="9">
        <v>309</v>
      </c>
      <c r="H107">
        <f t="shared" si="64"/>
        <v>1.9575752245902625</v>
      </c>
      <c r="I107">
        <f t="shared" si="61"/>
        <v>2.9460599976336037</v>
      </c>
      <c r="J107">
        <f t="shared" si="61"/>
        <v>4.1847940803081709</v>
      </c>
      <c r="K107">
        <f t="shared" si="62"/>
        <v>1.1261218933405155</v>
      </c>
      <c r="L107">
        <f t="shared" si="63"/>
        <v>1.8172866532743768</v>
      </c>
      <c r="M107">
        <f t="shared" si="63"/>
        <v>2.7467840890475008</v>
      </c>
    </row>
    <row r="108" spans="1:13" x14ac:dyDescent="0.25">
      <c r="A108" s="8">
        <v>104</v>
      </c>
      <c r="B108" s="9">
        <v>0.64576999999999996</v>
      </c>
      <c r="C108" s="9">
        <v>118</v>
      </c>
      <c r="D108" s="9">
        <v>76</v>
      </c>
      <c r="E108" s="9">
        <v>0.9</v>
      </c>
      <c r="F108" s="9">
        <v>80</v>
      </c>
      <c r="G108" s="9">
        <v>101</v>
      </c>
      <c r="H108">
        <f t="shared" si="64"/>
        <v>0.73823546341211566</v>
      </c>
      <c r="I108">
        <f t="shared" si="61"/>
        <v>0.98848477304334126</v>
      </c>
      <c r="J108">
        <f t="shared" si="61"/>
        <v>1.238734082674567</v>
      </c>
      <c r="K108">
        <f t="shared" si="62"/>
        <v>0.4528320840945988</v>
      </c>
      <c r="L108">
        <f t="shared" si="63"/>
        <v>0.69116475993386128</v>
      </c>
      <c r="M108">
        <f t="shared" si="63"/>
        <v>0.92949743577312383</v>
      </c>
    </row>
    <row r="109" spans="1:13" x14ac:dyDescent="0.25">
      <c r="A109" s="8">
        <v>105</v>
      </c>
      <c r="B109" s="9">
        <v>1</v>
      </c>
      <c r="C109" s="9">
        <v>42</v>
      </c>
      <c r="D109" s="9">
        <v>42</v>
      </c>
      <c r="E109" s="9">
        <v>0.5</v>
      </c>
      <c r="F109" s="9">
        <v>21</v>
      </c>
      <c r="G109" s="9">
        <v>21</v>
      </c>
      <c r="H109">
        <f t="shared" si="64"/>
        <v>0.25024930963122566</v>
      </c>
      <c r="I109">
        <f t="shared" si="61"/>
        <v>0.25024930963122566</v>
      </c>
      <c r="J109">
        <f t="shared" si="61"/>
        <v>0.25024930963122566</v>
      </c>
      <c r="K109">
        <f t="shared" si="62"/>
        <v>0.23833267583926251</v>
      </c>
      <c r="L109">
        <f t="shared" si="63"/>
        <v>0.23833267583926251</v>
      </c>
      <c r="M109">
        <f t="shared" si="63"/>
        <v>0.23833267583926251</v>
      </c>
    </row>
  </sheetData>
  <mergeCells count="6">
    <mergeCell ref="CN2:DG2"/>
    <mergeCell ref="A1:G1"/>
    <mergeCell ref="O2:AC2"/>
    <mergeCell ref="AE2:AX2"/>
    <mergeCell ref="AZ2:BS2"/>
    <mergeCell ref="BT2:CM2"/>
  </mergeCells>
  <phoneticPr fontId="7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1" r:id="rId4">
          <objectPr defaultSize="0" altText="" r:id="rId5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114300</xdr:colOff>
                <xdr:row>2</xdr:row>
                <xdr:rowOff>129540</xdr:rowOff>
              </to>
            </anchor>
          </objectPr>
        </oleObject>
      </mc:Choice>
      <mc:Fallback>
        <oleObject progId="Equation.DSMT4" shapeId="1031" r:id="rId4"/>
      </mc:Fallback>
    </mc:AlternateContent>
    <mc:AlternateContent xmlns:mc="http://schemas.openxmlformats.org/markup-compatibility/2006">
      <mc:Choice Requires="x14">
        <oleObject progId="Equation.DSMT4" shapeId="1030" r:id="rId6">
          <objectPr defaultSize="0" altText="" r:id="rId7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DSMT4" shapeId="1030" r:id="rId6"/>
      </mc:Fallback>
    </mc:AlternateContent>
    <mc:AlternateContent xmlns:mc="http://schemas.openxmlformats.org/markup-compatibility/2006">
      <mc:Choice Requires="x14">
        <oleObject progId="Equation.DSMT4" shapeId="1029" r:id="rId8">
          <objectPr defaultSize="0" altText="" r:id="rId9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114300</xdr:colOff>
                <xdr:row>2</xdr:row>
                <xdr:rowOff>190500</xdr:rowOff>
              </to>
            </anchor>
          </objectPr>
        </oleObject>
      </mc:Choice>
      <mc:Fallback>
        <oleObject progId="Equation.DSMT4" shapeId="1029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ltText="" r:id="rId11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DSMT4" shapeId="1028" r:id="rId10"/>
      </mc:Fallback>
    </mc:AlternateContent>
    <mc:AlternateContent xmlns:mc="http://schemas.openxmlformats.org/markup-compatibility/2006">
      <mc:Choice Requires="x14">
        <oleObject progId="Equation.DSMT4" shapeId="1027" r:id="rId12">
          <objectPr defaultSize="0" altText="" r:id="rId13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137160</xdr:colOff>
                <xdr:row>2</xdr:row>
                <xdr:rowOff>190500</xdr:rowOff>
              </to>
            </anchor>
          </objectPr>
        </oleObject>
      </mc:Choice>
      <mc:Fallback>
        <oleObject progId="Equation.DSMT4" shapeId="1027" r:id="rId12"/>
      </mc:Fallback>
    </mc:AlternateContent>
    <mc:AlternateContent xmlns:mc="http://schemas.openxmlformats.org/markup-compatibility/2006">
      <mc:Choice Requires="x14">
        <oleObject progId="Equation.DSMT4" shapeId="1026" r:id="rId14">
          <objectPr defaultSize="0" altText="" r:id="rId15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DSMT4" shapeId="1026" r:id="rId14"/>
      </mc:Fallback>
    </mc:AlternateContent>
    <mc:AlternateContent xmlns:mc="http://schemas.openxmlformats.org/markup-compatibility/2006">
      <mc:Choice Requires="x14">
        <oleObject progId="Equation.DSMT4" shapeId="1025" r:id="rId16">
          <objectPr defaultSize="0" altText="" r:id="rId17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137160</xdr:colOff>
                <xdr:row>2</xdr:row>
                <xdr:rowOff>190500</xdr:rowOff>
              </to>
            </anchor>
          </objectPr>
        </oleObject>
      </mc:Choice>
      <mc:Fallback>
        <oleObject progId="Equation.DSMT4" shapeId="1025" r:id="rId1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109"/>
  <sheetViews>
    <sheetView tabSelected="1" workbookViewId="0">
      <pane xSplit="1" ySplit="3" topLeftCell="B28" activePane="bottomRight" state="frozen"/>
      <selection pane="topRight"/>
      <selection pane="bottomLeft"/>
      <selection pane="bottomRight" activeCell="O29" sqref="O29"/>
    </sheetView>
  </sheetViews>
  <sheetFormatPr defaultColWidth="9" defaultRowHeight="13.8" x14ac:dyDescent="0.25"/>
  <cols>
    <col min="6" max="6" width="16.77734375" customWidth="1"/>
    <col min="7" max="7" width="16.88671875" customWidth="1"/>
    <col min="9" max="9" width="11.6640625" customWidth="1"/>
    <col min="10" max="10" width="12.77734375" customWidth="1"/>
    <col min="15" max="15" width="17.5546875" customWidth="1"/>
    <col min="16" max="16" width="5.109375" customWidth="1"/>
    <col min="17" max="17" width="29.44140625" customWidth="1"/>
    <col min="18" max="18" width="8.88671875" customWidth="1"/>
    <col min="19" max="19" width="5.33203125" customWidth="1"/>
    <col min="20" max="20" width="18.44140625" customWidth="1"/>
    <col min="21" max="21" width="5.109375" customWidth="1"/>
    <col min="22" max="22" width="16" customWidth="1"/>
    <col min="23" max="26" width="8.88671875" customWidth="1"/>
    <col min="27" max="27" width="14.88671875" customWidth="1"/>
    <col min="28" max="33" width="8.88671875" customWidth="1"/>
    <col min="34" max="34" width="15.5546875" customWidth="1"/>
    <col min="35" max="36" width="8.88671875" customWidth="1"/>
    <col min="37" max="38" width="13.21875" customWidth="1"/>
    <col min="39" max="39" width="9.6640625" customWidth="1"/>
    <col min="40" max="115" width="8.88671875" customWidth="1"/>
  </cols>
  <sheetData>
    <row r="1" spans="1:13" ht="14.4" x14ac:dyDescent="0.25">
      <c r="A1" s="43" t="s">
        <v>19</v>
      </c>
      <c r="B1" s="43"/>
      <c r="C1" s="43"/>
      <c r="D1" s="43"/>
      <c r="E1" s="43"/>
      <c r="F1" s="43"/>
      <c r="G1" s="43"/>
    </row>
    <row r="2" spans="1:13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</row>
    <row r="3" spans="1:13" x14ac:dyDescent="0.25">
      <c r="A3" s="6"/>
      <c r="B3" s="6"/>
      <c r="C3" s="7"/>
      <c r="D3" s="7"/>
      <c r="E3" s="7"/>
      <c r="F3" s="7"/>
      <c r="G3" s="7"/>
    </row>
    <row r="4" spans="1:13" x14ac:dyDescent="0.25">
      <c r="A4" s="8">
        <v>0</v>
      </c>
      <c r="B4" s="9">
        <v>6.6100000000000002E-4</v>
      </c>
      <c r="C4" s="10">
        <v>1000000</v>
      </c>
      <c r="D4" s="9">
        <v>661</v>
      </c>
      <c r="E4" s="9">
        <v>80.900000000000006</v>
      </c>
      <c r="F4" s="10">
        <v>999670</v>
      </c>
      <c r="G4" s="10">
        <v>80891929</v>
      </c>
      <c r="H4">
        <f>(1+0.05)^(-A4)*C4</f>
        <v>1000000</v>
      </c>
      <c r="I4">
        <f>SUM(H4:H109)</f>
        <v>20445051.372875299</v>
      </c>
      <c r="J4">
        <f>SUM(I4:I109)</f>
        <v>394532281.74619472</v>
      </c>
      <c r="K4">
        <f>(1+0.05)^(-(A4+1))*D4</f>
        <v>629.52380952380952</v>
      </c>
      <c r="L4">
        <f>SUM(K4:K109)</f>
        <v>26424.799645113631</v>
      </c>
      <c r="M4">
        <f>SUM(L4:L109)</f>
        <v>1657794.3308774666</v>
      </c>
    </row>
    <row r="5" spans="1:13" x14ac:dyDescent="0.25">
      <c r="A5" s="8">
        <v>1</v>
      </c>
      <c r="B5" s="9">
        <v>5.3600000000000002E-4</v>
      </c>
      <c r="C5" s="10">
        <v>999339</v>
      </c>
      <c r="D5" s="9">
        <v>536</v>
      </c>
      <c r="E5" s="9">
        <v>79.900000000000006</v>
      </c>
      <c r="F5" s="10">
        <v>999071</v>
      </c>
      <c r="G5" s="10">
        <v>79892260</v>
      </c>
      <c r="H5">
        <f t="shared" ref="H5:H68" si="0">(1+0.05)^(-A5)*C5</f>
        <v>951751.42857142852</v>
      </c>
      <c r="I5">
        <f t="shared" ref="I5:J68" si="1">SUM(H5:H110)</f>
        <v>19445051.372875299</v>
      </c>
      <c r="J5">
        <f t="shared" si="1"/>
        <v>374087230.37331939</v>
      </c>
      <c r="K5">
        <f t="shared" ref="K5:K68" si="2">(1+0.05)^(-(A5+1))*D5</f>
        <v>486.1678004535147</v>
      </c>
      <c r="L5">
        <f t="shared" ref="L5:M68" si="3">SUM(K5:K110)</f>
        <v>25795.275835589822</v>
      </c>
      <c r="M5">
        <f t="shared" si="3"/>
        <v>1631369.5312323533</v>
      </c>
    </row>
    <row r="6" spans="1:13" x14ac:dyDescent="0.25">
      <c r="A6" s="8">
        <v>2</v>
      </c>
      <c r="B6" s="9">
        <v>4.2400000000000001E-4</v>
      </c>
      <c r="C6" s="10">
        <v>998803</v>
      </c>
      <c r="D6" s="9">
        <v>423</v>
      </c>
      <c r="E6" s="9">
        <v>79</v>
      </c>
      <c r="F6" s="10">
        <v>998592</v>
      </c>
      <c r="G6" s="10">
        <v>78893189</v>
      </c>
      <c r="H6">
        <f t="shared" si="0"/>
        <v>905943.7641723355</v>
      </c>
      <c r="I6">
        <f t="shared" si="1"/>
        <v>18493299.944303866</v>
      </c>
      <c r="J6">
        <f t="shared" si="1"/>
        <v>354642179.00044411</v>
      </c>
      <c r="K6">
        <f t="shared" si="2"/>
        <v>365.40330417881438</v>
      </c>
      <c r="L6">
        <f t="shared" si="3"/>
        <v>25309.108035136309</v>
      </c>
      <c r="M6">
        <f t="shared" si="3"/>
        <v>1605574.2553967633</v>
      </c>
    </row>
    <row r="7" spans="1:13" x14ac:dyDescent="0.25">
      <c r="A7" s="8">
        <v>3</v>
      </c>
      <c r="B7" s="9">
        <v>3.3300000000000002E-4</v>
      </c>
      <c r="C7" s="10">
        <v>998380</v>
      </c>
      <c r="D7" s="9">
        <v>332</v>
      </c>
      <c r="E7" s="9">
        <v>78</v>
      </c>
      <c r="F7" s="10">
        <v>998214</v>
      </c>
      <c r="G7" s="10">
        <v>77894597</v>
      </c>
      <c r="H7">
        <f t="shared" si="0"/>
        <v>862438.18162185501</v>
      </c>
      <c r="I7">
        <f t="shared" si="1"/>
        <v>17587356.180131525</v>
      </c>
      <c r="J7">
        <f t="shared" si="1"/>
        <v>336148879.05614024</v>
      </c>
      <c r="K7">
        <f t="shared" si="2"/>
        <v>273.13722163090483</v>
      </c>
      <c r="L7">
        <f t="shared" si="3"/>
        <v>24943.704730957492</v>
      </c>
      <c r="M7">
        <f t="shared" si="3"/>
        <v>1580265.1473616273</v>
      </c>
    </row>
    <row r="8" spans="1:13" x14ac:dyDescent="0.25">
      <c r="A8" s="8">
        <v>4</v>
      </c>
      <c r="B8" s="9">
        <v>2.6699999999999998E-4</v>
      </c>
      <c r="C8" s="10">
        <v>998047</v>
      </c>
      <c r="D8" s="9">
        <v>266</v>
      </c>
      <c r="E8" s="9">
        <v>77</v>
      </c>
      <c r="F8" s="10">
        <v>997914</v>
      </c>
      <c r="G8" s="10">
        <v>76896383</v>
      </c>
      <c r="H8">
        <f t="shared" si="0"/>
        <v>821095.73685861344</v>
      </c>
      <c r="I8">
        <f t="shared" si="1"/>
        <v>16724917.998509666</v>
      </c>
      <c r="J8">
        <f t="shared" si="1"/>
        <v>318561522.87600869</v>
      </c>
      <c r="K8">
        <f t="shared" si="2"/>
        <v>208.41796028061009</v>
      </c>
      <c r="L8">
        <f t="shared" si="3"/>
        <v>24670.567509326589</v>
      </c>
      <c r="M8">
        <f t="shared" si="3"/>
        <v>1555321.4426306696</v>
      </c>
    </row>
    <row r="9" spans="1:13" x14ac:dyDescent="0.25">
      <c r="A9" s="8">
        <v>5</v>
      </c>
      <c r="B9" s="9">
        <v>2.24E-4</v>
      </c>
      <c r="C9" s="10">
        <v>997781</v>
      </c>
      <c r="D9" s="9">
        <v>224</v>
      </c>
      <c r="E9" s="9">
        <v>76.099999999999994</v>
      </c>
      <c r="F9" s="10">
        <v>997669</v>
      </c>
      <c r="G9" s="10">
        <v>75898469</v>
      </c>
      <c r="H9">
        <f t="shared" si="0"/>
        <v>781787.5219050654</v>
      </c>
      <c r="I9">
        <f t="shared" si="1"/>
        <v>15903822.26165105</v>
      </c>
      <c r="J9">
        <f t="shared" si="1"/>
        <v>301836604.87749898</v>
      </c>
      <c r="K9">
        <f t="shared" si="2"/>
        <v>167.15224884660458</v>
      </c>
      <c r="L9">
        <f t="shared" si="3"/>
        <v>24462.149549045978</v>
      </c>
      <c r="M9">
        <f t="shared" si="3"/>
        <v>1530650.8751213429</v>
      </c>
    </row>
    <row r="10" spans="1:13" x14ac:dyDescent="0.25">
      <c r="A10" s="8">
        <v>6</v>
      </c>
      <c r="B10" s="9">
        <v>2.0100000000000001E-4</v>
      </c>
      <c r="C10" s="10">
        <v>997557</v>
      </c>
      <c r="D10" s="9">
        <v>201</v>
      </c>
      <c r="E10" s="9">
        <v>75.099999999999994</v>
      </c>
      <c r="F10" s="10">
        <v>997457</v>
      </c>
      <c r="G10" s="10">
        <v>74900800</v>
      </c>
      <c r="H10">
        <f t="shared" si="0"/>
        <v>744392.39242264431</v>
      </c>
      <c r="I10">
        <f t="shared" si="1"/>
        <v>15122034.739745988</v>
      </c>
      <c r="J10">
        <f t="shared" si="1"/>
        <v>285932782.61584795</v>
      </c>
      <c r="K10">
        <f t="shared" si="2"/>
        <v>142.8469473561544</v>
      </c>
      <c r="L10">
        <f t="shared" si="3"/>
        <v>24294.997300199375</v>
      </c>
      <c r="M10">
        <f t="shared" si="3"/>
        <v>1506188.7255722969</v>
      </c>
    </row>
    <row r="11" spans="1:13" x14ac:dyDescent="0.25">
      <c r="A11" s="8">
        <v>7</v>
      </c>
      <c r="B11" s="9">
        <v>1.8900000000000001E-4</v>
      </c>
      <c r="C11" s="10">
        <v>997357</v>
      </c>
      <c r="D11" s="9">
        <v>189</v>
      </c>
      <c r="E11" s="9">
        <v>74.099999999999994</v>
      </c>
      <c r="F11" s="10">
        <v>997263</v>
      </c>
      <c r="G11" s="10">
        <v>73903343</v>
      </c>
      <c r="H11">
        <f t="shared" si="0"/>
        <v>708802.99937458755</v>
      </c>
      <c r="I11">
        <f t="shared" si="1"/>
        <v>14377642.347323341</v>
      </c>
      <c r="J11">
        <f t="shared" si="1"/>
        <v>270810747.87610191</v>
      </c>
      <c r="K11">
        <f t="shared" si="2"/>
        <v>127.92263942342188</v>
      </c>
      <c r="L11">
        <f t="shared" si="3"/>
        <v>24152.150352843219</v>
      </c>
      <c r="M11">
        <f t="shared" si="3"/>
        <v>1481893.7282720977</v>
      </c>
    </row>
    <row r="12" spans="1:13" x14ac:dyDescent="0.25">
      <c r="A12" s="8">
        <v>8</v>
      </c>
      <c r="B12" s="9">
        <v>1.8100000000000001E-4</v>
      </c>
      <c r="C12" s="10">
        <v>997168</v>
      </c>
      <c r="D12" s="9">
        <v>180</v>
      </c>
      <c r="E12" s="9">
        <v>73.099999999999994</v>
      </c>
      <c r="F12" s="10">
        <v>997078</v>
      </c>
      <c r="G12" s="10">
        <v>72906080</v>
      </c>
      <c r="H12">
        <f t="shared" si="0"/>
        <v>674922.55295542197</v>
      </c>
      <c r="I12">
        <f t="shared" si="1"/>
        <v>13668839.34794875</v>
      </c>
      <c r="J12">
        <f t="shared" si="1"/>
        <v>256433105.5287787</v>
      </c>
      <c r="K12">
        <f t="shared" si="2"/>
        <v>116.02960491920351</v>
      </c>
      <c r="L12">
        <f t="shared" si="3"/>
        <v>24024.227713419798</v>
      </c>
      <c r="M12">
        <f t="shared" si="3"/>
        <v>1457741.5779192541</v>
      </c>
    </row>
    <row r="13" spans="1:13" x14ac:dyDescent="0.25">
      <c r="A13" s="8">
        <v>9</v>
      </c>
      <c r="B13" s="9">
        <v>1.75E-4</v>
      </c>
      <c r="C13" s="10">
        <v>996988</v>
      </c>
      <c r="D13" s="9">
        <v>174</v>
      </c>
      <c r="E13" s="9">
        <v>72.099999999999994</v>
      </c>
      <c r="F13" s="10">
        <v>996901</v>
      </c>
      <c r="G13" s="10">
        <v>71909002</v>
      </c>
      <c r="H13">
        <f t="shared" si="0"/>
        <v>642667.35416214925</v>
      </c>
      <c r="I13">
        <f t="shared" si="1"/>
        <v>12993916.79499333</v>
      </c>
      <c r="J13">
        <f t="shared" si="1"/>
        <v>242764266.18082994</v>
      </c>
      <c r="K13">
        <f t="shared" si="2"/>
        <v>106.82090611609212</v>
      </c>
      <c r="L13">
        <f t="shared" si="3"/>
        <v>23908.198108500594</v>
      </c>
      <c r="M13">
        <f t="shared" si="3"/>
        <v>1433717.3502058345</v>
      </c>
    </row>
    <row r="14" spans="1:13" x14ac:dyDescent="0.25">
      <c r="A14" s="8">
        <v>10</v>
      </c>
      <c r="B14" s="9">
        <v>1.6899999999999999E-4</v>
      </c>
      <c r="C14" s="10">
        <v>996813</v>
      </c>
      <c r="D14" s="9">
        <v>168</v>
      </c>
      <c r="E14" s="9">
        <v>71.099999999999994</v>
      </c>
      <c r="F14" s="10">
        <v>996729</v>
      </c>
      <c r="G14" s="10">
        <v>70912101</v>
      </c>
      <c r="H14">
        <f t="shared" si="0"/>
        <v>611956.71200172487</v>
      </c>
      <c r="I14">
        <f t="shared" si="1"/>
        <v>12351249.440831179</v>
      </c>
      <c r="J14">
        <f t="shared" si="1"/>
        <v>229770349.38583663</v>
      </c>
      <c r="K14">
        <f t="shared" si="2"/>
        <v>98.226120566521487</v>
      </c>
      <c r="L14">
        <f t="shared" si="3"/>
        <v>23801.377202384501</v>
      </c>
      <c r="M14">
        <f t="shared" si="3"/>
        <v>1409809.1520973337</v>
      </c>
    </row>
    <row r="15" spans="1:13" x14ac:dyDescent="0.25">
      <c r="A15" s="8">
        <v>11</v>
      </c>
      <c r="B15" s="9">
        <v>1.65E-4</v>
      </c>
      <c r="C15" s="10">
        <v>996645</v>
      </c>
      <c r="D15" s="9">
        <v>164</v>
      </c>
      <c r="E15" s="9">
        <v>70.2</v>
      </c>
      <c r="F15" s="10">
        <v>996563</v>
      </c>
      <c r="G15" s="10">
        <v>69915372</v>
      </c>
      <c r="H15">
        <f t="shared" si="0"/>
        <v>582717.69007155241</v>
      </c>
      <c r="I15">
        <f t="shared" si="1"/>
        <v>11739292.728829455</v>
      </c>
      <c r="J15">
        <f t="shared" si="1"/>
        <v>217419099.94500545</v>
      </c>
      <c r="K15">
        <f t="shared" si="2"/>
        <v>91.321336581119752</v>
      </c>
      <c r="L15">
        <f t="shared" si="3"/>
        <v>23703.151081817981</v>
      </c>
      <c r="M15">
        <f t="shared" si="3"/>
        <v>1386007.7748949495</v>
      </c>
    </row>
    <row r="16" spans="1:13" x14ac:dyDescent="0.25">
      <c r="A16" s="8">
        <v>12</v>
      </c>
      <c r="B16" s="9">
        <v>1.65E-4</v>
      </c>
      <c r="C16" s="10">
        <v>996481</v>
      </c>
      <c r="D16" s="9">
        <v>164</v>
      </c>
      <c r="E16" s="9">
        <v>69.2</v>
      </c>
      <c r="F16" s="10">
        <v>996398</v>
      </c>
      <c r="G16" s="10">
        <v>68918809</v>
      </c>
      <c r="H16">
        <f t="shared" si="0"/>
        <v>554877.90730299265</v>
      </c>
      <c r="I16">
        <f t="shared" si="1"/>
        <v>11156575.038757904</v>
      </c>
      <c r="J16">
        <f t="shared" si="1"/>
        <v>205679807.21617603</v>
      </c>
      <c r="K16">
        <f t="shared" si="2"/>
        <v>86.972701505828311</v>
      </c>
      <c r="L16">
        <f t="shared" si="3"/>
        <v>23611.829745236861</v>
      </c>
      <c r="M16">
        <f t="shared" si="3"/>
        <v>1362304.6238131314</v>
      </c>
    </row>
    <row r="17" spans="1:114" x14ac:dyDescent="0.25">
      <c r="A17" s="8">
        <v>13</v>
      </c>
      <c r="B17" s="9">
        <v>1.6899999999999999E-4</v>
      </c>
      <c r="C17" s="10">
        <v>996316</v>
      </c>
      <c r="D17" s="9">
        <v>168</v>
      </c>
      <c r="E17" s="9">
        <v>68.2</v>
      </c>
      <c r="F17" s="10">
        <v>996232</v>
      </c>
      <c r="G17" s="10">
        <v>67922411</v>
      </c>
      <c r="H17">
        <f t="shared" si="0"/>
        <v>528367.64678951737</v>
      </c>
      <c r="I17">
        <f t="shared" si="1"/>
        <v>10601697.131454909</v>
      </c>
      <c r="J17">
        <f t="shared" si="1"/>
        <v>194523232.17741811</v>
      </c>
      <c r="K17">
        <f t="shared" si="2"/>
        <v>84.851416103247175</v>
      </c>
      <c r="L17">
        <f t="shared" si="3"/>
        <v>23524.857043731034</v>
      </c>
      <c r="M17">
        <f t="shared" si="3"/>
        <v>1338692.7940678946</v>
      </c>
    </row>
    <row r="18" spans="1:114" x14ac:dyDescent="0.25">
      <c r="A18" s="8">
        <v>14</v>
      </c>
      <c r="B18" s="9">
        <v>1.7899999999999999E-4</v>
      </c>
      <c r="C18" s="10">
        <v>996148</v>
      </c>
      <c r="D18" s="9">
        <v>178</v>
      </c>
      <c r="E18" s="9">
        <v>67.2</v>
      </c>
      <c r="F18" s="10">
        <v>996059</v>
      </c>
      <c r="G18" s="10">
        <v>66926179</v>
      </c>
      <c r="H18">
        <f t="shared" si="0"/>
        <v>503122.43124058016</v>
      </c>
      <c r="I18">
        <f t="shared" si="1"/>
        <v>10073329.484665392</v>
      </c>
      <c r="J18">
        <f t="shared" si="1"/>
        <v>183921535.04596323</v>
      </c>
      <c r="K18">
        <f t="shared" si="2"/>
        <v>85.621043460192695</v>
      </c>
      <c r="L18">
        <f t="shared" si="3"/>
        <v>23440.005627627786</v>
      </c>
      <c r="M18">
        <f t="shared" si="3"/>
        <v>1315167.9370241635</v>
      </c>
    </row>
    <row r="19" spans="1:114" x14ac:dyDescent="0.25">
      <c r="A19" s="8">
        <v>15</v>
      </c>
      <c r="B19" s="9">
        <v>1.92E-4</v>
      </c>
      <c r="C19" s="10">
        <v>995969</v>
      </c>
      <c r="D19" s="9">
        <v>191</v>
      </c>
      <c r="E19" s="9">
        <v>66.2</v>
      </c>
      <c r="F19" s="10">
        <v>995874</v>
      </c>
      <c r="G19" s="10">
        <v>65930120</v>
      </c>
      <c r="H19">
        <f t="shared" si="0"/>
        <v>479078.1181685655</v>
      </c>
      <c r="I19">
        <f t="shared" si="1"/>
        <v>9570207.053424811</v>
      </c>
      <c r="J19">
        <f t="shared" si="1"/>
        <v>173848205.56129786</v>
      </c>
      <c r="K19">
        <f t="shared" si="2"/>
        <v>87.499300700357438</v>
      </c>
      <c r="L19">
        <f t="shared" si="3"/>
        <v>23354.384584167594</v>
      </c>
      <c r="M19">
        <f t="shared" si="3"/>
        <v>1291727.9313965361</v>
      </c>
    </row>
    <row r="20" spans="1:114" x14ac:dyDescent="0.25">
      <c r="A20" s="8">
        <v>16</v>
      </c>
      <c r="B20" s="9">
        <v>2.0799999999999999E-4</v>
      </c>
      <c r="C20" s="10">
        <v>995778</v>
      </c>
      <c r="D20" s="9">
        <v>207</v>
      </c>
      <c r="E20" s="9">
        <v>65.2</v>
      </c>
      <c r="F20" s="10">
        <v>995675</v>
      </c>
      <c r="G20" s="10">
        <v>64934247</v>
      </c>
      <c r="H20">
        <f t="shared" si="0"/>
        <v>456177.37514555251</v>
      </c>
      <c r="I20">
        <f t="shared" si="1"/>
        <v>9091128.9352562465</v>
      </c>
      <c r="J20">
        <f t="shared" si="1"/>
        <v>164277998.507873</v>
      </c>
      <c r="K20">
        <f t="shared" si="2"/>
        <v>90.313414335447462</v>
      </c>
      <c r="L20">
        <f t="shared" si="3"/>
        <v>23266.885283467236</v>
      </c>
      <c r="M20">
        <f t="shared" si="3"/>
        <v>1268373.5468123686</v>
      </c>
    </row>
    <row r="21" spans="1:114" x14ac:dyDescent="0.25">
      <c r="A21" s="8">
        <v>17</v>
      </c>
      <c r="B21" s="9">
        <v>2.2599999999999999E-4</v>
      </c>
      <c r="C21" s="10">
        <v>995571</v>
      </c>
      <c r="D21" s="9">
        <v>225</v>
      </c>
      <c r="E21" s="9">
        <v>64.2</v>
      </c>
      <c r="F21" s="10">
        <v>995459</v>
      </c>
      <c r="G21" s="10">
        <v>63938572</v>
      </c>
      <c r="H21">
        <f t="shared" si="0"/>
        <v>434364.32958142878</v>
      </c>
      <c r="I21">
        <f t="shared" si="1"/>
        <v>8634951.5601106957</v>
      </c>
      <c r="J21">
        <f t="shared" si="1"/>
        <v>155186869.57261679</v>
      </c>
      <c r="K21">
        <f t="shared" si="2"/>
        <v>93.49214734518371</v>
      </c>
      <c r="L21">
        <f t="shared" si="3"/>
        <v>23176.571869131789</v>
      </c>
      <c r="M21">
        <f t="shared" si="3"/>
        <v>1245106.6615289012</v>
      </c>
    </row>
    <row r="22" spans="1:114" x14ac:dyDescent="0.25">
      <c r="A22" s="8">
        <v>18</v>
      </c>
      <c r="B22" s="9">
        <v>2.4499999999999999E-4</v>
      </c>
      <c r="C22" s="10">
        <v>995346</v>
      </c>
      <c r="D22" s="9">
        <v>244</v>
      </c>
      <c r="E22" s="9">
        <v>63.2</v>
      </c>
      <c r="F22" s="10">
        <v>995224</v>
      </c>
      <c r="G22" s="10">
        <v>62943113</v>
      </c>
      <c r="H22">
        <f t="shared" si="0"/>
        <v>413586.82173972984</v>
      </c>
      <c r="I22">
        <f t="shared" si="1"/>
        <v>8200587.2305292748</v>
      </c>
      <c r="J22">
        <f t="shared" si="1"/>
        <v>146551918.0125061</v>
      </c>
      <c r="K22">
        <f t="shared" si="2"/>
        <v>96.559085512062751</v>
      </c>
      <c r="L22">
        <f t="shared" si="3"/>
        <v>23083.079721786606</v>
      </c>
      <c r="M22">
        <f t="shared" si="3"/>
        <v>1221930.0896597693</v>
      </c>
    </row>
    <row r="23" spans="1:114" x14ac:dyDescent="0.25">
      <c r="A23" s="8">
        <v>19</v>
      </c>
      <c r="B23" s="9">
        <v>2.6400000000000002E-4</v>
      </c>
      <c r="C23" s="10">
        <v>995102</v>
      </c>
      <c r="D23" s="9">
        <v>263</v>
      </c>
      <c r="E23" s="9">
        <v>62.3</v>
      </c>
      <c r="F23" s="10">
        <v>994971</v>
      </c>
      <c r="G23" s="10">
        <v>61947889</v>
      </c>
      <c r="H23">
        <f t="shared" si="0"/>
        <v>393795.65209518303</v>
      </c>
      <c r="I23">
        <f t="shared" si="1"/>
        <v>7787000.4087895434</v>
      </c>
      <c r="J23">
        <f t="shared" si="1"/>
        <v>138351330.78197688</v>
      </c>
      <c r="K23">
        <f t="shared" si="2"/>
        <v>99.121933995599164</v>
      </c>
      <c r="L23">
        <f t="shared" si="3"/>
        <v>22986.520636274541</v>
      </c>
      <c r="M23">
        <f t="shared" si="3"/>
        <v>1198847.0099379825</v>
      </c>
    </row>
    <row r="24" spans="1:114" x14ac:dyDescent="0.25">
      <c r="A24" s="8">
        <v>20</v>
      </c>
      <c r="B24" s="9">
        <v>2.8299999999999999E-4</v>
      </c>
      <c r="C24" s="10">
        <v>994840</v>
      </c>
      <c r="D24" s="9">
        <v>282</v>
      </c>
      <c r="E24" s="9">
        <v>61.3</v>
      </c>
      <c r="F24" s="10">
        <v>994699</v>
      </c>
      <c r="G24" s="10">
        <v>60952918</v>
      </c>
      <c r="H24">
        <f t="shared" si="0"/>
        <v>374944.73314137594</v>
      </c>
      <c r="I24">
        <f t="shared" si="1"/>
        <v>7393204.7566943597</v>
      </c>
      <c r="J24">
        <f t="shared" si="1"/>
        <v>130564330.37318733</v>
      </c>
      <c r="K24">
        <f t="shared" si="2"/>
        <v>101.22174682874873</v>
      </c>
      <c r="L24">
        <f t="shared" si="3"/>
        <v>22887.398702278944</v>
      </c>
      <c r="M24">
        <f t="shared" si="3"/>
        <v>1175860.4893017081</v>
      </c>
    </row>
    <row r="25" spans="1:114" x14ac:dyDescent="0.25">
      <c r="A25" s="8">
        <v>21</v>
      </c>
      <c r="B25" s="9">
        <v>2.9999999999999997E-4</v>
      </c>
      <c r="C25" s="10">
        <v>994558</v>
      </c>
      <c r="D25" s="9">
        <v>298</v>
      </c>
      <c r="E25" s="9">
        <v>60.3</v>
      </c>
      <c r="F25" s="10">
        <v>994409</v>
      </c>
      <c r="G25" s="10">
        <v>59958220</v>
      </c>
      <c r="H25">
        <f t="shared" si="0"/>
        <v>356989.00029257691</v>
      </c>
      <c r="I25">
        <f t="shared" si="1"/>
        <v>7018260.023552984</v>
      </c>
      <c r="J25">
        <f t="shared" si="1"/>
        <v>123171125.61649299</v>
      </c>
      <c r="K25">
        <f t="shared" si="2"/>
        <v>101.87126158381332</v>
      </c>
      <c r="L25">
        <f t="shared" si="3"/>
        <v>22786.176955450195</v>
      </c>
      <c r="M25">
        <f t="shared" si="3"/>
        <v>1152973.0905994291</v>
      </c>
    </row>
    <row r="26" spans="1:114" x14ac:dyDescent="0.25">
      <c r="A26" s="8">
        <v>22</v>
      </c>
      <c r="B26" s="9">
        <v>3.1500000000000001E-4</v>
      </c>
      <c r="C26" s="10">
        <v>994260</v>
      </c>
      <c r="D26" s="9">
        <v>313</v>
      </c>
      <c r="E26" s="9">
        <v>59.3</v>
      </c>
      <c r="F26" s="10">
        <v>994103</v>
      </c>
      <c r="G26" s="10">
        <v>58963811</v>
      </c>
      <c r="H26">
        <f t="shared" si="0"/>
        <v>339887.6528265847</v>
      </c>
      <c r="I26">
        <f t="shared" si="1"/>
        <v>6661271.0232604071</v>
      </c>
      <c r="J26">
        <f t="shared" si="1"/>
        <v>116152865.59294</v>
      </c>
      <c r="K26">
        <f t="shared" si="2"/>
        <v>101.90381871439298</v>
      </c>
      <c r="L26">
        <f t="shared" si="3"/>
        <v>22684.305693866383</v>
      </c>
      <c r="M26">
        <f t="shared" si="3"/>
        <v>1130186.9136439788</v>
      </c>
    </row>
    <row r="27" spans="1:114" x14ac:dyDescent="0.25">
      <c r="A27" s="8">
        <v>23</v>
      </c>
      <c r="B27" s="9">
        <v>3.28E-4</v>
      </c>
      <c r="C27" s="10">
        <v>993946</v>
      </c>
      <c r="D27" s="9">
        <v>326</v>
      </c>
      <c r="E27" s="9">
        <v>58.3</v>
      </c>
      <c r="F27" s="10">
        <v>993783</v>
      </c>
      <c r="G27" s="10">
        <v>57969708</v>
      </c>
      <c r="H27">
        <f t="shared" si="0"/>
        <v>323600.29711148894</v>
      </c>
      <c r="I27">
        <f t="shared" si="1"/>
        <v>6321383.3704338241</v>
      </c>
      <c r="J27">
        <f t="shared" si="1"/>
        <v>109491594.56967959</v>
      </c>
      <c r="K27">
        <f t="shared" si="2"/>
        <v>101.08213875214398</v>
      </c>
      <c r="L27">
        <f t="shared" si="3"/>
        <v>22582.401875151991</v>
      </c>
      <c r="M27">
        <f t="shared" si="3"/>
        <v>1107502.6079501125</v>
      </c>
      <c r="O27" s="48" t="s">
        <v>8</v>
      </c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F27" s="47" t="s">
        <v>9</v>
      </c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BB27" s="47" t="s">
        <v>10</v>
      </c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24"/>
      <c r="BV27" s="47" t="s">
        <v>11</v>
      </c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24"/>
      <c r="CQ27" s="47" t="s">
        <v>12</v>
      </c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</row>
    <row r="28" spans="1:114" x14ac:dyDescent="0.25">
      <c r="A28" s="11">
        <v>24</v>
      </c>
      <c r="B28" s="12">
        <v>3.3799999999999998E-4</v>
      </c>
      <c r="C28" s="13">
        <v>993620</v>
      </c>
      <c r="D28" s="12">
        <v>336</v>
      </c>
      <c r="E28" s="12">
        <v>57.3</v>
      </c>
      <c r="F28" s="13">
        <v>993452</v>
      </c>
      <c r="G28" s="13">
        <v>56975924</v>
      </c>
      <c r="H28">
        <f t="shared" si="0"/>
        <v>308089.67701504694</v>
      </c>
      <c r="I28">
        <f t="shared" si="1"/>
        <v>5997783.0733223353</v>
      </c>
      <c r="J28">
        <f t="shared" si="1"/>
        <v>103170211.19924572</v>
      </c>
      <c r="K28">
        <f t="shared" si="2"/>
        <v>99.221731290448062</v>
      </c>
      <c r="L28">
        <f t="shared" si="3"/>
        <v>22481.319736399848</v>
      </c>
      <c r="M28">
        <f t="shared" si="3"/>
        <v>1084920.2060749603</v>
      </c>
      <c r="O28" s="20" t="s">
        <v>13</v>
      </c>
      <c r="P28" s="19" t="s">
        <v>20</v>
      </c>
      <c r="Q28" s="22" t="s">
        <v>21</v>
      </c>
      <c r="R28" s="20" t="s">
        <v>15</v>
      </c>
      <c r="S28" s="20"/>
      <c r="T28" s="20" t="s">
        <v>16</v>
      </c>
      <c r="U28" s="19" t="s">
        <v>20</v>
      </c>
      <c r="V28" s="23" t="s">
        <v>22</v>
      </c>
      <c r="W28" s="20" t="s">
        <v>15</v>
      </c>
      <c r="X28" s="20"/>
      <c r="Y28" s="20" t="s">
        <v>17</v>
      </c>
      <c r="Z28" s="20"/>
      <c r="AA28" s="20"/>
      <c r="AB28" s="20" t="s">
        <v>15</v>
      </c>
      <c r="AC28" s="20"/>
      <c r="AF28" t="s">
        <v>13</v>
      </c>
      <c r="AI28" t="s">
        <v>15</v>
      </c>
      <c r="AK28" t="s">
        <v>16</v>
      </c>
      <c r="AN28" t="s">
        <v>15</v>
      </c>
      <c r="AP28" t="s">
        <v>17</v>
      </c>
      <c r="AS28" t="s">
        <v>15</v>
      </c>
      <c r="AU28" t="s">
        <v>18</v>
      </c>
      <c r="AX28" t="s">
        <v>15</v>
      </c>
      <c r="BB28" t="s">
        <v>13</v>
      </c>
      <c r="BE28" t="s">
        <v>15</v>
      </c>
      <c r="BG28" t="s">
        <v>16</v>
      </c>
      <c r="BJ28" t="s">
        <v>15</v>
      </c>
      <c r="BL28" t="s">
        <v>17</v>
      </c>
      <c r="BN28" t="s">
        <v>15</v>
      </c>
      <c r="BP28" t="s">
        <v>18</v>
      </c>
      <c r="BS28" t="s">
        <v>15</v>
      </c>
      <c r="BV28" t="s">
        <v>13</v>
      </c>
      <c r="BY28" t="s">
        <v>15</v>
      </c>
      <c r="CA28" t="s">
        <v>16</v>
      </c>
      <c r="CD28" t="s">
        <v>15</v>
      </c>
      <c r="CF28" t="s">
        <v>17</v>
      </c>
      <c r="CI28" t="s">
        <v>15</v>
      </c>
      <c r="CK28" t="s">
        <v>18</v>
      </c>
      <c r="CN28" t="s">
        <v>15</v>
      </c>
      <c r="CQ28" t="s">
        <v>13</v>
      </c>
      <c r="CT28" t="s">
        <v>15</v>
      </c>
      <c r="CV28" t="s">
        <v>16</v>
      </c>
      <c r="CY28" t="s">
        <v>15</v>
      </c>
      <c r="DA28" t="s">
        <v>17</v>
      </c>
      <c r="DD28" t="s">
        <v>15</v>
      </c>
      <c r="DF28" t="s">
        <v>18</v>
      </c>
      <c r="DI28" t="s">
        <v>15</v>
      </c>
    </row>
    <row r="29" spans="1:114" s="2" customFormat="1" x14ac:dyDescent="0.25">
      <c r="A29" s="14">
        <v>25</v>
      </c>
      <c r="B29" s="14">
        <v>3.4699999999999998E-4</v>
      </c>
      <c r="C29" s="15">
        <v>993285</v>
      </c>
      <c r="D29" s="14">
        <v>345</v>
      </c>
      <c r="E29" s="14">
        <v>56.4</v>
      </c>
      <c r="F29" s="15">
        <v>993112</v>
      </c>
      <c r="G29" s="15">
        <v>55982472</v>
      </c>
      <c r="H29" s="2">
        <f t="shared" si="0"/>
        <v>293319.81358581164</v>
      </c>
      <c r="I29" s="2">
        <f t="shared" si="1"/>
        <v>5689693.3963072887</v>
      </c>
      <c r="J29" s="2">
        <f t="shared" si="1"/>
        <v>97172428.125923395</v>
      </c>
      <c r="K29" s="2">
        <f t="shared" si="2"/>
        <v>97.028053557836117</v>
      </c>
      <c r="L29" s="2">
        <f t="shared" si="3"/>
        <v>22382.098005109401</v>
      </c>
      <c r="M29" s="2">
        <f t="shared" si="3"/>
        <v>1062438.8863385606</v>
      </c>
      <c r="O29" s="21">
        <f>(L29-L39)/H29</f>
        <v>3.1371964816918857E-3</v>
      </c>
      <c r="P29" s="21">
        <v>0</v>
      </c>
      <c r="Q29" s="2">
        <f>($O$29*($I$29-I29)/H29-($L$29-L29)/H29)*100000</f>
        <v>0</v>
      </c>
      <c r="R29" s="21">
        <f>O29*1.2</f>
        <v>3.7646357780302627E-3</v>
      </c>
      <c r="S29" s="21"/>
      <c r="T29" s="21">
        <f>(L29-L39)/(I29-I34)</f>
        <v>6.9057406769472234E-4</v>
      </c>
      <c r="U29" s="21">
        <v>0</v>
      </c>
      <c r="V29" s="21">
        <f>($T$29*($I$29-I29)/H29-($L$29-L29)/H29)*100000</f>
        <v>0</v>
      </c>
      <c r="W29" s="21">
        <f t="shared" ref="W29:W59" si="4">T29*1.2</f>
        <v>8.2868888123366683E-4</v>
      </c>
      <c r="X29" s="21"/>
      <c r="Y29" s="21">
        <f>(L29-L39)/(I29-I39)</f>
        <v>3.875314727995733E-4</v>
      </c>
      <c r="Z29" s="21">
        <v>0</v>
      </c>
      <c r="AA29" s="21">
        <f>($Y$29*($I$29-I29)/H29-($L$29-L29)/H29)*100000</f>
        <v>0</v>
      </c>
      <c r="AB29" s="21">
        <f>Y29*1.2</f>
        <v>4.6503776735948792E-4</v>
      </c>
      <c r="AC29" s="21"/>
      <c r="AF29" s="2">
        <f>(L29-L49)/H29</f>
        <v>6.8314191541533351E-3</v>
      </c>
      <c r="AG29" s="2">
        <v>0</v>
      </c>
      <c r="AH29" s="2">
        <f>($AF$29*($I$29-I29)/H29-($L$29-L29)/H29)*100000</f>
        <v>0</v>
      </c>
      <c r="AI29" s="2">
        <f>AF29*1.2</f>
        <v>8.1977029849840018E-3</v>
      </c>
      <c r="AK29" s="2">
        <f>(L29-L49)/(I29-I34)</f>
        <v>1.5037632934189419E-3</v>
      </c>
      <c r="AL29" s="2">
        <v>0</v>
      </c>
      <c r="AM29" s="2">
        <f>($AK$29*($I$29-I29)/H29-($L$29-L29)/H29)*100000</f>
        <v>0</v>
      </c>
      <c r="AN29" s="2">
        <f>AK29*1.2</f>
        <v>1.8045159521027302E-3</v>
      </c>
      <c r="AP29" s="2">
        <f>(L29-L49)/(I29-I39)</f>
        <v>8.4387125306621636E-4</v>
      </c>
      <c r="AQ29" s="2">
        <v>0</v>
      </c>
      <c r="AR29" s="2">
        <f>($AP$29*($I$29-I29)/H29-($L$29-L29)/H29)*100000</f>
        <v>0</v>
      </c>
      <c r="AS29" s="2">
        <f>AP29*1.2</f>
        <v>1.0126455036794596E-3</v>
      </c>
      <c r="AU29" s="2">
        <f>(L29-L49)/(I29-I49)</f>
        <v>5.2395320887177552E-4</v>
      </c>
      <c r="AV29" s="2">
        <v>0</v>
      </c>
      <c r="AW29" s="2">
        <f>($AU$29*($I$29-I29)/H29-($L$29-L29)/H29)*100000</f>
        <v>0</v>
      </c>
      <c r="AX29" s="2">
        <f>AU29*1.2</f>
        <v>6.2874385064613065E-4</v>
      </c>
      <c r="BB29" s="2">
        <f>(L29-L59)/H29</f>
        <v>1.195568939889532E-2</v>
      </c>
      <c r="BC29" s="2">
        <v>0</v>
      </c>
      <c r="BD29" s="2">
        <f>($BB$29*($I$29-I29)/H29-($L$29-L29)/H29)*100000</f>
        <v>0</v>
      </c>
      <c r="BE29" s="2">
        <f>BB29*1.2</f>
        <v>1.4346827278674383E-2</v>
      </c>
      <c r="BG29" s="2">
        <f>(L29-L59)/(I29-I34)</f>
        <v>2.6317411448317082E-3</v>
      </c>
      <c r="BH29" s="2">
        <v>0</v>
      </c>
      <c r="BI29" s="2">
        <f>($BG$29*($I$29-I29)/H29-($L$29-L29)/H29)*100000</f>
        <v>0</v>
      </c>
      <c r="BJ29" s="2">
        <f>BG29*1.2</f>
        <v>3.1580893737980496E-3</v>
      </c>
      <c r="BL29" s="2">
        <f>(L29-L59)/(I29-I39)</f>
        <v>1.4768618886724836E-3</v>
      </c>
      <c r="BM29" s="2">
        <f>($BL$29*($I$29-I29)/H29-($L$29-L29)/H29)*100000</f>
        <v>0</v>
      </c>
      <c r="BN29" s="2">
        <f>BL29*1.2</f>
        <v>1.7722342664069802E-3</v>
      </c>
      <c r="BP29" s="2">
        <f>(L29-L59)/(I29-I49)</f>
        <v>9.1697225473523741E-4</v>
      </c>
      <c r="BQ29" s="2">
        <v>0</v>
      </c>
      <c r="BR29" s="2">
        <f>($BP$29*($I$29-I29)/H29-($L$29-L29)/H29)*100000</f>
        <v>0</v>
      </c>
      <c r="BS29" s="2">
        <f>BP29*1.2</f>
        <v>1.1003667056822849E-3</v>
      </c>
      <c r="BV29" s="2">
        <f>(L29-L$64)/H29</f>
        <v>1.5857036294876309E-2</v>
      </c>
      <c r="BW29" s="2">
        <v>0</v>
      </c>
      <c r="BX29" s="2">
        <f>($BV$29*($I$29-I29)/H29-($L$29-L29)/H29)*100000</f>
        <v>0</v>
      </c>
      <c r="BY29" s="2">
        <f>BV29*1.2</f>
        <v>1.9028443553851571E-2</v>
      </c>
      <c r="CA29" s="2">
        <f>(L29-L$64)/(I29-I34)</f>
        <v>3.4905235039120065E-3</v>
      </c>
      <c r="CB29" s="2">
        <v>0</v>
      </c>
      <c r="CC29" s="2">
        <f>($CA$29*($I$29-I29)/H29-($L$29-L29)/H29)*100000</f>
        <v>0</v>
      </c>
      <c r="CD29" s="2">
        <f>CA29*1.2</f>
        <v>4.1886282046944079E-3</v>
      </c>
      <c r="CF29" s="2">
        <f>(L29-L$64)/(I29-I39)</f>
        <v>1.9587873011624891E-3</v>
      </c>
      <c r="CG29" s="2">
        <v>0</v>
      </c>
      <c r="CH29" s="2">
        <f>($CF$29*($I$29-I29)/H29-($L$29-L29)/H29)*100000</f>
        <v>0</v>
      </c>
      <c r="CI29" s="2">
        <f>CF29*1.2</f>
        <v>2.350544761394987E-3</v>
      </c>
      <c r="CK29" s="2">
        <f>(L29-L$64)/(I29-I49)</f>
        <v>1.2161960585957284E-3</v>
      </c>
      <c r="CL29" s="2">
        <v>0</v>
      </c>
      <c r="CM29" s="2">
        <f>($CK$29*($I$29-I29)/H29-($L$29-L29)/H29)*100000</f>
        <v>0</v>
      </c>
      <c r="CN29" s="2">
        <f>CK29*1.2</f>
        <v>1.459435270314874E-3</v>
      </c>
      <c r="CQ29" s="2">
        <f>(L29-L$74)/H29</f>
        <v>2.821014393237296E-2</v>
      </c>
      <c r="CR29" s="2">
        <v>0</v>
      </c>
      <c r="CS29" s="2">
        <f>($CQ$29*($I$29-I29)/H29-($L$29-L29)/H29)*100000</f>
        <v>0</v>
      </c>
      <c r="CT29" s="2">
        <f>CQ29*1.2</f>
        <v>3.3852172718847551E-2</v>
      </c>
      <c r="CV29" s="2">
        <f>(L29-L$74)/(I29-I34)</f>
        <v>6.2097461728397073E-3</v>
      </c>
      <c r="CW29" s="2">
        <v>0</v>
      </c>
      <c r="CX29" s="2">
        <f>($CV$29*($I$29-I29)/H29-($L$29-L29)/H29)*100000</f>
        <v>0</v>
      </c>
      <c r="CY29" s="2">
        <f t="shared" ref="CY29:CY59" si="5">CV29*1.2</f>
        <v>7.4516954074076488E-3</v>
      </c>
      <c r="DA29" s="2">
        <f>(L29-L$74)/(I29-I39)</f>
        <v>3.4847414530136968E-3</v>
      </c>
      <c r="DB29" s="2">
        <v>0</v>
      </c>
      <c r="DC29" s="2">
        <f>($DA$29*($I$29-I29)/H29-($L$29-L29)/H29)*100000</f>
        <v>0</v>
      </c>
      <c r="DD29" s="2">
        <f>DA29*1.2</f>
        <v>4.1816897436164364E-3</v>
      </c>
      <c r="DF29" s="2">
        <f>(L29-L$74)/(I29-I49)</f>
        <v>2.1636493241839949E-3</v>
      </c>
      <c r="DG29" s="2">
        <v>0</v>
      </c>
      <c r="DH29" s="2">
        <f>($DF$29*($I$29-I29)/H29-($L$29-L29)/H29)*100000</f>
        <v>0</v>
      </c>
      <c r="DI29" s="2">
        <f>DF29*1.2</f>
        <v>2.5963791890207936E-3</v>
      </c>
    </row>
    <row r="30" spans="1:114" s="2" customFormat="1" x14ac:dyDescent="0.25">
      <c r="A30" s="14">
        <v>26</v>
      </c>
      <c r="B30" s="14">
        <v>3.5500000000000001E-4</v>
      </c>
      <c r="C30" s="15">
        <v>992940</v>
      </c>
      <c r="D30" s="14">
        <v>352</v>
      </c>
      <c r="E30" s="14">
        <v>55.4</v>
      </c>
      <c r="F30" s="15">
        <v>992764</v>
      </c>
      <c r="G30" s="15">
        <v>54989360</v>
      </c>
      <c r="H30" s="2">
        <f t="shared" si="0"/>
        <v>279255.17536150082</v>
      </c>
      <c r="I30" s="2">
        <f t="shared" si="1"/>
        <v>5396373.5827214764</v>
      </c>
      <c r="J30" s="2">
        <f t="shared" si="1"/>
        <v>91482734.729616106</v>
      </c>
      <c r="K30" s="2">
        <f t="shared" si="2"/>
        <v>94.282608288083665</v>
      </c>
      <c r="L30" s="2">
        <f t="shared" si="3"/>
        <v>22285.069951551566</v>
      </c>
      <c r="M30" s="2">
        <f t="shared" si="3"/>
        <v>1040056.7883334511</v>
      </c>
      <c r="O30" s="21">
        <f t="shared" ref="O30:O59" si="6">(L30-L40)/H30</f>
        <v>3.2921288294412523E-3</v>
      </c>
      <c r="P30" s="21">
        <v>1</v>
      </c>
      <c r="Q30" s="2">
        <f t="shared" ref="Q30:Q39" si="7">($O$29*($I$29-I30)/H30-($L$29-L30)/H30)*100000</f>
        <v>294.77478172731509</v>
      </c>
      <c r="R30" s="21">
        <f t="shared" ref="R30:R59" si="8">O30*1.2</f>
        <v>3.9505545953295029E-3</v>
      </c>
      <c r="S30" s="21"/>
      <c r="T30" s="21">
        <f t="shared" ref="T30:T59" si="9">(L30-L40)/(I30-I35)</f>
        <v>7.2469027365788265E-4</v>
      </c>
      <c r="U30" s="21">
        <v>1</v>
      </c>
      <c r="V30" s="21">
        <f>($T$29*($I$29-I30)/H30-($L$29-L30)/H30)*100000</f>
        <v>37.790169191659679</v>
      </c>
      <c r="W30" s="21">
        <f t="shared" si="4"/>
        <v>8.6962832838945918E-4</v>
      </c>
      <c r="X30" s="21"/>
      <c r="Y30" s="21">
        <f t="shared" ref="Y30:Y59" si="10">(L30-L40)/(I30-I40)</f>
        <v>4.0669419708031114E-4</v>
      </c>
      <c r="Z30" s="21">
        <v>1</v>
      </c>
      <c r="AA30" s="21">
        <f t="shared" ref="AA30:AA39" si="11">($Y$29*($I$29-I30)/H30-($L$29-L30)/H30)*100000</f>
        <v>5.9596409559203369</v>
      </c>
      <c r="AB30" s="21">
        <f t="shared" ref="AB30:AB59" si="12">Y30*1.2</f>
        <v>4.8803303649637333E-4</v>
      </c>
      <c r="AC30" s="21"/>
      <c r="AF30" s="2">
        <f t="shared" ref="AF30:AF59" si="13">(L30-L50)/H30</f>
        <v>7.2679501217693581E-3</v>
      </c>
      <c r="AG30" s="2">
        <v>1</v>
      </c>
      <c r="AH30" s="2">
        <f t="shared" ref="AH30:AH49" si="14">($AF$29*($I$29-I30)/H30-($L$29-L30)/H30)*100000</f>
        <v>682.80293706164275</v>
      </c>
      <c r="AI30" s="2">
        <f t="shared" ref="AI30:AI59" si="15">AF30*1.2</f>
        <v>8.7215401461232297E-3</v>
      </c>
      <c r="AK30" s="2">
        <f t="shared" ref="AK30:AK59" si="16">(L30-L50)/(I30-I35)</f>
        <v>1.5998805136586368E-3</v>
      </c>
      <c r="AL30" s="2">
        <v>1</v>
      </c>
      <c r="AM30" s="2">
        <f t="shared" ref="AM30:AM49" si="17">($AK$29*($I$29-I30)/H30-($L$29-L30)/H30)*100000</f>
        <v>123.20470512305103</v>
      </c>
      <c r="AN30" s="2">
        <f t="shared" ref="AN30:AN59" si="18">AK30*1.2</f>
        <v>1.919856616390364E-3</v>
      </c>
      <c r="AP30" s="2">
        <f t="shared" ref="AP30:AP59" si="19">(L30-L50)/(I30-I40)</f>
        <v>8.9784856314216888E-4</v>
      </c>
      <c r="AQ30" s="2">
        <v>1</v>
      </c>
      <c r="AR30" s="2">
        <f t="shared" ref="AR30:AR49" si="20">($AP$29*($I$29-I30)/H30-($L$29-L30)/H30)*100000</f>
        <v>53.891966330490924</v>
      </c>
      <c r="AS30" s="2">
        <f t="shared" ref="AS30:AS59" si="21">AP30*1.2</f>
        <v>1.0774182757706027E-3</v>
      </c>
      <c r="AU30" s="2">
        <f t="shared" ref="AU30:AU59" si="22">(L30-L50)/(I30-I50)</f>
        <v>5.5754720075208188E-4</v>
      </c>
      <c r="AV30" s="2">
        <v>1</v>
      </c>
      <c r="AW30" s="2">
        <f t="shared" ref="AW30:AW49" si="23">($AU$29*($I$29-I30)/H30-($L$29-L30)/H30)*100000</f>
        <v>20.288900258617534</v>
      </c>
      <c r="AX30" s="2">
        <f t="shared" ref="AX30:AX59" si="24">AU30*1.2</f>
        <v>6.6905664090249819E-4</v>
      </c>
      <c r="BB30" s="2">
        <f t="shared" ref="BB30:BB59" si="25">(L30-L60)/H30</f>
        <v>1.2923431712588633E-2</v>
      </c>
      <c r="BC30" s="2">
        <v>1</v>
      </c>
      <c r="BD30" s="2">
        <f t="shared" ref="BD30:BD59" si="26">($BB$29*($I$29-I30)/H30-($L$29-L30)/H30)*100000</f>
        <v>1221.0382592916849</v>
      </c>
      <c r="BE30" s="2">
        <f t="shared" ref="BE30:BE59" si="27">BB30*1.2</f>
        <v>1.5508118055106358E-2</v>
      </c>
      <c r="BG30" s="2">
        <f t="shared" ref="BG30:BG59" si="28">(L30-L60)/(I30-I35)</f>
        <v>2.8448112906882647E-3</v>
      </c>
      <c r="BH30" s="2">
        <v>1</v>
      </c>
      <c r="BI30" s="2">
        <f t="shared" ref="BI30:BI59" si="29">($BG$29*($I$29-I30)/H30-($L$29-L30)/H30)*100000</f>
        <v>241.68353104884301</v>
      </c>
      <c r="BJ30" s="2">
        <f t="shared" ref="BJ30:BJ59" si="30">BG30*1.2</f>
        <v>3.4137735488259176E-3</v>
      </c>
      <c r="BL30" s="2">
        <f t="shared" ref="BL30:BL59" si="31">(L30-L60)/(I30-I40)</f>
        <v>1.5965003060847728E-3</v>
      </c>
      <c r="BM30" s="2">
        <f t="shared" ref="BM30:BM59" si="32">($BL$29*($I$29-I30)/H30-($L$29-L30)/H30)*100000</f>
        <v>120.37907619237396</v>
      </c>
      <c r="BN30" s="2">
        <f t="shared" ref="BN30:BN59" si="33">BL30*1.2</f>
        <v>1.9158003673017273E-3</v>
      </c>
      <c r="BP30" s="2">
        <f t="shared" ref="BP30:BP59" si="34">(L30-L60)/(I30-I50)</f>
        <v>9.9139689386177829E-4</v>
      </c>
      <c r="BQ30" s="2">
        <v>1</v>
      </c>
      <c r="BR30" s="2">
        <f t="shared" ref="BR30:BR59" si="35">($BP$29*($I$29-I30)/H30-($L$29-L30)/H30)*100000</f>
        <v>61.570238417923633</v>
      </c>
      <c r="BS30" s="2">
        <f t="shared" ref="BS30:BS59" si="36">BP30*1.2</f>
        <v>1.189676272634134E-3</v>
      </c>
      <c r="BV30" s="2">
        <f t="shared" ref="BV30:BV59" si="37">(L30-L$64)/H30</f>
        <v>1.6308220145189067E-2</v>
      </c>
      <c r="BW30" s="2">
        <v>1</v>
      </c>
      <c r="BX30" s="2">
        <f t="shared" ref="BX30:BX64" si="38">($BV$29*($I$29-I30)/H30-($L$29-L30)/H30)*100000</f>
        <v>1630.8220145189098</v>
      </c>
      <c r="BY30" s="2">
        <f t="shared" ref="BY30:BY59" si="39">BV30*1.2</f>
        <v>1.9569864174226879E-2</v>
      </c>
      <c r="CA30" s="2">
        <f t="shared" ref="CA30:CA59" si="40">(L30-L$64)/(I30-I35)</f>
        <v>3.5898985526322509E-3</v>
      </c>
      <c r="CB30" s="2">
        <v>1</v>
      </c>
      <c r="CC30" s="2">
        <f t="shared" ref="CC30:CC64" si="41">($CA$29*($I$29-I30)/H30-($L$29-L30)/H30)*100000</f>
        <v>331.88700933716149</v>
      </c>
      <c r="CD30" s="2">
        <f t="shared" ref="CD30:CD59" si="42">CA30*1.2</f>
        <v>4.3078782631587008E-3</v>
      </c>
      <c r="CF30" s="2">
        <f t="shared" ref="CF30:CF59" si="43">(L30-L$64)/(I30-I40)</f>
        <v>2.014641237136002E-3</v>
      </c>
      <c r="CG30" s="2">
        <v>1</v>
      </c>
      <c r="CH30" s="2">
        <f t="shared" ref="CH30:CH64" si="44">($CF$29*($I$29-I30)/H30-($L$29-L30)/H30)*100000</f>
        <v>170.99882637993741</v>
      </c>
      <c r="CI30" s="2">
        <f t="shared" ref="CI30:CI59" si="45">CF30*1.2</f>
        <v>2.4175694845632021E-3</v>
      </c>
      <c r="CK30" s="2">
        <f t="shared" ref="CK30:CK44" si="46">(L30-L$64)/(I30-I50)</f>
        <v>1.2510546080887674E-3</v>
      </c>
      <c r="CL30" s="2">
        <v>1</v>
      </c>
      <c r="CM30" s="2">
        <f t="shared" ref="CM30:CM64" si="47">($CK$29*($I$29-I30)/H30-($L$29-L30)/H30)*100000</f>
        <v>92.99965427572441</v>
      </c>
      <c r="CN30" s="2">
        <f t="shared" ref="CN30:CN44" si="48">CK30*1.2</f>
        <v>1.5012655297065209E-3</v>
      </c>
      <c r="CQ30" s="2">
        <f t="shared" ref="CQ30:CQ59" si="49">(L30-L$74)/H30</f>
        <v>2.9283489895321407E-2</v>
      </c>
      <c r="CR30" s="2">
        <v>1</v>
      </c>
      <c r="CS30" s="2">
        <f t="shared" ref="CS30:CS74" si="50">($CQ$29*($I$29-I30)/H30-($L$29-L30)/H30)*100000</f>
        <v>2928.3489895321468</v>
      </c>
      <c r="CT30" s="2">
        <f t="shared" ref="CT30:CT59" si="51">CQ30*1.2</f>
        <v>3.5140187874385685E-2</v>
      </c>
      <c r="CV30" s="2">
        <f t="shared" ref="CV30:CV59" si="52">(L30-L$74)/(I30-I35)</f>
        <v>6.4461208553311892E-3</v>
      </c>
      <c r="CW30" s="2">
        <v>1</v>
      </c>
      <c r="CX30" s="2">
        <f t="shared" ref="CX30:CX74" si="53">($CV$29*($I$29-I30)/H30-($L$29-L30)/H30)*100000</f>
        <v>617.50459379756694</v>
      </c>
      <c r="CY30" s="2">
        <f t="shared" si="5"/>
        <v>7.735345026397427E-3</v>
      </c>
      <c r="DA30" s="2">
        <f t="shared" ref="DA30:DA59" si="54">(L30-L$74)/(I30-I40)</f>
        <v>3.6175453719131758E-3</v>
      </c>
      <c r="DB30" s="2">
        <v>1</v>
      </c>
      <c r="DC30" s="2">
        <f t="shared" ref="DC30:DC74" si="55">($DA$29*($I$29-I30)/H30-($L$29-L30)/H30)*100000</f>
        <v>331.2796830487801</v>
      </c>
      <c r="DD30" s="2">
        <f t="shared" ref="DD30:DD59" si="56">DA30*1.2</f>
        <v>4.3410544462958106E-3</v>
      </c>
      <c r="DF30" s="2">
        <f t="shared" ref="DF30:DF54" si="57">(L30-L$74)/(I30-I50)</f>
        <v>2.2464281600509373E-3</v>
      </c>
      <c r="DG30" s="2">
        <v>1</v>
      </c>
      <c r="DH30" s="2">
        <f t="shared" ref="DH30:DH74" si="58">($DF$29*($I$29-I30)/H30-($L$29-L30)/H30)*100000</f>
        <v>192.51681268966036</v>
      </c>
      <c r="DI30" s="2">
        <f t="shared" ref="DI30:DI54" si="59">DF30*1.2</f>
        <v>2.6957137920611248E-3</v>
      </c>
    </row>
    <row r="31" spans="1:114" s="2" customFormat="1" x14ac:dyDescent="0.25">
      <c r="A31" s="14">
        <v>27</v>
      </c>
      <c r="B31" s="14">
        <v>3.6200000000000002E-4</v>
      </c>
      <c r="C31" s="15">
        <v>992587</v>
      </c>
      <c r="D31" s="14">
        <v>359</v>
      </c>
      <c r="E31" s="14">
        <v>54.4</v>
      </c>
      <c r="F31" s="15">
        <v>992408</v>
      </c>
      <c r="G31" s="15">
        <v>53996596</v>
      </c>
      <c r="H31" s="2">
        <f t="shared" si="0"/>
        <v>265862.75941148895</v>
      </c>
      <c r="I31" s="2">
        <f t="shared" si="1"/>
        <v>5117118.4073599763</v>
      </c>
      <c r="J31" s="2">
        <f t="shared" si="1"/>
        <v>86086361.146894634</v>
      </c>
      <c r="K31" s="2">
        <f t="shared" si="2"/>
        <v>91.578615734367006</v>
      </c>
      <c r="L31" s="2">
        <f t="shared" si="3"/>
        <v>22190.787343263481</v>
      </c>
      <c r="M31" s="2">
        <f t="shared" si="3"/>
        <v>1017771.7183818996</v>
      </c>
      <c r="O31" s="21">
        <f t="shared" si="6"/>
        <v>3.470723667047692E-3</v>
      </c>
      <c r="P31" s="21">
        <v>2</v>
      </c>
      <c r="Q31" s="2">
        <f t="shared" si="7"/>
        <v>603.68348787814523</v>
      </c>
      <c r="R31" s="21">
        <f t="shared" si="8"/>
        <v>4.1648684004572303E-3</v>
      </c>
      <c r="S31" s="21"/>
      <c r="T31" s="21">
        <f t="shared" si="9"/>
        <v>7.6401886390232868E-4</v>
      </c>
      <c r="U31" s="21">
        <v>2</v>
      </c>
      <c r="V31" s="21">
        <f t="shared" ref="V31:V39" si="60">($T$29*($I$29-I31)/H31-($L$29-L31)/H31)*100000</f>
        <v>76.766967206489426</v>
      </c>
      <c r="W31" s="21">
        <f t="shared" si="4"/>
        <v>9.1682263668279435E-4</v>
      </c>
      <c r="X31" s="21"/>
      <c r="Y31" s="21">
        <f t="shared" si="10"/>
        <v>4.2878765679019154E-4</v>
      </c>
      <c r="Z31" s="21">
        <v>2</v>
      </c>
      <c r="AA31" s="21">
        <f t="shared" si="11"/>
        <v>11.50223783756805</v>
      </c>
      <c r="AB31" s="21">
        <f t="shared" si="12"/>
        <v>5.1454518814822978E-4</v>
      </c>
      <c r="AC31" s="21"/>
      <c r="AF31" s="2">
        <f t="shared" si="13"/>
        <v>7.7536833322555286E-3</v>
      </c>
      <c r="AG31" s="2">
        <v>2</v>
      </c>
      <c r="AH31" s="2">
        <f t="shared" si="14"/>
        <v>1399.2892773222</v>
      </c>
      <c r="AI31" s="2">
        <f t="shared" si="15"/>
        <v>9.3044199987066343E-3</v>
      </c>
      <c r="AK31" s="2">
        <f t="shared" si="16"/>
        <v>1.7068372186505416E-3</v>
      </c>
      <c r="AL31" s="2">
        <v>2</v>
      </c>
      <c r="AM31" s="2">
        <f t="shared" si="17"/>
        <v>251.8993599349001</v>
      </c>
      <c r="AN31" s="2">
        <f t="shared" si="18"/>
        <v>2.04820466238065E-3</v>
      </c>
      <c r="AP31" s="2">
        <f t="shared" si="19"/>
        <v>9.5792233161538158E-4</v>
      </c>
      <c r="AQ31" s="2">
        <v>2</v>
      </c>
      <c r="AR31" s="2">
        <f t="shared" si="20"/>
        <v>109.78179576466478</v>
      </c>
      <c r="AS31" s="2">
        <f t="shared" si="21"/>
        <v>1.1495067979384579E-3</v>
      </c>
      <c r="AU31" s="2">
        <f t="shared" si="22"/>
        <v>5.949461620202097E-4</v>
      </c>
      <c r="AV31" s="2">
        <v>2</v>
      </c>
      <c r="AW31" s="2">
        <f t="shared" si="23"/>
        <v>40.882687433676047</v>
      </c>
      <c r="AX31" s="2">
        <f t="shared" si="24"/>
        <v>7.1393539442425157E-4</v>
      </c>
      <c r="BB31" s="2">
        <f t="shared" si="25"/>
        <v>1.4020284426067276E-2</v>
      </c>
      <c r="BC31" s="2">
        <v>2</v>
      </c>
      <c r="BD31" s="2">
        <f t="shared" si="26"/>
        <v>2502.8770777501049</v>
      </c>
      <c r="BE31" s="2">
        <f t="shared" si="27"/>
        <v>1.682434131128073E-2</v>
      </c>
      <c r="BG31" s="2">
        <f t="shared" si="28"/>
        <v>3.0863193980243311E-3</v>
      </c>
      <c r="BH31" s="2">
        <v>2</v>
      </c>
      <c r="BI31" s="2">
        <f t="shared" si="29"/>
        <v>494.82616443927259</v>
      </c>
      <c r="BJ31" s="2">
        <f t="shared" si="30"/>
        <v>3.7035832776291973E-3</v>
      </c>
      <c r="BL31" s="2">
        <f t="shared" si="31"/>
        <v>1.7321243300533827E-3</v>
      </c>
      <c r="BM31" s="2">
        <f t="shared" si="32"/>
        <v>246.10574237091086</v>
      </c>
      <c r="BN31" s="2">
        <f t="shared" si="33"/>
        <v>2.0785491960640589E-3</v>
      </c>
      <c r="BP31" s="2">
        <f t="shared" si="34"/>
        <v>1.0757873454826758E-3</v>
      </c>
      <c r="BQ31" s="2">
        <v>2</v>
      </c>
      <c r="BR31" s="2">
        <f t="shared" si="35"/>
        <v>125.52518356193612</v>
      </c>
      <c r="BS31" s="2">
        <f t="shared" si="36"/>
        <v>1.290944814579211E-3</v>
      </c>
      <c r="BV31" s="2">
        <f t="shared" si="37"/>
        <v>1.677509207405721E-2</v>
      </c>
      <c r="BW31" s="2">
        <v>2</v>
      </c>
      <c r="BX31" s="2">
        <f t="shared" si="38"/>
        <v>3343.0901488815007</v>
      </c>
      <c r="BY31" s="2">
        <f t="shared" si="39"/>
        <v>2.013011048886865E-2</v>
      </c>
      <c r="CA31" s="2">
        <f t="shared" si="40"/>
        <v>3.6927419229489567E-3</v>
      </c>
      <c r="CB31" s="2">
        <v>2</v>
      </c>
      <c r="CC31" s="2">
        <f t="shared" si="41"/>
        <v>679.77771645317955</v>
      </c>
      <c r="CD31" s="2">
        <f t="shared" si="42"/>
        <v>4.431290307538748E-3</v>
      </c>
      <c r="CF31" s="2">
        <f t="shared" si="43"/>
        <v>2.0724647401829197E-3</v>
      </c>
      <c r="CG31" s="2">
        <v>2</v>
      </c>
      <c r="CH31" s="2">
        <f t="shared" si="44"/>
        <v>349.89554668224366</v>
      </c>
      <c r="CI31" s="2">
        <f t="shared" si="45"/>
        <v>2.4869576882195037E-3</v>
      </c>
      <c r="CK31" s="2">
        <f t="shared" si="46"/>
        <v>1.2871658822430573E-3</v>
      </c>
      <c r="CL31" s="2">
        <v>2</v>
      </c>
      <c r="CM31" s="2">
        <f t="shared" si="47"/>
        <v>189.96747949215342</v>
      </c>
      <c r="CN31" s="2">
        <f t="shared" si="48"/>
        <v>1.5445990586916687E-3</v>
      </c>
      <c r="CQ31" s="2">
        <f t="shared" si="49"/>
        <v>3.040397051290562E-2</v>
      </c>
      <c r="CR31" s="2">
        <v>2</v>
      </c>
      <c r="CS31" s="2">
        <f t="shared" si="50"/>
        <v>6003.5155821620037</v>
      </c>
      <c r="CT31" s="2">
        <f t="shared" si="51"/>
        <v>3.6484764615486741E-2</v>
      </c>
      <c r="CV31" s="2">
        <f t="shared" si="52"/>
        <v>6.6929001665953875E-3</v>
      </c>
      <c r="CW31" s="2">
        <v>2</v>
      </c>
      <c r="CX31" s="2">
        <f t="shared" si="53"/>
        <v>1265.4027558731525</v>
      </c>
      <c r="CY31" s="2">
        <f t="shared" si="5"/>
        <v>8.031480199914464E-3</v>
      </c>
      <c r="DA31" s="2">
        <f t="shared" si="54"/>
        <v>3.7562331444371188E-3</v>
      </c>
      <c r="DB31" s="2">
        <v>2</v>
      </c>
      <c r="DC31" s="2">
        <f t="shared" si="55"/>
        <v>678.53246580712425</v>
      </c>
      <c r="DD31" s="2">
        <f t="shared" si="56"/>
        <v>4.5074797733245424E-3</v>
      </c>
      <c r="DF31" s="2">
        <f t="shared" si="57"/>
        <v>2.332920341430407E-3</v>
      </c>
      <c r="DG31" s="2">
        <v>2</v>
      </c>
      <c r="DH31" s="2">
        <f t="shared" si="58"/>
        <v>394.01562985106142</v>
      </c>
      <c r="DI31" s="2">
        <f t="shared" si="59"/>
        <v>2.7995044097164881E-3</v>
      </c>
    </row>
    <row r="32" spans="1:114" s="2" customFormat="1" x14ac:dyDescent="0.25">
      <c r="A32" s="14">
        <v>28</v>
      </c>
      <c r="B32" s="14">
        <v>3.7199999999999999E-4</v>
      </c>
      <c r="C32" s="15">
        <v>992228</v>
      </c>
      <c r="D32" s="14">
        <v>369</v>
      </c>
      <c r="E32" s="14">
        <v>53.4</v>
      </c>
      <c r="F32" s="15">
        <v>992044</v>
      </c>
      <c r="G32" s="15">
        <v>53004188</v>
      </c>
      <c r="H32" s="2">
        <f t="shared" si="0"/>
        <v>253111.04939520755</v>
      </c>
      <c r="I32" s="2">
        <f t="shared" si="1"/>
        <v>4851255.6479484877</v>
      </c>
      <c r="J32" s="2">
        <f t="shared" si="1"/>
        <v>80969242.739534646</v>
      </c>
      <c r="K32" s="2">
        <f t="shared" si="2"/>
        <v>89.64719248171221</v>
      </c>
      <c r="L32" s="2">
        <f t="shared" si="3"/>
        <v>22099.208727529112</v>
      </c>
      <c r="M32" s="2">
        <f t="shared" si="3"/>
        <v>995580.93103863602</v>
      </c>
      <c r="O32" s="21">
        <f t="shared" si="6"/>
        <v>3.678510995343864E-3</v>
      </c>
      <c r="P32" s="21">
        <v>3</v>
      </c>
      <c r="Q32" s="2">
        <f t="shared" si="7"/>
        <v>927.44061640046891</v>
      </c>
      <c r="R32" s="21">
        <f t="shared" si="8"/>
        <v>4.4142131944126363E-3</v>
      </c>
      <c r="S32" s="21"/>
      <c r="T32" s="21">
        <f t="shared" si="9"/>
        <v>8.0978244492958373E-4</v>
      </c>
      <c r="U32" s="21">
        <v>3</v>
      </c>
      <c r="V32" s="21">
        <f t="shared" si="60"/>
        <v>116.98979144537461</v>
      </c>
      <c r="W32" s="21">
        <f t="shared" si="4"/>
        <v>9.7173893391550047E-4</v>
      </c>
      <c r="X32" s="21"/>
      <c r="Y32" s="21">
        <f t="shared" si="10"/>
        <v>4.5449878062128025E-4</v>
      </c>
      <c r="Z32" s="21">
        <v>3</v>
      </c>
      <c r="AA32" s="21">
        <f t="shared" si="11"/>
        <v>16.606046236380241</v>
      </c>
      <c r="AB32" s="21">
        <f t="shared" si="12"/>
        <v>5.4539853674553625E-4</v>
      </c>
      <c r="AC32" s="21"/>
      <c r="AF32" s="2">
        <f t="shared" si="13"/>
        <v>8.2990857326203891E-3</v>
      </c>
      <c r="AG32" s="2">
        <v>3</v>
      </c>
      <c r="AH32" s="2">
        <f t="shared" si="14"/>
        <v>2151.1626731165184</v>
      </c>
      <c r="AI32" s="2">
        <f t="shared" si="15"/>
        <v>9.9589028791444659E-3</v>
      </c>
      <c r="AK32" s="2">
        <f t="shared" si="16"/>
        <v>1.826949530325746E-3</v>
      </c>
      <c r="AL32" s="2">
        <v>3</v>
      </c>
      <c r="AM32" s="2">
        <f t="shared" si="17"/>
        <v>386.36109903348222</v>
      </c>
      <c r="AN32" s="2">
        <f t="shared" si="18"/>
        <v>2.192339436390895E-3</v>
      </c>
      <c r="AP32" s="2">
        <f t="shared" si="19"/>
        <v>1.0253943376876695E-3</v>
      </c>
      <c r="AQ32" s="2">
        <v>3</v>
      </c>
      <c r="AR32" s="2">
        <f t="shared" si="20"/>
        <v>167.76993211474945</v>
      </c>
      <c r="AS32" s="2">
        <f t="shared" si="21"/>
        <v>1.2304732052252033E-3</v>
      </c>
      <c r="AU32" s="2">
        <f t="shared" si="22"/>
        <v>6.369628633784367E-4</v>
      </c>
      <c r="AV32" s="2">
        <v>3</v>
      </c>
      <c r="AW32" s="2">
        <f t="shared" si="23"/>
        <v>61.79614500641901</v>
      </c>
      <c r="AX32" s="2">
        <f t="shared" si="24"/>
        <v>7.64355436054124E-4</v>
      </c>
      <c r="BB32" s="2">
        <f t="shared" si="25"/>
        <v>1.5264925614182717E-2</v>
      </c>
      <c r="BC32" s="2">
        <v>3</v>
      </c>
      <c r="BD32" s="2">
        <f t="shared" si="26"/>
        <v>3848.5921675022428</v>
      </c>
      <c r="BE32" s="2">
        <f t="shared" si="27"/>
        <v>1.8317910737019261E-2</v>
      </c>
      <c r="BG32" s="2">
        <f t="shared" si="28"/>
        <v>3.3604001187348869E-3</v>
      </c>
      <c r="BH32" s="2">
        <v>3</v>
      </c>
      <c r="BI32" s="2">
        <f t="shared" si="29"/>
        <v>760.00705885898185</v>
      </c>
      <c r="BJ32" s="2">
        <f t="shared" si="30"/>
        <v>4.0324801424818637E-3</v>
      </c>
      <c r="BL32" s="2">
        <f t="shared" si="31"/>
        <v>1.8860593557290821E-3</v>
      </c>
      <c r="BM32" s="2">
        <f t="shared" si="32"/>
        <v>377.44993009115308</v>
      </c>
      <c r="BN32" s="2">
        <f t="shared" si="33"/>
        <v>2.2632712268748985E-3</v>
      </c>
      <c r="BP32" s="2">
        <f t="shared" si="34"/>
        <v>1.1715978171246847E-3</v>
      </c>
      <c r="BQ32" s="2">
        <v>3</v>
      </c>
      <c r="BR32" s="2">
        <f t="shared" si="35"/>
        <v>191.98485255721806</v>
      </c>
      <c r="BS32" s="2">
        <f t="shared" si="36"/>
        <v>1.4059173805496216E-3</v>
      </c>
      <c r="BV32" s="2">
        <f t="shared" si="37"/>
        <v>1.7258407576018646E-2</v>
      </c>
      <c r="BW32" s="2">
        <v>3</v>
      </c>
      <c r="BX32" s="2">
        <f t="shared" si="38"/>
        <v>5140.9247285851461</v>
      </c>
      <c r="BY32" s="2">
        <f t="shared" si="39"/>
        <v>2.0710089091222374E-2</v>
      </c>
      <c r="CA32" s="2">
        <f t="shared" si="40"/>
        <v>3.7992425468319703E-3</v>
      </c>
      <c r="CB32" s="2">
        <v>3</v>
      </c>
      <c r="CC32" s="2">
        <f t="shared" si="41"/>
        <v>1044.4812251184253</v>
      </c>
      <c r="CD32" s="2">
        <f t="shared" si="42"/>
        <v>4.559091056198364E-3</v>
      </c>
      <c r="CF32" s="2">
        <f t="shared" si="43"/>
        <v>2.1323642116862274E-3</v>
      </c>
      <c r="CG32" s="2">
        <v>3</v>
      </c>
      <c r="CH32" s="2">
        <f t="shared" si="44"/>
        <v>537.08913141819596</v>
      </c>
      <c r="CI32" s="2">
        <f t="shared" si="45"/>
        <v>2.5588370540234728E-3</v>
      </c>
      <c r="CK32" s="2">
        <f t="shared" si="46"/>
        <v>1.3245994873584675E-3</v>
      </c>
      <c r="CL32" s="2">
        <v>3</v>
      </c>
      <c r="CM32" s="2">
        <f t="shared" si="47"/>
        <v>291.10361207546447</v>
      </c>
      <c r="CN32" s="2">
        <f t="shared" si="48"/>
        <v>1.589519384830161E-3</v>
      </c>
      <c r="CQ32" s="2">
        <f t="shared" si="49"/>
        <v>3.1573907583204781E-2</v>
      </c>
      <c r="CR32" s="2">
        <v>3</v>
      </c>
      <c r="CS32" s="2">
        <f t="shared" si="50"/>
        <v>9232.927735788795</v>
      </c>
      <c r="CT32" s="2">
        <f t="shared" si="51"/>
        <v>3.7888689099845739E-2</v>
      </c>
      <c r="CV32" s="2">
        <f t="shared" si="52"/>
        <v>6.9506373940628153E-3</v>
      </c>
      <c r="CW32" s="2">
        <v>3</v>
      </c>
      <c r="CX32" s="2">
        <f t="shared" si="53"/>
        <v>1945.2316812006948</v>
      </c>
      <c r="CY32" s="2">
        <f t="shared" si="5"/>
        <v>8.3407648728753784E-3</v>
      </c>
      <c r="DA32" s="2">
        <f t="shared" si="54"/>
        <v>3.9011171950225779E-3</v>
      </c>
      <c r="DB32" s="2">
        <v>3</v>
      </c>
      <c r="DC32" s="2">
        <f t="shared" si="55"/>
        <v>1042.5659038601639</v>
      </c>
      <c r="DD32" s="2">
        <f t="shared" si="56"/>
        <v>4.681340634027093E-3</v>
      </c>
      <c r="DF32" s="2">
        <f t="shared" si="57"/>
        <v>2.4233279701153525E-3</v>
      </c>
      <c r="DG32" s="2">
        <v>3</v>
      </c>
      <c r="DH32" s="2">
        <f t="shared" si="58"/>
        <v>604.95027525873536</v>
      </c>
      <c r="DI32" s="2">
        <f t="shared" si="59"/>
        <v>2.9079935641384228E-3</v>
      </c>
    </row>
    <row r="33" spans="1:113" s="2" customFormat="1" x14ac:dyDescent="0.25">
      <c r="A33" s="14">
        <v>29</v>
      </c>
      <c r="B33" s="14">
        <v>3.86E-4</v>
      </c>
      <c r="C33" s="15">
        <v>991859</v>
      </c>
      <c r="D33" s="14">
        <v>383</v>
      </c>
      <c r="E33" s="14">
        <v>52.4</v>
      </c>
      <c r="F33" s="15">
        <v>991668</v>
      </c>
      <c r="G33" s="15">
        <v>52012145</v>
      </c>
      <c r="H33" s="2">
        <f t="shared" si="0"/>
        <v>240968.49508866825</v>
      </c>
      <c r="I33" s="2">
        <f t="shared" si="1"/>
        <v>4598144.5985532794</v>
      </c>
      <c r="J33" s="2">
        <f t="shared" si="1"/>
        <v>76117987.091586143</v>
      </c>
      <c r="K33" s="2">
        <f t="shared" si="2"/>
        <v>88.617562835193667</v>
      </c>
      <c r="L33" s="2">
        <f t="shared" si="3"/>
        <v>22009.561535047404</v>
      </c>
      <c r="M33" s="2">
        <f t="shared" si="3"/>
        <v>973481.72231110698</v>
      </c>
      <c r="O33" s="21">
        <f t="shared" si="6"/>
        <v>3.9189217753991222E-3</v>
      </c>
      <c r="P33" s="21">
        <v>4</v>
      </c>
      <c r="Q33" s="2">
        <f t="shared" si="7"/>
        <v>1266.5002438281006</v>
      </c>
      <c r="R33" s="21">
        <f t="shared" si="8"/>
        <v>4.7027061304789463E-3</v>
      </c>
      <c r="S33" s="21"/>
      <c r="T33" s="21">
        <f t="shared" si="9"/>
        <v>8.6273893124649912E-4</v>
      </c>
      <c r="U33" s="21">
        <v>4</v>
      </c>
      <c r="V33" s="21">
        <f t="shared" si="60"/>
        <v>158.21936521202991</v>
      </c>
      <c r="W33" s="21">
        <f t="shared" si="4"/>
        <v>1.0352867174957989E-3</v>
      </c>
      <c r="X33" s="21"/>
      <c r="Y33" s="21">
        <f t="shared" si="10"/>
        <v>4.8425373255483561E-4</v>
      </c>
      <c r="Z33" s="21">
        <v>4</v>
      </c>
      <c r="AA33" s="21">
        <f t="shared" si="11"/>
        <v>20.945909607662553</v>
      </c>
      <c r="AB33" s="21">
        <f t="shared" si="12"/>
        <v>5.8110447906580269E-4</v>
      </c>
      <c r="AC33" s="21"/>
      <c r="AF33" s="2">
        <f t="shared" si="13"/>
        <v>8.9125677118937156E-3</v>
      </c>
      <c r="AG33" s="2">
        <v>4</v>
      </c>
      <c r="AH33" s="2">
        <f t="shared" si="14"/>
        <v>2939.9241141465427</v>
      </c>
      <c r="AI33" s="2">
        <f t="shared" si="15"/>
        <v>1.0695081254272458E-2</v>
      </c>
      <c r="AK33" s="2">
        <f t="shared" si="16"/>
        <v>1.9620751786090782E-3</v>
      </c>
      <c r="AL33" s="2">
        <v>4</v>
      </c>
      <c r="AM33" s="2">
        <f t="shared" si="17"/>
        <v>526.58109704720835</v>
      </c>
      <c r="AN33" s="2">
        <f t="shared" si="18"/>
        <v>2.3544902143308936E-3</v>
      </c>
      <c r="AP33" s="2">
        <f t="shared" si="19"/>
        <v>1.1013090917571799E-3</v>
      </c>
      <c r="AQ33" s="2">
        <v>4</v>
      </c>
      <c r="AR33" s="2">
        <f t="shared" si="20"/>
        <v>227.6605418811026</v>
      </c>
      <c r="AS33" s="2">
        <f t="shared" si="21"/>
        <v>1.3215709101086159E-3</v>
      </c>
      <c r="AU33" s="2">
        <f t="shared" si="22"/>
        <v>6.8425137769830338E-4</v>
      </c>
      <c r="AV33" s="2">
        <v>4</v>
      </c>
      <c r="AW33" s="2">
        <f t="shared" si="23"/>
        <v>82.74277726139168</v>
      </c>
      <c r="AX33" s="2">
        <f t="shared" si="24"/>
        <v>8.2110165323796402E-4</v>
      </c>
      <c r="BB33" s="2">
        <f t="shared" si="25"/>
        <v>1.667452638942753E-2</v>
      </c>
      <c r="BC33" s="2">
        <v>4</v>
      </c>
      <c r="BD33" s="2">
        <f t="shared" si="26"/>
        <v>5261.1366954661789</v>
      </c>
      <c r="BE33" s="2">
        <f t="shared" si="27"/>
        <v>2.0009431667313036E-2</v>
      </c>
      <c r="BG33" s="2">
        <f t="shared" si="28"/>
        <v>3.6708472127620195E-3</v>
      </c>
      <c r="BH33" s="2">
        <v>4</v>
      </c>
      <c r="BI33" s="2">
        <f t="shared" si="29"/>
        <v>1037.5370488406991</v>
      </c>
      <c r="BJ33" s="2">
        <f t="shared" si="30"/>
        <v>4.4050166553144228E-3</v>
      </c>
      <c r="BL33" s="2">
        <f t="shared" si="31"/>
        <v>2.0604396069737884E-3</v>
      </c>
      <c r="BM33" s="2">
        <f t="shared" si="32"/>
        <v>514.39519033849717</v>
      </c>
      <c r="BN33" s="2">
        <f t="shared" si="33"/>
        <v>2.4725275283685459E-3</v>
      </c>
      <c r="BP33" s="2">
        <f t="shared" si="34"/>
        <v>1.2801661679615148E-3</v>
      </c>
      <c r="BQ33" s="2">
        <v>4</v>
      </c>
      <c r="BR33" s="2">
        <f t="shared" si="35"/>
        <v>260.77412814351936</v>
      </c>
      <c r="BS33" s="2">
        <f t="shared" si="36"/>
        <v>1.5361994015538178E-3</v>
      </c>
      <c r="BV33" s="2">
        <f t="shared" si="37"/>
        <v>1.7756040923109777E-2</v>
      </c>
      <c r="BW33" s="2">
        <v>4</v>
      </c>
      <c r="BX33" s="2">
        <f t="shared" si="38"/>
        <v>7028.3845310649349</v>
      </c>
      <c r="BY33" s="2">
        <f t="shared" si="39"/>
        <v>2.130724910773173E-2</v>
      </c>
      <c r="CA33" s="2">
        <f t="shared" si="40"/>
        <v>3.9089394091344635E-3</v>
      </c>
      <c r="CB33" s="2">
        <v>4</v>
      </c>
      <c r="CC33" s="2">
        <f t="shared" si="41"/>
        <v>1426.5517419197752</v>
      </c>
      <c r="CD33" s="2">
        <f t="shared" si="42"/>
        <v>4.6907272909613561E-3</v>
      </c>
      <c r="CF33" s="2">
        <f t="shared" si="43"/>
        <v>2.1940803070856427E-3</v>
      </c>
      <c r="CG33" s="2">
        <v>4</v>
      </c>
      <c r="CH33" s="2">
        <f t="shared" si="44"/>
        <v>732.69970538184498</v>
      </c>
      <c r="CI33" s="2">
        <f t="shared" si="45"/>
        <v>2.6328963685027713E-3</v>
      </c>
      <c r="CK33" s="2">
        <f t="shared" si="46"/>
        <v>1.3631981104493408E-3</v>
      </c>
      <c r="CL33" s="2">
        <v>4</v>
      </c>
      <c r="CM33" s="2">
        <f t="shared" si="47"/>
        <v>396.31773239897046</v>
      </c>
      <c r="CN33" s="2">
        <f t="shared" si="48"/>
        <v>1.635837732539209E-3</v>
      </c>
      <c r="CQ33" s="2">
        <f t="shared" si="49"/>
        <v>3.2792907996138106E-2</v>
      </c>
      <c r="CR33" s="2">
        <v>4</v>
      </c>
      <c r="CS33" s="2">
        <f t="shared" si="50"/>
        <v>12624.144999782506</v>
      </c>
      <c r="CT33" s="2">
        <f t="shared" si="51"/>
        <v>3.9351489595365725E-2</v>
      </c>
      <c r="CV33" s="2">
        <f t="shared" si="52"/>
        <v>7.2192608116480178E-3</v>
      </c>
      <c r="CW33" s="2">
        <v>4</v>
      </c>
      <c r="CX33" s="2">
        <f t="shared" si="53"/>
        <v>2658.3161823298365</v>
      </c>
      <c r="CY33" s="2">
        <f t="shared" si="5"/>
        <v>8.6631129739776214E-3</v>
      </c>
      <c r="DA33" s="2">
        <f t="shared" si="54"/>
        <v>4.0521574577333545E-3</v>
      </c>
      <c r="DB33" s="2">
        <v>4</v>
      </c>
      <c r="DC33" s="2">
        <f t="shared" si="55"/>
        <v>1423.9325652077823</v>
      </c>
      <c r="DD33" s="2">
        <f t="shared" si="56"/>
        <v>4.8625889492800254E-3</v>
      </c>
      <c r="DF33" s="2">
        <f t="shared" si="57"/>
        <v>2.5176350071536816E-3</v>
      </c>
      <c r="DG33" s="2">
        <v>4</v>
      </c>
      <c r="DH33" s="2">
        <f t="shared" si="58"/>
        <v>825.49892996607741</v>
      </c>
      <c r="DI33" s="2">
        <f t="shared" si="59"/>
        <v>3.0211620085844179E-3</v>
      </c>
    </row>
    <row r="34" spans="1:113" s="2" customFormat="1" x14ac:dyDescent="0.25">
      <c r="A34" s="14">
        <v>30</v>
      </c>
      <c r="B34" s="14">
        <v>4.06E-4</v>
      </c>
      <c r="C34" s="15">
        <v>991476</v>
      </c>
      <c r="D34" s="14">
        <v>403</v>
      </c>
      <c r="E34" s="14">
        <v>51.5</v>
      </c>
      <c r="F34" s="15">
        <v>991275</v>
      </c>
      <c r="G34" s="15">
        <v>51020477</v>
      </c>
      <c r="H34" s="2">
        <f t="shared" si="0"/>
        <v>229405.18728351561</v>
      </c>
      <c r="I34" s="2">
        <f t="shared" si="1"/>
        <v>4357176.1034646099</v>
      </c>
      <c r="J34" s="2">
        <f t="shared" si="1"/>
        <v>71519842.493032858</v>
      </c>
      <c r="K34" s="2">
        <f t="shared" si="2"/>
        <v>88.804868388867419</v>
      </c>
      <c r="L34" s="2">
        <f t="shared" si="3"/>
        <v>21920.943972212208</v>
      </c>
      <c r="M34" s="2">
        <f t="shared" si="3"/>
        <v>951472.16077605961</v>
      </c>
      <c r="O34" s="21">
        <f t="shared" si="6"/>
        <v>4.1951772693398356E-3</v>
      </c>
      <c r="P34" s="21">
        <v>5</v>
      </c>
      <c r="Q34" s="2">
        <f t="shared" si="7"/>
        <v>1621.2425595267728</v>
      </c>
      <c r="R34" s="21">
        <f t="shared" si="8"/>
        <v>5.0342127232078024E-3</v>
      </c>
      <c r="S34" s="21"/>
      <c r="T34" s="21">
        <f t="shared" si="9"/>
        <v>9.2360016046482384E-4</v>
      </c>
      <c r="U34" s="21">
        <v>5</v>
      </c>
      <c r="V34" s="21">
        <f t="shared" si="60"/>
        <v>200.10351977237994</v>
      </c>
      <c r="W34" s="21">
        <f t="shared" si="4"/>
        <v>1.1083201925577886E-3</v>
      </c>
      <c r="X34" s="21"/>
      <c r="Y34" s="21">
        <f t="shared" si="10"/>
        <v>5.1845348453859262E-4</v>
      </c>
      <c r="Z34" s="21">
        <v>5</v>
      </c>
      <c r="AA34" s="21">
        <f t="shared" si="11"/>
        <v>24.078948162912628</v>
      </c>
      <c r="AB34" s="21">
        <f t="shared" si="12"/>
        <v>6.2214418144631114E-4</v>
      </c>
      <c r="AC34" s="21"/>
      <c r="AF34" s="2">
        <f t="shared" si="13"/>
        <v>9.6023522307310694E-3</v>
      </c>
      <c r="AG34" s="2">
        <v>5</v>
      </c>
      <c r="AH34" s="2">
        <f t="shared" si="14"/>
        <v>3767.0595974748512</v>
      </c>
      <c r="AI34" s="2">
        <f t="shared" si="15"/>
        <v>1.1522822676877284E-2</v>
      </c>
      <c r="AK34" s="2">
        <f t="shared" si="16"/>
        <v>2.1140308243848258E-3</v>
      </c>
      <c r="AL34" s="2">
        <v>5</v>
      </c>
      <c r="AM34" s="2">
        <f t="shared" si="17"/>
        <v>672.45060070028137</v>
      </c>
      <c r="AN34" s="2">
        <f t="shared" si="18"/>
        <v>2.5368369892617908E-3</v>
      </c>
      <c r="AP34" s="2">
        <f t="shared" si="19"/>
        <v>1.1866895375729524E-3</v>
      </c>
      <c r="AQ34" s="2">
        <v>5</v>
      </c>
      <c r="AR34" s="2">
        <f t="shared" si="20"/>
        <v>289.14734344109775</v>
      </c>
      <c r="AS34" s="2">
        <f t="shared" si="21"/>
        <v>1.4240274450875428E-3</v>
      </c>
      <c r="AU34" s="2">
        <f t="shared" si="22"/>
        <v>7.3745382366972303E-4</v>
      </c>
      <c r="AV34" s="2">
        <v>5</v>
      </c>
      <c r="AW34" s="2">
        <f t="shared" si="23"/>
        <v>103.32054012010191</v>
      </c>
      <c r="AX34" s="2">
        <f t="shared" si="24"/>
        <v>8.8494458840366762E-4</v>
      </c>
      <c r="BB34" s="2">
        <f t="shared" si="25"/>
        <v>1.826475219133137E-2</v>
      </c>
      <c r="BC34" s="2">
        <v>5</v>
      </c>
      <c r="BD34" s="2">
        <f t="shared" si="26"/>
        <v>6743.5305287442116</v>
      </c>
      <c r="BE34" s="2">
        <f t="shared" si="27"/>
        <v>2.1917702629597642E-2</v>
      </c>
      <c r="BG34" s="2">
        <f t="shared" si="28"/>
        <v>4.0211240125780185E-3</v>
      </c>
      <c r="BH34" s="2">
        <v>5</v>
      </c>
      <c r="BI34" s="2">
        <f t="shared" si="29"/>
        <v>1327.6450236116789</v>
      </c>
      <c r="BJ34" s="2">
        <f t="shared" si="30"/>
        <v>4.8253488150936221E-3</v>
      </c>
      <c r="BL34" s="2">
        <f t="shared" si="31"/>
        <v>2.257216753875046E-3</v>
      </c>
      <c r="BM34" s="2">
        <f t="shared" si="32"/>
        <v>656.82471732297392</v>
      </c>
      <c r="BN34" s="2">
        <f t="shared" si="33"/>
        <v>2.708660104650055E-3</v>
      </c>
      <c r="BP34" s="2">
        <f t="shared" si="34"/>
        <v>1.4027199813364674E-3</v>
      </c>
      <c r="BQ34" s="2">
        <v>5</v>
      </c>
      <c r="BR34" s="2">
        <f t="shared" si="35"/>
        <v>331.60861033813086</v>
      </c>
      <c r="BS34" s="2">
        <f t="shared" si="36"/>
        <v>1.6832639776037607E-3</v>
      </c>
      <c r="BV34" s="2">
        <f t="shared" si="37"/>
        <v>1.826475219133137E-2</v>
      </c>
      <c r="BW34" s="2">
        <v>5</v>
      </c>
      <c r="BX34" s="2">
        <f t="shared" si="38"/>
        <v>9009.6572305122718</v>
      </c>
      <c r="BY34" s="2">
        <f t="shared" si="39"/>
        <v>2.1917702629597642E-2</v>
      </c>
      <c r="CA34" s="2">
        <f t="shared" si="40"/>
        <v>4.0211240125780185E-3</v>
      </c>
      <c r="CB34" s="2">
        <v>5</v>
      </c>
      <c r="CC34" s="2">
        <f t="shared" si="41"/>
        <v>1826.475219133137</v>
      </c>
      <c r="CD34" s="2">
        <f t="shared" si="42"/>
        <v>4.8253488150936221E-3</v>
      </c>
      <c r="CF34" s="2">
        <f t="shared" si="43"/>
        <v>2.257216753875046E-3</v>
      </c>
      <c r="CG34" s="2">
        <v>5</v>
      </c>
      <c r="CH34" s="2">
        <f t="shared" si="44"/>
        <v>936.75471960737207</v>
      </c>
      <c r="CI34" s="2">
        <f t="shared" si="45"/>
        <v>2.708660104650055E-3</v>
      </c>
      <c r="CK34" s="2">
        <f t="shared" si="46"/>
        <v>1.4027199813364674E-3</v>
      </c>
      <c r="CL34" s="2">
        <v>5</v>
      </c>
      <c r="CM34" s="2">
        <f t="shared" si="47"/>
        <v>505.41500843910399</v>
      </c>
      <c r="CN34" s="2">
        <f t="shared" si="48"/>
        <v>1.6832639776037607E-3</v>
      </c>
      <c r="CQ34" s="2">
        <f t="shared" si="49"/>
        <v>3.4059561682530486E-2</v>
      </c>
      <c r="CR34" s="2">
        <v>5</v>
      </c>
      <c r="CS34" s="2">
        <f t="shared" si="50"/>
        <v>16185.052757627313</v>
      </c>
      <c r="CT34" s="2">
        <f t="shared" si="51"/>
        <v>4.0871474019036583E-2</v>
      </c>
      <c r="CV34" s="2">
        <f t="shared" si="52"/>
        <v>7.4984713674082597E-3</v>
      </c>
      <c r="CW34" s="2">
        <v>5</v>
      </c>
      <c r="CX34" s="2">
        <f t="shared" si="53"/>
        <v>3405.9561682530484</v>
      </c>
      <c r="CY34" s="2">
        <f t="shared" si="5"/>
        <v>8.9981656408899113E-3</v>
      </c>
      <c r="DA34" s="2">
        <f t="shared" si="54"/>
        <v>4.2091900538314608E-3</v>
      </c>
      <c r="DB34" s="2">
        <v>5</v>
      </c>
      <c r="DC34" s="2">
        <f t="shared" si="55"/>
        <v>1823.1166713595107</v>
      </c>
      <c r="DD34" s="2">
        <f t="shared" si="56"/>
        <v>5.0510280645977524E-3</v>
      </c>
      <c r="DF34" s="2">
        <f t="shared" si="57"/>
        <v>2.6157501195292645E-3</v>
      </c>
      <c r="DG34" s="2">
        <v>5</v>
      </c>
      <c r="DH34" s="2">
        <f t="shared" si="58"/>
        <v>1055.7503672452438</v>
      </c>
      <c r="DI34" s="2">
        <f t="shared" si="59"/>
        <v>3.1389001434351175E-3</v>
      </c>
    </row>
    <row r="35" spans="1:113" s="2" customFormat="1" x14ac:dyDescent="0.25">
      <c r="A35" s="14">
        <v>31</v>
      </c>
      <c r="B35" s="14">
        <v>4.3199999999999998E-4</v>
      </c>
      <c r="C35" s="15">
        <v>991074</v>
      </c>
      <c r="D35" s="14">
        <v>428</v>
      </c>
      <c r="E35" s="14">
        <v>50.5</v>
      </c>
      <c r="F35" s="15">
        <v>990860</v>
      </c>
      <c r="G35" s="15">
        <v>50029202</v>
      </c>
      <c r="H35" s="2">
        <f t="shared" si="0"/>
        <v>218392.5462372913</v>
      </c>
      <c r="I35" s="2">
        <f t="shared" si="1"/>
        <v>4127770.916181094</v>
      </c>
      <c r="J35" s="2">
        <f t="shared" si="1"/>
        <v>67162666.389568254</v>
      </c>
      <c r="K35" s="2">
        <f t="shared" si="2"/>
        <v>89.82271929678663</v>
      </c>
      <c r="L35" s="2">
        <f t="shared" si="3"/>
        <v>21832.139103823341</v>
      </c>
      <c r="M35" s="2">
        <f t="shared" si="3"/>
        <v>929551.21680384735</v>
      </c>
      <c r="O35" s="21">
        <f t="shared" si="6"/>
        <v>4.5055582853551291E-3</v>
      </c>
      <c r="P35" s="21">
        <v>6</v>
      </c>
      <c r="Q35" s="2">
        <f t="shared" si="7"/>
        <v>1991.8714640172586</v>
      </c>
      <c r="R35" s="21">
        <f t="shared" si="8"/>
        <v>5.4066699424261547E-3</v>
      </c>
      <c r="S35" s="21"/>
      <c r="T35" s="21">
        <f t="shared" si="9"/>
        <v>9.9198936937865611E-4</v>
      </c>
      <c r="U35" s="21">
        <v>6</v>
      </c>
      <c r="V35" s="21">
        <f t="shared" si="60"/>
        <v>242.07065137841423</v>
      </c>
      <c r="W35" s="21">
        <f t="shared" si="4"/>
        <v>1.1903872432543873E-3</v>
      </c>
      <c r="X35" s="21"/>
      <c r="Y35" s="21">
        <f t="shared" si="10"/>
        <v>5.5688869573352186E-4</v>
      </c>
      <c r="Z35" s="21">
        <v>6</v>
      </c>
      <c r="AA35" s="21">
        <f t="shared" si="11"/>
        <v>25.337502945674274</v>
      </c>
      <c r="AB35" s="21">
        <f t="shared" si="12"/>
        <v>6.6826643488022616E-4</v>
      </c>
      <c r="AC35" s="21"/>
      <c r="AF35" s="2">
        <f t="shared" si="13"/>
        <v>1.03739480357424E-2</v>
      </c>
      <c r="AG35" s="2">
        <v>6</v>
      </c>
      <c r="AH35" s="2">
        <f t="shared" si="14"/>
        <v>4633.943978909776</v>
      </c>
      <c r="AI35" s="2">
        <f t="shared" si="15"/>
        <v>1.2448737642890879E-2</v>
      </c>
      <c r="AK35" s="2">
        <f t="shared" si="16"/>
        <v>2.2840335244119305E-3</v>
      </c>
      <c r="AL35" s="2">
        <v>6</v>
      </c>
      <c r="AM35" s="2">
        <f t="shared" si="17"/>
        <v>823.65576228921532</v>
      </c>
      <c r="AN35" s="2">
        <f t="shared" si="18"/>
        <v>2.7408402292943166E-3</v>
      </c>
      <c r="AP35" s="2">
        <f t="shared" si="19"/>
        <v>1.282223872235749E-3</v>
      </c>
      <c r="AQ35" s="2">
        <v>6</v>
      </c>
      <c r="AR35" s="2">
        <f t="shared" si="20"/>
        <v>351.70732355295388</v>
      </c>
      <c r="AS35" s="2">
        <f t="shared" si="21"/>
        <v>1.5386686466828988E-3</v>
      </c>
      <c r="AU35" s="2">
        <f t="shared" si="22"/>
        <v>7.9700585988434194E-4</v>
      </c>
      <c r="AV35" s="2">
        <v>6</v>
      </c>
      <c r="AW35" s="2">
        <f t="shared" si="23"/>
        <v>122.90501613245495</v>
      </c>
      <c r="AX35" s="2">
        <f t="shared" si="24"/>
        <v>9.5640703186121033E-4</v>
      </c>
      <c r="BB35" s="2">
        <f t="shared" si="25"/>
        <v>2.0049635740035841E-2</v>
      </c>
      <c r="BC35" s="2">
        <v>6</v>
      </c>
      <c r="BD35" s="2">
        <f t="shared" si="26"/>
        <v>8298.7727596539407</v>
      </c>
      <c r="BE35" s="2">
        <f t="shared" si="27"/>
        <v>2.405956288804301E-2</v>
      </c>
      <c r="BG35" s="2">
        <f t="shared" si="28"/>
        <v>4.4143309783999966E-3</v>
      </c>
      <c r="BH35" s="2">
        <v>6</v>
      </c>
      <c r="BI35" s="2">
        <f t="shared" si="29"/>
        <v>1630.3746698529242</v>
      </c>
      <c r="BJ35" s="2">
        <f t="shared" si="30"/>
        <v>5.2971971740799961E-3</v>
      </c>
      <c r="BL35" s="2">
        <f t="shared" si="31"/>
        <v>2.4781425053345425E-3</v>
      </c>
      <c r="BM35" s="2">
        <f t="shared" si="32"/>
        <v>804.41613642084303</v>
      </c>
      <c r="BN35" s="2">
        <f t="shared" si="33"/>
        <v>2.973771006401451E-3</v>
      </c>
      <c r="BP35" s="2">
        <f t="shared" si="34"/>
        <v>1.5403660321315204E-3</v>
      </c>
      <c r="BQ35" s="2">
        <v>6</v>
      </c>
      <c r="BR35" s="2">
        <f t="shared" si="35"/>
        <v>403.98845667483624</v>
      </c>
      <c r="BS35" s="2">
        <f t="shared" si="36"/>
        <v>1.8484392385578244E-3</v>
      </c>
      <c r="BV35" s="2">
        <f t="shared" si="37"/>
        <v>1.8779139212445381E-2</v>
      </c>
      <c r="BW35" s="2">
        <v>6</v>
      </c>
      <c r="BX35" s="2">
        <f t="shared" si="38"/>
        <v>11088.978526558798</v>
      </c>
      <c r="BY35" s="2">
        <f t="shared" si="39"/>
        <v>2.2534967054934456E-2</v>
      </c>
      <c r="CA35" s="2">
        <f t="shared" si="40"/>
        <v>4.1346055882527256E-3</v>
      </c>
      <c r="CB35" s="2">
        <v>6</v>
      </c>
      <c r="CC35" s="2">
        <f t="shared" si="41"/>
        <v>2244.5675511089985</v>
      </c>
      <c r="CD35" s="2">
        <f t="shared" si="42"/>
        <v>4.9615267059032707E-3</v>
      </c>
      <c r="CF35" s="2">
        <f t="shared" si="43"/>
        <v>2.3211086575018421E-3</v>
      </c>
      <c r="CG35" s="2">
        <v>6</v>
      </c>
      <c r="CH35" s="2">
        <f t="shared" si="44"/>
        <v>1149.0845550464314</v>
      </c>
      <c r="CI35" s="2">
        <f t="shared" si="45"/>
        <v>2.7853303890022106E-3</v>
      </c>
      <c r="CK35" s="2">
        <f t="shared" si="46"/>
        <v>1.4427567927210744E-3</v>
      </c>
      <c r="CL35" s="2">
        <v>6</v>
      </c>
      <c r="CM35" s="2">
        <f t="shared" si="47"/>
        <v>617.99044249845679</v>
      </c>
      <c r="CN35" s="2">
        <f t="shared" si="48"/>
        <v>1.7313081512652893E-3</v>
      </c>
      <c r="CQ35" s="2">
        <f t="shared" si="49"/>
        <v>3.5370416212801514E-2</v>
      </c>
      <c r="CR35" s="2">
        <v>6</v>
      </c>
      <c r="CS35" s="2">
        <f t="shared" si="50"/>
        <v>19923.802265213479</v>
      </c>
      <c r="CT35" s="2">
        <f t="shared" si="51"/>
        <v>4.2444499455361814E-2</v>
      </c>
      <c r="CV35" s="2">
        <f t="shared" si="52"/>
        <v>7.7875092610930436E-3</v>
      </c>
      <c r="CW35" s="2">
        <v>6</v>
      </c>
      <c r="CX35" s="2">
        <f t="shared" si="53"/>
        <v>4189.3294435099297</v>
      </c>
      <c r="CY35" s="2">
        <f t="shared" si="5"/>
        <v>9.345011113311652E-3</v>
      </c>
      <c r="DA35" s="2">
        <f t="shared" si="54"/>
        <v>4.3717967241314465E-3</v>
      </c>
      <c r="DB35" s="2">
        <v>6</v>
      </c>
      <c r="DC35" s="2">
        <f t="shared" si="55"/>
        <v>2240.4322839330339</v>
      </c>
      <c r="DD35" s="2">
        <f t="shared" si="56"/>
        <v>5.2461560689577354E-3</v>
      </c>
      <c r="DF35" s="2">
        <f t="shared" si="57"/>
        <v>2.7174253130075104E-3</v>
      </c>
      <c r="DG35" s="2">
        <v>6</v>
      </c>
      <c r="DH35" s="2">
        <f t="shared" si="58"/>
        <v>1295.5999030261887</v>
      </c>
      <c r="DI35" s="2">
        <f t="shared" si="59"/>
        <v>3.2609103756090123E-3</v>
      </c>
    </row>
    <row r="36" spans="1:113" s="2" customFormat="1" x14ac:dyDescent="0.25">
      <c r="A36" s="14">
        <v>32</v>
      </c>
      <c r="B36" s="14">
        <v>4.6500000000000003E-4</v>
      </c>
      <c r="C36" s="15">
        <v>990645</v>
      </c>
      <c r="D36" s="14">
        <v>461</v>
      </c>
      <c r="E36" s="14">
        <v>49.5</v>
      </c>
      <c r="F36" s="15">
        <v>990415</v>
      </c>
      <c r="G36" s="15">
        <v>49038343</v>
      </c>
      <c r="H36" s="2">
        <f t="shared" si="0"/>
        <v>207902.8685929093</v>
      </c>
      <c r="I36" s="2">
        <f t="shared" si="1"/>
        <v>3909378.3699438022</v>
      </c>
      <c r="J36" s="2">
        <f t="shared" si="1"/>
        <v>63034895.473387159</v>
      </c>
      <c r="K36" s="2">
        <f t="shared" si="2"/>
        <v>92.141240756160741</v>
      </c>
      <c r="L36" s="2">
        <f t="shared" si="3"/>
        <v>21742.316384526555</v>
      </c>
      <c r="M36" s="2">
        <f t="shared" si="3"/>
        <v>907719.07770002401</v>
      </c>
      <c r="O36" s="21">
        <f t="shared" si="6"/>
        <v>4.8486673549405406E-3</v>
      </c>
      <c r="P36" s="21">
        <v>7</v>
      </c>
      <c r="Q36" s="2">
        <f t="shared" si="7"/>
        <v>2378.7148536711188</v>
      </c>
      <c r="R36" s="21">
        <f t="shared" si="8"/>
        <v>5.8184008259286489E-3</v>
      </c>
      <c r="S36" s="21"/>
      <c r="T36" s="21">
        <f t="shared" si="9"/>
        <v>1.0675967483953711E-3</v>
      </c>
      <c r="U36" s="21">
        <v>7</v>
      </c>
      <c r="V36" s="21">
        <f t="shared" si="60"/>
        <v>283.62175709351163</v>
      </c>
      <c r="W36" s="21">
        <f t="shared" si="4"/>
        <v>1.2811160980744454E-3</v>
      </c>
      <c r="X36" s="21"/>
      <c r="Y36" s="21">
        <f t="shared" si="10"/>
        <v>5.9938822546977736E-4</v>
      </c>
      <c r="Z36" s="21">
        <v>7</v>
      </c>
      <c r="AA36" s="21">
        <f t="shared" si="11"/>
        <v>24.120149938478345</v>
      </c>
      <c r="AB36" s="21">
        <f t="shared" si="12"/>
        <v>7.1926587056373283E-4</v>
      </c>
      <c r="AC36" s="21"/>
      <c r="AF36" s="2">
        <f t="shared" si="13"/>
        <v>1.123268554457851E-2</v>
      </c>
      <c r="AG36" s="2">
        <v>7</v>
      </c>
      <c r="AH36" s="2">
        <f t="shared" si="14"/>
        <v>5542.1537128981454</v>
      </c>
      <c r="AI36" s="2">
        <f t="shared" si="15"/>
        <v>1.3479222653494211E-2</v>
      </c>
      <c r="AK36" s="2">
        <f t="shared" si="16"/>
        <v>2.4732524805853098E-3</v>
      </c>
      <c r="AL36" s="2">
        <v>7</v>
      </c>
      <c r="AM36" s="2">
        <f t="shared" si="17"/>
        <v>979.97241720320756</v>
      </c>
      <c r="AN36" s="2">
        <f t="shared" si="18"/>
        <v>2.9679029767023719E-3</v>
      </c>
      <c r="AP36" s="2">
        <f t="shared" si="19"/>
        <v>1.3885752440749766E-3</v>
      </c>
      <c r="AQ36" s="2">
        <v>7</v>
      </c>
      <c r="AR36" s="2">
        <f t="shared" si="20"/>
        <v>414.8932900277174</v>
      </c>
      <c r="AS36" s="2">
        <f t="shared" si="21"/>
        <v>1.6662902928899718E-3</v>
      </c>
      <c r="AU36" s="2">
        <f t="shared" si="22"/>
        <v>8.633295332060902E-4</v>
      </c>
      <c r="AV36" s="2">
        <v>7</v>
      </c>
      <c r="AW36" s="2">
        <f t="shared" si="23"/>
        <v>140.94088853420288</v>
      </c>
      <c r="AX36" s="2">
        <f t="shared" si="24"/>
        <v>1.0359954398473082E-3</v>
      </c>
      <c r="BB36" s="2">
        <f t="shared" si="25"/>
        <v>2.2045514967158175E-2</v>
      </c>
      <c r="BC36" s="2">
        <v>7</v>
      </c>
      <c r="BD36" s="2">
        <f t="shared" si="26"/>
        <v>9930.1717222718726</v>
      </c>
      <c r="BE36" s="2">
        <f t="shared" si="27"/>
        <v>2.6454617960589809E-2</v>
      </c>
      <c r="BG36" s="2">
        <f t="shared" si="28"/>
        <v>4.8540595534271652E-3</v>
      </c>
      <c r="BH36" s="2">
        <v>7</v>
      </c>
      <c r="BI36" s="2">
        <f t="shared" si="29"/>
        <v>1945.883052235127</v>
      </c>
      <c r="BJ36" s="2">
        <f t="shared" si="30"/>
        <v>5.8248714641125979E-3</v>
      </c>
      <c r="BL36" s="2">
        <f t="shared" si="31"/>
        <v>2.7252482235697517E-3</v>
      </c>
      <c r="BM36" s="2">
        <f t="shared" si="32"/>
        <v>956.93619099596617</v>
      </c>
      <c r="BN36" s="2">
        <f t="shared" si="33"/>
        <v>3.270297868283702E-3</v>
      </c>
      <c r="BP36" s="2">
        <f t="shared" si="34"/>
        <v>1.6943894735013444E-3</v>
      </c>
      <c r="BQ36" s="2">
        <v>7</v>
      </c>
      <c r="BR36" s="2">
        <f t="shared" si="35"/>
        <v>477.49118133839994</v>
      </c>
      <c r="BS36" s="2">
        <f t="shared" si="36"/>
        <v>2.0332673682016134E-3</v>
      </c>
      <c r="BV36" s="2">
        <f t="shared" si="37"/>
        <v>1.9294593367580569E-2</v>
      </c>
      <c r="BW36" s="2">
        <v>7</v>
      </c>
      <c r="BX36" s="2">
        <f t="shared" si="38"/>
        <v>13270.975314343324</v>
      </c>
      <c r="BY36" s="2">
        <f t="shared" si="39"/>
        <v>2.3153512041096683E-2</v>
      </c>
      <c r="CA36" s="2">
        <f t="shared" si="40"/>
        <v>4.2483518940210968E-3</v>
      </c>
      <c r="CB36" s="2">
        <v>7</v>
      </c>
      <c r="CC36" s="2">
        <f t="shared" si="41"/>
        <v>2681.2760502222086</v>
      </c>
      <c r="CD36" s="2">
        <f t="shared" si="42"/>
        <v>5.098022272825316E-3</v>
      </c>
      <c r="CF36" s="2">
        <f t="shared" si="43"/>
        <v>2.3851815835480993E-3</v>
      </c>
      <c r="CG36" s="2">
        <v>7</v>
      </c>
      <c r="CH36" s="2">
        <f t="shared" si="44"/>
        <v>1369.6188342173882</v>
      </c>
      <c r="CI36" s="2">
        <f t="shared" si="45"/>
        <v>2.8622179002577189E-3</v>
      </c>
      <c r="CK36" s="2">
        <f t="shared" si="46"/>
        <v>1.4829572339870667E-3</v>
      </c>
      <c r="CL36" s="2">
        <v>7</v>
      </c>
      <c r="CM36" s="2">
        <f t="shared" si="47"/>
        <v>733.72267918346699</v>
      </c>
      <c r="CN36" s="2">
        <f t="shared" si="48"/>
        <v>1.7795486807844799E-3</v>
      </c>
      <c r="CQ36" s="2">
        <f t="shared" si="49"/>
        <v>3.6722978333883834E-2</v>
      </c>
      <c r="CR36" s="2">
        <v>7</v>
      </c>
      <c r="CS36" s="2">
        <f t="shared" si="50"/>
        <v>23849.195469825536</v>
      </c>
      <c r="CT36" s="2">
        <f t="shared" si="51"/>
        <v>4.4067574000660602E-2</v>
      </c>
      <c r="CV36" s="2">
        <f t="shared" si="52"/>
        <v>8.0857954135995416E-3</v>
      </c>
      <c r="CW36" s="2">
        <v>7</v>
      </c>
      <c r="CX36" s="2">
        <f t="shared" si="53"/>
        <v>5009.8023520884053</v>
      </c>
      <c r="CY36" s="2">
        <f t="shared" si="5"/>
        <v>9.7029544963194488E-3</v>
      </c>
      <c r="DA36" s="2">
        <f t="shared" si="54"/>
        <v>4.5396640367756551E-3</v>
      </c>
      <c r="DB36" s="2">
        <v>7</v>
      </c>
      <c r="DC36" s="2">
        <f t="shared" si="55"/>
        <v>2676.3247611095912</v>
      </c>
      <c r="DD36" s="2">
        <f t="shared" si="56"/>
        <v>5.447596844130786E-3</v>
      </c>
      <c r="DF36" s="2">
        <f t="shared" si="57"/>
        <v>2.8224801288264799E-3</v>
      </c>
      <c r="DG36" s="2">
        <v>7</v>
      </c>
      <c r="DH36" s="2">
        <f t="shared" si="58"/>
        <v>1545.0463982451645</v>
      </c>
      <c r="DI36" s="2">
        <f t="shared" si="59"/>
        <v>3.3869761545917759E-3</v>
      </c>
    </row>
    <row r="37" spans="1:113" s="2" customFormat="1" x14ac:dyDescent="0.25">
      <c r="A37" s="14">
        <v>33</v>
      </c>
      <c r="B37" s="14">
        <v>4.9600000000000002E-4</v>
      </c>
      <c r="C37" s="15">
        <v>990185</v>
      </c>
      <c r="D37" s="14">
        <v>491</v>
      </c>
      <c r="E37" s="14">
        <v>48.5</v>
      </c>
      <c r="F37" s="15">
        <v>989939</v>
      </c>
      <c r="G37" s="15">
        <v>48047928</v>
      </c>
      <c r="H37" s="2">
        <f t="shared" si="0"/>
        <v>197910.79062503041</v>
      </c>
      <c r="I37" s="2">
        <f t="shared" si="1"/>
        <v>3701475.5013508936</v>
      </c>
      <c r="J37" s="2">
        <f t="shared" si="1"/>
        <v>59125517.103443362</v>
      </c>
      <c r="K37" s="2">
        <f t="shared" si="2"/>
        <v>93.464206613521171</v>
      </c>
      <c r="L37" s="2">
        <f t="shared" si="3"/>
        <v>21650.175143770393</v>
      </c>
      <c r="M37" s="2">
        <f t="shared" si="3"/>
        <v>885976.76131549757</v>
      </c>
      <c r="O37" s="21">
        <f t="shared" si="6"/>
        <v>5.2175148881714942E-3</v>
      </c>
      <c r="P37" s="21">
        <v>8</v>
      </c>
      <c r="Q37" s="2">
        <f t="shared" si="7"/>
        <v>2781.8126066637737</v>
      </c>
      <c r="R37" s="21">
        <f t="shared" si="8"/>
        <v>6.2610178658057932E-3</v>
      </c>
      <c r="S37" s="21"/>
      <c r="T37" s="21">
        <f t="shared" si="9"/>
        <v>1.1488831194209129E-3</v>
      </c>
      <c r="U37" s="21">
        <v>8</v>
      </c>
      <c r="V37" s="21">
        <f t="shared" si="60"/>
        <v>323.92819806328816</v>
      </c>
      <c r="W37" s="21">
        <f t="shared" si="4"/>
        <v>1.3786597433050954E-3</v>
      </c>
      <c r="X37" s="21"/>
      <c r="Y37" s="21">
        <f t="shared" si="10"/>
        <v>6.4509127114205746E-4</v>
      </c>
      <c r="Z37" s="21">
        <v>8</v>
      </c>
      <c r="AA37" s="21">
        <f t="shared" si="11"/>
        <v>19.49067436802644</v>
      </c>
      <c r="AB37" s="21">
        <f t="shared" si="12"/>
        <v>7.7410952537046896E-4</v>
      </c>
      <c r="AC37" s="21"/>
      <c r="AF37" s="2">
        <f t="shared" si="13"/>
        <v>1.2181882010162336E-2</v>
      </c>
      <c r="AG37" s="2">
        <v>8</v>
      </c>
      <c r="AH37" s="2">
        <f t="shared" si="14"/>
        <v>6493.0400754365428</v>
      </c>
      <c r="AI37" s="2">
        <f t="shared" si="15"/>
        <v>1.4618258412194803E-2</v>
      </c>
      <c r="AK37" s="2">
        <f t="shared" si="16"/>
        <v>2.6824185276369426E-3</v>
      </c>
      <c r="AL37" s="2">
        <v>8</v>
      </c>
      <c r="AM37" s="2">
        <f t="shared" si="17"/>
        <v>1140.86059748656</v>
      </c>
      <c r="AN37" s="2">
        <f t="shared" si="18"/>
        <v>3.2189022331643312E-3</v>
      </c>
      <c r="AP37" s="2">
        <f t="shared" si="19"/>
        <v>1.5061625925886358E-3</v>
      </c>
      <c r="AQ37" s="2">
        <v>8</v>
      </c>
      <c r="AR37" s="2">
        <f t="shared" si="20"/>
        <v>477.93102238604877</v>
      </c>
      <c r="AS37" s="2">
        <f t="shared" si="21"/>
        <v>1.8073951111063629E-3</v>
      </c>
      <c r="AU37" s="2">
        <f t="shared" si="22"/>
        <v>9.3669778316826104E-4</v>
      </c>
      <c r="AV37" s="2">
        <v>8</v>
      </c>
      <c r="AW37" s="2">
        <f t="shared" si="23"/>
        <v>156.54037037660112</v>
      </c>
      <c r="AX37" s="2">
        <f t="shared" si="24"/>
        <v>1.1240373398019132E-3</v>
      </c>
      <c r="BB37" s="2">
        <f t="shared" si="25"/>
        <v>2.4268617752903631E-2</v>
      </c>
      <c r="BC37" s="2">
        <v>8</v>
      </c>
      <c r="BD37" s="2">
        <f t="shared" si="26"/>
        <v>11640.897737473526</v>
      </c>
      <c r="BE37" s="2">
        <f t="shared" si="27"/>
        <v>2.9122341303484355E-2</v>
      </c>
      <c r="BG37" s="2">
        <f t="shared" si="28"/>
        <v>5.3438860962715905E-3</v>
      </c>
      <c r="BH37" s="2">
        <v>8</v>
      </c>
      <c r="BI37" s="2">
        <f t="shared" si="29"/>
        <v>2274.0306192982412</v>
      </c>
      <c r="BJ37" s="2">
        <f t="shared" si="30"/>
        <v>6.4126633155259082E-3</v>
      </c>
      <c r="BL37" s="2">
        <f t="shared" si="31"/>
        <v>3.0005613420621881E-3</v>
      </c>
      <c r="BM37" s="2">
        <f t="shared" si="32"/>
        <v>1113.8353634670011</v>
      </c>
      <c r="BN37" s="2">
        <f t="shared" si="33"/>
        <v>3.6006736104746257E-3</v>
      </c>
      <c r="BP37" s="2">
        <f t="shared" si="34"/>
        <v>1.8660795130620218E-3</v>
      </c>
      <c r="BQ37" s="2">
        <v>8</v>
      </c>
      <c r="BR37" s="2">
        <f t="shared" si="35"/>
        <v>551.36851369138799</v>
      </c>
      <c r="BS37" s="2">
        <f t="shared" si="36"/>
        <v>2.239295415674426E-3</v>
      </c>
      <c r="BV37" s="2">
        <f t="shared" si="37"/>
        <v>1.9803165134755815E-2</v>
      </c>
      <c r="BW37" s="2">
        <v>8</v>
      </c>
      <c r="BX37" s="2">
        <f t="shared" si="38"/>
        <v>15560.202838789699</v>
      </c>
      <c r="BY37" s="2">
        <f t="shared" si="39"/>
        <v>2.3763798161706977E-2</v>
      </c>
      <c r="CA37" s="2">
        <f t="shared" si="40"/>
        <v>4.360605119882871E-3</v>
      </c>
      <c r="CB37" s="2">
        <v>8</v>
      </c>
      <c r="CC37" s="2">
        <f t="shared" si="41"/>
        <v>3136.7660208415118</v>
      </c>
      <c r="CD37" s="2">
        <f t="shared" si="42"/>
        <v>5.2327261438594452E-3</v>
      </c>
      <c r="CF37" s="2">
        <f t="shared" si="43"/>
        <v>2.4484547228369705E-3</v>
      </c>
      <c r="CG37" s="2">
        <v>8</v>
      </c>
      <c r="CH37" s="2">
        <f t="shared" si="44"/>
        <v>1597.9791163775046</v>
      </c>
      <c r="CI37" s="2">
        <f t="shared" si="45"/>
        <v>2.9381456674043645E-3</v>
      </c>
      <c r="CK37" s="2">
        <f t="shared" si="46"/>
        <v>1.5227188102763095E-3</v>
      </c>
      <c r="CL37" s="2">
        <v>8</v>
      </c>
      <c r="CM37" s="2">
        <f t="shared" si="47"/>
        <v>851.96966815775261</v>
      </c>
      <c r="CN37" s="2">
        <f t="shared" si="48"/>
        <v>1.8272625723315713E-3</v>
      </c>
      <c r="CQ37" s="2">
        <f t="shared" si="49"/>
        <v>3.8111470700070045E-2</v>
      </c>
      <c r="CR37" s="2">
        <v>8</v>
      </c>
      <c r="CS37" s="2">
        <f t="shared" si="50"/>
        <v>27970.17279829887</v>
      </c>
      <c r="CT37" s="2">
        <f t="shared" si="51"/>
        <v>4.5733764840084054E-2</v>
      </c>
      <c r="CV37" s="2">
        <f t="shared" si="52"/>
        <v>8.3920460759739392E-3</v>
      </c>
      <c r="CW37" s="2">
        <v>8</v>
      </c>
      <c r="CX37" s="2">
        <f t="shared" si="53"/>
        <v>5868.5054846973944</v>
      </c>
      <c r="CY37" s="2">
        <f t="shared" si="5"/>
        <v>1.0070455291168727E-2</v>
      </c>
      <c r="DA37" s="2">
        <f t="shared" si="54"/>
        <v>4.7120856587756742E-3</v>
      </c>
      <c r="DB37" s="2">
        <v>8</v>
      </c>
      <c r="DC37" s="2">
        <f t="shared" si="55"/>
        <v>3130.9573547100385</v>
      </c>
      <c r="DD37" s="2">
        <f t="shared" si="56"/>
        <v>5.6545027905308088E-3</v>
      </c>
      <c r="DF37" s="2">
        <f t="shared" si="57"/>
        <v>2.9304938340608687E-3</v>
      </c>
      <c r="DG37" s="2">
        <v>8</v>
      </c>
      <c r="DH37" s="2">
        <f t="shared" si="58"/>
        <v>1803.7841353367962</v>
      </c>
      <c r="DI37" s="2">
        <f t="shared" si="59"/>
        <v>3.5165926008730421E-3</v>
      </c>
    </row>
    <row r="38" spans="1:113" s="2" customFormat="1" x14ac:dyDescent="0.25">
      <c r="A38" s="14">
        <v>34</v>
      </c>
      <c r="B38" s="14">
        <v>5.2800000000000004E-4</v>
      </c>
      <c r="C38" s="15">
        <v>989694</v>
      </c>
      <c r="D38" s="14">
        <v>523</v>
      </c>
      <c r="E38" s="14">
        <v>47.5</v>
      </c>
      <c r="F38" s="15">
        <v>989432</v>
      </c>
      <c r="G38" s="15">
        <v>47057988</v>
      </c>
      <c r="H38" s="2">
        <f t="shared" si="0"/>
        <v>188393.00305532021</v>
      </c>
      <c r="I38" s="2">
        <f t="shared" si="1"/>
        <v>3503564.7107258625</v>
      </c>
      <c r="J38" s="2">
        <f t="shared" si="1"/>
        <v>55424041.602092467</v>
      </c>
      <c r="K38" s="2">
        <f t="shared" si="2"/>
        <v>94.814819239397849</v>
      </c>
      <c r="L38" s="2">
        <f t="shared" si="3"/>
        <v>21556.710937156873</v>
      </c>
      <c r="M38" s="2">
        <f t="shared" si="3"/>
        <v>864326.58617172716</v>
      </c>
      <c r="O38" s="21">
        <f t="shared" si="6"/>
        <v>5.6152266196609277E-3</v>
      </c>
      <c r="P38" s="21">
        <v>9</v>
      </c>
      <c r="Q38" s="2">
        <f t="shared" si="7"/>
        <v>3202.3100938667581</v>
      </c>
      <c r="R38" s="21">
        <f t="shared" si="8"/>
        <v>6.738271943593113E-3</v>
      </c>
      <c r="S38" s="21"/>
      <c r="T38" s="21">
        <f t="shared" si="9"/>
        <v>1.2365414239958877E-3</v>
      </c>
      <c r="U38" s="21">
        <v>9</v>
      </c>
      <c r="V38" s="21">
        <f t="shared" si="60"/>
        <v>363.22830458444128</v>
      </c>
      <c r="W38" s="21">
        <f t="shared" si="4"/>
        <v>1.4838497087950652E-3</v>
      </c>
      <c r="X38" s="21"/>
      <c r="Y38" s="21">
        <f t="shared" si="10"/>
        <v>6.9439025925327339E-4</v>
      </c>
      <c r="Z38" s="21">
        <v>9</v>
      </c>
      <c r="AA38" s="21">
        <f t="shared" si="11"/>
        <v>11.575059023733511</v>
      </c>
      <c r="AB38" s="21">
        <f t="shared" si="12"/>
        <v>8.3326831110392807E-4</v>
      </c>
      <c r="AC38" s="21"/>
      <c r="AF38" s="2">
        <f t="shared" si="13"/>
        <v>1.3239915827949044E-2</v>
      </c>
      <c r="AG38" s="2">
        <v>9</v>
      </c>
      <c r="AH38" s="2">
        <f t="shared" si="14"/>
        <v>7489.118002980973</v>
      </c>
      <c r="AI38" s="2">
        <f t="shared" si="15"/>
        <v>1.5887898993538853E-2</v>
      </c>
      <c r="AK38" s="2">
        <f t="shared" si="16"/>
        <v>2.9155910313850165E-3</v>
      </c>
      <c r="AL38" s="2">
        <v>9</v>
      </c>
      <c r="AM38" s="2">
        <f t="shared" si="17"/>
        <v>1306.8601084893064</v>
      </c>
      <c r="AN38" s="2">
        <f t="shared" si="18"/>
        <v>3.4987092376620199E-3</v>
      </c>
      <c r="AP38" s="2">
        <f t="shared" si="19"/>
        <v>1.6372747187211845E-3</v>
      </c>
      <c r="AQ38" s="2">
        <v>9</v>
      </c>
      <c r="AR38" s="2">
        <f t="shared" si="20"/>
        <v>541.1156830562993</v>
      </c>
      <c r="AS38" s="2">
        <f t="shared" si="21"/>
        <v>1.9647296624654212E-3</v>
      </c>
      <c r="AU38" s="2">
        <f t="shared" si="22"/>
        <v>1.0185497797130824E-3</v>
      </c>
      <c r="AV38" s="2">
        <v>9</v>
      </c>
      <c r="AW38" s="2">
        <f t="shared" si="23"/>
        <v>169.88002031610438</v>
      </c>
      <c r="AX38" s="2">
        <f t="shared" si="24"/>
        <v>1.2222597356556987E-3</v>
      </c>
      <c r="BB38" s="2">
        <f t="shared" si="25"/>
        <v>2.6749407439193865E-2</v>
      </c>
      <c r="BC38" s="2">
        <v>9</v>
      </c>
      <c r="BD38" s="2">
        <f t="shared" si="26"/>
        <v>13435.36547131839</v>
      </c>
      <c r="BE38" s="2">
        <f t="shared" si="27"/>
        <v>3.2099288927032635E-2</v>
      </c>
      <c r="BG38" s="2">
        <f t="shared" si="28"/>
        <v>5.8905459398723783E-3</v>
      </c>
      <c r="BH38" s="2">
        <v>9</v>
      </c>
      <c r="BI38" s="2">
        <f t="shared" si="29"/>
        <v>2615.7753535793045</v>
      </c>
      <c r="BJ38" s="2">
        <f t="shared" si="30"/>
        <v>7.0686551278468538E-3</v>
      </c>
      <c r="BL38" s="2">
        <f t="shared" si="31"/>
        <v>3.3078857229977441E-3</v>
      </c>
      <c r="BM38" s="2">
        <f t="shared" si="32"/>
        <v>1275.6434859794992</v>
      </c>
      <c r="BN38" s="2">
        <f t="shared" si="33"/>
        <v>3.9694628675972926E-3</v>
      </c>
      <c r="BP38" s="2">
        <f t="shared" si="34"/>
        <v>2.0578380866388734E-3</v>
      </c>
      <c r="BQ38" s="2">
        <v>9</v>
      </c>
      <c r="BR38" s="2">
        <f t="shared" si="35"/>
        <v>625.94271702340257</v>
      </c>
      <c r="BS38" s="2">
        <f t="shared" si="36"/>
        <v>2.469405703966648E-3</v>
      </c>
      <c r="BV38" s="2">
        <f t="shared" si="37"/>
        <v>2.0307526288333665E-2</v>
      </c>
      <c r="BW38" s="2">
        <v>9</v>
      </c>
      <c r="BX38" s="2">
        <f t="shared" si="38"/>
        <v>17962.522119064834</v>
      </c>
      <c r="BY38" s="2">
        <f t="shared" si="39"/>
        <v>2.4369031546000397E-2</v>
      </c>
      <c r="CA38" s="2">
        <f t="shared" si="40"/>
        <v>4.4719651004800154E-3</v>
      </c>
      <c r="CB38" s="2">
        <v>9</v>
      </c>
      <c r="CC38" s="2">
        <f t="shared" si="41"/>
        <v>3612.3138233787595</v>
      </c>
      <c r="CD38" s="2">
        <f t="shared" si="42"/>
        <v>5.3663581205760187E-3</v>
      </c>
      <c r="CF38" s="2">
        <f t="shared" si="43"/>
        <v>2.5112696956476853E-3</v>
      </c>
      <c r="CG38" s="2">
        <v>9</v>
      </c>
      <c r="CH38" s="2">
        <f t="shared" si="44"/>
        <v>1834.8738987171184</v>
      </c>
      <c r="CI38" s="2">
        <f t="shared" si="45"/>
        <v>3.0135236347772223E-3</v>
      </c>
      <c r="CK38" s="2">
        <f t="shared" si="46"/>
        <v>1.5622626832593708E-3</v>
      </c>
      <c r="CL38" s="2">
        <v>9</v>
      </c>
      <c r="CM38" s="2">
        <f t="shared" si="47"/>
        <v>973.16460447116822</v>
      </c>
      <c r="CN38" s="2">
        <f t="shared" si="48"/>
        <v>1.8747152199112449E-3</v>
      </c>
      <c r="CQ38" s="2">
        <f t="shared" si="49"/>
        <v>3.9540784268578273E-2</v>
      </c>
      <c r="CR38" s="2">
        <v>9</v>
      </c>
      <c r="CS38" s="2">
        <f t="shared" si="50"/>
        <v>32297.174958839601</v>
      </c>
      <c r="CT38" s="2">
        <f t="shared" si="51"/>
        <v>4.7448941122293926E-2</v>
      </c>
      <c r="CV38" s="2">
        <f t="shared" si="52"/>
        <v>8.7073632102731419E-3</v>
      </c>
      <c r="CW38" s="2">
        <v>9</v>
      </c>
      <c r="CX38" s="2">
        <f t="shared" si="53"/>
        <v>6767.7233038893237</v>
      </c>
      <c r="CY38" s="2">
        <f t="shared" si="5"/>
        <v>1.0448835852327769E-2</v>
      </c>
      <c r="DA38" s="2">
        <f t="shared" si="54"/>
        <v>4.8896932036901087E-3</v>
      </c>
      <c r="DB38" s="2">
        <v>9</v>
      </c>
      <c r="DC38" s="2">
        <f t="shared" si="55"/>
        <v>3605.6042815564579</v>
      </c>
      <c r="DD38" s="2">
        <f t="shared" si="56"/>
        <v>5.8676318444281306E-3</v>
      </c>
      <c r="DF38" s="2">
        <f t="shared" si="57"/>
        <v>3.0418816576934147E-3</v>
      </c>
      <c r="DG38" s="2">
        <v>9</v>
      </c>
      <c r="DH38" s="2">
        <f t="shared" si="58"/>
        <v>2072.5975603448519</v>
      </c>
      <c r="DI38" s="2">
        <f t="shared" si="59"/>
        <v>3.6502579892320973E-3</v>
      </c>
    </row>
    <row r="39" spans="1:113" s="2" customFormat="1" x14ac:dyDescent="0.25">
      <c r="A39" s="14">
        <v>35</v>
      </c>
      <c r="B39" s="14">
        <v>5.6300000000000002E-4</v>
      </c>
      <c r="C39" s="15">
        <v>989171</v>
      </c>
      <c r="D39" s="14">
        <v>557</v>
      </c>
      <c r="E39" s="14">
        <v>46.6</v>
      </c>
      <c r="F39" s="15">
        <v>988893</v>
      </c>
      <c r="G39" s="15">
        <v>46068556</v>
      </c>
      <c r="H39" s="2">
        <f t="shared" si="0"/>
        <v>179327.0928524941</v>
      </c>
      <c r="I39" s="2">
        <f t="shared" si="1"/>
        <v>3315171.7076705424</v>
      </c>
      <c r="J39" s="2">
        <f t="shared" si="1"/>
        <v>51920476.891366608</v>
      </c>
      <c r="K39" s="2">
        <f t="shared" si="2"/>
        <v>96.170179944176652</v>
      </c>
      <c r="L39" s="2">
        <f t="shared" si="3"/>
        <v>21461.896117917473</v>
      </c>
      <c r="M39" s="2">
        <f t="shared" si="3"/>
        <v>842769.87523457012</v>
      </c>
      <c r="O39" s="21">
        <f t="shared" si="6"/>
        <v>6.0425264715699119E-3</v>
      </c>
      <c r="P39" s="21">
        <v>10</v>
      </c>
      <c r="Q39" s="2">
        <f t="shared" si="7"/>
        <v>3640.9106377868434</v>
      </c>
      <c r="R39" s="21">
        <f t="shared" si="8"/>
        <v>7.2510317658838943E-3</v>
      </c>
      <c r="S39" s="21"/>
      <c r="T39" s="21">
        <f t="shared" si="9"/>
        <v>1.3307376252701701E-3</v>
      </c>
      <c r="U39" s="21">
        <v>10</v>
      </c>
      <c r="V39" s="21">
        <f t="shared" si="60"/>
        <v>401.26742853696061</v>
      </c>
      <c r="W39" s="21">
        <f t="shared" si="4"/>
        <v>1.596885150324204E-3</v>
      </c>
      <c r="X39" s="21"/>
      <c r="Y39" s="21">
        <f t="shared" si="10"/>
        <v>7.4738107632724561E-4</v>
      </c>
      <c r="Z39" s="21">
        <v>10</v>
      </c>
      <c r="AA39" s="21">
        <f t="shared" si="11"/>
        <v>0</v>
      </c>
      <c r="AB39" s="21">
        <f t="shared" si="12"/>
        <v>8.9685729159269469E-4</v>
      </c>
      <c r="AC39" s="21"/>
      <c r="AF39" s="2">
        <f t="shared" si="13"/>
        <v>1.4424137800023096E-2</v>
      </c>
      <c r="AG39" s="2">
        <v>10</v>
      </c>
      <c r="AH39" s="2">
        <f t="shared" si="14"/>
        <v>8532.5372843130062</v>
      </c>
      <c r="AI39" s="2">
        <f t="shared" si="15"/>
        <v>1.7308965360027715E-2</v>
      </c>
      <c r="AK39" s="2">
        <f t="shared" si="16"/>
        <v>3.1766088196524584E-3</v>
      </c>
      <c r="AL39" s="2">
        <v>10</v>
      </c>
      <c r="AM39" s="2">
        <f t="shared" si="17"/>
        <v>1478.0347048771714</v>
      </c>
      <c r="AN39" s="2">
        <f t="shared" si="18"/>
        <v>3.81193058358295E-3</v>
      </c>
      <c r="AP39" s="2">
        <f t="shared" si="19"/>
        <v>1.7840761947498639E-3</v>
      </c>
      <c r="AQ39" s="2">
        <v>10</v>
      </c>
      <c r="AR39" s="2">
        <f t="shared" si="20"/>
        <v>604.2526471569912</v>
      </c>
      <c r="AS39" s="2">
        <f t="shared" si="21"/>
        <v>2.1408914336998367E-3</v>
      </c>
      <c r="AU39" s="2">
        <f t="shared" si="22"/>
        <v>1.1102532056684001E-3</v>
      </c>
      <c r="AV39" s="2">
        <v>10</v>
      </c>
      <c r="AW39" s="2">
        <f t="shared" si="23"/>
        <v>180.63995013367926</v>
      </c>
      <c r="AX39" s="2">
        <f t="shared" si="24"/>
        <v>1.33230384680208E-3</v>
      </c>
      <c r="BB39" s="2">
        <f t="shared" si="25"/>
        <v>2.9517734099115952E-2</v>
      </c>
      <c r="BC39" s="2">
        <v>10</v>
      </c>
      <c r="BD39" s="2">
        <f t="shared" si="26"/>
        <v>15317.731111429992</v>
      </c>
      <c r="BE39" s="2">
        <f t="shared" si="27"/>
        <v>3.5421280918939139E-2</v>
      </c>
      <c r="BG39" s="2">
        <f t="shared" si="28"/>
        <v>6.5006516004899586E-3</v>
      </c>
      <c r="BH39" s="2">
        <v>10</v>
      </c>
      <c r="BI39" s="2">
        <f t="shared" si="29"/>
        <v>2971.6226674526988</v>
      </c>
      <c r="BJ39" s="2">
        <f t="shared" si="30"/>
        <v>7.8007819205879502E-3</v>
      </c>
      <c r="BL39" s="2">
        <f t="shared" si="31"/>
        <v>3.6509556036759972E-3</v>
      </c>
      <c r="BM39" s="2">
        <f t="shared" si="32"/>
        <v>1442.4137800023097</v>
      </c>
      <c r="BN39" s="2">
        <f t="shared" si="33"/>
        <v>4.3811467244111967E-3</v>
      </c>
      <c r="BP39" s="2">
        <f t="shared" si="34"/>
        <v>2.2720358999591961E-3</v>
      </c>
      <c r="BQ39" s="2">
        <v>10</v>
      </c>
      <c r="BR39" s="2">
        <f t="shared" si="35"/>
        <v>701.04778901931968</v>
      </c>
      <c r="BS39" s="2">
        <f t="shared" si="36"/>
        <v>2.7264430799510352E-3</v>
      </c>
      <c r="BV39" s="2">
        <f t="shared" si="37"/>
        <v>2.0805450997376993E-2</v>
      </c>
      <c r="BW39" s="2">
        <v>10</v>
      </c>
      <c r="BX39" s="2">
        <f t="shared" si="38"/>
        <v>20483.616908186032</v>
      </c>
      <c r="BY39" s="2">
        <f t="shared" si="39"/>
        <v>2.496654119685239E-2</v>
      </c>
      <c r="CA39" s="2">
        <f t="shared" si="40"/>
        <v>4.5819569981513184E-3</v>
      </c>
      <c r="CB39" s="2">
        <v>10</v>
      </c>
      <c r="CC39" s="2">
        <f t="shared" si="41"/>
        <v>4108.7611249038246</v>
      </c>
      <c r="CD39" s="2">
        <f t="shared" si="42"/>
        <v>5.4983483977815821E-3</v>
      </c>
      <c r="CF39" s="2">
        <f t="shared" si="43"/>
        <v>2.5733607346288437E-3</v>
      </c>
      <c r="CG39" s="2">
        <v>10</v>
      </c>
      <c r="CH39" s="2">
        <f t="shared" si="44"/>
        <v>2080.5450997376993</v>
      </c>
      <c r="CI39" s="2">
        <f t="shared" si="45"/>
        <v>3.0880328815546124E-3</v>
      </c>
      <c r="CK39" s="2">
        <f t="shared" si="46"/>
        <v>1.6014349686244423E-3</v>
      </c>
      <c r="CL39" s="2">
        <v>10</v>
      </c>
      <c r="CM39" s="2">
        <f t="shared" si="47"/>
        <v>1097.2586463533858</v>
      </c>
      <c r="CN39" s="2">
        <f t="shared" si="48"/>
        <v>1.9217219623493306E-3</v>
      </c>
      <c r="CQ39" s="2">
        <f t="shared" si="49"/>
        <v>4.1011049447670443E-2</v>
      </c>
      <c r="CR39" s="2">
        <v>10</v>
      </c>
      <c r="CS39" s="2">
        <f t="shared" si="50"/>
        <v>36840.722541648633</v>
      </c>
      <c r="CT39" s="2">
        <f t="shared" si="51"/>
        <v>4.921325933720453E-2</v>
      </c>
      <c r="CV39" s="2">
        <f t="shared" si="52"/>
        <v>9.0318092620041666E-3</v>
      </c>
      <c r="CW39" s="2">
        <v>10</v>
      </c>
      <c r="CX39" s="2">
        <f t="shared" si="53"/>
        <v>7709.3621835027188</v>
      </c>
      <c r="CY39" s="2">
        <f t="shared" si="5"/>
        <v>1.0838171114405E-2</v>
      </c>
      <c r="DA39" s="2">
        <f t="shared" si="54"/>
        <v>5.072527596150754E-3</v>
      </c>
      <c r="DB39" s="2">
        <v>10</v>
      </c>
      <c r="DC39" s="2">
        <f t="shared" si="55"/>
        <v>4101.1049447670439</v>
      </c>
      <c r="DD39" s="2">
        <f t="shared" si="56"/>
        <v>6.0870331153809049E-3</v>
      </c>
      <c r="DF39" s="2">
        <f t="shared" si="57"/>
        <v>3.1566981505839796E-3</v>
      </c>
      <c r="DG39" s="2">
        <v>10</v>
      </c>
      <c r="DH39" s="2">
        <f t="shared" si="58"/>
        <v>2351.8088051292184</v>
      </c>
      <c r="DI39" s="2">
        <f t="shared" si="59"/>
        <v>3.7880377807007755E-3</v>
      </c>
    </row>
    <row r="40" spans="1:113" s="2" customFormat="1" x14ac:dyDescent="0.25">
      <c r="A40" s="14">
        <v>36</v>
      </c>
      <c r="B40" s="14">
        <v>6.0099999999999997E-4</v>
      </c>
      <c r="C40" s="15">
        <v>988614</v>
      </c>
      <c r="D40" s="14">
        <v>594</v>
      </c>
      <c r="E40" s="14">
        <v>45.6</v>
      </c>
      <c r="F40" s="15">
        <v>988317</v>
      </c>
      <c r="G40" s="15">
        <v>45079663</v>
      </c>
      <c r="H40" s="2">
        <f t="shared" si="0"/>
        <v>170691.53729862167</v>
      </c>
      <c r="I40" s="2">
        <f t="shared" si="1"/>
        <v>3135844.6148180477</v>
      </c>
      <c r="J40" s="2">
        <f t="shared" si="1"/>
        <v>48605305.183696069</v>
      </c>
      <c r="K40" s="2">
        <f t="shared" si="2"/>
        <v>97.674765985878309</v>
      </c>
      <c r="L40" s="2">
        <f t="shared" si="3"/>
        <v>21365.725937973297</v>
      </c>
      <c r="M40" s="2">
        <f t="shared" si="3"/>
        <v>821307.97911665286</v>
      </c>
      <c r="O40" s="21">
        <f t="shared" si="6"/>
        <v>6.5045326192866822E-3</v>
      </c>
      <c r="P40" s="21"/>
      <c r="Q40" s="21"/>
      <c r="R40" s="21">
        <f t="shared" si="8"/>
        <v>7.8054391431440183E-3</v>
      </c>
      <c r="S40" s="21"/>
      <c r="T40" s="21">
        <f t="shared" si="9"/>
        <v>1.4326078494536867E-3</v>
      </c>
      <c r="U40" s="21"/>
      <c r="V40" s="21"/>
      <c r="W40" s="21">
        <f t="shared" si="4"/>
        <v>1.719129419344424E-3</v>
      </c>
      <c r="X40" s="21"/>
      <c r="Y40" s="21">
        <f t="shared" si="10"/>
        <v>8.0470363095710344E-4</v>
      </c>
      <c r="Z40" s="21"/>
      <c r="AA40" s="21"/>
      <c r="AB40" s="21">
        <f t="shared" si="12"/>
        <v>9.6564435714852407E-4</v>
      </c>
      <c r="AC40" s="21"/>
      <c r="AF40" s="2">
        <f t="shared" si="13"/>
        <v>1.5757027080303698E-2</v>
      </c>
      <c r="AG40" s="2">
        <v>11</v>
      </c>
      <c r="AH40" s="2">
        <f t="shared" si="14"/>
        <v>9625.5735202598844</v>
      </c>
      <c r="AI40" s="2">
        <f t="shared" si="15"/>
        <v>1.8908432496364435E-2</v>
      </c>
      <c r="AK40" s="2">
        <f t="shared" si="16"/>
        <v>3.4704477632049933E-3</v>
      </c>
      <c r="AL40" s="2">
        <v>11</v>
      </c>
      <c r="AM40" s="2">
        <f t="shared" si="17"/>
        <v>1654.4534263989617</v>
      </c>
      <c r="AN40" s="2">
        <f t="shared" si="18"/>
        <v>4.164537315845992E-3</v>
      </c>
      <c r="AP40" s="2">
        <f t="shared" si="19"/>
        <v>1.9493694084972257E-3</v>
      </c>
      <c r="AQ40" s="2">
        <v>11</v>
      </c>
      <c r="AR40" s="2">
        <f t="shared" si="20"/>
        <v>667.13764622591327</v>
      </c>
      <c r="AS40" s="2">
        <f t="shared" si="21"/>
        <v>2.3392432901966709E-3</v>
      </c>
      <c r="AU40" s="2">
        <f t="shared" si="22"/>
        <v>1.2135799669468932E-3</v>
      </c>
      <c r="AV40" s="2">
        <v>11</v>
      </c>
      <c r="AW40" s="2">
        <f t="shared" si="23"/>
        <v>188.48339055943077</v>
      </c>
      <c r="AX40" s="2">
        <f t="shared" si="24"/>
        <v>1.4562959603362719E-3</v>
      </c>
      <c r="BB40" s="2">
        <f t="shared" si="25"/>
        <v>3.2607643992528294E-2</v>
      </c>
      <c r="BC40" s="2">
        <v>11</v>
      </c>
      <c r="BD40" s="2">
        <f t="shared" si="26"/>
        <v>17292.392583270084</v>
      </c>
      <c r="BE40" s="2">
        <f t="shared" si="27"/>
        <v>3.912917279103395E-2</v>
      </c>
      <c r="BG40" s="2">
        <f t="shared" si="28"/>
        <v>7.1817560876511147E-3</v>
      </c>
      <c r="BH40" s="2">
        <v>11</v>
      </c>
      <c r="BI40" s="2">
        <f t="shared" si="29"/>
        <v>3342.1087764926465</v>
      </c>
      <c r="BJ40" s="2">
        <f t="shared" si="30"/>
        <v>8.6181073051813366E-3</v>
      </c>
      <c r="BL40" s="2">
        <f t="shared" si="31"/>
        <v>4.0340315059595542E-3</v>
      </c>
      <c r="BM40" s="2">
        <f t="shared" si="32"/>
        <v>1614.2041434998932</v>
      </c>
      <c r="BN40" s="2">
        <f t="shared" si="33"/>
        <v>4.8408378071514652E-3</v>
      </c>
      <c r="BP40" s="2">
        <f t="shared" si="34"/>
        <v>2.5113864003022232E-3</v>
      </c>
      <c r="BQ40" s="2">
        <v>11</v>
      </c>
      <c r="BR40" s="2">
        <f t="shared" si="35"/>
        <v>776.50973753906567</v>
      </c>
      <c r="BS40" s="2">
        <f t="shared" si="36"/>
        <v>3.0136636803626679E-3</v>
      </c>
      <c r="BV40" s="2">
        <f t="shared" si="37"/>
        <v>2.1294616712845171E-2</v>
      </c>
      <c r="BW40" s="2">
        <v>11</v>
      </c>
      <c r="BX40" s="2">
        <f t="shared" si="38"/>
        <v>23129.500956743232</v>
      </c>
      <c r="BY40" s="2">
        <f t="shared" si="39"/>
        <v>2.5553540055414204E-2</v>
      </c>
      <c r="CA40" s="2">
        <f t="shared" si="40"/>
        <v>4.6900887180538389E-3</v>
      </c>
      <c r="CB40" s="2">
        <v>11</v>
      </c>
      <c r="CC40" s="2">
        <f t="shared" si="41"/>
        <v>4626.9998238236649</v>
      </c>
      <c r="CD40" s="2">
        <f t="shared" si="42"/>
        <v>5.6281064616646066E-3</v>
      </c>
      <c r="CF40" s="2">
        <f t="shared" si="43"/>
        <v>2.6344483749465037E-3</v>
      </c>
      <c r="CG40" s="2">
        <v>11</v>
      </c>
      <c r="CH40" s="2">
        <f t="shared" si="44"/>
        <v>2335.2502169810296</v>
      </c>
      <c r="CI40" s="2">
        <f t="shared" si="45"/>
        <v>3.1613380499358043E-3</v>
      </c>
      <c r="CK40" s="2">
        <f t="shared" si="46"/>
        <v>1.6400758921601927E-3</v>
      </c>
      <c r="CL40" s="2">
        <v>11</v>
      </c>
      <c r="CM40" s="2">
        <f t="shared" si="47"/>
        <v>1224.2017315157707</v>
      </c>
      <c r="CN40" s="2">
        <f t="shared" si="48"/>
        <v>1.9680910705922312E-3</v>
      </c>
      <c r="CQ40" s="2">
        <f t="shared" si="49"/>
        <v>4.2522448430693568E-2</v>
      </c>
      <c r="CR40" s="2">
        <v>11</v>
      </c>
      <c r="CS40" s="2">
        <f t="shared" si="50"/>
        <v>41611.945597471764</v>
      </c>
      <c r="CT40" s="2">
        <f t="shared" si="51"/>
        <v>5.1026938116832281E-2</v>
      </c>
      <c r="CV40" s="2">
        <f t="shared" si="52"/>
        <v>9.3654681996939177E-3</v>
      </c>
      <c r="CW40" s="2">
        <v>11</v>
      </c>
      <c r="CX40" s="2">
        <f t="shared" si="53"/>
        <v>8695.4402453834555</v>
      </c>
      <c r="CY40" s="2">
        <f t="shared" si="5"/>
        <v>1.1238561839632701E-2</v>
      </c>
      <c r="DA40" s="2">
        <f t="shared" si="54"/>
        <v>5.260634491693548E-3</v>
      </c>
      <c r="DB40" s="2">
        <v>11</v>
      </c>
      <c r="DC40" s="2">
        <f t="shared" si="55"/>
        <v>4618.3488479903863</v>
      </c>
      <c r="DD40" s="2">
        <f t="shared" si="56"/>
        <v>6.3127613900322574E-3</v>
      </c>
      <c r="DF40" s="2">
        <f t="shared" si="57"/>
        <v>3.2750081153016248E-3</v>
      </c>
      <c r="DG40" s="2">
        <v>11</v>
      </c>
      <c r="DH40" s="2">
        <f t="shared" si="58"/>
        <v>2641.7602151607216</v>
      </c>
      <c r="DI40" s="2">
        <f t="shared" si="59"/>
        <v>3.9300097383619496E-3</v>
      </c>
    </row>
    <row r="41" spans="1:113" s="2" customFormat="1" x14ac:dyDescent="0.25">
      <c r="A41" s="14">
        <v>37</v>
      </c>
      <c r="B41" s="14">
        <v>6.4599999999999998E-4</v>
      </c>
      <c r="C41" s="15">
        <v>988020</v>
      </c>
      <c r="D41" s="14">
        <v>638</v>
      </c>
      <c r="E41" s="14">
        <v>44.6</v>
      </c>
      <c r="F41" s="15">
        <v>987701</v>
      </c>
      <c r="G41" s="15">
        <v>44091346</v>
      </c>
      <c r="H41" s="2">
        <f t="shared" si="0"/>
        <v>162465.69408984424</v>
      </c>
      <c r="I41" s="2">
        <f t="shared" si="1"/>
        <v>2965153.0775194261</v>
      </c>
      <c r="J41" s="2">
        <f t="shared" si="1"/>
        <v>45469460.568878017</v>
      </c>
      <c r="K41" s="2">
        <f t="shared" si="2"/>
        <v>99.914222701603933</v>
      </c>
      <c r="L41" s="2">
        <f t="shared" si="3"/>
        <v>21268.051171987419</v>
      </c>
      <c r="M41" s="2">
        <f t="shared" si="3"/>
        <v>799942.25317867938</v>
      </c>
      <c r="O41" s="21">
        <f t="shared" si="6"/>
        <v>7.0087379456894305E-3</v>
      </c>
      <c r="P41" s="21"/>
      <c r="Q41" s="21"/>
      <c r="R41" s="21">
        <f t="shared" si="8"/>
        <v>8.4104855348273166E-3</v>
      </c>
      <c r="S41" s="21"/>
      <c r="T41" s="21">
        <f t="shared" si="9"/>
        <v>1.5438132190786892E-3</v>
      </c>
      <c r="U41" s="21"/>
      <c r="V41" s="21"/>
      <c r="W41" s="21">
        <f t="shared" si="4"/>
        <v>1.8525758628944269E-3</v>
      </c>
      <c r="X41" s="21"/>
      <c r="Y41" s="21">
        <f t="shared" si="10"/>
        <v>8.6729287030099769E-4</v>
      </c>
      <c r="Z41" s="21"/>
      <c r="AA41" s="21"/>
      <c r="AB41" s="21">
        <f t="shared" si="12"/>
        <v>1.0407514443611973E-3</v>
      </c>
      <c r="AC41" s="21"/>
      <c r="AF41" s="2">
        <f t="shared" si="13"/>
        <v>1.7263554313325234E-2</v>
      </c>
      <c r="AG41" s="2">
        <v>12</v>
      </c>
      <c r="AH41" s="2">
        <f t="shared" si="14"/>
        <v>10770.538472713966</v>
      </c>
      <c r="AI41" s="2">
        <f t="shared" si="15"/>
        <v>2.0716265175990279E-2</v>
      </c>
      <c r="AK41" s="2">
        <f t="shared" si="16"/>
        <v>3.8026394428951307E-3</v>
      </c>
      <c r="AL41" s="2">
        <v>12</v>
      </c>
      <c r="AM41" s="2">
        <f t="shared" si="17"/>
        <v>1836.0903244358324</v>
      </c>
      <c r="AN41" s="2">
        <f t="shared" si="18"/>
        <v>4.5631673314741571E-3</v>
      </c>
      <c r="AP41" s="2">
        <f t="shared" si="19"/>
        <v>2.13627013708075E-3</v>
      </c>
      <c r="AQ41" s="2">
        <v>12</v>
      </c>
      <c r="AR41" s="2">
        <f t="shared" si="20"/>
        <v>729.45517905311567</v>
      </c>
      <c r="AS41" s="2">
        <f t="shared" si="21"/>
        <v>2.5635241644968998E-3</v>
      </c>
      <c r="AU41" s="2">
        <f t="shared" si="22"/>
        <v>1.3305066527746425E-3</v>
      </c>
      <c r="AV41" s="2">
        <v>12</v>
      </c>
      <c r="AW41" s="2">
        <f t="shared" si="23"/>
        <v>192.95446424159582</v>
      </c>
      <c r="AX41" s="2">
        <f t="shared" si="24"/>
        <v>1.5966079833295709E-3</v>
      </c>
      <c r="BB41" s="2">
        <f t="shared" si="25"/>
        <v>3.605544128678248E-2</v>
      </c>
      <c r="BC41" s="2">
        <v>12</v>
      </c>
      <c r="BD41" s="2">
        <f t="shared" si="26"/>
        <v>19363.910116110779</v>
      </c>
      <c r="BE41" s="2">
        <f t="shared" si="27"/>
        <v>4.3266529544138975E-2</v>
      </c>
      <c r="BG41" s="2">
        <f t="shared" si="28"/>
        <v>7.9419243963151104E-3</v>
      </c>
      <c r="BH41" s="2">
        <v>12</v>
      </c>
      <c r="BI41" s="2">
        <f t="shared" si="29"/>
        <v>3727.7026750249252</v>
      </c>
      <c r="BJ41" s="2">
        <f t="shared" si="30"/>
        <v>9.5303092755781322E-3</v>
      </c>
      <c r="BL41" s="2">
        <f t="shared" si="31"/>
        <v>4.4616630563017387E-3</v>
      </c>
      <c r="BM41" s="2">
        <f t="shared" si="32"/>
        <v>1790.9768238446093</v>
      </c>
      <c r="BN41" s="2">
        <f t="shared" si="33"/>
        <v>5.3539956675620866E-3</v>
      </c>
      <c r="BP41" s="2">
        <f t="shared" si="34"/>
        <v>2.7788023039821766E-3</v>
      </c>
      <c r="BQ41" s="2">
        <v>12</v>
      </c>
      <c r="BR41" s="2">
        <f t="shared" si="35"/>
        <v>852.04513720199509</v>
      </c>
      <c r="BS41" s="2">
        <f t="shared" si="36"/>
        <v>3.3345627647786116E-3</v>
      </c>
      <c r="BV41" s="2">
        <f t="shared" si="37"/>
        <v>2.1771587637193945E-2</v>
      </c>
      <c r="BW41" s="2">
        <v>12</v>
      </c>
      <c r="BX41" s="2">
        <f t="shared" si="38"/>
        <v>25906.446357515684</v>
      </c>
      <c r="BY41" s="2">
        <f t="shared" si="39"/>
        <v>2.6125905164632732E-2</v>
      </c>
      <c r="CA41" s="2">
        <f t="shared" si="40"/>
        <v>4.7956229859188902E-3</v>
      </c>
      <c r="CB41" s="2">
        <v>12</v>
      </c>
      <c r="CC41" s="2">
        <f t="shared" si="41"/>
        <v>5167.8757377049242</v>
      </c>
      <c r="CD41" s="2">
        <f t="shared" si="42"/>
        <v>5.7547475831026679E-3</v>
      </c>
      <c r="CF41" s="2">
        <f t="shared" si="43"/>
        <v>2.6941145294902659E-3</v>
      </c>
      <c r="CG41" s="2">
        <v>12</v>
      </c>
      <c r="CH41" s="2">
        <f t="shared" si="44"/>
        <v>2599.162960821553</v>
      </c>
      <c r="CI41" s="2">
        <f t="shared" si="45"/>
        <v>3.2329374353883191E-3</v>
      </c>
      <c r="CK41" s="2">
        <f t="shared" si="46"/>
        <v>1.6779419618353872E-3</v>
      </c>
      <c r="CL41" s="2">
        <v>12</v>
      </c>
      <c r="CM41" s="2">
        <f t="shared" si="47"/>
        <v>1353.8417303388474</v>
      </c>
      <c r="CN41" s="2">
        <f t="shared" si="48"/>
        <v>2.0135303542024646E-3</v>
      </c>
      <c r="CQ41" s="2">
        <f t="shared" si="49"/>
        <v>4.4074211275586313E-2</v>
      </c>
      <c r="CR41" s="2">
        <v>12</v>
      </c>
      <c r="CS41" s="2">
        <f t="shared" si="50"/>
        <v>46622.536612282755</v>
      </c>
      <c r="CT41" s="2">
        <f t="shared" si="51"/>
        <v>5.2889053530703577E-2</v>
      </c>
      <c r="CV41" s="2">
        <f t="shared" si="52"/>
        <v>9.7082171590628687E-3</v>
      </c>
      <c r="CW41" s="2">
        <v>12</v>
      </c>
      <c r="CX41" s="2">
        <f t="shared" si="53"/>
        <v>9727.9964688904602</v>
      </c>
      <c r="CY41" s="2">
        <f t="shared" si="5"/>
        <v>1.1649860590875442E-2</v>
      </c>
      <c r="DA41" s="2">
        <f t="shared" si="54"/>
        <v>5.4539418508242916E-3</v>
      </c>
      <c r="DB41" s="2">
        <v>12</v>
      </c>
      <c r="DC41" s="2">
        <f t="shared" si="55"/>
        <v>5158.1792716996051</v>
      </c>
      <c r="DD41" s="2">
        <f t="shared" si="56"/>
        <v>6.5447302209891501E-3</v>
      </c>
      <c r="DF41" s="2">
        <f t="shared" si="57"/>
        <v>3.3968110073775166E-3</v>
      </c>
      <c r="DG41" s="2">
        <v>12</v>
      </c>
      <c r="DH41" s="2">
        <f t="shared" si="58"/>
        <v>2942.7153917746859</v>
      </c>
      <c r="DI41" s="2">
        <f t="shared" si="59"/>
        <v>4.0761732088530197E-3</v>
      </c>
    </row>
    <row r="42" spans="1:113" s="2" customFormat="1" x14ac:dyDescent="0.25">
      <c r="A42" s="14">
        <v>38</v>
      </c>
      <c r="B42" s="14">
        <v>6.9899999999999997E-4</v>
      </c>
      <c r="C42" s="15">
        <v>987382</v>
      </c>
      <c r="D42" s="14">
        <v>690</v>
      </c>
      <c r="E42" s="14">
        <v>43.7</v>
      </c>
      <c r="F42" s="15">
        <v>987037</v>
      </c>
      <c r="G42" s="15">
        <v>43103645</v>
      </c>
      <c r="H42" s="2">
        <f t="shared" si="0"/>
        <v>154629.31824381676</v>
      </c>
      <c r="I42" s="2">
        <f t="shared" si="1"/>
        <v>2802687.3834295822</v>
      </c>
      <c r="J42" s="2">
        <f t="shared" si="1"/>
        <v>42504307.491358601</v>
      </c>
      <c r="K42" s="2">
        <f t="shared" si="2"/>
        <v>102.91209682655128</v>
      </c>
      <c r="L42" s="2">
        <f t="shared" si="3"/>
        <v>21168.136949285818</v>
      </c>
      <c r="M42" s="2">
        <f t="shared" si="3"/>
        <v>778674.20200669207</v>
      </c>
      <c r="O42" s="21">
        <f t="shared" si="6"/>
        <v>7.5633685373751106E-3</v>
      </c>
      <c r="P42" s="21"/>
      <c r="Q42" s="21"/>
      <c r="R42" s="21">
        <f t="shared" si="8"/>
        <v>9.0760422448501327E-3</v>
      </c>
      <c r="S42" s="21"/>
      <c r="T42" s="21">
        <f t="shared" si="9"/>
        <v>1.6661719188918193E-3</v>
      </c>
      <c r="U42" s="21"/>
      <c r="V42" s="21"/>
      <c r="W42" s="21">
        <f t="shared" si="4"/>
        <v>1.9994063026701832E-3</v>
      </c>
      <c r="X42" s="21"/>
      <c r="Y42" s="21">
        <f t="shared" si="10"/>
        <v>9.3617354094621935E-4</v>
      </c>
      <c r="Z42" s="21"/>
      <c r="AA42" s="21"/>
      <c r="AB42" s="21">
        <f t="shared" si="12"/>
        <v>1.1234082491354631E-3</v>
      </c>
      <c r="AC42" s="21"/>
      <c r="AF42" s="2">
        <f t="shared" si="13"/>
        <v>1.896567608400191E-2</v>
      </c>
      <c r="AG42" s="2">
        <v>13</v>
      </c>
      <c r="AH42" s="2">
        <f t="shared" si="14"/>
        <v>11969.519964849964</v>
      </c>
      <c r="AI42" s="2">
        <f t="shared" si="15"/>
        <v>2.2758811300802293E-2</v>
      </c>
      <c r="AK42" s="2">
        <f t="shared" si="16"/>
        <v>4.178042727629539E-3</v>
      </c>
      <c r="AL42" s="2">
        <v>13</v>
      </c>
      <c r="AM42" s="2">
        <f t="shared" si="17"/>
        <v>2022.5224102006555</v>
      </c>
      <c r="AN42" s="2">
        <f t="shared" si="18"/>
        <v>5.0136512731554462E-3</v>
      </c>
      <c r="AP42" s="2">
        <f t="shared" si="19"/>
        <v>2.3475206911127296E-3</v>
      </c>
      <c r="AQ42" s="2">
        <v>13</v>
      </c>
      <c r="AR42" s="2">
        <f t="shared" si="20"/>
        <v>790.47126363573966</v>
      </c>
      <c r="AS42" s="2">
        <f t="shared" si="21"/>
        <v>2.8170248293352754E-3</v>
      </c>
      <c r="AU42" s="2">
        <f t="shared" si="22"/>
        <v>1.4627892560114951E-3</v>
      </c>
      <c r="AV42" s="2">
        <v>13</v>
      </c>
      <c r="AW42" s="2">
        <f t="shared" si="23"/>
        <v>193.16841854325716</v>
      </c>
      <c r="AX42" s="2">
        <f t="shared" si="24"/>
        <v>1.755347107213794E-3</v>
      </c>
      <c r="BB42" s="2">
        <f t="shared" si="25"/>
        <v>3.989738812806233E-2</v>
      </c>
      <c r="BC42" s="2">
        <v>13</v>
      </c>
      <c r="BD42" s="2">
        <f t="shared" si="26"/>
        <v>21536.786493732816</v>
      </c>
      <c r="BE42" s="2">
        <f t="shared" si="27"/>
        <v>4.7876865753674794E-2</v>
      </c>
      <c r="BG42" s="2">
        <f t="shared" si="28"/>
        <v>8.7891932553079005E-3</v>
      </c>
      <c r="BH42" s="2">
        <v>13</v>
      </c>
      <c r="BI42" s="2">
        <f t="shared" si="29"/>
        <v>4128.5129664590577</v>
      </c>
      <c r="BJ42" s="2">
        <f t="shared" si="30"/>
        <v>1.054703190636948E-2</v>
      </c>
      <c r="BL42" s="2">
        <f t="shared" si="31"/>
        <v>4.938392058218612E-3</v>
      </c>
      <c r="BM42" s="2">
        <f t="shared" si="32"/>
        <v>1972.2961541840432</v>
      </c>
      <c r="BN42" s="2">
        <f t="shared" si="33"/>
        <v>5.9260704698623342E-3</v>
      </c>
      <c r="BP42" s="2">
        <f t="shared" si="34"/>
        <v>3.0772154094669854E-3</v>
      </c>
      <c r="BQ42" s="2">
        <v>13</v>
      </c>
      <c r="BR42" s="2">
        <f t="shared" si="35"/>
        <v>926.95445696721254</v>
      </c>
      <c r="BS42" s="2">
        <f t="shared" si="36"/>
        <v>3.6926584913603822E-3</v>
      </c>
      <c r="BV42" s="2">
        <f t="shared" si="37"/>
        <v>2.2228785027644204E-2</v>
      </c>
      <c r="BW42" s="2">
        <v>13</v>
      </c>
      <c r="BX42" s="2">
        <f t="shared" si="38"/>
        <v>28820.79451688096</v>
      </c>
      <c r="BY42" s="2">
        <f t="shared" si="39"/>
        <v>2.6674542033173043E-2</v>
      </c>
      <c r="CA42" s="2">
        <f t="shared" si="40"/>
        <v>4.8968891600510945E-3</v>
      </c>
      <c r="CB42" s="2">
        <v>13</v>
      </c>
      <c r="CC42" s="2">
        <f t="shared" si="41"/>
        <v>5731.9021959897691</v>
      </c>
      <c r="CD42" s="2">
        <f t="shared" si="42"/>
        <v>5.8762669920613131E-3</v>
      </c>
      <c r="CF42" s="2">
        <f t="shared" si="43"/>
        <v>2.7514195939847921E-3</v>
      </c>
      <c r="CG42" s="2">
        <v>13</v>
      </c>
      <c r="CH42" s="2">
        <f t="shared" si="44"/>
        <v>2872.0747857003535</v>
      </c>
      <c r="CI42" s="2">
        <f t="shared" si="45"/>
        <v>3.3017035127817502E-3</v>
      </c>
      <c r="CK42" s="2">
        <f t="shared" si="46"/>
        <v>1.7144671125146613E-3</v>
      </c>
      <c r="CL42" s="2">
        <v>13</v>
      </c>
      <c r="CM42" s="2">
        <f t="shared" si="47"/>
        <v>1485.6201296563054</v>
      </c>
      <c r="CN42" s="2">
        <f t="shared" si="48"/>
        <v>2.0573605350175934E-3</v>
      </c>
      <c r="CQ42" s="2">
        <f t="shared" si="49"/>
        <v>4.5661671304247024E-2</v>
      </c>
      <c r="CR42" s="2">
        <v>13</v>
      </c>
      <c r="CS42" s="2">
        <f t="shared" si="50"/>
        <v>51884.658751828174</v>
      </c>
      <c r="CT42" s="2">
        <f t="shared" si="51"/>
        <v>5.4794005565096428E-2</v>
      </c>
      <c r="CV42" s="2">
        <f t="shared" si="52"/>
        <v>1.0059035748535484E-2</v>
      </c>
      <c r="CW42" s="2">
        <v>13</v>
      </c>
      <c r="CX42" s="2">
        <f t="shared" si="53"/>
        <v>10808.825695820018</v>
      </c>
      <c r="CY42" s="2">
        <f t="shared" si="5"/>
        <v>1.2070842898242581E-2</v>
      </c>
      <c r="DA42" s="2">
        <f t="shared" si="54"/>
        <v>5.6518796220466688E-3</v>
      </c>
      <c r="DB42" s="2">
        <v>13</v>
      </c>
      <c r="DC42" s="2">
        <f t="shared" si="55"/>
        <v>5721.1068203780978</v>
      </c>
      <c r="DD42" s="2">
        <f t="shared" si="56"/>
        <v>6.782255546456002E-3</v>
      </c>
      <c r="DF42" s="2">
        <f t="shared" si="57"/>
        <v>3.5218044376347374E-3</v>
      </c>
      <c r="DG42" s="2">
        <v>13</v>
      </c>
      <c r="DH42" s="2">
        <f t="shared" si="58"/>
        <v>3254.5623365675242</v>
      </c>
      <c r="DI42" s="2">
        <f t="shared" si="59"/>
        <v>4.2261653251616845E-3</v>
      </c>
    </row>
    <row r="43" spans="1:113" s="2" customFormat="1" x14ac:dyDescent="0.25">
      <c r="A43" s="14">
        <v>39</v>
      </c>
      <c r="B43" s="14">
        <v>7.6099999999999996E-4</v>
      </c>
      <c r="C43" s="15">
        <v>986692</v>
      </c>
      <c r="D43" s="14">
        <v>751</v>
      </c>
      <c r="E43" s="14">
        <v>42.7</v>
      </c>
      <c r="F43" s="15">
        <v>986316</v>
      </c>
      <c r="G43" s="15">
        <v>42116609</v>
      </c>
      <c r="H43" s="2">
        <f t="shared" si="0"/>
        <v>147163.105278237</v>
      </c>
      <c r="I43" s="2">
        <f t="shared" si="1"/>
        <v>2648058.0651857657</v>
      </c>
      <c r="J43" s="2">
        <f t="shared" si="1"/>
        <v>39701620.107928999</v>
      </c>
      <c r="K43" s="2">
        <f t="shared" si="2"/>
        <v>106.67630740750866</v>
      </c>
      <c r="L43" s="2">
        <f t="shared" si="3"/>
        <v>21065.224852459265</v>
      </c>
      <c r="M43" s="2">
        <f t="shared" si="3"/>
        <v>757506.0650574062</v>
      </c>
      <c r="O43" s="21">
        <f t="shared" si="6"/>
        <v>8.1767189136684754E-3</v>
      </c>
      <c r="P43" s="21"/>
      <c r="Q43" s="21"/>
      <c r="R43" s="21">
        <f t="shared" si="8"/>
        <v>9.8120626964021702E-3</v>
      </c>
      <c r="S43" s="21"/>
      <c r="T43" s="21">
        <f t="shared" si="9"/>
        <v>1.8015148617027419E-3</v>
      </c>
      <c r="U43" s="21"/>
      <c r="V43" s="21"/>
      <c r="W43" s="21">
        <f t="shared" si="4"/>
        <v>2.1618178340432901E-3</v>
      </c>
      <c r="X43" s="21"/>
      <c r="Y43" s="21">
        <f t="shared" si="10"/>
        <v>1.0123802184143751E-3</v>
      </c>
      <c r="Z43" s="21"/>
      <c r="AA43" s="21"/>
      <c r="AB43" s="21">
        <f t="shared" si="12"/>
        <v>1.2148562620972502E-3</v>
      </c>
      <c r="AC43" s="21"/>
      <c r="AF43" s="2">
        <f t="shared" si="13"/>
        <v>2.0886341328399845E-2</v>
      </c>
      <c r="AG43" s="2">
        <v>14</v>
      </c>
      <c r="AH43" s="2">
        <f t="shared" si="14"/>
        <v>13224.654828754174</v>
      </c>
      <c r="AI43" s="2">
        <f t="shared" si="15"/>
        <v>2.5063609594079814E-2</v>
      </c>
      <c r="AK43" s="2">
        <f t="shared" si="16"/>
        <v>4.6017301936122417E-3</v>
      </c>
      <c r="AL43" s="2">
        <v>14</v>
      </c>
      <c r="AM43" s="2">
        <f t="shared" si="17"/>
        <v>2213.2085376281057</v>
      </c>
      <c r="AN43" s="2">
        <f t="shared" si="18"/>
        <v>5.5220762323346896E-3</v>
      </c>
      <c r="AP43" s="2">
        <f t="shared" si="19"/>
        <v>2.585990666815766E-3</v>
      </c>
      <c r="AQ43" s="2">
        <v>14</v>
      </c>
      <c r="AR43" s="2">
        <f t="shared" si="20"/>
        <v>849.31305521907586</v>
      </c>
      <c r="AS43" s="2">
        <f t="shared" si="21"/>
        <v>3.103188800178919E-3</v>
      </c>
      <c r="AU43" s="2">
        <f t="shared" si="22"/>
        <v>1.612277313075402E-3</v>
      </c>
      <c r="AV43" s="2">
        <v>14</v>
      </c>
      <c r="AW43" s="2">
        <f t="shared" si="23"/>
        <v>188.09159998724613</v>
      </c>
      <c r="AX43" s="2">
        <f t="shared" si="24"/>
        <v>1.9347327756904823E-3</v>
      </c>
      <c r="BB43" s="2">
        <f t="shared" si="25"/>
        <v>4.417176441897671E-2</v>
      </c>
      <c r="BC43" s="2">
        <v>14</v>
      </c>
      <c r="BD43" s="2">
        <f t="shared" si="26"/>
        <v>23815.734293375179</v>
      </c>
      <c r="BE43" s="2">
        <f t="shared" si="27"/>
        <v>5.3006117302772049E-2</v>
      </c>
      <c r="BG43" s="2">
        <f t="shared" si="28"/>
        <v>9.7320319933459961E-3</v>
      </c>
      <c r="BH43" s="2">
        <v>14</v>
      </c>
      <c r="BI43" s="2">
        <f t="shared" si="29"/>
        <v>4544.5654895576781</v>
      </c>
      <c r="BJ43" s="2">
        <f t="shared" si="30"/>
        <v>1.1678438392015196E-2</v>
      </c>
      <c r="BL43" s="2">
        <f t="shared" si="31"/>
        <v>5.4690177053143933E-3</v>
      </c>
      <c r="BM43" s="2">
        <f t="shared" si="32"/>
        <v>2157.6074663005306</v>
      </c>
      <c r="BN43" s="2">
        <f t="shared" si="33"/>
        <v>6.5628212463772718E-3</v>
      </c>
      <c r="BP43" s="2">
        <f t="shared" si="34"/>
        <v>3.4097467110906178E-3</v>
      </c>
      <c r="BQ43" s="2">
        <v>14</v>
      </c>
      <c r="BR43" s="2">
        <f t="shared" si="35"/>
        <v>1000.4015967366548</v>
      </c>
      <c r="BS43" s="2">
        <f t="shared" si="36"/>
        <v>4.0916960533087408E-3</v>
      </c>
      <c r="BV43" s="2">
        <f t="shared" si="37"/>
        <v>2.2657239877361582E-2</v>
      </c>
      <c r="BW43" s="2">
        <v>14</v>
      </c>
      <c r="BX43" s="2">
        <f t="shared" si="38"/>
        <v>31879.219047479455</v>
      </c>
      <c r="BY43" s="2">
        <f t="shared" si="39"/>
        <v>2.7188687852833897E-2</v>
      </c>
      <c r="CA43" s="2">
        <f t="shared" si="40"/>
        <v>4.9918989261082767E-3</v>
      </c>
      <c r="CB43" s="2">
        <v>14</v>
      </c>
      <c r="CC43" s="2">
        <f t="shared" si="41"/>
        <v>6319.536709541042</v>
      </c>
      <c r="CD43" s="2">
        <f t="shared" si="42"/>
        <v>5.9902787113299315E-3</v>
      </c>
      <c r="CF43" s="2">
        <f t="shared" si="43"/>
        <v>2.8052500884391068E-3</v>
      </c>
      <c r="CG43" s="2">
        <v>14</v>
      </c>
      <c r="CH43" s="2">
        <f t="shared" si="44"/>
        <v>3153.6732660969474</v>
      </c>
      <c r="CI43" s="2">
        <f t="shared" si="45"/>
        <v>3.366300106126928E-3</v>
      </c>
      <c r="CK43" s="2">
        <f t="shared" si="46"/>
        <v>1.7489781123851823E-3</v>
      </c>
      <c r="CL43" s="2">
        <v>14</v>
      </c>
      <c r="CM43" s="2">
        <f t="shared" si="47"/>
        <v>1618.8512360085977</v>
      </c>
      <c r="CN43" s="2">
        <f t="shared" si="48"/>
        <v>2.0987737348622188E-3</v>
      </c>
      <c r="CQ43" s="2">
        <f t="shared" si="49"/>
        <v>4.7278976572746649E-2</v>
      </c>
      <c r="CR43" s="2">
        <v>14</v>
      </c>
      <c r="CS43" s="2">
        <f t="shared" si="50"/>
        <v>57411.194992345219</v>
      </c>
      <c r="CT43" s="2">
        <f t="shared" si="51"/>
        <v>5.6734771887295976E-2</v>
      </c>
      <c r="CV43" s="2">
        <f t="shared" si="52"/>
        <v>1.0416620632454361E-2</v>
      </c>
      <c r="CW43" s="2">
        <v>14</v>
      </c>
      <c r="CX43" s="2">
        <f t="shared" si="53"/>
        <v>11939.75227060816</v>
      </c>
      <c r="CY43" s="2">
        <f t="shared" si="5"/>
        <v>1.2499944758945234E-2</v>
      </c>
      <c r="DA43" s="2">
        <f t="shared" si="54"/>
        <v>5.8537294891125363E-3</v>
      </c>
      <c r="DB43" s="2">
        <v>14</v>
      </c>
      <c r="DC43" s="2">
        <f t="shared" si="55"/>
        <v>6307.5860985061709</v>
      </c>
      <c r="DD43" s="2">
        <f t="shared" si="56"/>
        <v>7.0244753869350435E-3</v>
      </c>
      <c r="DF43" s="2">
        <f t="shared" si="57"/>
        <v>3.6496014364188682E-3</v>
      </c>
      <c r="DG43" s="2">
        <v>14</v>
      </c>
      <c r="DH43" s="2">
        <f t="shared" si="58"/>
        <v>3577.0915991425409</v>
      </c>
      <c r="DI43" s="2">
        <f t="shared" si="59"/>
        <v>4.379521723702642E-3</v>
      </c>
    </row>
    <row r="44" spans="1:113" s="2" customFormat="1" x14ac:dyDescent="0.25">
      <c r="A44" s="14">
        <v>40</v>
      </c>
      <c r="B44" s="14">
        <v>8.2799999999999996E-4</v>
      </c>
      <c r="C44" s="15">
        <v>985941</v>
      </c>
      <c r="D44" s="14">
        <v>816</v>
      </c>
      <c r="E44" s="14">
        <v>41.7</v>
      </c>
      <c r="F44" s="15">
        <v>985533</v>
      </c>
      <c r="G44" s="15">
        <v>41130293</v>
      </c>
      <c r="H44" s="2">
        <f t="shared" si="0"/>
        <v>140048.66205281822</v>
      </c>
      <c r="I44" s="2">
        <f t="shared" si="1"/>
        <v>2500894.959907528</v>
      </c>
      <c r="J44" s="2">
        <f t="shared" si="1"/>
        <v>37053562.042743228</v>
      </c>
      <c r="K44" s="2">
        <f t="shared" si="2"/>
        <v>110.38978738764447</v>
      </c>
      <c r="L44" s="2">
        <f t="shared" si="3"/>
        <v>20958.548545051755</v>
      </c>
      <c r="M44" s="2">
        <f t="shared" si="3"/>
        <v>736440.84020494693</v>
      </c>
      <c r="O44" s="21">
        <f t="shared" si="6"/>
        <v>8.8571641207459209E-3</v>
      </c>
      <c r="P44" s="21"/>
      <c r="Q44" s="21"/>
      <c r="R44" s="21">
        <f t="shared" si="8"/>
        <v>1.0628596944895105E-2</v>
      </c>
      <c r="S44" s="21"/>
      <c r="T44" s="21">
        <f t="shared" si="9"/>
        <v>1.9516846322352465E-3</v>
      </c>
      <c r="U44" s="21"/>
      <c r="V44" s="21"/>
      <c r="W44" s="21">
        <f t="shared" si="4"/>
        <v>2.3420215586822959E-3</v>
      </c>
      <c r="X44" s="21"/>
      <c r="Y44" s="21">
        <f t="shared" si="10"/>
        <v>1.0969591623570382E-3</v>
      </c>
      <c r="Z44" s="21"/>
      <c r="AA44" s="21"/>
      <c r="AB44" s="21">
        <f t="shared" si="12"/>
        <v>1.3163509948284457E-3</v>
      </c>
      <c r="AC44" s="21"/>
      <c r="AF44" s="2">
        <f t="shared" si="13"/>
        <v>2.3046514137790523E-2</v>
      </c>
      <c r="AG44" s="2">
        <v>15</v>
      </c>
      <c r="AH44" s="2">
        <f t="shared" si="14"/>
        <v>14538.139071560066</v>
      </c>
      <c r="AI44" s="2">
        <f t="shared" si="15"/>
        <v>2.7655816965348627E-2</v>
      </c>
      <c r="AK44" s="2">
        <f t="shared" si="16"/>
        <v>5.0783215548601667E-3</v>
      </c>
      <c r="AL44" s="2">
        <v>15</v>
      </c>
      <c r="AM44" s="2">
        <f t="shared" si="17"/>
        <v>2407.4836055487917</v>
      </c>
      <c r="AN44" s="2">
        <f t="shared" si="18"/>
        <v>6.0939858658321999E-3</v>
      </c>
      <c r="AP44" s="2">
        <f t="shared" si="19"/>
        <v>2.8543091783322675E-3</v>
      </c>
      <c r="AQ44" s="2">
        <v>15</v>
      </c>
      <c r="AR44" s="2">
        <f t="shared" si="20"/>
        <v>904.96107114870358</v>
      </c>
      <c r="AS44" s="2">
        <f t="shared" si="21"/>
        <v>3.4251710139987209E-3</v>
      </c>
      <c r="AU44" s="2">
        <f t="shared" si="22"/>
        <v>1.7806877307109607E-3</v>
      </c>
      <c r="AV44" s="2">
        <v>15</v>
      </c>
      <c r="AW44" s="2">
        <f t="shared" si="23"/>
        <v>176.53272049544307</v>
      </c>
      <c r="AX44" s="2">
        <f t="shared" si="24"/>
        <v>2.1368252768531526E-3</v>
      </c>
      <c r="BB44" s="2">
        <f t="shared" si="25"/>
        <v>4.891902999281128E-2</v>
      </c>
      <c r="BC44" s="2">
        <v>15</v>
      </c>
      <c r="BD44" s="2">
        <f t="shared" si="26"/>
        <v>26205.70140640084</v>
      </c>
      <c r="BE44" s="2">
        <f t="shared" si="27"/>
        <v>5.8702835991373534E-2</v>
      </c>
      <c r="BG44" s="2">
        <f t="shared" si="28"/>
        <v>1.0779355305971721E-2</v>
      </c>
      <c r="BH44" s="2">
        <v>15</v>
      </c>
      <c r="BI44" s="2">
        <f t="shared" si="29"/>
        <v>4975.8009005202011</v>
      </c>
      <c r="BJ44" s="2">
        <f t="shared" si="30"/>
        <v>1.2935226367166064E-2</v>
      </c>
      <c r="BL44" s="2">
        <f t="shared" si="31"/>
        <v>6.0586184734390857E-3</v>
      </c>
      <c r="BM44" s="2">
        <f t="shared" si="32"/>
        <v>2346.2312121770424</v>
      </c>
      <c r="BN44" s="2">
        <f t="shared" si="33"/>
        <v>7.2703421681269021E-3</v>
      </c>
      <c r="BP44" s="2">
        <f t="shared" si="34"/>
        <v>3.7797263389018434E-3</v>
      </c>
      <c r="BQ44" s="2">
        <v>15</v>
      </c>
      <c r="BR44" s="2">
        <f t="shared" si="35"/>
        <v>1071.4063312494511</v>
      </c>
      <c r="BS44" s="2">
        <f t="shared" si="36"/>
        <v>4.5356716066822121E-3</v>
      </c>
      <c r="BV44" s="2">
        <f t="shared" si="37"/>
        <v>2.3046514137790523E-2</v>
      </c>
      <c r="BW44" s="2">
        <v>15</v>
      </c>
      <c r="BX44" s="2">
        <f t="shared" si="38"/>
        <v>35088.76297900291</v>
      </c>
      <c r="BY44" s="2">
        <f t="shared" si="39"/>
        <v>2.7655816965348627E-2</v>
      </c>
      <c r="CA44" s="2">
        <f t="shared" si="40"/>
        <v>5.0783215548601667E-3</v>
      </c>
      <c r="CB44" s="2">
        <v>15</v>
      </c>
      <c r="CC44" s="2">
        <f t="shared" si="41"/>
        <v>6931.1811260093627</v>
      </c>
      <c r="CD44" s="2">
        <f t="shared" si="42"/>
        <v>6.0939858658321999E-3</v>
      </c>
      <c r="CF44" s="2">
        <f t="shared" si="43"/>
        <v>2.8543091783322675E-3</v>
      </c>
      <c r="CG44" s="2">
        <v>15</v>
      </c>
      <c r="CH44" s="2">
        <f t="shared" si="44"/>
        <v>3443.5376621521673</v>
      </c>
      <c r="CI44" s="2">
        <f t="shared" si="45"/>
        <v>3.4251710139987209E-3</v>
      </c>
      <c r="CK44" s="2">
        <f t="shared" si="46"/>
        <v>1.7806877307109607E-3</v>
      </c>
      <c r="CL44" s="2">
        <v>15</v>
      </c>
      <c r="CM44" s="2">
        <f t="shared" si="47"/>
        <v>1752.7155161412477</v>
      </c>
      <c r="CN44" s="2">
        <f t="shared" si="48"/>
        <v>2.1368252768531526E-3</v>
      </c>
      <c r="CQ44" s="2">
        <f t="shared" si="49"/>
        <v>4.891902999281128E-2</v>
      </c>
      <c r="CR44" s="2">
        <v>15</v>
      </c>
      <c r="CS44" s="2">
        <f t="shared" si="50"/>
        <v>63215.822346604044</v>
      </c>
      <c r="CT44" s="2">
        <f t="shared" si="51"/>
        <v>5.8702835991373534E-2</v>
      </c>
      <c r="CV44" s="2">
        <f t="shared" si="52"/>
        <v>1.0779355305971721E-2</v>
      </c>
      <c r="CW44" s="2">
        <v>15</v>
      </c>
      <c r="CX44" s="2">
        <f t="shared" si="53"/>
        <v>13122.63834366505</v>
      </c>
      <c r="CY44" s="2">
        <f t="shared" si="5"/>
        <v>1.2935226367166064E-2</v>
      </c>
      <c r="DA44" s="2">
        <f t="shared" si="54"/>
        <v>6.0586184734390857E-3</v>
      </c>
      <c r="DB44" s="2">
        <v>15</v>
      </c>
      <c r="DC44" s="2">
        <f t="shared" si="55"/>
        <v>6918.0158486026003</v>
      </c>
      <c r="DD44" s="2">
        <f t="shared" si="56"/>
        <v>7.2703421681269021E-3</v>
      </c>
      <c r="DF44" s="2">
        <f t="shared" si="57"/>
        <v>3.7797263389018434E-3</v>
      </c>
      <c r="DG44" s="2">
        <v>15</v>
      </c>
      <c r="DH44" s="2">
        <f t="shared" si="58"/>
        <v>3909.9924565880447</v>
      </c>
      <c r="DI44" s="2">
        <f t="shared" si="59"/>
        <v>4.5356716066822121E-3</v>
      </c>
    </row>
    <row r="45" spans="1:113" s="2" customFormat="1" x14ac:dyDescent="0.25">
      <c r="A45" s="14">
        <v>41</v>
      </c>
      <c r="B45" s="14">
        <v>8.9700000000000001E-4</v>
      </c>
      <c r="C45" s="15">
        <v>985124</v>
      </c>
      <c r="D45" s="14">
        <v>884</v>
      </c>
      <c r="E45" s="14">
        <v>40.799999999999997</v>
      </c>
      <c r="F45" s="15">
        <v>984683</v>
      </c>
      <c r="G45" s="15">
        <v>40144760</v>
      </c>
      <c r="H45" s="2">
        <f t="shared" si="0"/>
        <v>133269.15307655133</v>
      </c>
      <c r="I45" s="2">
        <f t="shared" si="1"/>
        <v>2360846.2978547099</v>
      </c>
      <c r="J45" s="2">
        <f t="shared" si="1"/>
        <v>34552667.082835704</v>
      </c>
      <c r="K45" s="2">
        <f t="shared" si="2"/>
        <v>113.89422508249035</v>
      </c>
      <c r="L45" s="2">
        <f t="shared" si="3"/>
        <v>20848.15875766411</v>
      </c>
      <c r="M45" s="2">
        <f t="shared" si="3"/>
        <v>715482.29165989533</v>
      </c>
      <c r="O45" s="21">
        <f t="shared" si="6"/>
        <v>9.6167233775675404E-3</v>
      </c>
      <c r="P45" s="21"/>
      <c r="Q45" s="21"/>
      <c r="R45" s="21">
        <f t="shared" si="8"/>
        <v>1.1540068053081049E-2</v>
      </c>
      <c r="S45" s="21"/>
      <c r="T45" s="21">
        <f t="shared" si="9"/>
        <v>2.1193298859063471E-3</v>
      </c>
      <c r="U45" s="21"/>
      <c r="V45" s="21"/>
      <c r="W45" s="21">
        <f t="shared" si="4"/>
        <v>2.5431958630876164E-3</v>
      </c>
      <c r="X45" s="21"/>
      <c r="Y45" s="21">
        <f t="shared" si="10"/>
        <v>1.19141575814759E-3</v>
      </c>
      <c r="Z45" s="21"/>
      <c r="AA45" s="21"/>
      <c r="AB45" s="21">
        <f t="shared" si="12"/>
        <v>1.4296989097771079E-3</v>
      </c>
      <c r="AC45" s="21"/>
      <c r="AF45" s="2">
        <f t="shared" si="13"/>
        <v>2.5472591187605389E-2</v>
      </c>
      <c r="AG45" s="2">
        <v>16</v>
      </c>
      <c r="AH45" s="2">
        <f t="shared" si="14"/>
        <v>15912.767577948045</v>
      </c>
      <c r="AI45" s="2">
        <f t="shared" si="15"/>
        <v>3.0567109425126464E-2</v>
      </c>
      <c r="AK45" s="2">
        <f t="shared" si="16"/>
        <v>5.6136400784174067E-3</v>
      </c>
      <c r="AL45" s="2">
        <v>16</v>
      </c>
      <c r="AM45" s="2">
        <f t="shared" si="17"/>
        <v>2605.1481145209736</v>
      </c>
      <c r="AN45" s="2">
        <f t="shared" si="18"/>
        <v>6.7363680941008881E-3</v>
      </c>
      <c r="AP45" s="2">
        <f t="shared" si="19"/>
        <v>3.1557990544426838E-3</v>
      </c>
      <c r="AQ45" s="2">
        <v>16</v>
      </c>
      <c r="AR45" s="2">
        <f t="shared" si="20"/>
        <v>956.84492274010927</v>
      </c>
      <c r="AS45" s="2">
        <f t="shared" si="21"/>
        <v>3.7869588653312203E-3</v>
      </c>
      <c r="AU45" s="2">
        <f t="shared" si="22"/>
        <v>1.9701911620755379E-3</v>
      </c>
      <c r="AV45" s="2">
        <v>16</v>
      </c>
      <c r="AW45" s="2">
        <f t="shared" si="23"/>
        <v>157.7415829390645</v>
      </c>
      <c r="AX45" s="2">
        <f t="shared" si="24"/>
        <v>2.3642293944906453E-3</v>
      </c>
      <c r="BB45" s="2">
        <f t="shared" si="25"/>
        <v>5.4188292127382298E-2</v>
      </c>
      <c r="BC45" s="2">
        <v>16</v>
      </c>
      <c r="BD45" s="2">
        <f t="shared" si="26"/>
        <v>28712.362789675684</v>
      </c>
      <c r="BE45" s="2">
        <f t="shared" si="27"/>
        <v>6.5025950552858758E-2</v>
      </c>
      <c r="BG45" s="2">
        <f t="shared" si="28"/>
        <v>1.1941995465906118E-2</v>
      </c>
      <c r="BH45" s="2">
        <v>16</v>
      </c>
      <c r="BI45" s="2">
        <f t="shared" si="29"/>
        <v>5422.6536745940712</v>
      </c>
      <c r="BJ45" s="2">
        <f t="shared" si="30"/>
        <v>1.433039455908734E-2</v>
      </c>
      <c r="BL45" s="2">
        <f t="shared" si="31"/>
        <v>6.7133869419875435E-3</v>
      </c>
      <c r="BM45" s="2">
        <f t="shared" si="32"/>
        <v>2537.9527725628036</v>
      </c>
      <c r="BN45" s="2">
        <f t="shared" si="33"/>
        <v>8.0560643303850526E-3</v>
      </c>
      <c r="BP45" s="2">
        <f t="shared" si="34"/>
        <v>4.1912223790285079E-3</v>
      </c>
      <c r="BQ45" s="2">
        <v>16</v>
      </c>
      <c r="BR45" s="2">
        <f t="shared" si="35"/>
        <v>1139.4393578980482</v>
      </c>
      <c r="BS45" s="2">
        <f t="shared" si="36"/>
        <v>5.0294668548342093E-3</v>
      </c>
      <c r="BV45" s="2">
        <f t="shared" si="37"/>
        <v>2.3390586723401E-2</v>
      </c>
      <c r="BW45" s="2">
        <v>16</v>
      </c>
      <c r="BX45" s="2">
        <f t="shared" si="38"/>
        <v>38457.294002139693</v>
      </c>
      <c r="BY45" s="2">
        <f t="shared" si="39"/>
        <v>2.80687040680812E-2</v>
      </c>
      <c r="CA45" s="2">
        <f t="shared" si="40"/>
        <v>5.1548087165970693E-3</v>
      </c>
      <c r="CB45" s="2">
        <v>16</v>
      </c>
      <c r="CC45" s="2">
        <f t="shared" si="41"/>
        <v>7567.7525952607393</v>
      </c>
      <c r="CD45" s="2">
        <f t="shared" si="42"/>
        <v>6.1857704599164827E-3</v>
      </c>
      <c r="CF45" s="2">
        <f t="shared" si="43"/>
        <v>2.8978595432602207E-3</v>
      </c>
      <c r="CG45" s="2">
        <v>16</v>
      </c>
      <c r="CH45" s="2">
        <f t="shared" si="44"/>
        <v>3741.7242185450664</v>
      </c>
      <c r="CI45" s="2">
        <f t="shared" si="45"/>
        <v>3.4774314519122646E-3</v>
      </c>
      <c r="CL45" s="2">
        <v>16</v>
      </c>
      <c r="CM45" s="2">
        <f t="shared" si="47"/>
        <v>1886.8518447897331</v>
      </c>
      <c r="CQ45" s="2">
        <f t="shared" si="49"/>
        <v>5.057925826357846E-2</v>
      </c>
      <c r="CR45" s="2">
        <v>16</v>
      </c>
      <c r="CS45" s="2">
        <f t="shared" si="50"/>
        <v>69313.351511811401</v>
      </c>
      <c r="CT45" s="2">
        <f t="shared" si="51"/>
        <v>6.0695109916294149E-2</v>
      </c>
      <c r="CV45" s="2">
        <f t="shared" si="52"/>
        <v>1.1146637938554405E-2</v>
      </c>
      <c r="CW45" s="2">
        <v>16</v>
      </c>
      <c r="CX45" s="2">
        <f t="shared" si="53"/>
        <v>14359.929391272155</v>
      </c>
      <c r="CY45" s="2">
        <f t="shared" si="5"/>
        <v>1.3375965526265287E-2</v>
      </c>
      <c r="DA45" s="2">
        <f t="shared" si="54"/>
        <v>6.2662637745421476E-3</v>
      </c>
      <c r="DB45" s="2">
        <v>16</v>
      </c>
      <c r="DC45" s="2">
        <f t="shared" si="55"/>
        <v>7553.3099707586634</v>
      </c>
      <c r="DD45" s="2">
        <f t="shared" si="56"/>
        <v>7.5195165294505767E-3</v>
      </c>
      <c r="DF45" s="2">
        <f t="shared" si="57"/>
        <v>3.9120797284151881E-3</v>
      </c>
      <c r="DG45" s="2">
        <v>16</v>
      </c>
      <c r="DH45" s="2">
        <f t="shared" si="58"/>
        <v>4253.4362953274122</v>
      </c>
      <c r="DI45" s="2">
        <f t="shared" si="59"/>
        <v>4.6944956740982259E-3</v>
      </c>
    </row>
    <row r="46" spans="1:113" s="2" customFormat="1" x14ac:dyDescent="0.25">
      <c r="A46" s="14">
        <v>42</v>
      </c>
      <c r="B46" s="14">
        <v>9.6599999999999995E-4</v>
      </c>
      <c r="C46" s="15">
        <v>984241</v>
      </c>
      <c r="D46" s="14">
        <v>951</v>
      </c>
      <c r="E46" s="14">
        <v>39.799999999999997</v>
      </c>
      <c r="F46" s="15">
        <v>983765</v>
      </c>
      <c r="G46" s="15">
        <v>39160078</v>
      </c>
      <c r="H46" s="2">
        <f t="shared" si="0"/>
        <v>126809.23754458754</v>
      </c>
      <c r="I46" s="2">
        <f t="shared" si="1"/>
        <v>2227577.144778159</v>
      </c>
      <c r="J46" s="2">
        <f t="shared" si="1"/>
        <v>32191820.784980994</v>
      </c>
      <c r="K46" s="2">
        <f t="shared" si="2"/>
        <v>116.69188542711517</v>
      </c>
      <c r="L46" s="2">
        <f t="shared" si="3"/>
        <v>20734.264532581623</v>
      </c>
      <c r="M46" s="2">
        <f t="shared" si="3"/>
        <v>694634.1329022313</v>
      </c>
      <c r="O46" s="21">
        <f t="shared" si="6"/>
        <v>1.0466553702827584E-2</v>
      </c>
      <c r="P46" s="21"/>
      <c r="Q46" s="21"/>
      <c r="R46" s="21">
        <f t="shared" si="8"/>
        <v>1.25598644433931E-2</v>
      </c>
      <c r="S46" s="21"/>
      <c r="T46" s="21">
        <f t="shared" si="9"/>
        <v>2.3069212652628542E-3</v>
      </c>
      <c r="U46" s="21"/>
      <c r="V46" s="21"/>
      <c r="W46" s="21">
        <f t="shared" si="4"/>
        <v>2.7683055183154249E-3</v>
      </c>
      <c r="X46" s="21"/>
      <c r="Y46" s="21">
        <f t="shared" si="10"/>
        <v>1.2971613975821844E-3</v>
      </c>
      <c r="Z46" s="21"/>
      <c r="AA46" s="21"/>
      <c r="AB46" s="21">
        <f t="shared" si="12"/>
        <v>1.5565936770986213E-3</v>
      </c>
      <c r="AC46" s="21"/>
      <c r="AF46" s="2">
        <f t="shared" si="13"/>
        <v>2.8194112815149316E-2</v>
      </c>
      <c r="AG46" s="2">
        <v>17</v>
      </c>
      <c r="AH46" s="2">
        <f t="shared" si="14"/>
        <v>17351.522829192352</v>
      </c>
      <c r="AI46" s="2">
        <f t="shared" si="15"/>
        <v>3.3832935378179177E-2</v>
      </c>
      <c r="AK46" s="2">
        <f t="shared" si="16"/>
        <v>6.2142325215334866E-3</v>
      </c>
      <c r="AL46" s="2">
        <v>17</v>
      </c>
      <c r="AM46" s="2">
        <f t="shared" si="17"/>
        <v>2806.080955119492</v>
      </c>
      <c r="AN46" s="2">
        <f t="shared" si="18"/>
        <v>7.4570790258401834E-3</v>
      </c>
      <c r="AP46" s="2">
        <f t="shared" si="19"/>
        <v>3.4942079142066306E-3</v>
      </c>
      <c r="AQ46" s="2">
        <v>17</v>
      </c>
      <c r="AR46" s="2">
        <f t="shared" si="20"/>
        <v>1004.4590848227097</v>
      </c>
      <c r="AS46" s="2">
        <f t="shared" si="21"/>
        <v>4.1930494970479565E-3</v>
      </c>
      <c r="AU46" s="2">
        <f t="shared" si="22"/>
        <v>2.1832502755640411E-3</v>
      </c>
      <c r="AV46" s="2">
        <v>17</v>
      </c>
      <c r="AW46" s="2">
        <f t="shared" si="23"/>
        <v>131.02629600592851</v>
      </c>
      <c r="AX46" s="2">
        <f t="shared" si="24"/>
        <v>2.6199003306768493E-3</v>
      </c>
      <c r="BB46" s="2">
        <f t="shared" si="25"/>
        <v>6.0031948393549729E-2</v>
      </c>
      <c r="BC46" s="2">
        <v>17</v>
      </c>
      <c r="BD46" s="2">
        <f t="shared" si="26"/>
        <v>31341.686034227394</v>
      </c>
      <c r="BE46" s="2">
        <f t="shared" si="27"/>
        <v>7.2038338072259678E-2</v>
      </c>
      <c r="BG46" s="2">
        <f t="shared" si="28"/>
        <v>1.3231573856715483E-2</v>
      </c>
      <c r="BH46" s="2">
        <v>17</v>
      </c>
      <c r="BI46" s="2">
        <f t="shared" si="29"/>
        <v>5885.6597983941701</v>
      </c>
      <c r="BJ46" s="2">
        <f t="shared" si="30"/>
        <v>1.5877888628058581E-2</v>
      </c>
      <c r="BL46" s="2">
        <f t="shared" si="31"/>
        <v>7.4399968020726166E-3</v>
      </c>
      <c r="BM46" s="2">
        <f t="shared" si="32"/>
        <v>2732.6353667971675</v>
      </c>
      <c r="BN46" s="2">
        <f t="shared" si="33"/>
        <v>8.9279961624871389E-3</v>
      </c>
      <c r="BP46" s="2">
        <f t="shared" si="34"/>
        <v>4.6486572828934617E-3</v>
      </c>
      <c r="BQ46" s="2">
        <v>17</v>
      </c>
      <c r="BR46" s="2">
        <f t="shared" si="35"/>
        <v>1204.0377360170987</v>
      </c>
      <c r="BS46" s="2">
        <f t="shared" si="36"/>
        <v>5.5783887394721537E-3</v>
      </c>
      <c r="BV46" s="2">
        <f t="shared" si="37"/>
        <v>2.3683995863887902E-2</v>
      </c>
      <c r="BW46" s="2">
        <v>17</v>
      </c>
      <c r="BX46" s="2">
        <f t="shared" si="38"/>
        <v>41993.052411759105</v>
      </c>
      <c r="BY46" s="2">
        <f t="shared" si="39"/>
        <v>2.8420795036665482E-2</v>
      </c>
      <c r="CA46" s="2">
        <f t="shared" si="40"/>
        <v>5.2201627446902639E-3</v>
      </c>
      <c r="CB46" s="2">
        <v>17</v>
      </c>
      <c r="CC46" s="2">
        <f t="shared" si="41"/>
        <v>8230.2873818957378</v>
      </c>
      <c r="CD46" s="2">
        <f t="shared" si="42"/>
        <v>6.2641952936283163E-3</v>
      </c>
      <c r="CF46" s="2">
        <f t="shared" si="43"/>
        <v>2.9352512820749999E-3</v>
      </c>
      <c r="CG46" s="2">
        <v>17</v>
      </c>
      <c r="CH46" s="2">
        <f t="shared" si="44"/>
        <v>4048.3768970779333</v>
      </c>
      <c r="CI46" s="2">
        <f t="shared" si="45"/>
        <v>3.5223015384899998E-3</v>
      </c>
      <c r="CL46" s="2">
        <v>17</v>
      </c>
      <c r="CM46" s="2">
        <f t="shared" si="47"/>
        <v>2020.9715921374147</v>
      </c>
      <c r="CQ46" s="2">
        <f t="shared" si="49"/>
        <v>5.2257712570937358E-2</v>
      </c>
      <c r="CR46" s="2">
        <v>17</v>
      </c>
      <c r="CS46" s="2">
        <f t="shared" si="50"/>
        <v>75719.219004021841</v>
      </c>
      <c r="CT46" s="2">
        <f t="shared" si="51"/>
        <v>6.2709255085124829E-2</v>
      </c>
      <c r="CV46" s="2">
        <f t="shared" si="52"/>
        <v>1.1518063330752421E-2</v>
      </c>
      <c r="CW46" s="2">
        <v>17</v>
      </c>
      <c r="CX46" s="2">
        <f t="shared" si="53"/>
        <v>15654.245743218464</v>
      </c>
      <c r="CY46" s="2">
        <f t="shared" si="5"/>
        <v>1.3821675996902904E-2</v>
      </c>
      <c r="DA46" s="2">
        <f t="shared" si="54"/>
        <v>6.4765050080096871E-3</v>
      </c>
      <c r="DB46" s="2">
        <v>17</v>
      </c>
      <c r="DC46" s="2">
        <f t="shared" si="55"/>
        <v>8214.5013612794028</v>
      </c>
      <c r="DD46" s="2">
        <f t="shared" si="56"/>
        <v>7.771806009611624E-3</v>
      </c>
      <c r="DF46" s="2">
        <f t="shared" si="57"/>
        <v>4.0466485368371476E-3</v>
      </c>
      <c r="DG46" s="2">
        <v>17</v>
      </c>
      <c r="DH46" s="2">
        <f t="shared" si="58"/>
        <v>4607.6864181800602</v>
      </c>
      <c r="DI46" s="2">
        <f t="shared" si="59"/>
        <v>4.8559782442045771E-3</v>
      </c>
    </row>
    <row r="47" spans="1:113" s="2" customFormat="1" x14ac:dyDescent="0.25">
      <c r="A47" s="14">
        <v>43</v>
      </c>
      <c r="B47" s="14">
        <v>1.0330000000000001E-3</v>
      </c>
      <c r="C47" s="15">
        <v>983290</v>
      </c>
      <c r="D47" s="15">
        <v>1016</v>
      </c>
      <c r="E47" s="14">
        <v>38.799999999999997</v>
      </c>
      <c r="F47" s="15">
        <v>982782</v>
      </c>
      <c r="G47" s="15">
        <v>38176312</v>
      </c>
      <c r="H47" s="2">
        <f t="shared" si="0"/>
        <v>120654.01053798957</v>
      </c>
      <c r="I47" s="2">
        <f t="shared" si="1"/>
        <v>2100767.9072335721</v>
      </c>
      <c r="J47" s="2">
        <f t="shared" si="1"/>
        <v>29964243.640202835</v>
      </c>
      <c r="K47" s="2">
        <f t="shared" si="2"/>
        <v>118.73111571173104</v>
      </c>
      <c r="L47" s="2">
        <f t="shared" si="3"/>
        <v>20617.572647154506</v>
      </c>
      <c r="M47" s="2">
        <f t="shared" si="3"/>
        <v>673899.86836964963</v>
      </c>
      <c r="O47" s="21">
        <f t="shared" si="6"/>
        <v>1.142376782313582E-2</v>
      </c>
      <c r="P47" s="21"/>
      <c r="Q47" s="21"/>
      <c r="R47" s="21">
        <f t="shared" si="8"/>
        <v>1.3708521387762983E-2</v>
      </c>
      <c r="S47" s="21"/>
      <c r="T47" s="21">
        <f t="shared" si="9"/>
        <v>2.5182468812060071E-3</v>
      </c>
      <c r="U47" s="21"/>
      <c r="V47" s="21"/>
      <c r="W47" s="21">
        <f t="shared" si="4"/>
        <v>3.0218962574472086E-3</v>
      </c>
      <c r="X47" s="21"/>
      <c r="Y47" s="21">
        <f t="shared" si="10"/>
        <v>1.4163537142351773E-3</v>
      </c>
      <c r="Z47" s="21"/>
      <c r="AA47" s="21"/>
      <c r="AB47" s="21">
        <f t="shared" si="12"/>
        <v>1.6996244570822126E-3</v>
      </c>
      <c r="AC47" s="21"/>
      <c r="AF47" s="2">
        <f t="shared" si="13"/>
        <v>3.1249842532592408E-2</v>
      </c>
      <c r="AG47" s="2">
        <v>18</v>
      </c>
      <c r="AH47" s="2">
        <f t="shared" si="14"/>
        <v>18857.996405986309</v>
      </c>
      <c r="AI47" s="2">
        <f t="shared" si="15"/>
        <v>3.7499811039110889E-2</v>
      </c>
      <c r="AK47" s="2">
        <f t="shared" si="16"/>
        <v>6.8886920422615841E-3</v>
      </c>
      <c r="AL47" s="2">
        <v>18</v>
      </c>
      <c r="AM47" s="2">
        <f t="shared" si="17"/>
        <v>3010.5663617257728</v>
      </c>
      <c r="AN47" s="2">
        <f t="shared" si="18"/>
        <v>8.2664304507139002E-3</v>
      </c>
      <c r="AP47" s="2">
        <f t="shared" si="19"/>
        <v>3.8744511640601688E-3</v>
      </c>
      <c r="AQ47" s="2">
        <v>18</v>
      </c>
      <c r="AR47" s="2">
        <f t="shared" si="20"/>
        <v>1047.6781385339998</v>
      </c>
      <c r="AS47" s="2">
        <f t="shared" si="21"/>
        <v>4.6493413968722022E-3</v>
      </c>
      <c r="AU47" s="2">
        <f t="shared" si="22"/>
        <v>2.4230913818638032E-3</v>
      </c>
      <c r="AV47" s="2">
        <v>18</v>
      </c>
      <c r="AW47" s="2">
        <f t="shared" si="23"/>
        <v>96.062839461511999</v>
      </c>
      <c r="AX47" s="2">
        <f t="shared" si="24"/>
        <v>2.9077096582365639E-3</v>
      </c>
      <c r="BB47" s="2">
        <f t="shared" si="25"/>
        <v>6.6509045791350738E-2</v>
      </c>
      <c r="BC47" s="2">
        <v>18</v>
      </c>
      <c r="BD47" s="2">
        <f t="shared" si="26"/>
        <v>34100.443807654723</v>
      </c>
      <c r="BE47" s="2">
        <f t="shared" si="27"/>
        <v>7.9810854949620882E-2</v>
      </c>
      <c r="BG47" s="2">
        <f t="shared" si="28"/>
        <v>1.4661204580581332E-2</v>
      </c>
      <c r="BH47" s="2">
        <v>18</v>
      </c>
      <c r="BI47" s="2">
        <f t="shared" si="29"/>
        <v>6365.8037417308424</v>
      </c>
      <c r="BJ47" s="2">
        <f t="shared" si="30"/>
        <v>1.7593445496697599E-2</v>
      </c>
      <c r="BL47" s="2">
        <f t="shared" si="31"/>
        <v>8.2459951475938841E-3</v>
      </c>
      <c r="BM47" s="2">
        <f t="shared" si="32"/>
        <v>2930.5465291848118</v>
      </c>
      <c r="BN47" s="2">
        <f t="shared" si="33"/>
        <v>9.8951941771126609E-3</v>
      </c>
      <c r="BP47" s="2">
        <f t="shared" si="34"/>
        <v>5.1570658477694993E-3</v>
      </c>
      <c r="BQ47" s="2">
        <v>18</v>
      </c>
      <c r="BR47" s="2">
        <f t="shared" si="35"/>
        <v>1265.1214269891018</v>
      </c>
      <c r="BS47" s="2">
        <f t="shared" si="36"/>
        <v>6.188479017323399E-3</v>
      </c>
      <c r="BV47" s="2">
        <f t="shared" si="37"/>
        <v>2.3925085947911935E-2</v>
      </c>
      <c r="BW47" s="2">
        <v>18</v>
      </c>
      <c r="BX47" s="2">
        <f t="shared" si="38"/>
        <v>45705.232785884495</v>
      </c>
      <c r="BY47" s="2">
        <f t="shared" si="39"/>
        <v>2.8710103137494322E-2</v>
      </c>
      <c r="CA47" s="2">
        <f t="shared" si="40"/>
        <v>5.2740281493550605E-3</v>
      </c>
      <c r="CB47" s="2">
        <v>18</v>
      </c>
      <c r="CC47" s="2">
        <f t="shared" si="41"/>
        <v>8920.3030777472759</v>
      </c>
      <c r="CD47" s="2">
        <f t="shared" si="42"/>
        <v>6.3288337792260724E-3</v>
      </c>
      <c r="CF47" s="2">
        <f t="shared" si="43"/>
        <v>2.9663054143216224E-3</v>
      </c>
      <c r="CG47" s="2">
        <v>18</v>
      </c>
      <c r="CH47" s="2">
        <f t="shared" si="44"/>
        <v>4364.0624057027826</v>
      </c>
      <c r="CI47" s="2">
        <f t="shared" si="45"/>
        <v>3.5595664971859466E-3</v>
      </c>
      <c r="CL47" s="2">
        <v>18</v>
      </c>
      <c r="CM47" s="2">
        <f t="shared" si="47"/>
        <v>2155.1804741969695</v>
      </c>
      <c r="CQ47" s="2">
        <f t="shared" si="49"/>
        <v>5.3956505651901826E-2</v>
      </c>
      <c r="CR47" s="2">
        <v>18</v>
      </c>
      <c r="CS47" s="2">
        <f t="shared" si="50"/>
        <v>82450.288065686938</v>
      </c>
      <c r="CT47" s="2">
        <f t="shared" si="51"/>
        <v>6.4747806782282188E-2</v>
      </c>
      <c r="CV47" s="2">
        <f t="shared" si="52"/>
        <v>1.1894131969620003E-2</v>
      </c>
      <c r="CW47" s="2">
        <v>18</v>
      </c>
      <c r="CX47" s="2">
        <f t="shared" si="53"/>
        <v>17008.793052897254</v>
      </c>
      <c r="CY47" s="2">
        <f t="shared" si="5"/>
        <v>1.4272958363544003E-2</v>
      </c>
      <c r="DA47" s="2">
        <f t="shared" si="54"/>
        <v>6.689692785286739E-3</v>
      </c>
      <c r="DB47" s="2">
        <v>18</v>
      </c>
      <c r="DC47" s="2">
        <f t="shared" si="55"/>
        <v>8903.1040225683082</v>
      </c>
      <c r="DD47" s="2">
        <f t="shared" si="56"/>
        <v>8.0276313423440857E-3</v>
      </c>
      <c r="DF47" s="2">
        <f t="shared" si="57"/>
        <v>4.1837504846384552E-3</v>
      </c>
      <c r="DG47" s="2">
        <v>18</v>
      </c>
      <c r="DH47" s="2">
        <f t="shared" si="58"/>
        <v>4973.4367090406631</v>
      </c>
      <c r="DI47" s="2">
        <f t="shared" si="59"/>
        <v>5.0205005815661457E-3</v>
      </c>
    </row>
    <row r="48" spans="1:113" s="2" customFormat="1" x14ac:dyDescent="0.25">
      <c r="A48" s="14">
        <v>44</v>
      </c>
      <c r="B48" s="14">
        <v>1.103E-3</v>
      </c>
      <c r="C48" s="15">
        <v>982274</v>
      </c>
      <c r="D48" s="15">
        <v>1083</v>
      </c>
      <c r="E48" s="14">
        <v>37.9</v>
      </c>
      <c r="F48" s="15">
        <v>981732</v>
      </c>
      <c r="G48" s="15">
        <v>37193530</v>
      </c>
      <c r="H48" s="2">
        <f t="shared" si="0"/>
        <v>114789.85034904024</v>
      </c>
      <c r="I48" s="2">
        <f t="shared" si="1"/>
        <v>1980113.8966955824</v>
      </c>
      <c r="J48" s="2">
        <f t="shared" si="1"/>
        <v>27863475.732969262</v>
      </c>
      <c r="K48" s="2">
        <f t="shared" si="2"/>
        <v>120.53411915617237</v>
      </c>
      <c r="L48" s="2">
        <f t="shared" si="3"/>
        <v>20498.841531442777</v>
      </c>
      <c r="M48" s="2">
        <f t="shared" si="3"/>
        <v>653282.29572249507</v>
      </c>
      <c r="O48" s="21">
        <f t="shared" si="6"/>
        <v>1.251363333034348E-2</v>
      </c>
      <c r="P48" s="21"/>
      <c r="Q48" s="21"/>
      <c r="R48" s="21">
        <f t="shared" si="8"/>
        <v>1.5016359996412175E-2</v>
      </c>
      <c r="S48" s="21"/>
      <c r="T48" s="21">
        <f t="shared" si="9"/>
        <v>2.7589211818471607E-3</v>
      </c>
      <c r="U48" s="21"/>
      <c r="V48" s="21"/>
      <c r="W48" s="21">
        <f t="shared" si="4"/>
        <v>3.3107054182165926E-3</v>
      </c>
      <c r="X48" s="21"/>
      <c r="Y48" s="21">
        <f t="shared" si="10"/>
        <v>1.5521836892909752E-3</v>
      </c>
      <c r="Z48" s="21"/>
      <c r="AA48" s="21"/>
      <c r="AB48" s="21">
        <f t="shared" si="12"/>
        <v>1.8626204271491701E-3</v>
      </c>
      <c r="AC48" s="21"/>
      <c r="AF48" s="2">
        <f t="shared" si="13"/>
        <v>3.4685399271794141E-2</v>
      </c>
      <c r="AG48" s="2">
        <v>19</v>
      </c>
      <c r="AH48" s="2">
        <f t="shared" si="14"/>
        <v>20435.984455511985</v>
      </c>
      <c r="AI48" s="2">
        <f t="shared" si="15"/>
        <v>4.1622479126152967E-2</v>
      </c>
      <c r="AK48" s="2">
        <f t="shared" si="16"/>
        <v>7.6472020735765213E-3</v>
      </c>
      <c r="AL48" s="2">
        <v>19</v>
      </c>
      <c r="AM48" s="2">
        <f t="shared" si="17"/>
        <v>3218.9893101465832</v>
      </c>
      <c r="AN48" s="2">
        <f t="shared" si="18"/>
        <v>9.1766424882918259E-3</v>
      </c>
      <c r="AP48" s="2">
        <f t="shared" si="19"/>
        <v>4.3023564447645648E-3</v>
      </c>
      <c r="AQ48" s="2">
        <v>19</v>
      </c>
      <c r="AR48" s="2">
        <f t="shared" si="20"/>
        <v>1086.464546497147</v>
      </c>
      <c r="AS48" s="2">
        <f t="shared" si="21"/>
        <v>5.1628277337174774E-3</v>
      </c>
      <c r="AU48" s="2">
        <f t="shared" si="22"/>
        <v>2.6935560469660623E-3</v>
      </c>
      <c r="AV48" s="2">
        <v>19</v>
      </c>
      <c r="AW48" s="2">
        <f t="shared" si="23"/>
        <v>52.608840011776628</v>
      </c>
      <c r="AX48" s="2">
        <f t="shared" si="24"/>
        <v>3.2322672563592746E-3</v>
      </c>
      <c r="BB48" s="2">
        <f t="shared" si="25"/>
        <v>7.3680736207410766E-2</v>
      </c>
      <c r="BC48" s="2">
        <v>19</v>
      </c>
      <c r="BD48" s="2">
        <f t="shared" si="26"/>
        <v>36995.713205540851</v>
      </c>
      <c r="BE48" s="2">
        <f t="shared" si="27"/>
        <v>8.8416883448892911E-2</v>
      </c>
      <c r="BG48" s="2">
        <f t="shared" si="28"/>
        <v>1.6244630032733975E-2</v>
      </c>
      <c r="BH48" s="2">
        <v>19</v>
      </c>
      <c r="BI48" s="2">
        <f t="shared" si="29"/>
        <v>6864.1926978098909</v>
      </c>
      <c r="BJ48" s="2">
        <f t="shared" si="30"/>
        <v>1.9493556039280768E-2</v>
      </c>
      <c r="BL48" s="2">
        <f t="shared" si="31"/>
        <v>9.1393150124333081E-3</v>
      </c>
      <c r="BM48" s="2">
        <f t="shared" si="32"/>
        <v>3132.0540112026606</v>
      </c>
      <c r="BN48" s="2">
        <f t="shared" si="33"/>
        <v>1.0967178014919969E-2</v>
      </c>
      <c r="BP48" s="2">
        <f t="shared" si="34"/>
        <v>5.7218079284954652E-3</v>
      </c>
      <c r="BQ48" s="2">
        <v>19</v>
      </c>
      <c r="BR48" s="2">
        <f t="shared" si="35"/>
        <v>1322.6996982705189</v>
      </c>
      <c r="BS48" s="2">
        <f t="shared" si="36"/>
        <v>6.8661695141945577E-3</v>
      </c>
      <c r="BV48" s="2">
        <f t="shared" si="37"/>
        <v>2.4112989501715875E-2</v>
      </c>
      <c r="BW48" s="2">
        <v>19</v>
      </c>
      <c r="BX48" s="2">
        <f t="shared" si="38"/>
        <v>49603.41015975667</v>
      </c>
      <c r="BY48" s="2">
        <f t="shared" si="39"/>
        <v>2.8935587402059048E-2</v>
      </c>
      <c r="CA48" s="2">
        <f t="shared" si="40"/>
        <v>5.3162687236989791E-3</v>
      </c>
      <c r="CB48" s="2">
        <v>19</v>
      </c>
      <c r="CC48" s="2">
        <f t="shared" si="41"/>
        <v>9639.4567339469413</v>
      </c>
      <c r="CD48" s="2">
        <f t="shared" si="42"/>
        <v>6.3795224684387751E-3</v>
      </c>
      <c r="CF48" s="2">
        <f t="shared" si="43"/>
        <v>2.9909609796422384E-3</v>
      </c>
      <c r="CG48" s="2">
        <v>19</v>
      </c>
      <c r="CH48" s="2">
        <f t="shared" si="44"/>
        <v>4689.457061279717</v>
      </c>
      <c r="CI48" s="2">
        <f t="shared" si="45"/>
        <v>3.5891531755706859E-3</v>
      </c>
      <c r="CL48" s="2">
        <v>19</v>
      </c>
      <c r="CM48" s="2">
        <f t="shared" si="47"/>
        <v>2289.6793443120146</v>
      </c>
      <c r="CQ48" s="2">
        <f t="shared" si="49"/>
        <v>5.5678595854701939E-2</v>
      </c>
      <c r="CR48" s="2">
        <v>19</v>
      </c>
      <c r="CS48" s="2">
        <f t="shared" si="50"/>
        <v>89524.043133155705</v>
      </c>
      <c r="CT48" s="2">
        <f t="shared" si="51"/>
        <v>6.6814315025642321E-2</v>
      </c>
      <c r="CV48" s="2">
        <f t="shared" si="52"/>
        <v>1.2275639969932558E-2</v>
      </c>
      <c r="CW48" s="2">
        <v>19</v>
      </c>
      <c r="CX48" s="2">
        <f t="shared" si="53"/>
        <v>18426.969425061772</v>
      </c>
      <c r="CY48" s="2">
        <f t="shared" si="5"/>
        <v>1.4730767963919068E-2</v>
      </c>
      <c r="DA48" s="2">
        <f t="shared" si="54"/>
        <v>6.9063401529218579E-3</v>
      </c>
      <c r="DB48" s="2">
        <v>19</v>
      </c>
      <c r="DC48" s="2">
        <f t="shared" si="55"/>
        <v>9620.7713036472578</v>
      </c>
      <c r="DD48" s="2">
        <f t="shared" si="56"/>
        <v>8.2876081835062294E-3</v>
      </c>
      <c r="DF48" s="2">
        <f t="shared" si="57"/>
        <v>4.3238198694448638E-3</v>
      </c>
      <c r="DG48" s="2">
        <v>19</v>
      </c>
      <c r="DH48" s="2">
        <f t="shared" si="58"/>
        <v>5351.4946530517955</v>
      </c>
      <c r="DI48" s="2">
        <f t="shared" si="59"/>
        <v>5.188583843333836E-3</v>
      </c>
    </row>
    <row r="49" spans="1:113" s="2" customFormat="1" x14ac:dyDescent="0.25">
      <c r="A49" s="14">
        <v>45</v>
      </c>
      <c r="B49" s="14">
        <v>1.181E-3</v>
      </c>
      <c r="C49" s="15">
        <v>981191</v>
      </c>
      <c r="D49" s="15">
        <v>1159</v>
      </c>
      <c r="E49" s="14">
        <v>36.9</v>
      </c>
      <c r="F49" s="15">
        <v>980611</v>
      </c>
      <c r="G49" s="15">
        <v>36211798</v>
      </c>
      <c r="H49" s="2">
        <f t="shared" si="0"/>
        <v>109203.13287992975</v>
      </c>
      <c r="I49" s="2">
        <f t="shared" si="1"/>
        <v>1865324.0463465422</v>
      </c>
      <c r="J49" s="2">
        <f t="shared" si="1"/>
        <v>25883361.836273681</v>
      </c>
      <c r="K49" s="2">
        <f t="shared" si="2"/>
        <v>122.85014650837954</v>
      </c>
      <c r="L49" s="2">
        <f t="shared" si="3"/>
        <v>20378.307412286602</v>
      </c>
      <c r="M49" s="2">
        <f t="shared" si="3"/>
        <v>632783.45419105235</v>
      </c>
      <c r="O49" s="21">
        <f t="shared" si="6"/>
        <v>1.3763799199823904E-2</v>
      </c>
      <c r="P49" s="21"/>
      <c r="Q49" s="21"/>
      <c r="R49" s="21">
        <f t="shared" si="8"/>
        <v>1.6516559039788683E-2</v>
      </c>
      <c r="S49" s="21"/>
      <c r="T49" s="21">
        <f t="shared" si="9"/>
        <v>3.0351015490610745E-3</v>
      </c>
      <c r="U49" s="21"/>
      <c r="V49" s="21"/>
      <c r="W49" s="21">
        <f t="shared" si="4"/>
        <v>3.6421218588732892E-3</v>
      </c>
      <c r="X49" s="21"/>
      <c r="Y49" s="21">
        <f t="shared" si="10"/>
        <v>1.7081549563906929E-3</v>
      </c>
      <c r="Z49" s="21"/>
      <c r="AA49" s="21"/>
      <c r="AB49" s="21">
        <f t="shared" si="12"/>
        <v>2.0497859476688316E-3</v>
      </c>
      <c r="AC49" s="21"/>
      <c r="AF49" s="2">
        <f t="shared" si="13"/>
        <v>3.8549633393624251E-2</v>
      </c>
      <c r="AG49" s="2">
        <v>20</v>
      </c>
      <c r="AH49" s="2">
        <f t="shared" si="14"/>
        <v>22089.182609420666</v>
      </c>
      <c r="AI49" s="2">
        <f t="shared" si="15"/>
        <v>4.6259560072349097E-2</v>
      </c>
      <c r="AK49" s="2">
        <f t="shared" si="16"/>
        <v>8.500709021548529E-3</v>
      </c>
      <c r="AL49" s="2">
        <v>20</v>
      </c>
      <c r="AM49" s="2">
        <f t="shared" si="17"/>
        <v>3431.362779898152</v>
      </c>
      <c r="AN49" s="2">
        <f t="shared" si="18"/>
        <v>1.0200850825858235E-2</v>
      </c>
      <c r="AP49" s="2">
        <f t="shared" si="19"/>
        <v>4.7841984899929307E-3</v>
      </c>
      <c r="AQ49" s="2">
        <v>20</v>
      </c>
      <c r="AR49" s="2">
        <f t="shared" si="20"/>
        <v>1120.3751490003899</v>
      </c>
      <c r="AS49" s="2">
        <f t="shared" si="21"/>
        <v>5.7410381879915168E-3</v>
      </c>
      <c r="AU49" s="2">
        <f t="shared" si="22"/>
        <v>2.9988205321892767E-3</v>
      </c>
      <c r="AV49" s="2">
        <v>20</v>
      </c>
      <c r="AW49" s="2">
        <f t="shared" si="23"/>
        <v>0</v>
      </c>
      <c r="AX49" s="2">
        <f t="shared" si="24"/>
        <v>3.5985846386271318E-3</v>
      </c>
      <c r="BB49" s="2">
        <f t="shared" si="25"/>
        <v>8.1604795375054467E-2</v>
      </c>
      <c r="BC49" s="2">
        <v>20</v>
      </c>
      <c r="BD49" s="2">
        <f t="shared" si="26"/>
        <v>40034.731924800079</v>
      </c>
      <c r="BE49" s="2">
        <f t="shared" si="27"/>
        <v>9.7925754450065364E-2</v>
      </c>
      <c r="BG49" s="2">
        <f t="shared" si="28"/>
        <v>1.7994947271303453E-2</v>
      </c>
      <c r="BH49" s="2">
        <v>20</v>
      </c>
      <c r="BI49" s="2">
        <f t="shared" si="29"/>
        <v>7381.6193417869417</v>
      </c>
      <c r="BJ49" s="2">
        <f t="shared" si="30"/>
        <v>2.1593936725564141E-2</v>
      </c>
      <c r="BL49" s="2">
        <f t="shared" si="31"/>
        <v>1.0127555165650122E-2</v>
      </c>
      <c r="BM49" s="2">
        <f t="shared" si="32"/>
        <v>3337.1521972252517</v>
      </c>
      <c r="BN49" s="2">
        <f t="shared" si="33"/>
        <v>1.2153066198780146E-2</v>
      </c>
      <c r="BP49" s="2">
        <f t="shared" si="34"/>
        <v>6.3481313401100191E-3</v>
      </c>
      <c r="BQ49" s="2">
        <v>20</v>
      </c>
      <c r="BR49" s="2">
        <f t="shared" si="35"/>
        <v>1376.3799199823904</v>
      </c>
      <c r="BS49" s="2">
        <f t="shared" si="36"/>
        <v>7.6177576081320223E-3</v>
      </c>
      <c r="BV49" s="2">
        <f t="shared" si="37"/>
        <v>2.4242824060044237E-2</v>
      </c>
      <c r="BW49" s="2">
        <v>20</v>
      </c>
      <c r="BX49" s="2">
        <f t="shared" si="38"/>
        <v>53697.518970442005</v>
      </c>
      <c r="BY49" s="2">
        <f t="shared" si="39"/>
        <v>2.9091388872053082E-2</v>
      </c>
      <c r="CA49" s="2">
        <f t="shared" si="40"/>
        <v>5.3458664857008904E-3</v>
      </c>
      <c r="CB49" s="2">
        <v>20</v>
      </c>
      <c r="CC49" s="2">
        <f t="shared" si="41"/>
        <v>10389.134644452122</v>
      </c>
      <c r="CD49" s="2">
        <f t="shared" si="42"/>
        <v>6.415039782841068E-3</v>
      </c>
      <c r="CF49" s="2">
        <f t="shared" si="43"/>
        <v>3.0086533139485148E-3</v>
      </c>
      <c r="CG49" s="2">
        <v>20</v>
      </c>
      <c r="CH49" s="2">
        <f t="shared" si="44"/>
        <v>5024.8883709854281</v>
      </c>
      <c r="CI49" s="2">
        <f t="shared" si="45"/>
        <v>3.6103839767382176E-3</v>
      </c>
      <c r="CL49" s="2">
        <v>20</v>
      </c>
      <c r="CM49" s="2">
        <f t="shared" si="47"/>
        <v>2424.282406004424</v>
      </c>
      <c r="CQ49" s="2">
        <f t="shared" si="49"/>
        <v>5.7423293648036472E-2</v>
      </c>
      <c r="CR49" s="2">
        <v>20</v>
      </c>
      <c r="CS49" s="2">
        <f t="shared" si="50"/>
        <v>96958.957520517593</v>
      </c>
      <c r="CT49" s="2">
        <f t="shared" si="51"/>
        <v>6.8907952377643758E-2</v>
      </c>
      <c r="CV49" s="2">
        <f t="shared" si="52"/>
        <v>1.2662603179038986E-2</v>
      </c>
      <c r="CW49" s="2">
        <v>20</v>
      </c>
      <c r="CX49" s="2">
        <f t="shared" si="53"/>
        <v>19912.040770414398</v>
      </c>
      <c r="CY49" s="2">
        <f t="shared" si="5"/>
        <v>1.5195123814846783E-2</v>
      </c>
      <c r="DA49" s="2">
        <f t="shared" si="54"/>
        <v>7.1265122538569613E-3</v>
      </c>
      <c r="DB49" s="2">
        <v>20</v>
      </c>
      <c r="DC49" s="2">
        <f t="shared" si="55"/>
        <v>10368.885501728604</v>
      </c>
      <c r="DD49" s="2">
        <f t="shared" si="56"/>
        <v>8.5518147046283535E-3</v>
      </c>
      <c r="DF49" s="2">
        <f t="shared" si="57"/>
        <v>4.4670243750267787E-3</v>
      </c>
      <c r="DG49" s="2">
        <v>20</v>
      </c>
      <c r="DH49" s="2">
        <f t="shared" si="58"/>
        <v>5742.329364803647</v>
      </c>
      <c r="DI49" s="2">
        <f t="shared" si="59"/>
        <v>5.3604292500321346E-3</v>
      </c>
    </row>
    <row r="50" spans="1:113" s="2" customFormat="1" x14ac:dyDescent="0.25">
      <c r="A50" s="14">
        <v>46</v>
      </c>
      <c r="B50" s="14">
        <v>1.274E-3</v>
      </c>
      <c r="C50" s="15">
        <v>980032</v>
      </c>
      <c r="D50" s="15">
        <v>1249</v>
      </c>
      <c r="E50" s="14">
        <v>35.9</v>
      </c>
      <c r="F50" s="15">
        <v>979408</v>
      </c>
      <c r="G50" s="15">
        <v>35231186</v>
      </c>
      <c r="H50" s="2">
        <f t="shared" si="0"/>
        <v>103880.13354866284</v>
      </c>
      <c r="I50" s="2">
        <f t="shared" si="1"/>
        <v>1756120.9134666126</v>
      </c>
      <c r="J50" s="2">
        <f t="shared" si="1"/>
        <v>24018037.78992714</v>
      </c>
      <c r="K50" s="2">
        <f t="shared" si="2"/>
        <v>126.0855688310662</v>
      </c>
      <c r="L50" s="2">
        <f t="shared" si="3"/>
        <v>20255.457265778223</v>
      </c>
      <c r="M50" s="2">
        <f t="shared" si="3"/>
        <v>612405.14677876572</v>
      </c>
      <c r="O50" s="21">
        <f t="shared" si="6"/>
        <v>1.5203316066764004E-2</v>
      </c>
      <c r="P50" s="21"/>
      <c r="Q50" s="21"/>
      <c r="R50" s="21">
        <f t="shared" si="8"/>
        <v>1.8243979280116805E-2</v>
      </c>
      <c r="S50" s="21"/>
      <c r="T50" s="21">
        <f t="shared" si="9"/>
        <v>3.3532673262521412E-3</v>
      </c>
      <c r="U50" s="21"/>
      <c r="V50" s="21"/>
      <c r="W50" s="21">
        <f t="shared" si="4"/>
        <v>4.0239207915025695E-3</v>
      </c>
      <c r="X50" s="21"/>
      <c r="Y50" s="21">
        <f t="shared" si="10"/>
        <v>1.8879632922503085E-3</v>
      </c>
      <c r="Z50" s="21"/>
      <c r="AA50" s="21"/>
      <c r="AB50" s="21">
        <f t="shared" si="12"/>
        <v>2.2655559507003703E-3</v>
      </c>
      <c r="AC50" s="21"/>
      <c r="AF50" s="2">
        <f t="shared" si="13"/>
        <v>4.2891552565135292E-2</v>
      </c>
      <c r="AI50" s="2">
        <f t="shared" si="15"/>
        <v>5.1469863078162349E-2</v>
      </c>
      <c r="AK50" s="2">
        <f t="shared" si="16"/>
        <v>9.4602283578984776E-3</v>
      </c>
      <c r="AN50" s="2">
        <f t="shared" si="18"/>
        <v>1.1352274029478172E-2</v>
      </c>
      <c r="AP50" s="2">
        <f t="shared" si="19"/>
        <v>5.3263167347829743E-3</v>
      </c>
      <c r="AS50" s="2">
        <f t="shared" si="21"/>
        <v>6.3915800817395691E-3</v>
      </c>
      <c r="AU50" s="2">
        <f t="shared" si="22"/>
        <v>3.343168714050917E-3</v>
      </c>
      <c r="AX50" s="2">
        <f t="shared" si="24"/>
        <v>4.0118024568611002E-3</v>
      </c>
      <c r="BB50" s="2">
        <f t="shared" si="25"/>
        <v>9.0331810570548454E-2</v>
      </c>
      <c r="BC50" s="2">
        <v>21</v>
      </c>
      <c r="BD50" s="2">
        <f t="shared" si="26"/>
        <v>43224.751990253302</v>
      </c>
      <c r="BE50" s="2">
        <f t="shared" si="27"/>
        <v>0.10839817268465814</v>
      </c>
      <c r="BG50" s="2">
        <f t="shared" si="28"/>
        <v>1.9923726348727484E-2</v>
      </c>
      <c r="BH50" s="2">
        <v>21</v>
      </c>
      <c r="BI50" s="2">
        <f t="shared" si="29"/>
        <v>7918.2645698902516</v>
      </c>
      <c r="BJ50" s="2">
        <f t="shared" si="30"/>
        <v>2.3908471618472978E-2</v>
      </c>
      <c r="BL50" s="2">
        <f t="shared" si="31"/>
        <v>1.1217496349531833E-2</v>
      </c>
      <c r="BM50" s="2">
        <f t="shared" si="32"/>
        <v>3545.1461420983301</v>
      </c>
      <c r="BN50" s="2">
        <f t="shared" si="33"/>
        <v>1.3460995619438199E-2</v>
      </c>
      <c r="BP50" s="2">
        <f t="shared" si="34"/>
        <v>7.0408848577915529E-3</v>
      </c>
      <c r="BQ50" s="2">
        <v>21</v>
      </c>
      <c r="BR50" s="2">
        <f t="shared" si="35"/>
        <v>1425.0425359053436</v>
      </c>
      <c r="BS50" s="2">
        <f t="shared" si="36"/>
        <v>8.4490618293498639E-3</v>
      </c>
      <c r="BV50" s="2">
        <f t="shared" si="37"/>
        <v>2.4302454227427068E-2</v>
      </c>
      <c r="BW50" s="2">
        <v>21</v>
      </c>
      <c r="BX50" s="2">
        <f t="shared" si="38"/>
        <v>57997.769959909398</v>
      </c>
      <c r="BY50" s="2">
        <f t="shared" si="39"/>
        <v>2.9162945072912481E-2</v>
      </c>
      <c r="CA50" s="2">
        <f t="shared" si="40"/>
        <v>5.3601875637329273E-3</v>
      </c>
      <c r="CB50" s="2">
        <v>21</v>
      </c>
      <c r="CC50" s="2">
        <f t="shared" si="41"/>
        <v>11170.168991869834</v>
      </c>
      <c r="CD50" s="2">
        <f t="shared" si="42"/>
        <v>6.4322250764795126E-3</v>
      </c>
      <c r="CF50" s="2">
        <f t="shared" si="43"/>
        <v>3.017903547587139E-3</v>
      </c>
      <c r="CG50" s="2">
        <v>21</v>
      </c>
      <c r="CH50" s="2">
        <f t="shared" si="44"/>
        <v>5370.0268739509593</v>
      </c>
      <c r="CI50" s="2">
        <f t="shared" si="45"/>
        <v>3.6214842571045667E-3</v>
      </c>
      <c r="CL50" s="2">
        <v>21</v>
      </c>
      <c r="CM50" s="2">
        <f t="shared" si="47"/>
        <v>2558.097029453108</v>
      </c>
      <c r="CQ50" s="2">
        <f t="shared" si="49"/>
        <v>5.918314898258533E-2</v>
      </c>
      <c r="CR50" s="2">
        <v>21</v>
      </c>
      <c r="CS50" s="2">
        <f t="shared" si="50"/>
        <v>104774.61036285601</v>
      </c>
      <c r="CT50" s="2">
        <f t="shared" si="51"/>
        <v>7.1019778779102399E-2</v>
      </c>
      <c r="CV50" s="2">
        <f t="shared" si="52"/>
        <v>1.3053528511576699E-2</v>
      </c>
      <c r="CW50" s="2">
        <v>21</v>
      </c>
      <c r="CX50" s="2">
        <f t="shared" si="53"/>
        <v>21466.901485190996</v>
      </c>
      <c r="CY50" s="2">
        <f t="shared" si="5"/>
        <v>1.5664234213892039E-2</v>
      </c>
      <c r="DA50" s="2">
        <f t="shared" si="54"/>
        <v>7.3494237907194291E-3</v>
      </c>
      <c r="DB50" s="2">
        <v>21</v>
      </c>
      <c r="DC50" s="2">
        <f t="shared" si="55"/>
        <v>11148.274414407319</v>
      </c>
      <c r="DD50" s="2">
        <f t="shared" si="56"/>
        <v>8.8193085488633138E-3</v>
      </c>
      <c r="DF50" s="2">
        <f t="shared" si="57"/>
        <v>4.6130121258055132E-3</v>
      </c>
      <c r="DG50" s="2">
        <v>21</v>
      </c>
      <c r="DH50" s="2">
        <f t="shared" si="58"/>
        <v>6145.7667474071022</v>
      </c>
      <c r="DI50" s="2">
        <f t="shared" si="59"/>
        <v>5.5356145509666155E-3</v>
      </c>
    </row>
    <row r="51" spans="1:113" s="2" customFormat="1" x14ac:dyDescent="0.25">
      <c r="A51" s="14">
        <v>47</v>
      </c>
      <c r="B51" s="14">
        <v>1.389E-3</v>
      </c>
      <c r="C51" s="15">
        <v>978783</v>
      </c>
      <c r="D51" s="15">
        <v>1360</v>
      </c>
      <c r="E51" s="14">
        <v>35</v>
      </c>
      <c r="F51" s="15">
        <v>978104</v>
      </c>
      <c r="G51" s="15">
        <v>34251779</v>
      </c>
      <c r="H51" s="2">
        <f t="shared" si="0"/>
        <v>98807.37495370493</v>
      </c>
      <c r="I51" s="2">
        <f t="shared" si="1"/>
        <v>1652240.7799179496</v>
      </c>
      <c r="J51" s="2">
        <f t="shared" si="1"/>
        <v>22261916.876460526</v>
      </c>
      <c r="K51" s="2">
        <f t="shared" si="2"/>
        <v>130.75326822238748</v>
      </c>
      <c r="L51" s="2">
        <f t="shared" si="3"/>
        <v>20129.371696947157</v>
      </c>
      <c r="M51" s="2">
        <f t="shared" si="3"/>
        <v>592149.68951298762</v>
      </c>
      <c r="O51" s="21">
        <f t="shared" si="6"/>
        <v>1.6861654908982834E-2</v>
      </c>
      <c r="P51" s="21"/>
      <c r="Q51" s="21"/>
      <c r="R51" s="21">
        <f t="shared" si="8"/>
        <v>2.0233985890779401E-2</v>
      </c>
      <c r="S51" s="21"/>
      <c r="T51" s="21">
        <f t="shared" si="9"/>
        <v>3.7200060243789239E-3</v>
      </c>
      <c r="U51" s="21"/>
      <c r="V51" s="21"/>
      <c r="W51" s="21">
        <f t="shared" si="4"/>
        <v>4.4640072292547088E-3</v>
      </c>
      <c r="X51" s="21"/>
      <c r="Y51" s="21">
        <f t="shared" si="10"/>
        <v>2.0953824894711045E-3</v>
      </c>
      <c r="Z51" s="21"/>
      <c r="AA51" s="21"/>
      <c r="AB51" s="21">
        <f t="shared" si="12"/>
        <v>2.5144589873653251E-3</v>
      </c>
      <c r="AC51" s="21"/>
      <c r="AF51" s="2">
        <f t="shared" si="13"/>
        <v>4.7760532263341246E-2</v>
      </c>
      <c r="AI51" s="2">
        <f t="shared" si="15"/>
        <v>5.7312638716009494E-2</v>
      </c>
      <c r="AK51" s="2">
        <f t="shared" si="16"/>
        <v>1.0536893840267259E-2</v>
      </c>
      <c r="AN51" s="2">
        <f t="shared" si="18"/>
        <v>1.264427260832071E-2</v>
      </c>
      <c r="AP51" s="2">
        <f t="shared" si="19"/>
        <v>5.9351578200731907E-3</v>
      </c>
      <c r="AS51" s="2">
        <f t="shared" si="21"/>
        <v>7.1221893840878285E-3</v>
      </c>
      <c r="AU51" s="2">
        <f t="shared" si="22"/>
        <v>3.7310322041580637E-3</v>
      </c>
      <c r="AX51" s="2">
        <f t="shared" si="24"/>
        <v>4.477238644989676E-3</v>
      </c>
      <c r="BB51" s="2">
        <f t="shared" si="25"/>
        <v>9.9906004654815403E-2</v>
      </c>
      <c r="BC51" s="2">
        <v>22</v>
      </c>
      <c r="BD51" s="2">
        <f t="shared" si="26"/>
        <v>46573.247348901903</v>
      </c>
      <c r="BE51" s="2">
        <f t="shared" si="27"/>
        <v>0.11988720558577848</v>
      </c>
      <c r="BG51" s="2">
        <f t="shared" si="28"/>
        <v>2.2041189977713857E-2</v>
      </c>
      <c r="BH51" s="2">
        <v>22</v>
      </c>
      <c r="BI51" s="2">
        <f t="shared" si="29"/>
        <v>8473.8653026871652</v>
      </c>
      <c r="BJ51" s="2">
        <f t="shared" si="30"/>
        <v>2.6449427973256629E-2</v>
      </c>
      <c r="BL51" s="2">
        <f t="shared" si="31"/>
        <v>1.2415228153862579E-2</v>
      </c>
      <c r="BM51" s="2">
        <f t="shared" si="32"/>
        <v>3754.8144458270135</v>
      </c>
      <c r="BN51" s="2">
        <f t="shared" si="33"/>
        <v>1.4898273784635095E-2</v>
      </c>
      <c r="BP51" s="2">
        <f t="shared" si="34"/>
        <v>7.8046140420003048E-3</v>
      </c>
      <c r="BQ51" s="2">
        <v>22</v>
      </c>
      <c r="BR51" s="2">
        <f t="shared" si="35"/>
        <v>1467.0015487752007</v>
      </c>
      <c r="BS51" s="2">
        <f t="shared" si="36"/>
        <v>9.3655368504003654E-3</v>
      </c>
      <c r="BV51" s="2">
        <f t="shared" si="37"/>
        <v>2.4274064795245229E-2</v>
      </c>
      <c r="BW51" s="2">
        <v>22</v>
      </c>
      <c r="BX51" s="2">
        <f t="shared" si="38"/>
        <v>62514.874418744679</v>
      </c>
      <c r="BY51" s="2">
        <f t="shared" si="39"/>
        <v>2.9128877754294274E-2</v>
      </c>
      <c r="CA51" s="2">
        <f t="shared" si="40"/>
        <v>5.3553264944575865E-3</v>
      </c>
      <c r="CB51" s="2">
        <v>22</v>
      </c>
      <c r="CC51" s="2">
        <f t="shared" si="41"/>
        <v>11983.009315674373</v>
      </c>
      <c r="CD51" s="2">
        <f t="shared" si="42"/>
        <v>6.4263917933491035E-3</v>
      </c>
      <c r="CF51" s="2">
        <f t="shared" si="43"/>
        <v>3.0165159110893069E-3</v>
      </c>
      <c r="CG51" s="2">
        <v>22</v>
      </c>
      <c r="CH51" s="2">
        <f t="shared" si="44"/>
        <v>5724.0510726212615</v>
      </c>
      <c r="CI51" s="2">
        <f t="shared" si="45"/>
        <v>3.6198190933071682E-3</v>
      </c>
      <c r="CL51" s="2">
        <v>22</v>
      </c>
      <c r="CM51" s="2">
        <f t="shared" si="47"/>
        <v>2689.6855137611669</v>
      </c>
      <c r="CQ51" s="2">
        <f t="shared" si="49"/>
        <v>6.0945530170513948E-2</v>
      </c>
      <c r="CR51" s="2">
        <v>22</v>
      </c>
      <c r="CS51" s="2">
        <f t="shared" si="50"/>
        <v>112991.96357825163</v>
      </c>
      <c r="CT51" s="2">
        <f t="shared" si="51"/>
        <v>7.3134636204616729E-2</v>
      </c>
      <c r="CV51" s="2">
        <f t="shared" si="52"/>
        <v>1.3445758474899065E-2</v>
      </c>
      <c r="CW51" s="2">
        <v>22</v>
      </c>
      <c r="CX51" s="2">
        <f t="shared" si="53"/>
        <v>23094.257523969864</v>
      </c>
      <c r="CY51" s="2">
        <f t="shared" si="5"/>
        <v>1.6134910169878877E-2</v>
      </c>
      <c r="DA51" s="2">
        <f t="shared" si="54"/>
        <v>7.5736454944760499E-3</v>
      </c>
      <c r="DB51" s="2">
        <v>22</v>
      </c>
      <c r="DC51" s="2">
        <f t="shared" si="55"/>
        <v>11959.382783203073</v>
      </c>
      <c r="DD51" s="2">
        <f t="shared" si="56"/>
        <v>9.0883745933712599E-3</v>
      </c>
      <c r="DF51" s="2">
        <f t="shared" si="57"/>
        <v>4.761038560288579E-3</v>
      </c>
      <c r="DG51" s="2">
        <v>22</v>
      </c>
      <c r="DH51" s="2">
        <f t="shared" si="58"/>
        <v>6561.155298125208</v>
      </c>
      <c r="DI51" s="2">
        <f t="shared" si="59"/>
        <v>5.7132462723462948E-3</v>
      </c>
    </row>
    <row r="52" spans="1:113" s="2" customFormat="1" x14ac:dyDescent="0.25">
      <c r="A52" s="14">
        <v>48</v>
      </c>
      <c r="B52" s="14">
        <v>1.5269999999999999E-3</v>
      </c>
      <c r="C52" s="15">
        <v>977424</v>
      </c>
      <c r="D52" s="15">
        <v>1493</v>
      </c>
      <c r="E52" s="14">
        <v>34</v>
      </c>
      <c r="F52" s="15">
        <v>976678</v>
      </c>
      <c r="G52" s="15">
        <v>33273675</v>
      </c>
      <c r="H52" s="2">
        <f t="shared" si="0"/>
        <v>93971.604734557986</v>
      </c>
      <c r="I52" s="2">
        <f t="shared" si="1"/>
        <v>1553433.4049642449</v>
      </c>
      <c r="J52" s="2">
        <f t="shared" si="1"/>
        <v>20609676.096542578</v>
      </c>
      <c r="K52" s="2">
        <f t="shared" si="2"/>
        <v>136.70492258825243</v>
      </c>
      <c r="L52" s="2">
        <f t="shared" si="3"/>
        <v>19998.618428724771</v>
      </c>
      <c r="M52" s="2">
        <f t="shared" si="3"/>
        <v>572020.31781604036</v>
      </c>
      <c r="O52" s="21">
        <f t="shared" si="6"/>
        <v>1.8762380905610294E-2</v>
      </c>
      <c r="P52" s="21"/>
      <c r="Q52" s="21"/>
      <c r="R52" s="21">
        <f t="shared" si="8"/>
        <v>2.2514857086732353E-2</v>
      </c>
      <c r="S52" s="21"/>
      <c r="T52" s="21">
        <f t="shared" si="9"/>
        <v>4.1406069057541278E-3</v>
      </c>
      <c r="U52" s="21"/>
      <c r="V52" s="21"/>
      <c r="W52" s="21">
        <f t="shared" si="4"/>
        <v>4.9687282869049533E-3</v>
      </c>
      <c r="X52" s="21"/>
      <c r="Y52" s="21">
        <f t="shared" si="10"/>
        <v>2.3334803826991686E-3</v>
      </c>
      <c r="Z52" s="21"/>
      <c r="AA52" s="21"/>
      <c r="AB52" s="21">
        <f t="shared" si="12"/>
        <v>2.800176459239002E-3</v>
      </c>
      <c r="AC52" s="21"/>
      <c r="AF52" s="2">
        <f t="shared" si="13"/>
        <v>5.3205299829806055E-2</v>
      </c>
      <c r="AI52" s="2">
        <f t="shared" si="15"/>
        <v>6.3846359795767263E-2</v>
      </c>
      <c r="AK52" s="2">
        <f t="shared" si="16"/>
        <v>1.1741699148221613E-2</v>
      </c>
      <c r="AN52" s="2">
        <f t="shared" si="18"/>
        <v>1.4090038977865935E-2</v>
      </c>
      <c r="AP52" s="2">
        <f t="shared" si="19"/>
        <v>6.6171518440581098E-3</v>
      </c>
      <c r="AS52" s="2">
        <f t="shared" si="21"/>
        <v>7.9405822128697321E-3</v>
      </c>
      <c r="AU52" s="2">
        <f t="shared" si="22"/>
        <v>4.1669279657277312E-3</v>
      </c>
      <c r="AX52" s="2">
        <f t="shared" si="24"/>
        <v>5.0003135588732777E-3</v>
      </c>
      <c r="BB52" s="2">
        <f t="shared" si="25"/>
        <v>0.1103632547486256</v>
      </c>
      <c r="BC52" s="2">
        <v>23</v>
      </c>
      <c r="BD52" s="2">
        <f t="shared" si="26"/>
        <v>50087.853970509976</v>
      </c>
      <c r="BE52" s="2">
        <f t="shared" si="27"/>
        <v>0.1324359056983507</v>
      </c>
      <c r="BG52" s="2">
        <f t="shared" si="28"/>
        <v>2.4355696489298893E-2</v>
      </c>
      <c r="BH52" s="2">
        <v>23</v>
      </c>
      <c r="BI52" s="2">
        <f t="shared" si="29"/>
        <v>9047.5054167373037</v>
      </c>
      <c r="BJ52" s="2">
        <f t="shared" si="30"/>
        <v>2.9226835787158671E-2</v>
      </c>
      <c r="BL52" s="2">
        <f t="shared" si="31"/>
        <v>1.3725896048179172E-2</v>
      </c>
      <c r="BM52" s="2">
        <f t="shared" si="32"/>
        <v>3964.1817089250435</v>
      </c>
      <c r="BN52" s="2">
        <f t="shared" si="33"/>
        <v>1.6471075257815007E-2</v>
      </c>
      <c r="BP52" s="2">
        <f t="shared" si="34"/>
        <v>8.6434196230796463E-3</v>
      </c>
      <c r="BQ52" s="2">
        <v>23</v>
      </c>
      <c r="BR52" s="2">
        <f t="shared" si="35"/>
        <v>1499.7680182533527</v>
      </c>
      <c r="BS52" s="2">
        <f t="shared" si="36"/>
        <v>1.0372103547695575E-2</v>
      </c>
      <c r="BV52" s="2">
        <f t="shared" si="37"/>
        <v>2.4131793429063273E-2</v>
      </c>
      <c r="BW52" s="2">
        <v>23</v>
      </c>
      <c r="BX52" s="2">
        <f t="shared" si="38"/>
        <v>67260.046702323743</v>
      </c>
      <c r="BY52" s="2">
        <f t="shared" si="39"/>
        <v>2.8958152114875926E-2</v>
      </c>
      <c r="CA52" s="2">
        <f t="shared" si="40"/>
        <v>5.3255645444621304E-3</v>
      </c>
      <c r="CB52" s="2">
        <v>23</v>
      </c>
      <c r="CC52" s="2">
        <f t="shared" si="41"/>
        <v>12827.527183066399</v>
      </c>
      <c r="CD52" s="2">
        <f t="shared" si="42"/>
        <v>6.3906774533545561E-3</v>
      </c>
      <c r="CF52" s="2">
        <f t="shared" si="43"/>
        <v>3.0012750966605631E-3</v>
      </c>
      <c r="CG52" s="2">
        <v>23</v>
      </c>
      <c r="CH52" s="2">
        <f t="shared" si="44"/>
        <v>6085.4275981748651</v>
      </c>
      <c r="CI52" s="2">
        <f t="shared" si="45"/>
        <v>3.6015301159926755E-3</v>
      </c>
      <c r="CL52" s="2">
        <v>23</v>
      </c>
      <c r="CM52" s="2">
        <f t="shared" si="47"/>
        <v>2816.8333720500368</v>
      </c>
      <c r="CQ52" s="2">
        <f t="shared" si="49"/>
        <v>6.2690369071897609E-2</v>
      </c>
      <c r="CR52" s="2">
        <v>23</v>
      </c>
      <c r="CS52" s="2">
        <f t="shared" si="50"/>
        <v>121633.56201480748</v>
      </c>
      <c r="CT52" s="2">
        <f t="shared" si="51"/>
        <v>7.5228442886277128E-2</v>
      </c>
      <c r="CV52" s="2">
        <f t="shared" si="52"/>
        <v>1.3834927262656534E-2</v>
      </c>
      <c r="CW52" s="2">
        <v>23</v>
      </c>
      <c r="CX52" s="2">
        <f t="shared" si="53"/>
        <v>24796.474573939751</v>
      </c>
      <c r="CY52" s="2">
        <f t="shared" si="5"/>
        <v>1.6601912715187839E-2</v>
      </c>
      <c r="DA52" s="2">
        <f t="shared" si="54"/>
        <v>7.7968114574254992E-3</v>
      </c>
      <c r="DB52" s="2">
        <v>23</v>
      </c>
      <c r="DC52" s="2">
        <f t="shared" si="55"/>
        <v>12802.07687191534</v>
      </c>
      <c r="DD52" s="2">
        <f t="shared" si="56"/>
        <v>9.3561737489105991E-3</v>
      </c>
      <c r="DF52" s="2">
        <f t="shared" si="57"/>
        <v>4.9097787796158953E-3</v>
      </c>
      <c r="DG52" s="2">
        <v>23</v>
      </c>
      <c r="DH52" s="2">
        <f t="shared" si="58"/>
        <v>6987.149551272294</v>
      </c>
      <c r="DI52" s="2">
        <f t="shared" si="59"/>
        <v>5.8917345355390741E-3</v>
      </c>
    </row>
    <row r="53" spans="1:113" s="2" customFormat="1" x14ac:dyDescent="0.25">
      <c r="A53" s="14">
        <v>49</v>
      </c>
      <c r="B53" s="14">
        <v>1.6900000000000001E-3</v>
      </c>
      <c r="C53" s="15">
        <v>975931</v>
      </c>
      <c r="D53" s="15">
        <v>1649</v>
      </c>
      <c r="E53" s="14">
        <v>33.1</v>
      </c>
      <c r="F53" s="15">
        <v>975107</v>
      </c>
      <c r="G53" s="15">
        <v>32296997</v>
      </c>
      <c r="H53" s="2">
        <f t="shared" si="0"/>
        <v>89360.061491276487</v>
      </c>
      <c r="I53" s="2">
        <f t="shared" si="1"/>
        <v>1459461.800229687</v>
      </c>
      <c r="J53" s="2">
        <f t="shared" si="1"/>
        <v>19056242.691578336</v>
      </c>
      <c r="K53" s="2">
        <f t="shared" si="2"/>
        <v>143.7989457774556</v>
      </c>
      <c r="L53" s="2">
        <f t="shared" si="3"/>
        <v>19861.91350613652</v>
      </c>
      <c r="M53" s="2">
        <f t="shared" si="3"/>
        <v>552021.69938731566</v>
      </c>
      <c r="O53" s="21">
        <f t="shared" si="6"/>
        <v>2.0930911083228657E-2</v>
      </c>
      <c r="P53" s="21"/>
      <c r="Q53" s="21"/>
      <c r="R53" s="21">
        <f t="shared" si="8"/>
        <v>2.5117093299874386E-2</v>
      </c>
      <c r="S53" s="21"/>
      <c r="T53" s="21">
        <f t="shared" si="9"/>
        <v>4.6207692295688512E-3</v>
      </c>
      <c r="U53" s="21"/>
      <c r="V53" s="21"/>
      <c r="W53" s="21">
        <f t="shared" si="4"/>
        <v>5.5449230754826212E-3</v>
      </c>
      <c r="X53" s="21"/>
      <c r="Y53" s="21">
        <f t="shared" si="10"/>
        <v>2.6055886117101333E-3</v>
      </c>
      <c r="Z53" s="21"/>
      <c r="AA53" s="21"/>
      <c r="AB53" s="21">
        <f t="shared" si="12"/>
        <v>3.12670633405216E-3</v>
      </c>
      <c r="AC53" s="21"/>
      <c r="AF53" s="2">
        <f t="shared" si="13"/>
        <v>5.9278637265818411E-2</v>
      </c>
      <c r="AI53" s="2">
        <f t="shared" si="15"/>
        <v>7.1134364718982088E-2</v>
      </c>
      <c r="AK53" s="2">
        <f t="shared" si="16"/>
        <v>1.3086525567830907E-2</v>
      </c>
      <c r="AN53" s="2">
        <f t="shared" si="18"/>
        <v>1.5703830681397087E-2</v>
      </c>
      <c r="AP53" s="2">
        <f t="shared" si="19"/>
        <v>7.3793129005871776E-3</v>
      </c>
      <c r="AS53" s="2">
        <f t="shared" si="21"/>
        <v>8.8551754807046131E-3</v>
      </c>
      <c r="AU53" s="2">
        <f t="shared" si="22"/>
        <v>4.6558580988802526E-3</v>
      </c>
      <c r="AX53" s="2">
        <f t="shared" si="24"/>
        <v>5.5870297186563032E-3</v>
      </c>
      <c r="BB53" s="2">
        <f t="shared" si="25"/>
        <v>0.12173479967265907</v>
      </c>
      <c r="BC53" s="2">
        <v>24</v>
      </c>
      <c r="BD53" s="2">
        <f t="shared" si="26"/>
        <v>53776.989123732164</v>
      </c>
      <c r="BE53" s="2">
        <f t="shared" si="27"/>
        <v>0.14608175960719089</v>
      </c>
      <c r="BG53" s="2">
        <f t="shared" si="28"/>
        <v>2.6874530891580411E-2</v>
      </c>
      <c r="BH53" s="2">
        <v>24</v>
      </c>
      <c r="BI53" s="2">
        <f t="shared" si="29"/>
        <v>9638.1872403170146</v>
      </c>
      <c r="BJ53" s="2">
        <f t="shared" si="30"/>
        <v>3.224943706989649E-2</v>
      </c>
      <c r="BL53" s="2">
        <f t="shared" si="31"/>
        <v>1.5154180647685754E-2</v>
      </c>
      <c r="BM53" s="2">
        <f t="shared" si="32"/>
        <v>4171.0841099814652</v>
      </c>
      <c r="BN53" s="2">
        <f t="shared" si="33"/>
        <v>1.8185016777222902E-2</v>
      </c>
      <c r="BP53" s="2">
        <f t="shared" si="34"/>
        <v>9.561285129243936E-3</v>
      </c>
      <c r="BQ53" s="2">
        <v>24</v>
      </c>
      <c r="BR53" s="2">
        <f t="shared" si="35"/>
        <v>1520.6127693491903</v>
      </c>
      <c r="BS53" s="2">
        <f t="shared" si="36"/>
        <v>1.1473542155092723E-2</v>
      </c>
      <c r="BV53" s="2">
        <f t="shared" si="37"/>
        <v>2.3847325029780993E-2</v>
      </c>
      <c r="BW53" s="2">
        <v>24</v>
      </c>
      <c r="BX53" s="2">
        <f t="shared" si="38"/>
        <v>72245.64349932161</v>
      </c>
      <c r="BY53" s="2">
        <f t="shared" si="39"/>
        <v>2.8616790035737191E-2</v>
      </c>
      <c r="CA53" s="2">
        <f t="shared" si="40"/>
        <v>5.2646053134989233E-3</v>
      </c>
      <c r="CB53" s="2">
        <v>24</v>
      </c>
      <c r="CC53" s="2">
        <f t="shared" si="41"/>
        <v>13703.592085511962</v>
      </c>
      <c r="CD53" s="2">
        <f t="shared" si="42"/>
        <v>6.317526376198708E-3</v>
      </c>
      <c r="CF53" s="2">
        <f t="shared" si="43"/>
        <v>2.9686389794630315E-3</v>
      </c>
      <c r="CG53" s="2">
        <v>24</v>
      </c>
      <c r="CH53" s="2">
        <f t="shared" si="44"/>
        <v>6452.4792577085846</v>
      </c>
      <c r="CI53" s="2">
        <f t="shared" si="45"/>
        <v>3.5623667753556377E-3</v>
      </c>
      <c r="CL53" s="2">
        <v>24</v>
      </c>
      <c r="CM53" s="2">
        <f t="shared" si="47"/>
        <v>2937.113573248866</v>
      </c>
      <c r="CQ53" s="2">
        <f t="shared" si="49"/>
        <v>6.4395766570297483E-2</v>
      </c>
      <c r="CR53" s="2">
        <v>24</v>
      </c>
      <c r="CS53" s="2">
        <f t="shared" si="50"/>
        <v>130724.23602243357</v>
      </c>
      <c r="CT53" s="2">
        <f t="shared" si="51"/>
        <v>7.7274919884356974E-2</v>
      </c>
      <c r="CV53" s="2">
        <f t="shared" si="52"/>
        <v>1.4216198019251719E-2</v>
      </c>
      <c r="CW53" s="2">
        <v>24</v>
      </c>
      <c r="CX53" s="2">
        <f t="shared" si="53"/>
        <v>26576.167886046031</v>
      </c>
      <c r="CY53" s="2">
        <f t="shared" si="5"/>
        <v>1.7059437623102063E-2</v>
      </c>
      <c r="DA53" s="2">
        <f t="shared" si="54"/>
        <v>8.0163197555387679E-3</v>
      </c>
      <c r="DB53" s="2">
        <v>24</v>
      </c>
      <c r="DC53" s="2">
        <f t="shared" si="55"/>
        <v>13676.220333532421</v>
      </c>
      <c r="DD53" s="2">
        <f t="shared" si="56"/>
        <v>9.6195837066465218E-3</v>
      </c>
      <c r="DF53" s="2">
        <f t="shared" si="57"/>
        <v>5.0577672691002355E-3</v>
      </c>
      <c r="DG53" s="2">
        <v>24</v>
      </c>
      <c r="DH53" s="2">
        <f t="shared" si="58"/>
        <v>7422.2791752103776</v>
      </c>
      <c r="DI53" s="2">
        <f t="shared" si="59"/>
        <v>6.0693207229202822E-3</v>
      </c>
    </row>
    <row r="54" spans="1:113" s="2" customFormat="1" x14ac:dyDescent="0.25">
      <c r="A54" s="14">
        <v>50</v>
      </c>
      <c r="B54" s="14">
        <v>1.8730000000000001E-3</v>
      </c>
      <c r="C54" s="15">
        <v>974282</v>
      </c>
      <c r="D54" s="15">
        <v>1825</v>
      </c>
      <c r="E54" s="14">
        <v>32.1</v>
      </c>
      <c r="F54" s="15">
        <v>973370</v>
      </c>
      <c r="G54" s="15">
        <v>31321891</v>
      </c>
      <c r="H54" s="2">
        <f t="shared" si="0"/>
        <v>84961.0215221049</v>
      </c>
      <c r="I54" s="2">
        <f t="shared" si="1"/>
        <v>1370101.7387384104</v>
      </c>
      <c r="J54" s="2">
        <f t="shared" si="1"/>
        <v>17596780.891348656</v>
      </c>
      <c r="K54" s="2">
        <f t="shared" si="2"/>
        <v>151.56838259485198</v>
      </c>
      <c r="L54" s="2">
        <f t="shared" si="3"/>
        <v>19718.114560359063</v>
      </c>
      <c r="M54" s="2">
        <f t="shared" si="3"/>
        <v>532159.78588117915</v>
      </c>
      <c r="O54" s="21">
        <f t="shared" si="6"/>
        <v>2.3389543224468016E-2</v>
      </c>
      <c r="P54" s="21"/>
      <c r="Q54" s="21"/>
      <c r="R54" s="21">
        <f t="shared" si="8"/>
        <v>2.8067451869361618E-2</v>
      </c>
      <c r="S54" s="21"/>
      <c r="T54" s="21">
        <f t="shared" si="9"/>
        <v>5.165532380810872E-3</v>
      </c>
      <c r="U54" s="21"/>
      <c r="V54" s="21"/>
      <c r="W54" s="21">
        <f t="shared" si="4"/>
        <v>6.1986388569730466E-3</v>
      </c>
      <c r="X54" s="21"/>
      <c r="Y54" s="21">
        <f t="shared" si="10"/>
        <v>2.914706686369757E-3</v>
      </c>
      <c r="Z54" s="21"/>
      <c r="AA54" s="21"/>
      <c r="AB54" s="21">
        <f t="shared" si="12"/>
        <v>3.4976480236437084E-3</v>
      </c>
      <c r="AC54" s="21"/>
      <c r="AF54" s="2">
        <f t="shared" si="13"/>
        <v>6.6037467702321148E-2</v>
      </c>
      <c r="AI54" s="2">
        <f t="shared" si="15"/>
        <v>7.9244961242785378E-2</v>
      </c>
      <c r="AK54" s="2">
        <f t="shared" si="16"/>
        <v>1.4584238541531012E-2</v>
      </c>
      <c r="AN54" s="2">
        <f t="shared" si="18"/>
        <v>1.7501086249837212E-2</v>
      </c>
      <c r="AP54" s="2">
        <f t="shared" si="19"/>
        <v>8.229311997060609E-3</v>
      </c>
      <c r="AS54" s="2">
        <f t="shared" si="21"/>
        <v>9.8751743964727301E-3</v>
      </c>
      <c r="AU54" s="2">
        <f t="shared" si="22"/>
        <v>5.2033831462902228E-3</v>
      </c>
      <c r="AX54" s="2">
        <f t="shared" si="24"/>
        <v>6.2440597755482668E-3</v>
      </c>
      <c r="BB54" s="2">
        <f t="shared" si="25"/>
        <v>0.1340467567919407</v>
      </c>
      <c r="BC54" s="2">
        <v>25</v>
      </c>
      <c r="BD54" s="2">
        <f t="shared" si="26"/>
        <v>57649.627871363555</v>
      </c>
      <c r="BE54" s="2">
        <f t="shared" si="27"/>
        <v>0.16085610815032883</v>
      </c>
      <c r="BG54" s="2">
        <f t="shared" si="28"/>
        <v>2.9603949769617534E-2</v>
      </c>
      <c r="BH54" s="2">
        <v>25</v>
      </c>
      <c r="BI54" s="2">
        <f t="shared" si="29"/>
        <v>10244.772830421867</v>
      </c>
      <c r="BJ54" s="2">
        <f t="shared" si="30"/>
        <v>3.5524739723541039E-2</v>
      </c>
      <c r="BL54" s="2">
        <f t="shared" si="31"/>
        <v>1.6704344097619145E-2</v>
      </c>
      <c r="BM54" s="2">
        <f t="shared" si="32"/>
        <v>4373.1310927965515</v>
      </c>
      <c r="BN54" s="2">
        <f t="shared" si="33"/>
        <v>2.0045212917142972E-2</v>
      </c>
      <c r="BP54" s="2">
        <f t="shared" si="34"/>
        <v>1.0562134790664186E-2</v>
      </c>
      <c r="BQ54" s="2">
        <v>25</v>
      </c>
      <c r="BR54" s="2">
        <f t="shared" si="35"/>
        <v>1526.537974462417</v>
      </c>
      <c r="BS54" s="2">
        <f t="shared" si="36"/>
        <v>1.2674561748797024E-2</v>
      </c>
      <c r="BV54" s="2">
        <f t="shared" si="37"/>
        <v>2.3389543224468016E-2</v>
      </c>
      <c r="BW54" s="2">
        <v>25</v>
      </c>
      <c r="BX54" s="2">
        <f t="shared" si="38"/>
        <v>77484.871378619573</v>
      </c>
      <c r="BY54" s="2">
        <f t="shared" si="39"/>
        <v>2.8067451869361618E-2</v>
      </c>
      <c r="CA54" s="2">
        <f t="shared" si="40"/>
        <v>5.165532380810872E-3</v>
      </c>
      <c r="CB54" s="2">
        <v>25</v>
      </c>
      <c r="CC54" s="2">
        <f t="shared" si="41"/>
        <v>14610.997538519834</v>
      </c>
      <c r="CD54" s="2">
        <f t="shared" si="42"/>
        <v>6.1986388569730466E-3</v>
      </c>
      <c r="CF54" s="2">
        <f t="shared" si="43"/>
        <v>2.914706686369757E-3</v>
      </c>
      <c r="CG54" s="2">
        <v>25</v>
      </c>
      <c r="CH54" s="2">
        <f t="shared" si="44"/>
        <v>6823.338204325516</v>
      </c>
      <c r="CI54" s="2">
        <f t="shared" si="45"/>
        <v>3.4976480236437084E-3</v>
      </c>
      <c r="CL54" s="2">
        <v>25</v>
      </c>
      <c r="CM54" s="2">
        <f t="shared" si="47"/>
        <v>3047.8528359668981</v>
      </c>
      <c r="CQ54" s="2">
        <f t="shared" si="49"/>
        <v>6.6037467702321148E-2</v>
      </c>
      <c r="CR54" s="2">
        <v>25</v>
      </c>
      <c r="CS54" s="2">
        <f t="shared" si="50"/>
        <v>140290.59068379272</v>
      </c>
      <c r="CT54" s="2">
        <f t="shared" si="51"/>
        <v>7.9244961242785378E-2</v>
      </c>
      <c r="CV54" s="2">
        <f t="shared" si="52"/>
        <v>1.4584238541531012E-2</v>
      </c>
      <c r="CW54" s="2">
        <v>25</v>
      </c>
      <c r="CX54" s="2">
        <f t="shared" si="53"/>
        <v>28436.080318058048</v>
      </c>
      <c r="CY54" s="2">
        <f t="shared" si="5"/>
        <v>1.7501086249837212E-2</v>
      </c>
      <c r="DA54" s="2">
        <f t="shared" si="54"/>
        <v>8.229311997060609E-3</v>
      </c>
      <c r="DB54" s="2">
        <v>25</v>
      </c>
      <c r="DC54" s="2">
        <f t="shared" si="55"/>
        <v>14581.600412194703</v>
      </c>
      <c r="DD54" s="2">
        <f t="shared" si="56"/>
        <v>9.8751743964727301E-3</v>
      </c>
      <c r="DF54" s="2">
        <f t="shared" si="57"/>
        <v>5.2033831462902228E-3</v>
      </c>
      <c r="DG54" s="2">
        <v>25</v>
      </c>
      <c r="DH54" s="2">
        <f t="shared" si="58"/>
        <v>7864.8985219190918</v>
      </c>
      <c r="DI54" s="2">
        <f t="shared" si="59"/>
        <v>6.2440597755482668E-3</v>
      </c>
    </row>
    <row r="55" spans="1:113" s="2" customFormat="1" x14ac:dyDescent="0.25">
      <c r="A55" s="14">
        <v>51</v>
      </c>
      <c r="B55" s="14">
        <v>2.0739999999999999E-3</v>
      </c>
      <c r="C55" s="15">
        <v>972457</v>
      </c>
      <c r="D55" s="15">
        <v>2017</v>
      </c>
      <c r="E55" s="14">
        <v>31.2</v>
      </c>
      <c r="F55" s="15">
        <v>971449</v>
      </c>
      <c r="G55" s="15">
        <v>30348521</v>
      </c>
      <c r="H55" s="2">
        <f t="shared" si="0"/>
        <v>80763.690209886016</v>
      </c>
      <c r="I55" s="2">
        <f t="shared" si="1"/>
        <v>1285140.7172163054</v>
      </c>
      <c r="J55" s="2">
        <f t="shared" si="1"/>
        <v>16226679.152610237</v>
      </c>
      <c r="K55" s="2">
        <f t="shared" si="2"/>
        <v>159.53733995763415</v>
      </c>
      <c r="L55" s="2">
        <f t="shared" si="3"/>
        <v>19566.546177764212</v>
      </c>
      <c r="M55" s="2">
        <f t="shared" si="3"/>
        <v>512441.67132081988</v>
      </c>
      <c r="O55" s="21">
        <f t="shared" si="6"/>
        <v>2.6163961414418374E-2</v>
      </c>
      <c r="P55" s="21"/>
      <c r="Q55" s="21"/>
      <c r="R55" s="21">
        <f t="shared" si="8"/>
        <v>3.1396753697302049E-2</v>
      </c>
      <c r="S55" s="21"/>
      <c r="T55" s="21">
        <f t="shared" si="9"/>
        <v>5.7807316430233124E-3</v>
      </c>
      <c r="U55" s="21"/>
      <c r="V55" s="21"/>
      <c r="W55" s="21">
        <f t="shared" si="4"/>
        <v>6.9368779716279744E-3</v>
      </c>
      <c r="X55" s="21"/>
      <c r="Y55" s="21">
        <f t="shared" si="10"/>
        <v>3.2643259497558428E-3</v>
      </c>
      <c r="Z55" s="21"/>
      <c r="AA55" s="21"/>
      <c r="AB55" s="21">
        <f t="shared" si="12"/>
        <v>3.9171911397070111E-3</v>
      </c>
      <c r="AC55" s="21"/>
      <c r="AF55" s="2">
        <f t="shared" si="13"/>
        <v>7.3548090771290653E-2</v>
      </c>
      <c r="AI55" s="2">
        <f t="shared" si="15"/>
        <v>8.8257708925548781E-2</v>
      </c>
      <c r="AK55" s="2">
        <f t="shared" si="16"/>
        <v>1.6249900726854519E-2</v>
      </c>
      <c r="AN55" s="2">
        <f t="shared" si="18"/>
        <v>1.9499880872225421E-2</v>
      </c>
      <c r="AP55" s="2">
        <f t="shared" si="19"/>
        <v>9.1761693673579892E-3</v>
      </c>
      <c r="AS55" s="2">
        <f t="shared" si="21"/>
        <v>1.1011403240829587E-2</v>
      </c>
      <c r="AU55" s="2">
        <f t="shared" si="22"/>
        <v>5.8160992024943814E-3</v>
      </c>
      <c r="AX55" s="2">
        <f t="shared" si="24"/>
        <v>6.9793190429932577E-3</v>
      </c>
      <c r="BB55" s="2">
        <f t="shared" si="25"/>
        <v>0.14732089017269456</v>
      </c>
      <c r="BC55" s="2">
        <v>26</v>
      </c>
      <c r="BD55" s="2">
        <f t="shared" si="26"/>
        <v>61715.743566701996</v>
      </c>
      <c r="BE55" s="2">
        <f t="shared" si="27"/>
        <v>0.17678506820723347</v>
      </c>
      <c r="BG55" s="2">
        <f t="shared" si="28"/>
        <v>3.2549449145355625E-2</v>
      </c>
      <c r="BH55" s="2">
        <v>26</v>
      </c>
      <c r="BI55" s="2">
        <f t="shared" si="29"/>
        <v>10866.38148899619</v>
      </c>
      <c r="BJ55" s="2">
        <f t="shared" si="30"/>
        <v>3.9059338974426747E-2</v>
      </c>
      <c r="BL55" s="2">
        <f t="shared" si="31"/>
        <v>1.8380374329203919E-2</v>
      </c>
      <c r="BM55" s="2">
        <f t="shared" si="32"/>
        <v>4568.0975590228354</v>
      </c>
      <c r="BN55" s="2">
        <f t="shared" si="33"/>
        <v>2.2056449195044701E-2</v>
      </c>
      <c r="BP55" s="2">
        <f t="shared" si="34"/>
        <v>1.1649968107379264E-2</v>
      </c>
      <c r="BQ55" s="2">
        <v>26</v>
      </c>
      <c r="BR55" s="2">
        <f t="shared" si="35"/>
        <v>1514.6667651291398</v>
      </c>
      <c r="BS55" s="2">
        <f t="shared" si="36"/>
        <v>1.3979961728855116E-2</v>
      </c>
      <c r="BV55" s="2">
        <f t="shared" si="37"/>
        <v>2.272842038199346E-2</v>
      </c>
      <c r="BW55" s="2">
        <v>26</v>
      </c>
      <c r="BX55" s="2">
        <f t="shared" si="38"/>
        <v>82992.245269509222</v>
      </c>
      <c r="BY55" s="2">
        <f t="shared" si="39"/>
        <v>2.7274104458392151E-2</v>
      </c>
      <c r="CA55" s="2">
        <f t="shared" si="40"/>
        <v>5.0216745399158562E-3</v>
      </c>
      <c r="CB55" s="2">
        <v>26</v>
      </c>
      <c r="CC55" s="2">
        <f t="shared" si="41"/>
        <v>15549.862556556665</v>
      </c>
      <c r="CD55" s="2">
        <f t="shared" si="42"/>
        <v>6.0260094478990275E-3</v>
      </c>
      <c r="CF55" s="2">
        <f t="shared" si="43"/>
        <v>2.8356933904135316E-3</v>
      </c>
      <c r="CG55" s="2">
        <v>26</v>
      </c>
      <c r="CH55" s="2">
        <f t="shared" si="44"/>
        <v>7196.3403512832756</v>
      </c>
      <c r="CI55" s="2">
        <f t="shared" si="45"/>
        <v>3.4028320684962379E-3</v>
      </c>
      <c r="CL55" s="2">
        <v>26</v>
      </c>
      <c r="CM55" s="2">
        <f t="shared" si="47"/>
        <v>3146.5226195564001</v>
      </c>
      <c r="CQ55" s="2">
        <f t="shared" si="49"/>
        <v>6.7592779848723902E-2</v>
      </c>
      <c r="CR55" s="2">
        <v>26</v>
      </c>
      <c r="CS55" s="2">
        <f t="shared" si="50"/>
        <v>150361.5212380001</v>
      </c>
      <c r="CT55" s="2">
        <f t="shared" si="51"/>
        <v>8.1111335818468674E-2</v>
      </c>
      <c r="CV55" s="2">
        <f t="shared" si="52"/>
        <v>1.4934119307181864E-2</v>
      </c>
      <c r="CW55" s="2">
        <v>26</v>
      </c>
      <c r="CX55" s="2">
        <f t="shared" si="53"/>
        <v>30379.49634414749</v>
      </c>
      <c r="CY55" s="2">
        <f t="shared" si="5"/>
        <v>1.7920943168618236E-2</v>
      </c>
      <c r="DA55" s="2">
        <f t="shared" si="54"/>
        <v>8.4331597108506188E-3</v>
      </c>
      <c r="DB55" s="2">
        <v>26</v>
      </c>
      <c r="DC55" s="2">
        <f t="shared" si="55"/>
        <v>15518.329391456598</v>
      </c>
      <c r="DD55" s="2">
        <f t="shared" si="56"/>
        <v>1.0119791653020743E-2</v>
      </c>
      <c r="DG55" s="2">
        <v>26</v>
      </c>
      <c r="DH55" s="2">
        <f t="shared" si="58"/>
        <v>8313.5819854860201</v>
      </c>
    </row>
    <row r="56" spans="1:113" s="2" customFormat="1" x14ac:dyDescent="0.25">
      <c r="A56" s="14">
        <v>52</v>
      </c>
      <c r="B56" s="14">
        <v>2.2950000000000002E-3</v>
      </c>
      <c r="C56" s="15">
        <v>970440</v>
      </c>
      <c r="D56" s="15">
        <v>2227</v>
      </c>
      <c r="E56" s="14">
        <v>30.3</v>
      </c>
      <c r="F56" s="15">
        <v>969327</v>
      </c>
      <c r="G56" s="15">
        <v>29377072</v>
      </c>
      <c r="H56" s="2">
        <f t="shared" si="0"/>
        <v>76758.262859933806</v>
      </c>
      <c r="I56" s="2">
        <f t="shared" si="1"/>
        <v>1204377.0270064194</v>
      </c>
      <c r="J56" s="2">
        <f t="shared" si="1"/>
        <v>14941538.435393931</v>
      </c>
      <c r="K56" s="2">
        <f t="shared" si="2"/>
        <v>167.75959396824669</v>
      </c>
      <c r="L56" s="2">
        <f t="shared" si="3"/>
        <v>19407.008837806578</v>
      </c>
      <c r="M56" s="2">
        <f t="shared" si="3"/>
        <v>492875.12514305569</v>
      </c>
      <c r="O56" s="21">
        <f t="shared" si="6"/>
        <v>2.928698710472696E-2</v>
      </c>
      <c r="P56" s="21"/>
      <c r="Q56" s="21"/>
      <c r="R56" s="21">
        <f t="shared" si="8"/>
        <v>3.5144384525672354E-2</v>
      </c>
      <c r="S56" s="21"/>
      <c r="T56" s="21">
        <f t="shared" si="9"/>
        <v>6.473877666971605E-3</v>
      </c>
      <c r="U56" s="21"/>
      <c r="V56" s="21"/>
      <c r="W56" s="21">
        <f t="shared" si="4"/>
        <v>7.7686532003659256E-3</v>
      </c>
      <c r="X56" s="21"/>
      <c r="Y56" s="21">
        <f t="shared" si="10"/>
        <v>3.6589301373719514E-3</v>
      </c>
      <c r="Z56" s="21"/>
      <c r="AA56" s="21"/>
      <c r="AB56" s="21">
        <f t="shared" si="12"/>
        <v>4.3907161648463417E-3</v>
      </c>
      <c r="AC56" s="21"/>
      <c r="AF56" s="2">
        <f t="shared" si="13"/>
        <v>8.1884994203117151E-2</v>
      </c>
      <c r="AI56" s="2">
        <f t="shared" si="15"/>
        <v>9.8261993043740573E-2</v>
      </c>
      <c r="AK56" s="2">
        <f t="shared" si="16"/>
        <v>1.8100647681375814E-2</v>
      </c>
      <c r="AN56" s="2">
        <f t="shared" si="18"/>
        <v>2.1720777217650977E-2</v>
      </c>
      <c r="AP56" s="2">
        <f t="shared" si="19"/>
        <v>1.023019104071498E-2</v>
      </c>
      <c r="AS56" s="2">
        <f t="shared" si="21"/>
        <v>1.2276229248857976E-2</v>
      </c>
      <c r="AU56" s="2">
        <f t="shared" si="22"/>
        <v>6.5016459428155742E-3</v>
      </c>
      <c r="AX56" s="2">
        <f t="shared" si="24"/>
        <v>7.8019751313786884E-3</v>
      </c>
      <c r="BB56" s="2">
        <f t="shared" si="25"/>
        <v>0.16157363575854483</v>
      </c>
      <c r="BC56" s="2">
        <v>27</v>
      </c>
      <c r="BD56" s="2">
        <f t="shared" si="26"/>
        <v>65986.329435651453</v>
      </c>
      <c r="BE56" s="2">
        <f t="shared" si="27"/>
        <v>0.1938883629102538</v>
      </c>
      <c r="BG56" s="2">
        <f t="shared" si="28"/>
        <v>3.5715792422356105E-2</v>
      </c>
      <c r="BH56" s="2">
        <v>27</v>
      </c>
      <c r="BI56" s="2">
        <f t="shared" si="29"/>
        <v>11502.478222422165</v>
      </c>
      <c r="BJ56" s="2">
        <f t="shared" si="30"/>
        <v>4.2858950906827321E-2</v>
      </c>
      <c r="BL56" s="2">
        <f t="shared" si="31"/>
        <v>2.0185983732900942E-2</v>
      </c>
      <c r="BM56" s="2">
        <f t="shared" si="32"/>
        <v>4754.0206111949683</v>
      </c>
      <c r="BN56" s="2">
        <f t="shared" si="33"/>
        <v>2.4223180479481129E-2</v>
      </c>
      <c r="BP56" s="2">
        <f t="shared" si="34"/>
        <v>1.2828902091508176E-2</v>
      </c>
      <c r="BQ56" s="2">
        <v>27</v>
      </c>
      <c r="BR56" s="2">
        <f t="shared" si="35"/>
        <v>1482.3439909422204</v>
      </c>
      <c r="BS56" s="2">
        <f t="shared" si="36"/>
        <v>1.539468250980981E-2</v>
      </c>
      <c r="BV56" s="2">
        <f t="shared" si="37"/>
        <v>2.1836004363363856E-2</v>
      </c>
      <c r="BW56" s="2">
        <v>27</v>
      </c>
      <c r="BX56" s="2">
        <f t="shared" si="38"/>
        <v>88783.582060813016</v>
      </c>
      <c r="BY56" s="2">
        <f t="shared" si="39"/>
        <v>2.6203205236036625E-2</v>
      </c>
      <c r="CA56" s="2">
        <f t="shared" si="40"/>
        <v>4.8268406879265332E-3</v>
      </c>
      <c r="CB56" s="2">
        <v>27</v>
      </c>
      <c r="CC56" s="2">
        <f t="shared" si="41"/>
        <v>16520.713952793671</v>
      </c>
      <c r="CD56" s="2">
        <f t="shared" si="42"/>
        <v>5.7922088255118395E-3</v>
      </c>
      <c r="CF56" s="2">
        <f t="shared" si="43"/>
        <v>2.728051682448484E-3</v>
      </c>
      <c r="CG56" s="2">
        <v>27</v>
      </c>
      <c r="CH56" s="2">
        <f t="shared" si="44"/>
        <v>7570.1186583431918</v>
      </c>
      <c r="CI56" s="2">
        <f t="shared" si="45"/>
        <v>3.2736620189381806E-3</v>
      </c>
      <c r="CL56" s="2">
        <v>27</v>
      </c>
      <c r="CM56" s="2">
        <f t="shared" si="47"/>
        <v>3230.8377368064057</v>
      </c>
      <c r="CQ56" s="2">
        <f t="shared" si="49"/>
        <v>6.9041492012919925E-2</v>
      </c>
      <c r="CR56" s="2">
        <v>27</v>
      </c>
      <c r="CS56" s="2">
        <f t="shared" si="50"/>
        <v>160968.11807526849</v>
      </c>
      <c r="CT56" s="2">
        <f t="shared" si="51"/>
        <v>8.2849790415503902E-2</v>
      </c>
      <c r="CV56" s="2">
        <f t="shared" si="52"/>
        <v>1.5261596272724817E-2</v>
      </c>
      <c r="CW56" s="2">
        <v>27</v>
      </c>
      <c r="CX56" s="2">
        <f t="shared" si="53"/>
        <v>32410.304850611876</v>
      </c>
      <c r="CY56" s="2">
        <f t="shared" si="5"/>
        <v>1.831391552726978E-2</v>
      </c>
      <c r="DA56" s="2">
        <f t="shared" si="54"/>
        <v>8.6256054592390857E-3</v>
      </c>
      <c r="DB56" s="2">
        <v>27</v>
      </c>
      <c r="DC56" s="2">
        <f t="shared" si="55"/>
        <v>16486.926935505846</v>
      </c>
      <c r="DD56" s="2">
        <f t="shared" si="56"/>
        <v>1.0350726551086903E-2</v>
      </c>
      <c r="DG56" s="2">
        <v>27</v>
      </c>
      <c r="DH56" s="2">
        <f t="shared" si="58"/>
        <v>8767.2158190530154</v>
      </c>
    </row>
    <row r="57" spans="1:113" s="2" customFormat="1" x14ac:dyDescent="0.25">
      <c r="A57" s="14">
        <v>53</v>
      </c>
      <c r="B57" s="14">
        <v>2.5460000000000001E-3</v>
      </c>
      <c r="C57" s="15">
        <v>968213</v>
      </c>
      <c r="D57" s="15">
        <v>2465</v>
      </c>
      <c r="E57" s="14">
        <v>29.3</v>
      </c>
      <c r="F57" s="15">
        <v>966981</v>
      </c>
      <c r="G57" s="15">
        <v>28407746</v>
      </c>
      <c r="H57" s="2">
        <f t="shared" si="0"/>
        <v>72935.347891682992</v>
      </c>
      <c r="I57" s="2">
        <f t="shared" si="1"/>
        <v>1127618.7641464854</v>
      </c>
      <c r="J57" s="2">
        <f t="shared" si="1"/>
        <v>13737161.408387514</v>
      </c>
      <c r="K57" s="2">
        <f t="shared" si="2"/>
        <v>176.84580970843894</v>
      </c>
      <c r="L57" s="2">
        <f t="shared" si="3"/>
        <v>19239.249243838331</v>
      </c>
      <c r="M57" s="2">
        <f t="shared" si="3"/>
        <v>473468.11630524916</v>
      </c>
      <c r="O57" s="21">
        <f t="shared" si="6"/>
        <v>3.2797477438158903E-2</v>
      </c>
      <c r="P57" s="21"/>
      <c r="Q57" s="21"/>
      <c r="R57" s="21">
        <f t="shared" si="8"/>
        <v>3.9356972925790684E-2</v>
      </c>
      <c r="S57" s="21"/>
      <c r="T57" s="21">
        <f t="shared" si="9"/>
        <v>7.2539324190824305E-3</v>
      </c>
      <c r="U57" s="21"/>
      <c r="V57" s="21"/>
      <c r="W57" s="21">
        <f t="shared" si="4"/>
        <v>8.7047189028989155E-3</v>
      </c>
      <c r="X57" s="21"/>
      <c r="Y57" s="21">
        <f t="shared" si="10"/>
        <v>4.1038719823410881E-3</v>
      </c>
      <c r="Z57" s="21"/>
      <c r="AA57" s="21"/>
      <c r="AB57" s="21">
        <f t="shared" si="12"/>
        <v>4.9246463788093055E-3</v>
      </c>
      <c r="AC57" s="21"/>
      <c r="AF57" s="2">
        <f t="shared" si="13"/>
        <v>9.1125358287664771E-2</v>
      </c>
      <c r="AI57" s="2">
        <f t="shared" si="15"/>
        <v>0.10935042994519772</v>
      </c>
      <c r="AK57" s="2">
        <f t="shared" si="16"/>
        <v>2.0154513161256698E-2</v>
      </c>
      <c r="AN57" s="2">
        <f t="shared" si="18"/>
        <v>2.4185415793508035E-2</v>
      </c>
      <c r="AP57" s="2">
        <f t="shared" si="19"/>
        <v>1.1402303895556349E-2</v>
      </c>
      <c r="AS57" s="2">
        <f t="shared" si="21"/>
        <v>1.3682764674667619E-2</v>
      </c>
      <c r="AU57" s="2">
        <f t="shared" si="22"/>
        <v>7.2683431072763345E-3</v>
      </c>
      <c r="AX57" s="2">
        <f t="shared" si="24"/>
        <v>8.7220117287316011E-3</v>
      </c>
      <c r="BB57" s="2">
        <f t="shared" si="25"/>
        <v>0.17681147559089597</v>
      </c>
      <c r="BC57" s="2">
        <v>28</v>
      </c>
      <c r="BD57" s="2">
        <f t="shared" si="26"/>
        <v>70473.234228974427</v>
      </c>
      <c r="BE57" s="2">
        <f t="shared" si="27"/>
        <v>0.21217377070907514</v>
      </c>
      <c r="BG57" s="2">
        <f t="shared" si="28"/>
        <v>3.9106010432447456E-2</v>
      </c>
      <c r="BH57" s="2">
        <v>28</v>
      </c>
      <c r="BI57" s="2">
        <f t="shared" si="29"/>
        <v>12152.339037502838</v>
      </c>
      <c r="BJ57" s="2">
        <f t="shared" si="30"/>
        <v>4.6927212518936945E-2</v>
      </c>
      <c r="BL57" s="2">
        <f t="shared" si="31"/>
        <v>2.2124008232097609E-2</v>
      </c>
      <c r="BM57" s="2">
        <f t="shared" si="32"/>
        <v>4928.6189757883812</v>
      </c>
      <c r="BN57" s="2">
        <f t="shared" si="33"/>
        <v>2.654880987851713E-2</v>
      </c>
      <c r="BP57" s="2">
        <f t="shared" si="34"/>
        <v>1.4102841339087589E-2</v>
      </c>
      <c r="BQ57" s="2">
        <v>28</v>
      </c>
      <c r="BR57" s="2">
        <f t="shared" si="35"/>
        <v>1426.5334032505455</v>
      </c>
      <c r="BS57" s="2">
        <f t="shared" si="36"/>
        <v>1.6923409606905106E-2</v>
      </c>
      <c r="BV57" s="2">
        <f t="shared" si="37"/>
        <v>2.0680427424649286E-2</v>
      </c>
      <c r="BW57" s="2">
        <v>28</v>
      </c>
      <c r="BX57" s="2">
        <f t="shared" si="38"/>
        <v>94875.991218420051</v>
      </c>
      <c r="BY57" s="2">
        <f t="shared" si="39"/>
        <v>2.4816512909579144E-2</v>
      </c>
      <c r="CA57" s="2">
        <f t="shared" si="40"/>
        <v>4.5739622267902662E-3</v>
      </c>
      <c r="CB57" s="2">
        <v>28</v>
      </c>
      <c r="CC57" s="2">
        <f t="shared" si="41"/>
        <v>17523.985746758062</v>
      </c>
      <c r="CD57" s="2">
        <f t="shared" si="42"/>
        <v>5.488754672148319E-3</v>
      </c>
      <c r="CF57" s="2">
        <f t="shared" si="43"/>
        <v>2.5876937289119962E-3</v>
      </c>
      <c r="CG57" s="2">
        <v>28</v>
      </c>
      <c r="CH57" s="2">
        <f t="shared" si="44"/>
        <v>7943.041697373832</v>
      </c>
      <c r="CI57" s="2">
        <f t="shared" si="45"/>
        <v>3.1052324746943952E-3</v>
      </c>
      <c r="CL57" s="2">
        <v>28</v>
      </c>
      <c r="CM57" s="2">
        <f t="shared" si="47"/>
        <v>3298.1654231017446</v>
      </c>
      <c r="CQ57" s="2">
        <f t="shared" si="49"/>
        <v>7.0360196345710002E-2</v>
      </c>
      <c r="CR57" s="2">
        <v>28</v>
      </c>
      <c r="CS57" s="2">
        <f t="shared" si="50"/>
        <v>172144.14803186245</v>
      </c>
      <c r="CT57" s="2">
        <f t="shared" si="51"/>
        <v>8.4432235614851997E-2</v>
      </c>
      <c r="CV57" s="2">
        <f t="shared" si="52"/>
        <v>1.5561809905884082E-2</v>
      </c>
      <c r="CW57" s="2">
        <v>28</v>
      </c>
      <c r="CX57" s="2">
        <f t="shared" si="53"/>
        <v>34532.60655368818</v>
      </c>
      <c r="CY57" s="2">
        <f t="shared" si="5"/>
        <v>1.8674171887060897E-2</v>
      </c>
      <c r="DA57" s="2">
        <f t="shared" si="54"/>
        <v>8.8040075337997136E-3</v>
      </c>
      <c r="DB57" s="2">
        <v>28</v>
      </c>
      <c r="DC57" s="2">
        <f t="shared" si="55"/>
        <v>17487.81926714626</v>
      </c>
      <c r="DD57" s="2">
        <f t="shared" si="56"/>
        <v>1.0564809040559656E-2</v>
      </c>
      <c r="DG57" s="2">
        <v>28</v>
      </c>
      <c r="DH57" s="2">
        <f t="shared" si="58"/>
        <v>9224.444837737994</v>
      </c>
    </row>
    <row r="58" spans="1:113" s="2" customFormat="1" x14ac:dyDescent="0.25">
      <c r="A58" s="14">
        <v>54</v>
      </c>
      <c r="B58" s="14">
        <v>2.836E-3</v>
      </c>
      <c r="C58" s="15">
        <v>965748</v>
      </c>
      <c r="D58" s="15">
        <v>2739</v>
      </c>
      <c r="E58" s="14">
        <v>28.4</v>
      </c>
      <c r="F58" s="15">
        <v>964379</v>
      </c>
      <c r="G58" s="15">
        <v>27440765</v>
      </c>
      <c r="H58" s="2">
        <f t="shared" si="0"/>
        <v>69285.39027760872</v>
      </c>
      <c r="I58" s="2">
        <f t="shared" si="1"/>
        <v>1054683.4162548021</v>
      </c>
      <c r="J58" s="2">
        <f t="shared" si="1"/>
        <v>12609542.644241026</v>
      </c>
      <c r="K58" s="2">
        <f t="shared" si="2"/>
        <v>187.14601479432594</v>
      </c>
      <c r="L58" s="2">
        <f t="shared" si="3"/>
        <v>19062.403434129887</v>
      </c>
      <c r="M58" s="2">
        <f t="shared" si="3"/>
        <v>454228.8670614108</v>
      </c>
      <c r="O58" s="21">
        <f t="shared" si="6"/>
        <v>3.6733482833762404E-2</v>
      </c>
      <c r="P58" s="21"/>
      <c r="Q58" s="21"/>
      <c r="R58" s="21">
        <f t="shared" si="8"/>
        <v>4.4080179400514882E-2</v>
      </c>
      <c r="S58" s="21"/>
      <c r="T58" s="21">
        <f t="shared" si="9"/>
        <v>8.1297713778072187E-3</v>
      </c>
      <c r="U58" s="21"/>
      <c r="V58" s="21"/>
      <c r="W58" s="21">
        <f t="shared" si="4"/>
        <v>9.7557256533686628E-3</v>
      </c>
      <c r="X58" s="21"/>
      <c r="Y58" s="21">
        <f t="shared" si="10"/>
        <v>4.6045143113117269E-3</v>
      </c>
      <c r="Z58" s="21"/>
      <c r="AA58" s="21"/>
      <c r="AB58" s="21">
        <f t="shared" si="12"/>
        <v>5.5254171735740721E-3</v>
      </c>
      <c r="AC58" s="21"/>
      <c r="AF58" s="2">
        <f t="shared" si="13"/>
        <v>0.1013397277176344</v>
      </c>
      <c r="AI58" s="2">
        <f t="shared" si="15"/>
        <v>0.12160767326116127</v>
      </c>
      <c r="AK58" s="2">
        <f t="shared" si="16"/>
        <v>2.242827944091292E-2</v>
      </c>
      <c r="AN58" s="2">
        <f t="shared" si="18"/>
        <v>2.6913935329095504E-2</v>
      </c>
      <c r="AP58" s="2">
        <f t="shared" si="19"/>
        <v>1.2702858280331707E-2</v>
      </c>
      <c r="AS58" s="2">
        <f t="shared" si="21"/>
        <v>1.5243429936398047E-2</v>
      </c>
      <c r="AU58" s="2">
        <f t="shared" si="22"/>
        <v>8.1244867775428029E-3</v>
      </c>
      <c r="AX58" s="2">
        <f t="shared" si="24"/>
        <v>9.7493841330513632E-3</v>
      </c>
      <c r="BB58" s="2">
        <f t="shared" si="25"/>
        <v>0.19300996869505371</v>
      </c>
      <c r="BC58" s="2">
        <v>29</v>
      </c>
      <c r="BD58" s="2">
        <f t="shared" si="26"/>
        <v>75189.076517540816</v>
      </c>
      <c r="BE58" s="2">
        <f t="shared" si="27"/>
        <v>0.23161196243406446</v>
      </c>
      <c r="BG58" s="2">
        <f t="shared" si="28"/>
        <v>4.2716529936178617E-2</v>
      </c>
      <c r="BH58" s="2">
        <v>29</v>
      </c>
      <c r="BI58" s="2">
        <f t="shared" si="29"/>
        <v>12814.320399519347</v>
      </c>
      <c r="BJ58" s="2">
        <f t="shared" si="30"/>
        <v>5.1259835923414342E-2</v>
      </c>
      <c r="BL58" s="2">
        <f t="shared" si="31"/>
        <v>2.4193653705642294E-2</v>
      </c>
      <c r="BM58" s="2">
        <f t="shared" si="32"/>
        <v>5088.4825907027998</v>
      </c>
      <c r="BN58" s="2">
        <f t="shared" si="33"/>
        <v>2.903238444677075E-2</v>
      </c>
      <c r="BP58" s="2">
        <f t="shared" si="34"/>
        <v>1.5473763092853105E-2</v>
      </c>
      <c r="BQ58" s="2">
        <v>29</v>
      </c>
      <c r="BR58" s="2">
        <f t="shared" si="35"/>
        <v>1342.968521099966</v>
      </c>
      <c r="BS58" s="2">
        <f t="shared" si="36"/>
        <v>1.8568515711423726E-2</v>
      </c>
      <c r="BV58" s="2">
        <f t="shared" si="37"/>
        <v>1.9217447628166955E-2</v>
      </c>
      <c r="BW58" s="2">
        <v>29</v>
      </c>
      <c r="BX58" s="2">
        <f t="shared" si="38"/>
        <v>101288.0588947283</v>
      </c>
      <c r="BY58" s="2">
        <f t="shared" si="39"/>
        <v>2.3060937153800344E-2</v>
      </c>
      <c r="CA58" s="2">
        <f t="shared" si="40"/>
        <v>4.2531620644036495E-3</v>
      </c>
      <c r="CB58" s="2">
        <v>29</v>
      </c>
      <c r="CC58" s="2">
        <f t="shared" si="41"/>
        <v>18559.348015127056</v>
      </c>
      <c r="CD58" s="2">
        <f t="shared" si="42"/>
        <v>5.1037944772843796E-3</v>
      </c>
      <c r="CF58" s="2">
        <f t="shared" si="43"/>
        <v>2.4088925363060956E-3</v>
      </c>
      <c r="CG58" s="2">
        <v>29</v>
      </c>
      <c r="CH58" s="2">
        <f t="shared" si="44"/>
        <v>8312.4365694306507</v>
      </c>
      <c r="CI58" s="2">
        <f t="shared" si="45"/>
        <v>2.8906710435673147E-3</v>
      </c>
      <c r="CL58" s="2">
        <v>29</v>
      </c>
      <c r="CM58" s="2">
        <f t="shared" si="47"/>
        <v>3344.6968964553926</v>
      </c>
      <c r="CQ58" s="2">
        <f t="shared" si="49"/>
        <v>7.151434910938699E-2</v>
      </c>
      <c r="CR58" s="2">
        <v>29</v>
      </c>
      <c r="CS58" s="2">
        <f t="shared" si="50"/>
        <v>183927.09283109842</v>
      </c>
      <c r="CT58" s="2">
        <f t="shared" si="51"/>
        <v>8.5817218931264386E-2</v>
      </c>
      <c r="CV58" s="2">
        <f t="shared" si="52"/>
        <v>1.5827394073225115E-2</v>
      </c>
      <c r="CW58" s="2">
        <v>29</v>
      </c>
      <c r="CX58" s="2">
        <f t="shared" si="53"/>
        <v>36750.230909724851</v>
      </c>
      <c r="CY58" s="2">
        <f t="shared" si="5"/>
        <v>1.8992872887870136E-2</v>
      </c>
      <c r="DA58" s="2">
        <f t="shared" si="54"/>
        <v>8.9642696127811821E-3</v>
      </c>
      <c r="DB58" s="2">
        <v>29</v>
      </c>
      <c r="DC58" s="2">
        <f t="shared" si="55"/>
        <v>18520.667618709493</v>
      </c>
      <c r="DD58" s="2">
        <f t="shared" si="56"/>
        <v>1.0757123535337419E-2</v>
      </c>
      <c r="DG58" s="2">
        <v>29</v>
      </c>
      <c r="DH58" s="2">
        <f t="shared" si="58"/>
        <v>9682.9095038167743</v>
      </c>
    </row>
    <row r="59" spans="1:113" s="2" customFormat="1" x14ac:dyDescent="0.25">
      <c r="A59" s="14">
        <v>55</v>
      </c>
      <c r="B59" s="14">
        <v>3.1779999999999998E-3</v>
      </c>
      <c r="C59" s="15">
        <v>963009</v>
      </c>
      <c r="D59" s="15">
        <v>3060</v>
      </c>
      <c r="E59" s="14">
        <v>27.5</v>
      </c>
      <c r="F59" s="15">
        <v>961479</v>
      </c>
      <c r="G59" s="15">
        <v>26476386</v>
      </c>
      <c r="H59" s="2">
        <f t="shared" si="0"/>
        <v>65798.939963880621</v>
      </c>
      <c r="I59" s="2">
        <f t="shared" si="1"/>
        <v>985398.02597719361</v>
      </c>
      <c r="J59" s="2">
        <f t="shared" si="1"/>
        <v>11554859.227986224</v>
      </c>
      <c r="K59" s="2">
        <f t="shared" si="2"/>
        <v>199.12265695531477</v>
      </c>
      <c r="L59" s="2">
        <f t="shared" si="3"/>
        <v>18875.257419335561</v>
      </c>
      <c r="M59" s="2">
        <f t="shared" si="3"/>
        <v>435166.4636272809</v>
      </c>
      <c r="O59" s="21">
        <f t="shared" si="6"/>
        <v>4.1135780401497117E-2</v>
      </c>
      <c r="P59" s="21"/>
      <c r="Q59" s="21"/>
      <c r="R59" s="21">
        <f t="shared" si="8"/>
        <v>4.9362936481796536E-2</v>
      </c>
      <c r="S59" s="21"/>
      <c r="T59" s="21">
        <f t="shared" si="9"/>
        <v>9.1109833564984588E-3</v>
      </c>
      <c r="U59" s="21"/>
      <c r="V59" s="21"/>
      <c r="W59" s="21">
        <f t="shared" si="4"/>
        <v>1.093318002779815E-2</v>
      </c>
      <c r="X59" s="21"/>
      <c r="Y59" s="21">
        <f t="shared" si="10"/>
        <v>5.1666945176260014E-3</v>
      </c>
      <c r="Z59" s="21"/>
      <c r="AA59" s="21"/>
      <c r="AB59" s="21">
        <f t="shared" si="12"/>
        <v>6.2000334211512013E-3</v>
      </c>
      <c r="AC59" s="21"/>
      <c r="AF59" s="2">
        <f t="shared" si="13"/>
        <v>0.11259222905562416</v>
      </c>
      <c r="AI59" s="2">
        <f t="shared" si="15"/>
        <v>0.13511067486674899</v>
      </c>
      <c r="AK59" s="2">
        <f t="shared" si="16"/>
        <v>2.4937558373379482E-2</v>
      </c>
      <c r="AN59" s="2">
        <f t="shared" si="18"/>
        <v>2.9925070048055377E-2</v>
      </c>
      <c r="AP59" s="2">
        <f t="shared" si="19"/>
        <v>1.4141694819233637E-2</v>
      </c>
      <c r="AS59" s="2">
        <f t="shared" si="21"/>
        <v>1.6970033783080363E-2</v>
      </c>
      <c r="AU59" s="2">
        <f t="shared" si="22"/>
        <v>9.0784532526427698E-3</v>
      </c>
      <c r="AX59" s="2">
        <f t="shared" si="24"/>
        <v>1.0894143903171323E-2</v>
      </c>
      <c r="BB59" s="2">
        <f t="shared" si="25"/>
        <v>0.21012532437373674</v>
      </c>
      <c r="BC59" s="2">
        <v>30</v>
      </c>
      <c r="BD59" s="2">
        <f t="shared" si="26"/>
        <v>80147.573397843225</v>
      </c>
      <c r="BE59" s="2">
        <f t="shared" si="27"/>
        <v>0.2521503892484841</v>
      </c>
      <c r="BG59" s="2">
        <f t="shared" si="28"/>
        <v>4.6539735346269984E-2</v>
      </c>
      <c r="BH59" s="2">
        <v>30</v>
      </c>
      <c r="BI59" s="2">
        <f t="shared" si="29"/>
        <v>13486.003121989885</v>
      </c>
      <c r="BJ59" s="2">
        <f t="shared" si="30"/>
        <v>5.5847682415523979E-2</v>
      </c>
      <c r="BL59" s="2">
        <f t="shared" si="31"/>
        <v>2.6391947614944455E-2</v>
      </c>
      <c r="BM59" s="2">
        <f t="shared" si="32"/>
        <v>5229.1936034438204</v>
      </c>
      <c r="BN59" s="2">
        <f t="shared" si="33"/>
        <v>3.1670337137933345E-2</v>
      </c>
      <c r="BP59" s="2">
        <f t="shared" si="34"/>
        <v>1.6942669583181851E-2</v>
      </c>
      <c r="BQ59" s="2">
        <v>30</v>
      </c>
      <c r="BR59" s="2">
        <f t="shared" si="35"/>
        <v>1226.2625314954992</v>
      </c>
      <c r="BS59" s="2">
        <f t="shared" si="36"/>
        <v>2.0331203499818221E-2</v>
      </c>
      <c r="BV59" s="2">
        <f t="shared" si="37"/>
        <v>1.7391501214014973E-2</v>
      </c>
      <c r="BW59" s="2">
        <v>30</v>
      </c>
      <c r="BX59" s="2">
        <f t="shared" si="38"/>
        <v>108040.25396517411</v>
      </c>
      <c r="BY59" s="2">
        <f t="shared" si="39"/>
        <v>2.0869801456817966E-2</v>
      </c>
      <c r="CA59" s="2">
        <f t="shared" si="40"/>
        <v>3.8519672304465707E-3</v>
      </c>
      <c r="CB59" s="2">
        <v>30</v>
      </c>
      <c r="CC59" s="2">
        <f t="shared" si="41"/>
        <v>19625.867803944158</v>
      </c>
      <c r="CD59" s="2">
        <f t="shared" si="42"/>
        <v>4.6223606765358844E-3</v>
      </c>
      <c r="CF59" s="2">
        <f t="shared" si="43"/>
        <v>2.1843896748453768E-3</v>
      </c>
      <c r="CG59" s="2">
        <v>30</v>
      </c>
      <c r="CH59" s="2">
        <f t="shared" si="44"/>
        <v>8674.7194554798243</v>
      </c>
      <c r="CI59" s="2">
        <f t="shared" si="45"/>
        <v>2.621267609814452E-3</v>
      </c>
      <c r="CL59" s="2">
        <v>30</v>
      </c>
      <c r="CM59" s="2">
        <f t="shared" si="47"/>
        <v>3365.56318887109</v>
      </c>
      <c r="CQ59" s="2">
        <f t="shared" si="49"/>
        <v>7.245942831777992E-2</v>
      </c>
      <c r="CR59" s="2">
        <v>30</v>
      </c>
      <c r="CS59" s="2">
        <f t="shared" si="50"/>
        <v>196358.79997847605</v>
      </c>
      <c r="CT59" s="2">
        <f t="shared" si="51"/>
        <v>8.6951313981335904E-2</v>
      </c>
      <c r="CV59" s="2">
        <f t="shared" si="52"/>
        <v>1.6048720578075118E-2</v>
      </c>
      <c r="CW59" s="2">
        <v>30</v>
      </c>
      <c r="CX59" s="2">
        <f t="shared" si="53"/>
        <v>39066.950926795733</v>
      </c>
      <c r="CY59" s="2">
        <f t="shared" si="5"/>
        <v>1.9258464693690139E-2</v>
      </c>
      <c r="DA59" s="2">
        <f t="shared" si="54"/>
        <v>9.1009755348208377E-3</v>
      </c>
      <c r="DB59" s="2">
        <v>30</v>
      </c>
      <c r="DC59" s="2">
        <f t="shared" si="55"/>
        <v>19584.529029661684</v>
      </c>
      <c r="DD59" s="2">
        <f t="shared" si="56"/>
        <v>1.0921170641785004E-2</v>
      </c>
      <c r="DG59" s="2">
        <v>30</v>
      </c>
      <c r="DH59" s="2">
        <f t="shared" si="58"/>
        <v>10139.380538144</v>
      </c>
    </row>
    <row r="60" spans="1:113" s="3" customFormat="1" x14ac:dyDescent="0.25">
      <c r="A60" s="16">
        <v>56</v>
      </c>
      <c r="B60" s="17">
        <v>3.5769999999999999E-3</v>
      </c>
      <c r="C60" s="18">
        <v>959949</v>
      </c>
      <c r="D60" s="18">
        <v>3434</v>
      </c>
      <c r="E60" s="17">
        <v>26.6</v>
      </c>
      <c r="F60" s="18">
        <v>958232</v>
      </c>
      <c r="G60" s="18">
        <v>25514907</v>
      </c>
      <c r="H60" s="3">
        <f t="shared" si="0"/>
        <v>62466.534451502434</v>
      </c>
      <c r="I60" s="3">
        <f t="shared" si="1"/>
        <v>919599.08601331292</v>
      </c>
      <c r="J60" s="3">
        <f t="shared" si="1"/>
        <v>10569461.202009032</v>
      </c>
      <c r="K60" s="3">
        <f t="shared" si="2"/>
        <v>212.81892436493956</v>
      </c>
      <c r="L60" s="3">
        <f t="shared" si="3"/>
        <v>18676.134762380247</v>
      </c>
      <c r="M60" s="3">
        <f t="shared" si="3"/>
        <v>416291.20620794536</v>
      </c>
      <c r="BW60" s="2">
        <v>31</v>
      </c>
      <c r="BX60" s="2">
        <f t="shared" si="38"/>
        <v>115155.41240955665</v>
      </c>
      <c r="CB60" s="2">
        <v>31</v>
      </c>
      <c r="CC60" s="2">
        <f t="shared" si="41"/>
        <v>20721.75634023438</v>
      </c>
      <c r="CG60" s="2">
        <v>31</v>
      </c>
      <c r="CH60" s="2">
        <f t="shared" si="44"/>
        <v>9025.051520985302</v>
      </c>
      <c r="CL60" s="2">
        <v>31</v>
      </c>
      <c r="CM60" s="2">
        <f t="shared" si="47"/>
        <v>3354.4467849534922</v>
      </c>
      <c r="CR60" s="2">
        <v>31</v>
      </c>
      <c r="CS60" s="2">
        <f t="shared" si="50"/>
        <v>209486.70351362808</v>
      </c>
      <c r="CW60" s="2">
        <v>31</v>
      </c>
      <c r="CX60" s="2">
        <f t="shared" si="53"/>
        <v>41486.392469592211</v>
      </c>
      <c r="DB60" s="2">
        <v>31</v>
      </c>
      <c r="DC60" s="2">
        <f t="shared" si="55"/>
        <v>20677.603213549773</v>
      </c>
      <c r="DG60" s="2">
        <v>31</v>
      </c>
      <c r="DH60" s="2">
        <f t="shared" si="58"/>
        <v>10589.427036596597</v>
      </c>
    </row>
    <row r="61" spans="1:113" s="3" customFormat="1" x14ac:dyDescent="0.25">
      <c r="A61" s="16">
        <v>57</v>
      </c>
      <c r="B61" s="17">
        <v>4.0359999999999997E-3</v>
      </c>
      <c r="C61" s="18">
        <v>956515</v>
      </c>
      <c r="D61" s="18">
        <v>3860</v>
      </c>
      <c r="E61" s="17">
        <v>25.7</v>
      </c>
      <c r="F61" s="18">
        <v>954585</v>
      </c>
      <c r="G61" s="18">
        <v>24556676</v>
      </c>
      <c r="H61" s="3">
        <f t="shared" si="0"/>
        <v>59279.118648494514</v>
      </c>
      <c r="I61" s="3">
        <f t="shared" si="1"/>
        <v>857132.55156181043</v>
      </c>
      <c r="J61" s="3">
        <f t="shared" si="1"/>
        <v>9649862.1159957144</v>
      </c>
      <c r="K61" s="3">
        <f t="shared" si="2"/>
        <v>227.82845163176819</v>
      </c>
      <c r="L61" s="3">
        <f t="shared" si="3"/>
        <v>18463.315838015311</v>
      </c>
      <c r="M61" s="3">
        <f t="shared" si="3"/>
        <v>397615.07144556521</v>
      </c>
      <c r="BW61" s="2">
        <v>32</v>
      </c>
      <c r="BX61" s="2">
        <f t="shared" si="38"/>
        <v>122659.23010155903</v>
      </c>
      <c r="CB61" s="2">
        <v>32</v>
      </c>
      <c r="CC61" s="2">
        <f t="shared" si="41"/>
        <v>21844.766489124813</v>
      </c>
      <c r="CG61" s="2">
        <v>32</v>
      </c>
      <c r="CH61" s="2">
        <f t="shared" si="44"/>
        <v>9357.7245650046498</v>
      </c>
      <c r="CL61" s="2">
        <v>32</v>
      </c>
      <c r="CM61" s="2">
        <f t="shared" si="47"/>
        <v>3303.9615464308959</v>
      </c>
      <c r="CR61" s="2">
        <v>32</v>
      </c>
      <c r="CS61" s="2">
        <f t="shared" si="50"/>
        <v>223364.41202890326</v>
      </c>
      <c r="CW61" s="2">
        <v>32</v>
      </c>
      <c r="CX61" s="2">
        <f t="shared" si="53"/>
        <v>44012.452678801375</v>
      </c>
      <c r="DB61" s="2">
        <v>32</v>
      </c>
      <c r="DC61" s="2">
        <f t="shared" si="55"/>
        <v>21797.629970548711</v>
      </c>
      <c r="DG61" s="2">
        <v>32</v>
      </c>
      <c r="DH61" s="2">
        <f t="shared" si="58"/>
        <v>11027.803698433565</v>
      </c>
    </row>
    <row r="62" spans="1:113" s="3" customFormat="1" x14ac:dyDescent="0.25">
      <c r="A62" s="16">
        <v>58</v>
      </c>
      <c r="B62" s="17">
        <v>4.5560000000000002E-3</v>
      </c>
      <c r="C62" s="18">
        <v>952655</v>
      </c>
      <c r="D62" s="18">
        <v>4340</v>
      </c>
      <c r="E62" s="17">
        <v>24.8</v>
      </c>
      <c r="F62" s="18">
        <v>950484</v>
      </c>
      <c r="G62" s="18">
        <v>23602091</v>
      </c>
      <c r="H62" s="3">
        <f t="shared" si="0"/>
        <v>56228.475023124905</v>
      </c>
      <c r="I62" s="3">
        <f t="shared" si="1"/>
        <v>797853.43291331595</v>
      </c>
      <c r="J62" s="3">
        <f t="shared" si="1"/>
        <v>8792729.5644339044</v>
      </c>
      <c r="K62" s="3">
        <f t="shared" si="2"/>
        <v>243.96138171277423</v>
      </c>
      <c r="L62" s="3">
        <f t="shared" si="3"/>
        <v>18235.487386383542</v>
      </c>
      <c r="M62" s="3">
        <f t="shared" si="3"/>
        <v>379151.7556075498</v>
      </c>
      <c r="BW62" s="2">
        <v>33</v>
      </c>
      <c r="BX62" s="2">
        <f t="shared" si="38"/>
        <v>130580.58785934017</v>
      </c>
      <c r="CB62" s="2">
        <v>33</v>
      </c>
      <c r="CC62" s="2">
        <f t="shared" si="41"/>
        <v>22992.748328244361</v>
      </c>
      <c r="CG62" s="2">
        <v>33</v>
      </c>
      <c r="CH62" s="2">
        <f t="shared" si="44"/>
        <v>9666.7451476391707</v>
      </c>
      <c r="CL62" s="2">
        <v>33</v>
      </c>
      <c r="CM62" s="2">
        <f t="shared" si="47"/>
        <v>3206.250682227324</v>
      </c>
      <c r="CR62" s="2">
        <v>33</v>
      </c>
      <c r="CS62" s="2">
        <f t="shared" si="50"/>
        <v>238051.80344603505</v>
      </c>
      <c r="CW62" s="2">
        <v>33</v>
      </c>
      <c r="CX62" s="2">
        <f t="shared" si="53"/>
        <v>46649.804856554409</v>
      </c>
      <c r="DB62" s="2">
        <v>33</v>
      </c>
      <c r="DC62" s="2">
        <f t="shared" si="55"/>
        <v>22942.444869644263</v>
      </c>
      <c r="DG62" s="2">
        <v>33</v>
      </c>
      <c r="DH62" s="2">
        <f t="shared" si="58"/>
        <v>11449.031134919082</v>
      </c>
    </row>
    <row r="63" spans="1:113" s="3" customFormat="1" x14ac:dyDescent="0.25">
      <c r="A63" s="16">
        <v>59</v>
      </c>
      <c r="B63" s="17">
        <v>5.1330000000000004E-3</v>
      </c>
      <c r="C63" s="18">
        <v>948314</v>
      </c>
      <c r="D63" s="18">
        <v>4868</v>
      </c>
      <c r="E63" s="17">
        <v>23.9</v>
      </c>
      <c r="F63" s="18">
        <v>945880</v>
      </c>
      <c r="G63" s="18">
        <v>22651606</v>
      </c>
      <c r="H63" s="3">
        <f t="shared" si="0"/>
        <v>53306.910999439577</v>
      </c>
      <c r="I63" s="3">
        <f t="shared" si="1"/>
        <v>741624.957890191</v>
      </c>
      <c r="J63" s="3">
        <f t="shared" si="1"/>
        <v>7994876.1315205935</v>
      </c>
      <c r="K63" s="3">
        <f t="shared" si="2"/>
        <v>260.61092959793399</v>
      </c>
      <c r="L63" s="3">
        <f t="shared" si="3"/>
        <v>17991.526004670766</v>
      </c>
      <c r="M63" s="3">
        <f t="shared" si="3"/>
        <v>360916.26822116633</v>
      </c>
      <c r="BW63" s="2">
        <v>34</v>
      </c>
      <c r="BX63" s="2">
        <f t="shared" si="38"/>
        <v>138952.20606170921</v>
      </c>
      <c r="CB63" s="2">
        <v>34</v>
      </c>
      <c r="CC63" s="2">
        <f t="shared" si="41"/>
        <v>24163.428233455208</v>
      </c>
      <c r="CG63" s="2">
        <v>34</v>
      </c>
      <c r="CH63" s="2">
        <f t="shared" si="44"/>
        <v>9945.5052311536492</v>
      </c>
      <c r="CL63" s="2">
        <v>34</v>
      </c>
      <c r="CM63" s="2">
        <f t="shared" si="47"/>
        <v>3052.6048152429389</v>
      </c>
      <c r="CR63" s="2">
        <v>34</v>
      </c>
      <c r="CS63" s="2">
        <f t="shared" si="50"/>
        <v>253616.55421369456</v>
      </c>
      <c r="CW63" s="2">
        <v>34</v>
      </c>
      <c r="CX63" s="2">
        <f t="shared" si="53"/>
        <v>49403.870069019293</v>
      </c>
      <c r="DB63" s="2">
        <v>34</v>
      </c>
      <c r="DC63" s="2">
        <f t="shared" si="55"/>
        <v>24109.757925003927</v>
      </c>
      <c r="DG63" s="2">
        <v>34</v>
      </c>
      <c r="DH63" s="2">
        <f t="shared" si="58"/>
        <v>11847.081014364285</v>
      </c>
    </row>
    <row r="64" spans="1:113" s="3" customFormat="1" x14ac:dyDescent="0.25">
      <c r="A64" s="16">
        <v>60</v>
      </c>
      <c r="B64" s="17">
        <v>5.7679999999999997E-3</v>
      </c>
      <c r="C64" s="18">
        <v>943447</v>
      </c>
      <c r="D64" s="18">
        <v>5442</v>
      </c>
      <c r="E64" s="17">
        <v>23</v>
      </c>
      <c r="F64" s="18">
        <v>940726</v>
      </c>
      <c r="G64" s="18">
        <v>21705726</v>
      </c>
      <c r="H64" s="3">
        <f t="shared" si="0"/>
        <v>50507.929272058755</v>
      </c>
      <c r="I64" s="3">
        <f t="shared" si="1"/>
        <v>688318.04689075134</v>
      </c>
      <c r="J64" s="3">
        <f t="shared" si="1"/>
        <v>7253251.1736304034</v>
      </c>
      <c r="K64" s="3">
        <f t="shared" si="2"/>
        <v>277.46697164611584</v>
      </c>
      <c r="L64" s="3">
        <f t="shared" si="3"/>
        <v>17730.915075072833</v>
      </c>
      <c r="M64" s="3">
        <f t="shared" si="3"/>
        <v>342924.74221649556</v>
      </c>
      <c r="BW64" s="2">
        <v>35</v>
      </c>
      <c r="BX64" s="2">
        <f t="shared" si="38"/>
        <v>147810.07375659948</v>
      </c>
      <c r="CB64" s="2">
        <v>35</v>
      </c>
      <c r="CC64" s="2">
        <f t="shared" si="41"/>
        <v>25354.900633537669</v>
      </c>
      <c r="CG64" s="2">
        <v>35</v>
      </c>
      <c r="CH64" s="2">
        <f t="shared" si="44"/>
        <v>10187.405555733483</v>
      </c>
      <c r="CL64" s="2">
        <v>35</v>
      </c>
      <c r="CM64" s="2">
        <f t="shared" si="47"/>
        <v>2834.1491684822558</v>
      </c>
      <c r="CR64" s="2">
        <v>35</v>
      </c>
      <c r="CS64" s="2">
        <f t="shared" si="50"/>
        <v>270132.50692164968</v>
      </c>
      <c r="CW64" s="2">
        <v>35</v>
      </c>
      <c r="CX64" s="2">
        <f t="shared" si="53"/>
        <v>52281.075240092265</v>
      </c>
      <c r="DB64" s="2">
        <v>35</v>
      </c>
      <c r="DC64" s="2">
        <f t="shared" si="55"/>
        <v>25297.645847509688</v>
      </c>
      <c r="DG64" s="2">
        <v>35</v>
      </c>
      <c r="DH64" s="2">
        <f t="shared" si="58"/>
        <v>12215.981834227188</v>
      </c>
    </row>
    <row r="65" spans="1:112" s="3" customFormat="1" x14ac:dyDescent="0.25">
      <c r="A65" s="16">
        <v>61</v>
      </c>
      <c r="B65" s="17">
        <v>6.4650000000000003E-3</v>
      </c>
      <c r="C65" s="18">
        <v>938005</v>
      </c>
      <c r="D65" s="18">
        <v>6064</v>
      </c>
      <c r="E65" s="17">
        <v>22.1</v>
      </c>
      <c r="F65" s="18">
        <v>934973</v>
      </c>
      <c r="G65" s="18">
        <v>20765000</v>
      </c>
      <c r="H65" s="3">
        <f t="shared" si="0"/>
        <v>47825.322811266975</v>
      </c>
      <c r="I65" s="3">
        <f t="shared" si="1"/>
        <v>637810.11761869257</v>
      </c>
      <c r="J65" s="3">
        <f t="shared" si="1"/>
        <v>6564933.126739651</v>
      </c>
      <c r="K65" s="3">
        <f t="shared" si="2"/>
        <v>294.45752018026411</v>
      </c>
      <c r="L65" s="3">
        <f t="shared" si="3"/>
        <v>17453.448103426716</v>
      </c>
      <c r="M65" s="3">
        <f t="shared" si="3"/>
        <v>325193.82714142266</v>
      </c>
      <c r="CR65" s="2">
        <v>36</v>
      </c>
      <c r="CS65" s="2">
        <f t="shared" si="50"/>
        <v>287683.79685093852</v>
      </c>
      <c r="CW65" s="2">
        <v>36</v>
      </c>
      <c r="CX65" s="2">
        <f t="shared" si="53"/>
        <v>55289.251382862203</v>
      </c>
      <c r="DB65" s="2">
        <v>36</v>
      </c>
      <c r="DC65" s="2">
        <f t="shared" si="55"/>
        <v>26504.488480658954</v>
      </c>
      <c r="DG65" s="2">
        <v>36</v>
      </c>
      <c r="DH65" s="2">
        <f t="shared" si="58"/>
        <v>12549.53147685679</v>
      </c>
    </row>
    <row r="66" spans="1:112" s="3" customFormat="1" x14ac:dyDescent="0.25">
      <c r="A66" s="16">
        <v>62</v>
      </c>
      <c r="B66" s="17">
        <v>7.2350000000000001E-3</v>
      </c>
      <c r="C66" s="18">
        <v>931941</v>
      </c>
      <c r="D66" s="18">
        <v>6743</v>
      </c>
      <c r="E66" s="17">
        <v>21.3</v>
      </c>
      <c r="F66" s="18">
        <v>928569</v>
      </c>
      <c r="G66" s="18">
        <v>19830028</v>
      </c>
      <c r="H66" s="3">
        <f t="shared" si="0"/>
        <v>45253.468966740686</v>
      </c>
      <c r="I66" s="3">
        <f t="shared" si="1"/>
        <v>589984.7948074257</v>
      </c>
      <c r="J66" s="3">
        <f t="shared" si="1"/>
        <v>5927123.0091209589</v>
      </c>
      <c r="K66" s="3">
        <f t="shared" si="2"/>
        <v>311.83676632986555</v>
      </c>
      <c r="L66" s="3">
        <f t="shared" si="3"/>
        <v>17158.990583246454</v>
      </c>
      <c r="M66" s="3">
        <f t="shared" si="3"/>
        <v>307740.37903799594</v>
      </c>
      <c r="CR66" s="2">
        <v>37</v>
      </c>
      <c r="CS66" s="2">
        <f t="shared" si="50"/>
        <v>306364.15153389279</v>
      </c>
      <c r="CW66" s="2">
        <v>37</v>
      </c>
      <c r="CX66" s="2">
        <f t="shared" si="53"/>
        <v>58437.041740014065</v>
      </c>
      <c r="DB66" s="2">
        <v>37</v>
      </c>
      <c r="DC66" s="2">
        <f t="shared" si="55"/>
        <v>27728.390389908909</v>
      </c>
      <c r="DG66" s="2">
        <v>37</v>
      </c>
      <c r="DH66" s="2">
        <f t="shared" si="58"/>
        <v>12840.725318932511</v>
      </c>
    </row>
    <row r="67" spans="1:112" s="3" customFormat="1" x14ac:dyDescent="0.25">
      <c r="A67" s="16">
        <v>63</v>
      </c>
      <c r="B67" s="17">
        <v>8.0940000000000005E-3</v>
      </c>
      <c r="C67" s="18">
        <v>925198</v>
      </c>
      <c r="D67" s="18">
        <v>7489</v>
      </c>
      <c r="E67" s="17">
        <v>20.399999999999999</v>
      </c>
      <c r="F67" s="18">
        <v>921454</v>
      </c>
      <c r="G67" s="18">
        <v>18901458</v>
      </c>
      <c r="H67" s="3">
        <f t="shared" si="0"/>
        <v>42786.705106756475</v>
      </c>
      <c r="I67" s="3">
        <f t="shared" si="1"/>
        <v>544731.32584068505</v>
      </c>
      <c r="J67" s="3">
        <f t="shared" si="1"/>
        <v>5337138.2143135341</v>
      </c>
      <c r="K67" s="3">
        <f t="shared" si="2"/>
        <v>329.84407717977206</v>
      </c>
      <c r="L67" s="3">
        <f t="shared" si="3"/>
        <v>16847.153816916587</v>
      </c>
      <c r="M67" s="3">
        <f t="shared" si="3"/>
        <v>290581.38845474942</v>
      </c>
      <c r="CR67" s="2">
        <v>38</v>
      </c>
      <c r="CS67" s="2">
        <f t="shared" si="50"/>
        <v>326281.67090207787</v>
      </c>
      <c r="CW67" s="2">
        <v>38</v>
      </c>
      <c r="CX67" s="2">
        <f t="shared" si="53"/>
        <v>61734.046294024149</v>
      </c>
      <c r="DB67" s="2">
        <v>38</v>
      </c>
      <c r="DC67" s="2">
        <f t="shared" si="55"/>
        <v>28966.751195310448</v>
      </c>
      <c r="DG67" s="2">
        <v>38</v>
      </c>
      <c r="DH67" s="2">
        <f t="shared" si="58"/>
        <v>13081.048200742909</v>
      </c>
    </row>
    <row r="68" spans="1:112" s="3" customFormat="1" x14ac:dyDescent="0.25">
      <c r="A68" s="16">
        <v>64</v>
      </c>
      <c r="B68" s="17">
        <v>9.0589999999999993E-3</v>
      </c>
      <c r="C68" s="18">
        <v>917709</v>
      </c>
      <c r="D68" s="18">
        <v>8314</v>
      </c>
      <c r="E68" s="17">
        <v>19.600000000000001</v>
      </c>
      <c r="F68" s="18">
        <v>913553</v>
      </c>
      <c r="G68" s="18">
        <v>17980005</v>
      </c>
      <c r="H68" s="3">
        <f t="shared" si="0"/>
        <v>40419.39888163592</v>
      </c>
      <c r="I68" s="3">
        <f t="shared" si="1"/>
        <v>501944.62073392858</v>
      </c>
      <c r="J68" s="3">
        <f t="shared" si="1"/>
        <v>4792406.8884728486</v>
      </c>
      <c r="K68" s="3">
        <f t="shared" si="2"/>
        <v>348.74306540673939</v>
      </c>
      <c r="L68" s="3">
        <f t="shared" si="3"/>
        <v>16517.309739736818</v>
      </c>
      <c r="M68" s="3">
        <f t="shared" si="3"/>
        <v>273734.23463783285</v>
      </c>
      <c r="CR68" s="2">
        <v>39</v>
      </c>
      <c r="CS68" s="2">
        <f t="shared" si="50"/>
        <v>347561.70370057138</v>
      </c>
      <c r="CW68" s="2">
        <v>39</v>
      </c>
      <c r="CX68" s="2">
        <f t="shared" si="53"/>
        <v>65191.011169069359</v>
      </c>
      <c r="DB68" s="2">
        <v>39</v>
      </c>
      <c r="DC68" s="2">
        <f t="shared" si="55"/>
        <v>30216.122155735149</v>
      </c>
      <c r="DG68" s="2">
        <v>39</v>
      </c>
      <c r="DH68" s="2">
        <f t="shared" si="58"/>
        <v>13260.169659198404</v>
      </c>
    </row>
    <row r="69" spans="1:112" s="3" customFormat="1" x14ac:dyDescent="0.25">
      <c r="A69" s="16">
        <v>65</v>
      </c>
      <c r="B69" s="17">
        <v>1.0148000000000001E-2</v>
      </c>
      <c r="C69" s="18">
        <v>909396</v>
      </c>
      <c r="D69" s="18">
        <v>9229</v>
      </c>
      <c r="E69" s="17">
        <v>18.8</v>
      </c>
      <c r="F69" s="18">
        <v>904782</v>
      </c>
      <c r="G69" s="18">
        <v>17066452</v>
      </c>
      <c r="H69" s="3">
        <f t="shared" ref="H69:H109" si="61">(1+0.05)^(-A69)*C69</f>
        <v>38145.964482634976</v>
      </c>
      <c r="I69" s="3">
        <f t="shared" ref="I69:J109" si="62">SUM(H69:H174)</f>
        <v>461525.22185229266</v>
      </c>
      <c r="J69" s="3">
        <f t="shared" si="62"/>
        <v>4290462.2677389178</v>
      </c>
      <c r="K69" s="3">
        <f t="shared" ref="K69:K109" si="63">(1+0.05)^(-(A69+1))*D69</f>
        <v>368.68961712759858</v>
      </c>
      <c r="L69" s="3">
        <f t="shared" ref="L69:M109" si="64">SUM(K69:K174)</f>
        <v>16168.566674330075</v>
      </c>
      <c r="M69" s="3">
        <f t="shared" si="64"/>
        <v>257216.92489809613</v>
      </c>
      <c r="CR69" s="2">
        <v>40</v>
      </c>
      <c r="CS69" s="2">
        <f t="shared" si="50"/>
        <v>370350.69709027593</v>
      </c>
      <c r="CW69" s="2">
        <v>40</v>
      </c>
      <c r="CX69" s="2">
        <f t="shared" si="53"/>
        <v>68820.034668295164</v>
      </c>
      <c r="DB69" s="2">
        <v>40</v>
      </c>
      <c r="DC69" s="2">
        <f t="shared" si="55"/>
        <v>31471.960908305413</v>
      </c>
      <c r="DG69" s="2">
        <v>40</v>
      </c>
      <c r="DH69" s="2">
        <f t="shared" si="58"/>
        <v>13365.479876439924</v>
      </c>
    </row>
    <row r="70" spans="1:112" x14ac:dyDescent="0.25">
      <c r="A70" s="8">
        <v>66</v>
      </c>
      <c r="B70" s="9">
        <v>1.1376000000000001E-2</v>
      </c>
      <c r="C70" s="10">
        <v>900167</v>
      </c>
      <c r="D70" s="10">
        <v>10240</v>
      </c>
      <c r="E70" s="9">
        <v>18</v>
      </c>
      <c r="F70" s="10">
        <v>895047</v>
      </c>
      <c r="G70" s="10">
        <v>16161670</v>
      </c>
      <c r="H70">
        <f t="shared" si="61"/>
        <v>35960.800366334275</v>
      </c>
      <c r="I70">
        <f t="shared" si="62"/>
        <v>423379.25736965769</v>
      </c>
      <c r="J70">
        <f t="shared" si="62"/>
        <v>3828937.0458866265</v>
      </c>
      <c r="K70">
        <f t="shared" si="63"/>
        <v>389.59817958780138</v>
      </c>
      <c r="L70">
        <f t="shared" si="64"/>
        <v>15799.877057202477</v>
      </c>
      <c r="M70">
        <f t="shared" si="64"/>
        <v>241048.35822376603</v>
      </c>
      <c r="CR70" s="2">
        <v>41</v>
      </c>
      <c r="CS70" s="2">
        <f t="shared" si="50"/>
        <v>394822.2994434078</v>
      </c>
      <c r="CW70" s="2">
        <v>41</v>
      </c>
      <c r="CX70" s="2">
        <f t="shared" si="53"/>
        <v>72635.349756525116</v>
      </c>
      <c r="DB70" s="2">
        <v>41</v>
      </c>
      <c r="DC70" s="2">
        <f t="shared" si="55"/>
        <v>32728.75496858947</v>
      </c>
      <c r="DG70" s="2">
        <v>41</v>
      </c>
      <c r="DH70" s="2">
        <f t="shared" si="58"/>
        <v>13381.893702931065</v>
      </c>
    </row>
    <row r="71" spans="1:112" x14ac:dyDescent="0.25">
      <c r="A71" s="8">
        <v>67</v>
      </c>
      <c r="B71" s="9">
        <v>1.2760000000000001E-2</v>
      </c>
      <c r="C71" s="10">
        <v>889927</v>
      </c>
      <c r="D71" s="10">
        <v>11355</v>
      </c>
      <c r="E71" s="9">
        <v>17.2</v>
      </c>
      <c r="F71" s="10">
        <v>884249</v>
      </c>
      <c r="G71" s="10">
        <v>15266623</v>
      </c>
      <c r="H71">
        <f t="shared" si="61"/>
        <v>33858.783121682936</v>
      </c>
      <c r="I71">
        <f t="shared" si="62"/>
        <v>387418.45700332342</v>
      </c>
      <c r="J71">
        <f t="shared" si="62"/>
        <v>3405557.788516969</v>
      </c>
      <c r="K71">
        <f t="shared" si="63"/>
        <v>411.44785428008601</v>
      </c>
      <c r="L71">
        <f t="shared" si="64"/>
        <v>15410.278877614677</v>
      </c>
      <c r="M71">
        <f t="shared" si="64"/>
        <v>225248.48116656358</v>
      </c>
      <c r="CR71" s="2">
        <v>42</v>
      </c>
      <c r="CS71" s="2">
        <f t="shared" si="50"/>
        <v>421179.10607354424</v>
      </c>
      <c r="CW71" s="2">
        <v>42</v>
      </c>
      <c r="CX71" s="2">
        <f t="shared" si="53"/>
        <v>76653.559257926274</v>
      </c>
      <c r="DB71" s="2">
        <v>42</v>
      </c>
      <c r="DC71" s="2">
        <f t="shared" si="55"/>
        <v>33980.069831291745</v>
      </c>
      <c r="DG71" s="2">
        <v>42</v>
      </c>
      <c r="DH71" s="2">
        <f t="shared" si="58"/>
        <v>13291.808052859342</v>
      </c>
    </row>
    <row r="72" spans="1:112" x14ac:dyDescent="0.25">
      <c r="A72" s="8">
        <v>68</v>
      </c>
      <c r="B72" s="9">
        <v>1.4316000000000001E-2</v>
      </c>
      <c r="C72" s="10">
        <v>878572</v>
      </c>
      <c r="D72" s="10">
        <v>12578</v>
      </c>
      <c r="E72" s="9">
        <v>16.399999999999999</v>
      </c>
      <c r="F72" s="10">
        <v>872283</v>
      </c>
      <c r="G72" s="10">
        <v>14382374</v>
      </c>
      <c r="H72">
        <f t="shared" si="61"/>
        <v>31835.01226160843</v>
      </c>
      <c r="I72">
        <f t="shared" si="62"/>
        <v>353559.67388164048</v>
      </c>
      <c r="J72">
        <f t="shared" si="62"/>
        <v>3018139.3315136451</v>
      </c>
      <c r="K72">
        <f t="shared" si="63"/>
        <v>434.06018839067508</v>
      </c>
      <c r="L72">
        <f t="shared" si="64"/>
        <v>14998.831023334591</v>
      </c>
      <c r="M72">
        <f t="shared" si="64"/>
        <v>209838.20228894887</v>
      </c>
      <c r="CR72" s="2">
        <v>43</v>
      </c>
      <c r="CS72" s="2">
        <f t="shared" si="50"/>
        <v>449661.62473533576</v>
      </c>
      <c r="CW72" s="2">
        <v>43</v>
      </c>
      <c r="CX72" s="2">
        <f t="shared" si="53"/>
        <v>80894.484246439009</v>
      </c>
      <c r="DB72" s="2">
        <v>43</v>
      </c>
      <c r="DC72" s="2">
        <f t="shared" si="55"/>
        <v>35218.391962446396</v>
      </c>
      <c r="DG72" s="2">
        <v>43</v>
      </c>
      <c r="DH72" s="2">
        <f t="shared" si="58"/>
        <v>13074.45747563401</v>
      </c>
    </row>
    <row r="73" spans="1:112" x14ac:dyDescent="0.25">
      <c r="A73" s="8">
        <v>69</v>
      </c>
      <c r="B73" s="9">
        <v>1.6066E-2</v>
      </c>
      <c r="C73" s="10">
        <v>865994</v>
      </c>
      <c r="D73" s="10">
        <v>13913</v>
      </c>
      <c r="E73" s="9">
        <v>15.6</v>
      </c>
      <c r="F73" s="10">
        <v>859037</v>
      </c>
      <c r="G73" s="10">
        <v>13510091</v>
      </c>
      <c r="H73">
        <f t="shared" si="61"/>
        <v>29884.999108379256</v>
      </c>
      <c r="I73">
        <f t="shared" si="62"/>
        <v>321724.66162003204</v>
      </c>
      <c r="J73">
        <f t="shared" si="62"/>
        <v>2664579.6576320049</v>
      </c>
      <c r="K73">
        <f t="shared" si="63"/>
        <v>457.26698930706402</v>
      </c>
      <c r="L73">
        <f t="shared" si="64"/>
        <v>14564.770834943913</v>
      </c>
      <c r="M73">
        <f t="shared" si="64"/>
        <v>194839.37126561429</v>
      </c>
      <c r="CR73" s="2">
        <v>44</v>
      </c>
      <c r="CS73" s="2">
        <f t="shared" si="50"/>
        <v>480554.95313557854</v>
      </c>
      <c r="CW73" s="2">
        <v>44</v>
      </c>
      <c r="CX73" s="2">
        <f t="shared" si="53"/>
        <v>85381.953813836764</v>
      </c>
      <c r="DB73" s="2">
        <v>44</v>
      </c>
      <c r="DC73" s="2">
        <f t="shared" si="55"/>
        <v>36435.189302139479</v>
      </c>
      <c r="DG73" s="2">
        <v>44</v>
      </c>
      <c r="DH73" s="2">
        <f t="shared" si="58"/>
        <v>12705.621108139076</v>
      </c>
    </row>
    <row r="74" spans="1:112" x14ac:dyDescent="0.25">
      <c r="A74" s="8">
        <v>70</v>
      </c>
      <c r="B74" s="9">
        <v>1.8033E-2</v>
      </c>
      <c r="C74" s="10">
        <v>852081</v>
      </c>
      <c r="D74" s="10">
        <v>15366</v>
      </c>
      <c r="E74" s="9">
        <v>14.8</v>
      </c>
      <c r="F74" s="10">
        <v>844398</v>
      </c>
      <c r="G74" s="10">
        <v>12651054</v>
      </c>
      <c r="H74">
        <f t="shared" si="61"/>
        <v>28004.63692343509</v>
      </c>
      <c r="I74">
        <f t="shared" si="62"/>
        <v>291839.6625116528</v>
      </c>
      <c r="J74">
        <f t="shared" si="62"/>
        <v>2342854.9960119734</v>
      </c>
      <c r="K74">
        <f t="shared" si="63"/>
        <v>480.97288645373425</v>
      </c>
      <c r="L74">
        <f t="shared" si="64"/>
        <v>14107.503845636849</v>
      </c>
      <c r="M74">
        <f t="shared" si="64"/>
        <v>180274.60043067037</v>
      </c>
      <c r="CR74" s="2">
        <v>45</v>
      </c>
      <c r="CS74" s="2">
        <f t="shared" si="50"/>
        <v>514199.26275243395</v>
      </c>
      <c r="CW74" s="2">
        <v>45</v>
      </c>
      <c r="CX74" s="2">
        <f t="shared" si="53"/>
        <v>90144.740938911869</v>
      </c>
      <c r="DB74" s="2">
        <v>45</v>
      </c>
      <c r="DC74" s="2">
        <f t="shared" si="55"/>
        <v>37620.664509217124</v>
      </c>
      <c r="DG74" s="2">
        <v>45</v>
      </c>
      <c r="DH74" s="2">
        <f t="shared" si="58"/>
        <v>12156.802578823905</v>
      </c>
    </row>
    <row r="75" spans="1:112" x14ac:dyDescent="0.25">
      <c r="A75" s="8">
        <v>71</v>
      </c>
      <c r="B75" s="9">
        <v>2.0240999999999999E-2</v>
      </c>
      <c r="C75" s="10">
        <v>836715</v>
      </c>
      <c r="D75" s="10">
        <v>16936</v>
      </c>
      <c r="E75" s="9">
        <v>14.1</v>
      </c>
      <c r="F75" s="10">
        <v>828247</v>
      </c>
      <c r="G75" s="10">
        <v>11806656</v>
      </c>
      <c r="H75">
        <f t="shared" si="61"/>
        <v>26190.109897770159</v>
      </c>
      <c r="I75">
        <f t="shared" si="62"/>
        <v>263835.02558821754</v>
      </c>
      <c r="J75">
        <f t="shared" si="62"/>
        <v>2051015.3335003196</v>
      </c>
      <c r="K75">
        <f t="shared" si="63"/>
        <v>504.87203070355969</v>
      </c>
      <c r="L75">
        <f t="shared" si="64"/>
        <v>13626.530959183117</v>
      </c>
      <c r="M75">
        <f t="shared" si="64"/>
        <v>166167.09658503358</v>
      </c>
    </row>
    <row r="76" spans="1:112" x14ac:dyDescent="0.25">
      <c r="A76" s="8">
        <v>72</v>
      </c>
      <c r="B76" s="9">
        <v>2.2714999999999999E-2</v>
      </c>
      <c r="C76" s="10">
        <v>819779</v>
      </c>
      <c r="D76" s="10">
        <v>18621</v>
      </c>
      <c r="E76" s="9">
        <v>13.4</v>
      </c>
      <c r="F76" s="10">
        <v>810469</v>
      </c>
      <c r="G76" s="10">
        <v>10978408</v>
      </c>
      <c r="H76">
        <f t="shared" si="61"/>
        <v>24438.08977669659</v>
      </c>
      <c r="I76">
        <f t="shared" si="62"/>
        <v>237644.91569044752</v>
      </c>
      <c r="J76">
        <f t="shared" si="62"/>
        <v>1787180.3079121024</v>
      </c>
      <c r="K76">
        <f t="shared" si="63"/>
        <v>528.6693931063154</v>
      </c>
      <c r="L76">
        <f t="shared" si="64"/>
        <v>13121.658928479555</v>
      </c>
      <c r="M76">
        <f t="shared" si="64"/>
        <v>152540.5656258504</v>
      </c>
    </row>
    <row r="77" spans="1:112" x14ac:dyDescent="0.25">
      <c r="A77" s="8">
        <v>73</v>
      </c>
      <c r="B77" s="9">
        <v>2.5479000000000002E-2</v>
      </c>
      <c r="C77" s="10">
        <v>801158</v>
      </c>
      <c r="D77" s="10">
        <v>20413</v>
      </c>
      <c r="E77" s="9">
        <v>12.7</v>
      </c>
      <c r="F77" s="10">
        <v>790952</v>
      </c>
      <c r="G77" s="10">
        <v>10167940</v>
      </c>
      <c r="H77">
        <f t="shared" si="61"/>
        <v>22745.701822795199</v>
      </c>
      <c r="I77">
        <f t="shared" si="62"/>
        <v>213206.82591375097</v>
      </c>
      <c r="J77">
        <f t="shared" si="62"/>
        <v>1549535.3922216548</v>
      </c>
      <c r="K77">
        <f t="shared" si="63"/>
        <v>551.94868678625596</v>
      </c>
      <c r="L77">
        <f t="shared" si="64"/>
        <v>12592.989535373243</v>
      </c>
      <c r="M77">
        <f t="shared" si="64"/>
        <v>139418.90669737084</v>
      </c>
    </row>
    <row r="78" spans="1:112" x14ac:dyDescent="0.25">
      <c r="A78" s="8">
        <v>74</v>
      </c>
      <c r="B78" s="9">
        <v>2.8561E-2</v>
      </c>
      <c r="C78" s="10">
        <v>780745</v>
      </c>
      <c r="D78" s="10">
        <v>22299</v>
      </c>
      <c r="E78" s="9">
        <v>12</v>
      </c>
      <c r="F78" s="10">
        <v>769596</v>
      </c>
      <c r="G78" s="10">
        <v>9376988</v>
      </c>
      <c r="H78">
        <f t="shared" si="61"/>
        <v>21110.624477780602</v>
      </c>
      <c r="I78">
        <f t="shared" si="62"/>
        <v>190461.1240909558</v>
      </c>
      <c r="J78">
        <f t="shared" si="62"/>
        <v>1336328.5663079033</v>
      </c>
      <c r="K78">
        <f t="shared" si="63"/>
        <v>574.23274928193382</v>
      </c>
      <c r="L78">
        <f t="shared" si="64"/>
        <v>12041.040848586985</v>
      </c>
      <c r="M78">
        <f t="shared" si="64"/>
        <v>126825.91716199752</v>
      </c>
    </row>
    <row r="79" spans="1:112" x14ac:dyDescent="0.25">
      <c r="A79" s="8">
        <v>75</v>
      </c>
      <c r="B79" s="9">
        <v>3.1988999999999997E-2</v>
      </c>
      <c r="C79" s="10">
        <v>758446</v>
      </c>
      <c r="D79" s="10">
        <v>24262</v>
      </c>
      <c r="E79" s="9">
        <v>11.3</v>
      </c>
      <c r="F79" s="10">
        <v>746316</v>
      </c>
      <c r="G79" s="10">
        <v>8607392</v>
      </c>
      <c r="H79">
        <f t="shared" si="61"/>
        <v>19531.123896223398</v>
      </c>
      <c r="I79">
        <f t="shared" si="62"/>
        <v>169350.49961317514</v>
      </c>
      <c r="J79">
        <f t="shared" si="62"/>
        <v>1145867.4422169472</v>
      </c>
      <c r="K79">
        <f t="shared" si="63"/>
        <v>595.03137928791512</v>
      </c>
      <c r="L79">
        <f t="shared" si="64"/>
        <v>11466.808099305052</v>
      </c>
      <c r="M79">
        <f t="shared" si="64"/>
        <v>114784.87631341054</v>
      </c>
    </row>
    <row r="80" spans="1:112" x14ac:dyDescent="0.25">
      <c r="A80" s="8">
        <v>76</v>
      </c>
      <c r="B80" s="9">
        <v>3.5796000000000001E-2</v>
      </c>
      <c r="C80" s="10">
        <v>734185</v>
      </c>
      <c r="D80" s="10">
        <v>26281</v>
      </c>
      <c r="E80" s="9">
        <v>10.7</v>
      </c>
      <c r="F80" s="10">
        <v>721044</v>
      </c>
      <c r="G80" s="10">
        <v>7861077</v>
      </c>
      <c r="H80">
        <f t="shared" si="61"/>
        <v>18006.06352330797</v>
      </c>
      <c r="I80">
        <f t="shared" si="62"/>
        <v>149819.37571695176</v>
      </c>
      <c r="J80">
        <f t="shared" si="62"/>
        <v>976516.94260377216</v>
      </c>
      <c r="K80">
        <f t="shared" si="63"/>
        <v>613.8550851249139</v>
      </c>
      <c r="L80">
        <f t="shared" si="64"/>
        <v>10871.776720017137</v>
      </c>
      <c r="M80">
        <f t="shared" si="64"/>
        <v>103318.06821410549</v>
      </c>
    </row>
    <row r="81" spans="1:13" x14ac:dyDescent="0.25">
      <c r="A81" s="8">
        <v>77</v>
      </c>
      <c r="B81" s="9">
        <v>4.0025999999999999E-2</v>
      </c>
      <c r="C81" s="10">
        <v>707904</v>
      </c>
      <c r="D81" s="10">
        <v>28335</v>
      </c>
      <c r="E81" s="9">
        <v>10.1</v>
      </c>
      <c r="F81" s="10">
        <v>693736</v>
      </c>
      <c r="G81" s="10">
        <v>7140033</v>
      </c>
      <c r="H81">
        <f t="shared" si="61"/>
        <v>16534.776841835053</v>
      </c>
      <c r="I81">
        <f t="shared" si="62"/>
        <v>131813.3121936438</v>
      </c>
      <c r="J81">
        <f t="shared" si="62"/>
        <v>826697.56688682036</v>
      </c>
      <c r="K81">
        <f t="shared" si="63"/>
        <v>630.31535862462442</v>
      </c>
      <c r="L81">
        <f t="shared" si="64"/>
        <v>10257.921634892222</v>
      </c>
      <c r="M81">
        <f t="shared" si="64"/>
        <v>92446.291494088349</v>
      </c>
    </row>
    <row r="82" spans="1:13" x14ac:dyDescent="0.25">
      <c r="A82" s="8">
        <v>78</v>
      </c>
      <c r="B82" s="9">
        <v>4.4726000000000002E-2</v>
      </c>
      <c r="C82" s="10">
        <v>679569</v>
      </c>
      <c r="D82" s="10">
        <v>30394</v>
      </c>
      <c r="E82" s="9">
        <v>9.5</v>
      </c>
      <c r="F82" s="10">
        <v>664372</v>
      </c>
      <c r="G82" s="10">
        <v>6446296</v>
      </c>
      <c r="H82">
        <f t="shared" si="61"/>
        <v>15117.091157408766</v>
      </c>
      <c r="I82">
        <f t="shared" si="62"/>
        <v>115278.53535180869</v>
      </c>
      <c r="J82">
        <f t="shared" si="62"/>
        <v>694884.2546931766</v>
      </c>
      <c r="K82">
        <f t="shared" si="63"/>
        <v>643.9219545081155</v>
      </c>
      <c r="L82">
        <f t="shared" si="64"/>
        <v>9627.6062762675956</v>
      </c>
      <c r="M82">
        <f t="shared" si="64"/>
        <v>82188.369859196144</v>
      </c>
    </row>
    <row r="83" spans="1:13" x14ac:dyDescent="0.25">
      <c r="A83" s="8">
        <v>79</v>
      </c>
      <c r="B83" s="9">
        <v>4.9953999999999998E-2</v>
      </c>
      <c r="C83" s="10">
        <v>649175</v>
      </c>
      <c r="D83" s="10">
        <v>32429</v>
      </c>
      <c r="E83" s="9">
        <v>8.9</v>
      </c>
      <c r="F83" s="10">
        <v>632960</v>
      </c>
      <c r="G83" s="10">
        <v>5781924</v>
      </c>
      <c r="H83">
        <f t="shared" si="61"/>
        <v>13753.307719214512</v>
      </c>
      <c r="I83">
        <f t="shared" si="62"/>
        <v>100161.44419439994</v>
      </c>
      <c r="J83">
        <f t="shared" si="62"/>
        <v>579605.71934136795</v>
      </c>
      <c r="K83">
        <f t="shared" si="63"/>
        <v>654.31915016885159</v>
      </c>
      <c r="L83">
        <f t="shared" si="64"/>
        <v>8983.6843217594796</v>
      </c>
      <c r="M83">
        <f t="shared" si="64"/>
        <v>72560.763582928543</v>
      </c>
    </row>
    <row r="84" spans="1:13" x14ac:dyDescent="0.25">
      <c r="A84" s="8">
        <v>80</v>
      </c>
      <c r="B84" s="9">
        <v>5.5773999999999997E-2</v>
      </c>
      <c r="C84" s="10">
        <v>616746</v>
      </c>
      <c r="D84" s="10">
        <v>34398</v>
      </c>
      <c r="E84" s="9">
        <v>8.3000000000000007</v>
      </c>
      <c r="F84" s="10">
        <v>599547</v>
      </c>
      <c r="G84" s="10">
        <v>5148964</v>
      </c>
      <c r="H84">
        <f t="shared" si="61"/>
        <v>12444.06915384497</v>
      </c>
      <c r="I84">
        <f t="shared" si="62"/>
        <v>86408.136475185413</v>
      </c>
      <c r="J84">
        <f t="shared" si="62"/>
        <v>479444.27514696826</v>
      </c>
      <c r="K84">
        <f t="shared" si="63"/>
        <v>660.9977291785616</v>
      </c>
      <c r="L84">
        <f t="shared" si="64"/>
        <v>8329.365171590629</v>
      </c>
      <c r="M84">
        <f t="shared" si="64"/>
        <v>63577.07926116907</v>
      </c>
    </row>
    <row r="85" spans="1:13" x14ac:dyDescent="0.25">
      <c r="A85" s="8">
        <v>81</v>
      </c>
      <c r="B85" s="9">
        <v>6.2253000000000003E-2</v>
      </c>
      <c r="C85" s="10">
        <v>582347</v>
      </c>
      <c r="D85" s="10">
        <v>36253</v>
      </c>
      <c r="E85" s="9">
        <v>7.8</v>
      </c>
      <c r="F85" s="10">
        <v>564221</v>
      </c>
      <c r="G85" s="10">
        <v>4549417</v>
      </c>
      <c r="H85">
        <f t="shared" si="61"/>
        <v>11190.477486887256</v>
      </c>
      <c r="I85">
        <f t="shared" si="62"/>
        <v>73964.067321340452</v>
      </c>
      <c r="J85">
        <f t="shared" si="62"/>
        <v>393036.13867178286</v>
      </c>
      <c r="K85">
        <f t="shared" si="63"/>
        <v>663.47020939507547</v>
      </c>
      <c r="L85">
        <f t="shared" si="64"/>
        <v>7668.3674424120672</v>
      </c>
      <c r="M85">
        <f t="shared" si="64"/>
        <v>55247.71408957844</v>
      </c>
    </row>
    <row r="86" spans="1:13" x14ac:dyDescent="0.25">
      <c r="A86" s="8">
        <v>82</v>
      </c>
      <c r="B86" s="9">
        <v>6.9494E-2</v>
      </c>
      <c r="C86" s="10">
        <v>546095</v>
      </c>
      <c r="D86" s="10">
        <v>37950</v>
      </c>
      <c r="E86" s="9">
        <v>7.3</v>
      </c>
      <c r="F86" s="10">
        <v>527119</v>
      </c>
      <c r="G86" s="10">
        <v>3985196</v>
      </c>
      <c r="H86">
        <f t="shared" si="61"/>
        <v>9994.1456982761065</v>
      </c>
      <c r="I86">
        <f t="shared" si="62"/>
        <v>62773.589834453196</v>
      </c>
      <c r="J86">
        <f t="shared" si="62"/>
        <v>319072.07135044242</v>
      </c>
      <c r="K86">
        <f t="shared" si="63"/>
        <v>661.45447264247719</v>
      </c>
      <c r="L86">
        <f t="shared" si="64"/>
        <v>7004.8972330169927</v>
      </c>
      <c r="M86">
        <f t="shared" si="64"/>
        <v>47579.346647166371</v>
      </c>
    </row>
    <row r="87" spans="1:13" x14ac:dyDescent="0.25">
      <c r="A87" s="8">
        <v>83</v>
      </c>
      <c r="B87" s="9">
        <v>7.7510999999999997E-2</v>
      </c>
      <c r="C87" s="10">
        <v>508144</v>
      </c>
      <c r="D87" s="10">
        <v>39387</v>
      </c>
      <c r="E87" s="9">
        <v>6.8</v>
      </c>
      <c r="F87" s="10">
        <v>488451</v>
      </c>
      <c r="G87" s="10">
        <v>3458077</v>
      </c>
      <c r="H87">
        <f t="shared" si="61"/>
        <v>8856.7620960853474</v>
      </c>
      <c r="I87">
        <f t="shared" si="62"/>
        <v>52779.444136177095</v>
      </c>
      <c r="J87">
        <f t="shared" si="62"/>
        <v>256298.48151598914</v>
      </c>
      <c r="K87">
        <f t="shared" si="63"/>
        <v>653.8103347504674</v>
      </c>
      <c r="L87">
        <f t="shared" si="64"/>
        <v>6343.4427603745162</v>
      </c>
      <c r="M87">
        <f t="shared" si="64"/>
        <v>40574.449414149378</v>
      </c>
    </row>
    <row r="88" spans="1:13" x14ac:dyDescent="0.25">
      <c r="A88" s="8">
        <v>84</v>
      </c>
      <c r="B88" s="9">
        <v>8.6415000000000006E-2</v>
      </c>
      <c r="C88" s="10">
        <v>468758</v>
      </c>
      <c r="D88" s="10">
        <v>40508</v>
      </c>
      <c r="E88" s="9">
        <v>6.3</v>
      </c>
      <c r="F88" s="10">
        <v>448504</v>
      </c>
      <c r="G88" s="10">
        <v>2969626</v>
      </c>
      <c r="H88">
        <f t="shared" si="61"/>
        <v>7781.2177849787895</v>
      </c>
      <c r="I88">
        <f t="shared" si="62"/>
        <v>43922.682040091742</v>
      </c>
      <c r="J88">
        <f t="shared" si="62"/>
        <v>203519.03737981204</v>
      </c>
      <c r="K88">
        <f t="shared" si="63"/>
        <v>640.39860964693298</v>
      </c>
      <c r="L88">
        <f t="shared" si="64"/>
        <v>5689.6324256240487</v>
      </c>
      <c r="M88">
        <f t="shared" si="64"/>
        <v>34231.006653774864</v>
      </c>
    </row>
    <row r="89" spans="1:13" x14ac:dyDescent="0.25">
      <c r="A89" s="8">
        <v>85</v>
      </c>
      <c r="B89" s="9">
        <v>9.6294000000000005E-2</v>
      </c>
      <c r="C89" s="10">
        <v>428250</v>
      </c>
      <c r="D89" s="10">
        <v>41238</v>
      </c>
      <c r="E89" s="9">
        <v>5.9</v>
      </c>
      <c r="F89" s="10">
        <v>407631</v>
      </c>
      <c r="G89" s="10">
        <v>2521122</v>
      </c>
      <c r="H89">
        <f t="shared" si="61"/>
        <v>6770.284995094773</v>
      </c>
      <c r="I89">
        <f t="shared" si="62"/>
        <v>36141.464255112958</v>
      </c>
      <c r="J89">
        <f t="shared" si="62"/>
        <v>159596.35533972029</v>
      </c>
      <c r="K89">
        <f t="shared" si="63"/>
        <v>620.89458789140349</v>
      </c>
      <c r="L89">
        <f t="shared" si="64"/>
        <v>5049.2338159771161</v>
      </c>
      <c r="M89">
        <f t="shared" si="64"/>
        <v>28541.374228150809</v>
      </c>
    </row>
    <row r="90" spans="1:13" x14ac:dyDescent="0.25">
      <c r="A90" s="8">
        <v>86</v>
      </c>
      <c r="B90" s="9">
        <v>0.107243</v>
      </c>
      <c r="C90" s="10">
        <v>387012</v>
      </c>
      <c r="D90" s="10">
        <v>41504</v>
      </c>
      <c r="E90" s="9">
        <v>5.5</v>
      </c>
      <c r="F90" s="10">
        <v>366260</v>
      </c>
      <c r="G90" s="10">
        <v>2113491</v>
      </c>
      <c r="H90">
        <f t="shared" si="61"/>
        <v>5826.9958836274272</v>
      </c>
      <c r="I90">
        <f t="shared" si="62"/>
        <v>29371.179260018169</v>
      </c>
      <c r="J90">
        <f t="shared" si="62"/>
        <v>123454.89108460734</v>
      </c>
      <c r="K90">
        <f t="shared" si="63"/>
        <v>595.14245935544443</v>
      </c>
      <c r="L90">
        <f t="shared" si="64"/>
        <v>4428.3392280857124</v>
      </c>
      <c r="M90">
        <f t="shared" si="64"/>
        <v>23492.140412173696</v>
      </c>
    </row>
    <row r="91" spans="1:13" x14ac:dyDescent="0.25">
      <c r="A91" s="8">
        <v>87</v>
      </c>
      <c r="B91" s="9">
        <v>0.119364</v>
      </c>
      <c r="C91" s="10">
        <v>345508</v>
      </c>
      <c r="D91" s="10">
        <v>41241</v>
      </c>
      <c r="E91" s="9">
        <v>5.0999999999999996</v>
      </c>
      <c r="F91" s="10">
        <v>324887</v>
      </c>
      <c r="G91" s="10">
        <v>1747232</v>
      </c>
      <c r="H91">
        <f t="shared" si="61"/>
        <v>4954.3774298135331</v>
      </c>
      <c r="I91">
        <f t="shared" si="62"/>
        <v>23544.183376390745</v>
      </c>
      <c r="J91">
        <f t="shared" si="62"/>
        <v>94083.711824589162</v>
      </c>
      <c r="K91">
        <f t="shared" si="63"/>
        <v>563.21066394697209</v>
      </c>
      <c r="L91">
        <f t="shared" si="64"/>
        <v>3833.1967687302686</v>
      </c>
      <c r="M91">
        <f t="shared" si="64"/>
        <v>19063.801184087984</v>
      </c>
    </row>
    <row r="92" spans="1:13" x14ac:dyDescent="0.25">
      <c r="A92" s="8">
        <v>88</v>
      </c>
      <c r="B92" s="9">
        <v>0.13276299999999999</v>
      </c>
      <c r="C92" s="10">
        <v>304266</v>
      </c>
      <c r="D92" s="10">
        <v>40395</v>
      </c>
      <c r="E92" s="9">
        <v>4.7</v>
      </c>
      <c r="F92" s="10">
        <v>284069</v>
      </c>
      <c r="G92" s="10">
        <v>1422345</v>
      </c>
      <c r="H92">
        <f t="shared" si="61"/>
        <v>4155.2303745420677</v>
      </c>
      <c r="I92">
        <f t="shared" si="62"/>
        <v>18589.805946577213</v>
      </c>
      <c r="J92">
        <f t="shared" si="62"/>
        <v>70539.528448198413</v>
      </c>
      <c r="K92">
        <f t="shared" si="63"/>
        <v>525.3878137945926</v>
      </c>
      <c r="L92">
        <f t="shared" si="64"/>
        <v>3269.9861047832965</v>
      </c>
      <c r="M92">
        <f t="shared" si="64"/>
        <v>15230.60441535772</v>
      </c>
    </row>
    <row r="93" spans="1:13" x14ac:dyDescent="0.25">
      <c r="A93" s="8">
        <v>89</v>
      </c>
      <c r="B93" s="9">
        <v>0.14755299999999999</v>
      </c>
      <c r="C93" s="10">
        <v>263871</v>
      </c>
      <c r="D93" s="10">
        <v>38935</v>
      </c>
      <c r="E93" s="9">
        <v>4.3</v>
      </c>
      <c r="F93" s="10">
        <v>244404</v>
      </c>
      <c r="G93" s="10">
        <v>1138276</v>
      </c>
      <c r="H93">
        <f t="shared" si="61"/>
        <v>3431.9744476740429</v>
      </c>
      <c r="I93">
        <f t="shared" si="62"/>
        <v>14434.575572035139</v>
      </c>
      <c r="J93">
        <f t="shared" si="62"/>
        <v>51949.722501621218</v>
      </c>
      <c r="K93">
        <f t="shared" si="63"/>
        <v>482.28445364153902</v>
      </c>
      <c r="L93">
        <f t="shared" si="64"/>
        <v>2744.5982909887034</v>
      </c>
      <c r="M93">
        <f t="shared" si="64"/>
        <v>11960.618310574424</v>
      </c>
    </row>
    <row r="94" spans="1:13" x14ac:dyDescent="0.25">
      <c r="A94" s="8">
        <v>90</v>
      </c>
      <c r="B94" s="9">
        <v>0.16385</v>
      </c>
      <c r="C94" s="10">
        <v>224936</v>
      </c>
      <c r="D94" s="10">
        <v>36856</v>
      </c>
      <c r="E94" s="9">
        <v>4</v>
      </c>
      <c r="F94" s="10">
        <v>206508</v>
      </c>
      <c r="G94" s="10">
        <v>893872</v>
      </c>
      <c r="H94">
        <f t="shared" si="61"/>
        <v>2786.2626393813589</v>
      </c>
      <c r="I94">
        <f t="shared" si="62"/>
        <v>11002.601124361097</v>
      </c>
      <c r="J94">
        <f t="shared" si="62"/>
        <v>37515.146929586088</v>
      </c>
      <c r="K94">
        <f t="shared" si="63"/>
        <v>434.7924397417566</v>
      </c>
      <c r="L94">
        <f t="shared" si="64"/>
        <v>2262.3138373471638</v>
      </c>
      <c r="M94">
        <f t="shared" si="64"/>
        <v>9216.0200195857215</v>
      </c>
    </row>
    <row r="95" spans="1:13" x14ac:dyDescent="0.25">
      <c r="A95" s="8">
        <v>91</v>
      </c>
      <c r="B95" s="9">
        <v>0.18177499999999999</v>
      </c>
      <c r="C95" s="10">
        <v>188080</v>
      </c>
      <c r="D95" s="10">
        <v>34188</v>
      </c>
      <c r="E95" s="9">
        <v>3.7</v>
      </c>
      <c r="F95" s="10">
        <v>170986</v>
      </c>
      <c r="G95" s="10">
        <v>687364</v>
      </c>
      <c r="H95">
        <f t="shared" si="61"/>
        <v>2218.7910263357276</v>
      </c>
      <c r="I95">
        <f t="shared" si="62"/>
        <v>8216.3384849797403</v>
      </c>
      <c r="J95">
        <f t="shared" si="62"/>
        <v>26512.545805224992</v>
      </c>
      <c r="K95">
        <f t="shared" si="63"/>
        <v>384.11227040350548</v>
      </c>
      <c r="L95">
        <f t="shared" si="64"/>
        <v>1827.5213976054076</v>
      </c>
      <c r="M95">
        <f t="shared" si="64"/>
        <v>6953.7061822385558</v>
      </c>
    </row>
    <row r="96" spans="1:13" x14ac:dyDescent="0.25">
      <c r="A96" s="8">
        <v>92</v>
      </c>
      <c r="B96" s="9">
        <v>0.20144699999999999</v>
      </c>
      <c r="C96" s="10">
        <v>153892</v>
      </c>
      <c r="D96" s="10">
        <v>31001</v>
      </c>
      <c r="E96" s="9">
        <v>3.4</v>
      </c>
      <c r="F96" s="10">
        <v>138392</v>
      </c>
      <c r="G96" s="10">
        <v>516378</v>
      </c>
      <c r="H96">
        <f t="shared" si="61"/>
        <v>1729.0220403924263</v>
      </c>
      <c r="I96">
        <f t="shared" si="62"/>
        <v>5997.5474586440132</v>
      </c>
      <c r="J96">
        <f t="shared" si="62"/>
        <v>18296.207320245252</v>
      </c>
      <c r="K96">
        <f t="shared" si="63"/>
        <v>331.71941407397389</v>
      </c>
      <c r="L96">
        <f t="shared" si="64"/>
        <v>1443.4091272019023</v>
      </c>
      <c r="M96">
        <f t="shared" si="64"/>
        <v>5126.1847846331493</v>
      </c>
    </row>
    <row r="97" spans="1:13" x14ac:dyDescent="0.25">
      <c r="A97" s="8">
        <v>93</v>
      </c>
      <c r="B97" s="9">
        <v>0.22298699999999999</v>
      </c>
      <c r="C97" s="10">
        <v>122891</v>
      </c>
      <c r="D97" s="10">
        <v>27403</v>
      </c>
      <c r="E97" s="9">
        <v>3.1</v>
      </c>
      <c r="F97" s="10">
        <v>109189</v>
      </c>
      <c r="G97" s="10">
        <v>377986</v>
      </c>
      <c r="H97">
        <f t="shared" si="61"/>
        <v>1314.968243442622</v>
      </c>
      <c r="I97">
        <f t="shared" si="62"/>
        <v>4268.5254182515882</v>
      </c>
      <c r="J97">
        <f t="shared" si="62"/>
        <v>12298.659861601229</v>
      </c>
      <c r="K97">
        <f t="shared" si="63"/>
        <v>279.25695496363744</v>
      </c>
      <c r="L97">
        <f t="shared" si="64"/>
        <v>1111.6897131279286</v>
      </c>
      <c r="M97">
        <f t="shared" si="64"/>
        <v>3682.7756574312461</v>
      </c>
    </row>
    <row r="98" spans="1:13" x14ac:dyDescent="0.25">
      <c r="A98" s="8">
        <v>94</v>
      </c>
      <c r="B98" s="9">
        <v>0.246507</v>
      </c>
      <c r="C98" s="10">
        <v>95488</v>
      </c>
      <c r="D98" s="10">
        <v>23538</v>
      </c>
      <c r="E98" s="9">
        <v>2.8</v>
      </c>
      <c r="F98" s="10">
        <v>83719</v>
      </c>
      <c r="G98" s="10">
        <v>268797</v>
      </c>
      <c r="H98">
        <f t="shared" si="61"/>
        <v>973.09375307695541</v>
      </c>
      <c r="I98">
        <f t="shared" si="62"/>
        <v>2953.5571748089651</v>
      </c>
      <c r="J98">
        <f t="shared" si="62"/>
        <v>8030.1344433496442</v>
      </c>
      <c r="K98">
        <f t="shared" si="63"/>
        <v>228.44736172209491</v>
      </c>
      <c r="L98">
        <f t="shared" si="64"/>
        <v>832.43275816429082</v>
      </c>
      <c r="M98">
        <f t="shared" si="64"/>
        <v>2571.0859443033178</v>
      </c>
    </row>
    <row r="99" spans="1:13" x14ac:dyDescent="0.25">
      <c r="A99" s="8">
        <v>95</v>
      </c>
      <c r="B99" s="9">
        <v>0.272115</v>
      </c>
      <c r="C99" s="10">
        <v>71949</v>
      </c>
      <c r="D99" s="10">
        <v>19579</v>
      </c>
      <c r="E99" s="9">
        <v>2.6</v>
      </c>
      <c r="F99" s="10">
        <v>62160</v>
      </c>
      <c r="G99" s="10">
        <v>185078</v>
      </c>
      <c r="H99">
        <f t="shared" si="61"/>
        <v>698.29888811891431</v>
      </c>
      <c r="I99">
        <f t="shared" si="62"/>
        <v>1980.4634217320097</v>
      </c>
      <c r="J99">
        <f t="shared" si="62"/>
        <v>5076.5772685406782</v>
      </c>
      <c r="K99">
        <f t="shared" si="63"/>
        <v>180.9746709538334</v>
      </c>
      <c r="L99">
        <f t="shared" si="64"/>
        <v>603.98539644219591</v>
      </c>
      <c r="M99">
        <f t="shared" si="64"/>
        <v>1738.6531861390267</v>
      </c>
    </row>
    <row r="100" spans="1:13" x14ac:dyDescent="0.25">
      <c r="A100" s="8">
        <v>96</v>
      </c>
      <c r="B100" s="9">
        <v>0.29990299999999998</v>
      </c>
      <c r="C100" s="10">
        <v>52371</v>
      </c>
      <c r="D100" s="10">
        <v>15706</v>
      </c>
      <c r="E100" s="9">
        <v>2.2999999999999998</v>
      </c>
      <c r="F100" s="10">
        <v>44518</v>
      </c>
      <c r="G100" s="10">
        <v>122918</v>
      </c>
      <c r="H100">
        <f t="shared" si="61"/>
        <v>484.08113246453894</v>
      </c>
      <c r="I100">
        <f t="shared" si="62"/>
        <v>1282.1645336130953</v>
      </c>
      <c r="J100">
        <f t="shared" si="62"/>
        <v>3096.1138468086665</v>
      </c>
      <c r="K100">
        <f t="shared" si="63"/>
        <v>138.2622383068792</v>
      </c>
      <c r="L100">
        <f t="shared" si="64"/>
        <v>423.01072548836248</v>
      </c>
      <c r="M100">
        <f t="shared" si="64"/>
        <v>1134.6677896968311</v>
      </c>
    </row>
    <row r="101" spans="1:13" x14ac:dyDescent="0.25">
      <c r="A101" s="8">
        <v>97</v>
      </c>
      <c r="B101" s="9">
        <v>0.32994200000000001</v>
      </c>
      <c r="C101" s="10">
        <v>36665</v>
      </c>
      <c r="D101" s="10">
        <v>12097</v>
      </c>
      <c r="E101" s="9">
        <v>2.1</v>
      </c>
      <c r="F101" s="10">
        <v>30616</v>
      </c>
      <c r="G101" s="10">
        <v>78400</v>
      </c>
      <c r="H101">
        <f t="shared" si="61"/>
        <v>322.7674116593484</v>
      </c>
      <c r="I101">
        <f t="shared" si="62"/>
        <v>798.08340114855673</v>
      </c>
      <c r="J101">
        <f t="shared" si="62"/>
        <v>1813.9493131955721</v>
      </c>
      <c r="K101">
        <f t="shared" si="63"/>
        <v>101.42064584346397</v>
      </c>
      <c r="L101">
        <f t="shared" si="64"/>
        <v>284.74848718148326</v>
      </c>
      <c r="M101">
        <f t="shared" si="64"/>
        <v>711.65706420846834</v>
      </c>
    </row>
    <row r="102" spans="1:13" x14ac:dyDescent="0.25">
      <c r="A102" s="8">
        <v>98</v>
      </c>
      <c r="B102" s="9">
        <v>0.36228100000000002</v>
      </c>
      <c r="C102" s="10">
        <v>24567</v>
      </c>
      <c r="D102" s="10">
        <v>8900</v>
      </c>
      <c r="E102" s="9">
        <v>1.9</v>
      </c>
      <c r="F102" s="10">
        <v>20117</v>
      </c>
      <c r="G102" s="10">
        <v>47784</v>
      </c>
      <c r="H102">
        <f t="shared" si="61"/>
        <v>205.96850511997846</v>
      </c>
      <c r="I102">
        <f t="shared" si="62"/>
        <v>475.31598948920828</v>
      </c>
      <c r="J102">
        <f t="shared" si="62"/>
        <v>1015.8659120470153</v>
      </c>
      <c r="K102">
        <f t="shared" si="63"/>
        <v>71.063959030127847</v>
      </c>
      <c r="L102">
        <f t="shared" si="64"/>
        <v>183.32784133801931</v>
      </c>
      <c r="M102">
        <f t="shared" si="64"/>
        <v>426.90857702698514</v>
      </c>
    </row>
    <row r="103" spans="1:13" x14ac:dyDescent="0.25">
      <c r="A103" s="8">
        <v>99</v>
      </c>
      <c r="B103" s="9">
        <v>0.39693299999999998</v>
      </c>
      <c r="C103" s="10">
        <v>15667</v>
      </c>
      <c r="D103" s="10">
        <v>6219</v>
      </c>
      <c r="E103" s="9">
        <v>1.8</v>
      </c>
      <c r="F103" s="10">
        <v>12558</v>
      </c>
      <c r="G103" s="10">
        <v>27667</v>
      </c>
      <c r="H103">
        <f t="shared" si="61"/>
        <v>125.09652203651831</v>
      </c>
      <c r="I103">
        <f t="shared" si="62"/>
        <v>269.34748436922985</v>
      </c>
      <c r="J103">
        <f t="shared" si="62"/>
        <v>540.54992255780701</v>
      </c>
      <c r="K103">
        <f t="shared" si="63"/>
        <v>47.292323296775301</v>
      </c>
      <c r="L103">
        <f t="shared" si="64"/>
        <v>112.26388230789148</v>
      </c>
      <c r="M103">
        <f t="shared" si="64"/>
        <v>243.58073568896583</v>
      </c>
    </row>
    <row r="104" spans="1:13" x14ac:dyDescent="0.25">
      <c r="A104" s="8">
        <v>100</v>
      </c>
      <c r="B104" s="9">
        <v>0.433869</v>
      </c>
      <c r="C104" s="10">
        <v>9448</v>
      </c>
      <c r="D104" s="10">
        <v>4099</v>
      </c>
      <c r="E104" s="9">
        <v>1.6</v>
      </c>
      <c r="F104" s="10">
        <v>7399</v>
      </c>
      <c r="G104" s="10">
        <v>15109</v>
      </c>
      <c r="H104">
        <f t="shared" si="61"/>
        <v>71.847221499908841</v>
      </c>
      <c r="I104">
        <f t="shared" si="62"/>
        <v>144.25096233271151</v>
      </c>
      <c r="J104">
        <f t="shared" si="62"/>
        <v>271.20243818857716</v>
      </c>
      <c r="K104">
        <f t="shared" si="63"/>
        <v>29.686480477412832</v>
      </c>
      <c r="L104">
        <f t="shared" si="64"/>
        <v>64.97155901111617</v>
      </c>
      <c r="M104">
        <f t="shared" si="64"/>
        <v>131.31685338107437</v>
      </c>
    </row>
    <row r="105" spans="1:13" x14ac:dyDescent="0.25">
      <c r="A105" s="8">
        <v>101</v>
      </c>
      <c r="B105" s="9">
        <v>0.47300799999999998</v>
      </c>
      <c r="C105" s="10">
        <v>5349</v>
      </c>
      <c r="D105" s="10">
        <v>2530</v>
      </c>
      <c r="E105" s="9">
        <v>1.4</v>
      </c>
      <c r="F105" s="10">
        <v>4084</v>
      </c>
      <c r="G105" s="10">
        <v>7710</v>
      </c>
      <c r="H105">
        <f t="shared" si="61"/>
        <v>38.739444760595568</v>
      </c>
      <c r="I105">
        <f t="shared" si="62"/>
        <v>72.403740832802669</v>
      </c>
      <c r="J105">
        <f t="shared" si="62"/>
        <v>126.95147585586571</v>
      </c>
      <c r="K105">
        <f t="shared" si="63"/>
        <v>17.450666389677963</v>
      </c>
      <c r="L105">
        <f t="shared" si="64"/>
        <v>35.285078533703334</v>
      </c>
      <c r="M105">
        <f t="shared" si="64"/>
        <v>66.345294369958182</v>
      </c>
    </row>
    <row r="106" spans="1:13" x14ac:dyDescent="0.25">
      <c r="A106" s="8">
        <v>102</v>
      </c>
      <c r="B106" s="9">
        <v>0.51421099999999997</v>
      </c>
      <c r="C106" s="10">
        <v>2819</v>
      </c>
      <c r="D106" s="10">
        <v>1449</v>
      </c>
      <c r="E106" s="9">
        <v>1.3</v>
      </c>
      <c r="F106" s="10">
        <v>2094</v>
      </c>
      <c r="G106" s="10">
        <v>3626</v>
      </c>
      <c r="H106">
        <f t="shared" si="61"/>
        <v>19.444042906127343</v>
      </c>
      <c r="I106">
        <f t="shared" si="62"/>
        <v>33.664296072207101</v>
      </c>
      <c r="J106">
        <f t="shared" si="62"/>
        <v>54.547735023063041</v>
      </c>
      <c r="K106">
        <f t="shared" si="63"/>
        <v>9.518545303460705</v>
      </c>
      <c r="L106">
        <f t="shared" si="64"/>
        <v>17.834412144025372</v>
      </c>
      <c r="M106">
        <f t="shared" si="64"/>
        <v>31.060215836254844</v>
      </c>
    </row>
    <row r="107" spans="1:13" x14ac:dyDescent="0.25">
      <c r="A107" s="8">
        <v>103</v>
      </c>
      <c r="B107" s="9">
        <v>0.55726900000000001</v>
      </c>
      <c r="C107" s="10">
        <v>1369</v>
      </c>
      <c r="D107" s="9">
        <v>763</v>
      </c>
      <c r="E107" s="9">
        <v>1.1000000000000001</v>
      </c>
      <c r="F107" s="9">
        <v>988</v>
      </c>
      <c r="G107" s="10">
        <v>1532</v>
      </c>
      <c r="H107">
        <f t="shared" si="61"/>
        <v>8.9930217532351318</v>
      </c>
      <c r="I107">
        <f t="shared" si="62"/>
        <v>14.220253166079756</v>
      </c>
      <c r="J107">
        <f t="shared" si="62"/>
        <v>20.88343895085594</v>
      </c>
      <c r="K107">
        <f t="shared" si="63"/>
        <v>4.7735055812156295</v>
      </c>
      <c r="L107">
        <f t="shared" si="64"/>
        <v>8.3158668405646683</v>
      </c>
      <c r="M107">
        <f t="shared" si="64"/>
        <v>13.225803692229475</v>
      </c>
    </row>
    <row r="108" spans="1:13" x14ac:dyDescent="0.25">
      <c r="A108" s="8">
        <v>104</v>
      </c>
      <c r="B108" s="9">
        <v>0.60189599999999999</v>
      </c>
      <c r="C108" s="9">
        <v>606</v>
      </c>
      <c r="D108" s="9">
        <v>365</v>
      </c>
      <c r="E108" s="9">
        <v>0.9</v>
      </c>
      <c r="F108" s="9">
        <v>424</v>
      </c>
      <c r="G108" s="9">
        <v>544</v>
      </c>
      <c r="H108">
        <f t="shared" si="61"/>
        <v>3.7912770409130685</v>
      </c>
      <c r="I108">
        <f t="shared" si="62"/>
        <v>5.2272314128446258</v>
      </c>
      <c r="J108">
        <f t="shared" si="62"/>
        <v>6.6631857847761822</v>
      </c>
      <c r="K108">
        <f t="shared" si="63"/>
        <v>2.1747856670332704</v>
      </c>
      <c r="L108">
        <f t="shared" si="64"/>
        <v>3.5423612593490388</v>
      </c>
      <c r="M108">
        <f t="shared" si="64"/>
        <v>4.9099368516648072</v>
      </c>
    </row>
    <row r="109" spans="1:13" x14ac:dyDescent="0.25">
      <c r="A109" s="8">
        <v>105</v>
      </c>
      <c r="B109" s="9">
        <v>1</v>
      </c>
      <c r="C109" s="9">
        <v>241</v>
      </c>
      <c r="D109" s="9">
        <v>241</v>
      </c>
      <c r="E109" s="9">
        <v>0.5</v>
      </c>
      <c r="F109" s="9">
        <v>121</v>
      </c>
      <c r="G109" s="9">
        <v>121</v>
      </c>
      <c r="H109">
        <f t="shared" si="61"/>
        <v>1.4359543719315568</v>
      </c>
      <c r="I109">
        <f t="shared" si="62"/>
        <v>1.4359543719315568</v>
      </c>
      <c r="J109">
        <f t="shared" si="62"/>
        <v>1.4359543719315568</v>
      </c>
      <c r="K109">
        <f t="shared" si="63"/>
        <v>1.3675755923157682</v>
      </c>
      <c r="L109">
        <f t="shared" si="64"/>
        <v>1.3675755923157682</v>
      </c>
      <c r="M109">
        <f t="shared" si="64"/>
        <v>1.3675755923157682</v>
      </c>
    </row>
  </sheetData>
  <mergeCells count="6">
    <mergeCell ref="CQ27:DJ27"/>
    <mergeCell ref="A1:G1"/>
    <mergeCell ref="O27:AC27"/>
    <mergeCell ref="AF27:AY27"/>
    <mergeCell ref="BB27:BT27"/>
    <mergeCell ref="BV27:CO27"/>
  </mergeCells>
  <phoneticPr fontId="7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55" r:id="rId4">
          <objectPr defaultSize="0" altText="" r:id="rId5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114300</xdr:colOff>
                <xdr:row>2</xdr:row>
                <xdr:rowOff>129540</xdr:rowOff>
              </to>
            </anchor>
          </objectPr>
        </oleObject>
      </mc:Choice>
      <mc:Fallback>
        <oleObject progId="Equation.DSMT4" shapeId="2055" r:id="rId4"/>
      </mc:Fallback>
    </mc:AlternateContent>
    <mc:AlternateContent xmlns:mc="http://schemas.openxmlformats.org/markup-compatibility/2006">
      <mc:Choice Requires="x14">
        <oleObject progId="Equation.DSMT4" shapeId="2054" r:id="rId6">
          <objectPr defaultSize="0" altText="" r:id="rId7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DSMT4" shapeId="2054" r:id="rId6"/>
      </mc:Fallback>
    </mc:AlternateContent>
    <mc:AlternateContent xmlns:mc="http://schemas.openxmlformats.org/markup-compatibility/2006">
      <mc:Choice Requires="x14">
        <oleObject progId="Equation.DSMT4" shapeId="2053" r:id="rId8">
          <objectPr defaultSize="0" altText="" r:id="rId9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114300</xdr:colOff>
                <xdr:row>2</xdr:row>
                <xdr:rowOff>190500</xdr:rowOff>
              </to>
            </anchor>
          </objectPr>
        </oleObject>
      </mc:Choice>
      <mc:Fallback>
        <oleObject progId="Equation.DSMT4" shapeId="2053" r:id="rId8"/>
      </mc:Fallback>
    </mc:AlternateContent>
    <mc:AlternateContent xmlns:mc="http://schemas.openxmlformats.org/markup-compatibility/2006">
      <mc:Choice Requires="x14">
        <oleObject progId="Equation.DSMT4" shapeId="2052" r:id="rId10">
          <objectPr defaultSize="0" altText="" r:id="rId11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DSMT4" shapeId="2052" r:id="rId10"/>
      </mc:Fallback>
    </mc:AlternateContent>
    <mc:AlternateContent xmlns:mc="http://schemas.openxmlformats.org/markup-compatibility/2006">
      <mc:Choice Requires="x14">
        <oleObject progId="Equation.DSMT4" shapeId="2051" r:id="rId12">
          <objectPr defaultSize="0" altText="" r:id="rId13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137160</xdr:colOff>
                <xdr:row>2</xdr:row>
                <xdr:rowOff>190500</xdr:rowOff>
              </to>
            </anchor>
          </objectPr>
        </oleObject>
      </mc:Choice>
      <mc:Fallback>
        <oleObject progId="Equation.DSMT4" shapeId="2051" r:id="rId12"/>
      </mc:Fallback>
    </mc:AlternateContent>
    <mc:AlternateContent xmlns:mc="http://schemas.openxmlformats.org/markup-compatibility/2006">
      <mc:Choice Requires="x14">
        <oleObject progId="Equation.DSMT4" shapeId="2050" r:id="rId14">
          <objectPr defaultSize="0" altText="" r:id="rId15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DSMT4" shapeId="2050" r:id="rId14"/>
      </mc:Fallback>
    </mc:AlternateContent>
    <mc:AlternateContent xmlns:mc="http://schemas.openxmlformats.org/markup-compatibility/2006">
      <mc:Choice Requires="x14">
        <oleObject progId="Equation.DSMT4" shapeId="2049" r:id="rId16">
          <objectPr defaultSize="0" altText="" r:id="rId17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137160</xdr:colOff>
                <xdr:row>2</xdr:row>
                <xdr:rowOff>190500</xdr:rowOff>
              </to>
            </anchor>
          </objectPr>
        </oleObject>
      </mc:Choice>
      <mc:Fallback>
        <oleObject progId="Equation.DSMT4" shapeId="2049" r:id="rId16"/>
      </mc:Fallback>
    </mc:AlternateContent>
    <mc:AlternateContent xmlns:mc="http://schemas.openxmlformats.org/markup-compatibility/2006">
      <mc:Choice Requires="x14">
        <oleObject progId="Equation.DSMT4" shapeId="2056" r:id="rId18">
          <objectPr defaultSize="0" altText="" r:id="rId5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114300</xdr:colOff>
                <xdr:row>2</xdr:row>
                <xdr:rowOff>129540</xdr:rowOff>
              </to>
            </anchor>
          </objectPr>
        </oleObject>
      </mc:Choice>
      <mc:Fallback>
        <oleObject progId="Equation.DSMT4" shapeId="2056" r:id="rId18"/>
      </mc:Fallback>
    </mc:AlternateContent>
    <mc:AlternateContent xmlns:mc="http://schemas.openxmlformats.org/markup-compatibility/2006">
      <mc:Choice Requires="x14">
        <oleObject progId="Equation.DSMT4" shapeId="2057" r:id="rId19">
          <objectPr defaultSize="0" altText="" r:id="rId7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DSMT4" shapeId="2057" r:id="rId19"/>
      </mc:Fallback>
    </mc:AlternateContent>
    <mc:AlternateContent xmlns:mc="http://schemas.openxmlformats.org/markup-compatibility/2006">
      <mc:Choice Requires="x14">
        <oleObject progId="Equation.DSMT4" shapeId="2058" r:id="rId20">
          <objectPr defaultSize="0" altText="" r:id="rId9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114300</xdr:colOff>
                <xdr:row>2</xdr:row>
                <xdr:rowOff>190500</xdr:rowOff>
              </to>
            </anchor>
          </objectPr>
        </oleObject>
      </mc:Choice>
      <mc:Fallback>
        <oleObject progId="Equation.DSMT4" shapeId="2058" r:id="rId20"/>
      </mc:Fallback>
    </mc:AlternateContent>
    <mc:AlternateContent xmlns:mc="http://schemas.openxmlformats.org/markup-compatibility/2006">
      <mc:Choice Requires="x14">
        <oleObject progId="Equation.DSMT4" shapeId="2059" r:id="rId21">
          <objectPr defaultSize="0" altText="" r:id="rId11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DSMT4" shapeId="2059" r:id="rId21"/>
      </mc:Fallback>
    </mc:AlternateContent>
    <mc:AlternateContent xmlns:mc="http://schemas.openxmlformats.org/markup-compatibility/2006">
      <mc:Choice Requires="x14">
        <oleObject progId="Equation.DSMT4" shapeId="2060" r:id="rId22">
          <objectPr defaultSize="0" altText="" r:id="rId13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137160</xdr:colOff>
                <xdr:row>2</xdr:row>
                <xdr:rowOff>190500</xdr:rowOff>
              </to>
            </anchor>
          </objectPr>
        </oleObject>
      </mc:Choice>
      <mc:Fallback>
        <oleObject progId="Equation.DSMT4" shapeId="2060" r:id="rId22"/>
      </mc:Fallback>
    </mc:AlternateContent>
    <mc:AlternateContent xmlns:mc="http://schemas.openxmlformats.org/markup-compatibility/2006">
      <mc:Choice Requires="x14">
        <oleObject progId="Equation.DSMT4" shapeId="2061" r:id="rId23">
          <objectPr defaultSize="0" altText="" r:id="rId15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DSMT4" shapeId="2061" r:id="rId23"/>
      </mc:Fallback>
    </mc:AlternateContent>
    <mc:AlternateContent xmlns:mc="http://schemas.openxmlformats.org/markup-compatibility/2006">
      <mc:Choice Requires="x14">
        <oleObject progId="Equation.DSMT4" shapeId="2062" r:id="rId24">
          <objectPr defaultSize="0" altText="" r:id="rId17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137160</xdr:colOff>
                <xdr:row>2</xdr:row>
                <xdr:rowOff>190500</xdr:rowOff>
              </to>
            </anchor>
          </objectPr>
        </oleObject>
      </mc:Choice>
      <mc:Fallback>
        <oleObject progId="Equation.DSMT4" shapeId="2062" r:id="rId2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70"/>
  <sheetViews>
    <sheetView workbookViewId="0">
      <selection activeCell="C3" sqref="C3"/>
    </sheetView>
  </sheetViews>
  <sheetFormatPr defaultColWidth="9" defaultRowHeight="13.8" x14ac:dyDescent="0.25"/>
  <cols>
    <col min="2" max="4" width="8.88671875" customWidth="1"/>
  </cols>
  <sheetData>
    <row r="1" spans="1:80" x14ac:dyDescent="0.25">
      <c r="A1" t="s">
        <v>23</v>
      </c>
    </row>
    <row r="2" spans="1:80" x14ac:dyDescent="0.25">
      <c r="B2" t="s">
        <v>8</v>
      </c>
      <c r="O2" t="s">
        <v>9</v>
      </c>
      <c r="AF2" t="s">
        <v>10</v>
      </c>
      <c r="AW2" t="s">
        <v>11</v>
      </c>
      <c r="BN2" t="s">
        <v>12</v>
      </c>
    </row>
    <row r="3" spans="1:80" x14ac:dyDescent="0.25">
      <c r="A3" s="1" t="s">
        <v>1</v>
      </c>
      <c r="B3" t="s">
        <v>13</v>
      </c>
      <c r="D3" t="s">
        <v>15</v>
      </c>
      <c r="F3" t="s">
        <v>16</v>
      </c>
      <c r="H3" t="s">
        <v>15</v>
      </c>
      <c r="J3" t="s">
        <v>17</v>
      </c>
      <c r="L3" t="s">
        <v>15</v>
      </c>
      <c r="O3" t="s">
        <v>13</v>
      </c>
      <c r="Q3" t="s">
        <v>15</v>
      </c>
      <c r="S3" t="s">
        <v>16</v>
      </c>
      <c r="U3" t="s">
        <v>15</v>
      </c>
      <c r="W3" t="s">
        <v>17</v>
      </c>
      <c r="Y3" t="s">
        <v>15</v>
      </c>
      <c r="AA3" t="s">
        <v>18</v>
      </c>
      <c r="AC3" t="s">
        <v>15</v>
      </c>
      <c r="AF3" t="s">
        <v>13</v>
      </c>
      <c r="AH3" t="s">
        <v>15</v>
      </c>
      <c r="AJ3" t="s">
        <v>16</v>
      </c>
      <c r="AL3" t="s">
        <v>15</v>
      </c>
      <c r="AN3" t="s">
        <v>17</v>
      </c>
      <c r="AP3" t="s">
        <v>15</v>
      </c>
      <c r="AR3" t="s">
        <v>18</v>
      </c>
      <c r="AT3" t="s">
        <v>15</v>
      </c>
      <c r="AW3" t="s">
        <v>13</v>
      </c>
      <c r="AY3" t="s">
        <v>15</v>
      </c>
      <c r="BA3" t="s">
        <v>16</v>
      </c>
      <c r="BC3" t="s">
        <v>15</v>
      </c>
      <c r="BE3" t="s">
        <v>17</v>
      </c>
      <c r="BG3" t="s">
        <v>15</v>
      </c>
      <c r="BI3" t="s">
        <v>18</v>
      </c>
      <c r="BK3" t="s">
        <v>15</v>
      </c>
      <c r="BN3" t="s">
        <v>13</v>
      </c>
      <c r="BP3" t="s">
        <v>15</v>
      </c>
      <c r="BR3" t="s">
        <v>16</v>
      </c>
      <c r="BT3" t="s">
        <v>15</v>
      </c>
      <c r="BV3" t="s">
        <v>17</v>
      </c>
      <c r="BX3" t="s">
        <v>15</v>
      </c>
      <c r="BZ3" t="s">
        <v>18</v>
      </c>
      <c r="CB3" t="s">
        <v>15</v>
      </c>
    </row>
    <row r="4" spans="1:80" x14ac:dyDescent="0.25">
      <c r="A4" s="1">
        <v>25</v>
      </c>
      <c r="B4">
        <v>678.31565669494296</v>
      </c>
      <c r="D4">
        <v>813.97878803393098</v>
      </c>
      <c r="F4">
        <v>149.434019200362</v>
      </c>
      <c r="H4">
        <v>179.32082304043399</v>
      </c>
      <c r="J4">
        <v>83.943631853924899</v>
      </c>
      <c r="L4">
        <v>100.73235822471</v>
      </c>
      <c r="O4">
        <v>1440.1774595894201</v>
      </c>
      <c r="Q4">
        <v>1728.2129515073</v>
      </c>
      <c r="S4">
        <v>317.27338743266</v>
      </c>
      <c r="U4">
        <v>380.72806491919198</v>
      </c>
      <c r="W4">
        <v>178.226354174314</v>
      </c>
      <c r="Y4">
        <v>213.871625009176</v>
      </c>
      <c r="AA4">
        <v>110.915409620437</v>
      </c>
      <c r="AC4">
        <v>133.09849154452499</v>
      </c>
      <c r="AF4">
        <v>2387.0139913662601</v>
      </c>
      <c r="AH4">
        <v>2864.4167896395102</v>
      </c>
      <c r="AJ4">
        <v>525.86298295894505</v>
      </c>
      <c r="AL4">
        <v>631.03557955073404</v>
      </c>
      <c r="AN4">
        <v>295.40026349639601</v>
      </c>
      <c r="AP4">
        <v>354.48031619567502</v>
      </c>
      <c r="AR4">
        <v>183.83611884717499</v>
      </c>
      <c r="AT4">
        <v>220.60334261661001</v>
      </c>
      <c r="AW4">
        <v>2992.07757851724</v>
      </c>
      <c r="AY4">
        <v>3590.4930942206902</v>
      </c>
      <c r="BA4">
        <v>659.15945460506998</v>
      </c>
      <c r="BC4">
        <v>790.99134552608405</v>
      </c>
      <c r="BE4">
        <v>370.27872827413</v>
      </c>
      <c r="BG4">
        <v>444.33447392895602</v>
      </c>
      <c r="BI4">
        <v>230.43515090979</v>
      </c>
      <c r="BK4">
        <v>276.522181091748</v>
      </c>
      <c r="BN4">
        <v>4821.6636417501404</v>
      </c>
      <c r="BP4">
        <v>5785.9963701001698</v>
      </c>
      <c r="BR4">
        <v>1062.22017744611</v>
      </c>
      <c r="BT4">
        <v>1274.6642129353299</v>
      </c>
      <c r="BV4">
        <v>596.69558511835305</v>
      </c>
      <c r="BX4">
        <v>716.034702142024</v>
      </c>
      <c r="BZ4">
        <v>371.34090268927798</v>
      </c>
      <c r="CB4">
        <v>445.609083227133</v>
      </c>
    </row>
    <row r="5" spans="1:80" x14ac:dyDescent="0.25">
      <c r="A5" s="1">
        <v>26</v>
      </c>
      <c r="B5">
        <v>709.56094516371195</v>
      </c>
      <c r="D5">
        <v>851.473134196454</v>
      </c>
      <c r="F5">
        <v>156.323244587803</v>
      </c>
      <c r="H5">
        <v>187.58789350536401</v>
      </c>
      <c r="J5">
        <v>87.821110987777601</v>
      </c>
      <c r="L5">
        <v>105.385333185333</v>
      </c>
      <c r="O5">
        <v>1526.1169097243101</v>
      </c>
      <c r="Q5">
        <v>1831.34029166917</v>
      </c>
      <c r="S5">
        <v>336.21854271217302</v>
      </c>
      <c r="U5">
        <v>403.46225125460802</v>
      </c>
      <c r="W5">
        <v>188.88480746118299</v>
      </c>
      <c r="Y5">
        <v>226.66176895341999</v>
      </c>
      <c r="AA5">
        <v>117.581796233462</v>
      </c>
      <c r="AC5">
        <v>141.09815548015499</v>
      </c>
      <c r="AF5">
        <v>2545.7102606040698</v>
      </c>
      <c r="AH5">
        <v>3054.85231272489</v>
      </c>
      <c r="AJ5">
        <v>560.84497100706801</v>
      </c>
      <c r="AL5">
        <v>673.01396520848198</v>
      </c>
      <c r="AN5">
        <v>315.07808436053699</v>
      </c>
      <c r="AP5">
        <v>378.093701232645</v>
      </c>
      <c r="AR5">
        <v>196.13778159751601</v>
      </c>
      <c r="AT5">
        <v>235.36533791701899</v>
      </c>
      <c r="AW5">
        <v>3068.1422313804201</v>
      </c>
      <c r="AY5">
        <v>3681.7706776565101</v>
      </c>
      <c r="BA5">
        <v>675.941864804283</v>
      </c>
      <c r="BC5">
        <v>811.13023776514001</v>
      </c>
      <c r="BE5">
        <v>379.738571104953</v>
      </c>
      <c r="BG5">
        <v>455.686285325943</v>
      </c>
      <c r="BI5">
        <v>236.38927815210701</v>
      </c>
      <c r="BK5">
        <v>283.66713378252803</v>
      </c>
      <c r="BN5">
        <v>4990.6661576837696</v>
      </c>
      <c r="BP5">
        <v>5988.7993892205304</v>
      </c>
      <c r="BR5">
        <v>1099.49276625374</v>
      </c>
      <c r="BT5">
        <v>1319.39131950449</v>
      </c>
      <c r="BV5">
        <v>617.68597824358801</v>
      </c>
      <c r="BX5">
        <v>741.22317389230602</v>
      </c>
      <c r="BZ5">
        <v>384.51280336577599</v>
      </c>
      <c r="CB5">
        <v>461.41536403893201</v>
      </c>
    </row>
    <row r="6" spans="1:80" x14ac:dyDescent="0.25">
      <c r="A6" s="1">
        <v>27</v>
      </c>
      <c r="B6">
        <v>745.23153939359099</v>
      </c>
      <c r="D6">
        <v>894.27784727231005</v>
      </c>
      <c r="F6">
        <v>164.18849725367599</v>
      </c>
      <c r="H6">
        <v>197.02619670441101</v>
      </c>
      <c r="J6">
        <v>92.249156783213493</v>
      </c>
      <c r="L6">
        <v>110.698988139856</v>
      </c>
      <c r="O6">
        <v>1620.89197879836</v>
      </c>
      <c r="Q6">
        <v>1945.0703745580299</v>
      </c>
      <c r="S6">
        <v>357.11292952791001</v>
      </c>
      <c r="U6">
        <v>428.53551543349198</v>
      </c>
      <c r="W6">
        <v>200.64357233524299</v>
      </c>
      <c r="Y6">
        <v>240.772286802292</v>
      </c>
      <c r="AA6">
        <v>124.94076179667699</v>
      </c>
      <c r="AC6">
        <v>149.92891415601201</v>
      </c>
      <c r="AF6">
        <v>2721.6846064032902</v>
      </c>
      <c r="AH6">
        <v>3266.0215276839499</v>
      </c>
      <c r="AJ6">
        <v>599.63820893496404</v>
      </c>
      <c r="AL6">
        <v>719.56585072195696</v>
      </c>
      <c r="AN6">
        <v>336.90617841383698</v>
      </c>
      <c r="AP6">
        <v>404.28741409660398</v>
      </c>
      <c r="AR6">
        <v>209.791492920096</v>
      </c>
      <c r="AT6">
        <v>251.749791504115</v>
      </c>
      <c r="AW6">
        <v>3146.0524780334499</v>
      </c>
      <c r="AY6">
        <v>3775.26297364014</v>
      </c>
      <c r="BA6">
        <v>693.13441708309699</v>
      </c>
      <c r="BC6">
        <v>831.76130049971596</v>
      </c>
      <c r="BE6">
        <v>389.43693731814199</v>
      </c>
      <c r="BG6">
        <v>467.324324781771</v>
      </c>
      <c r="BI6">
        <v>242.502398925573</v>
      </c>
      <c r="BK6">
        <v>291.00287871068798</v>
      </c>
      <c r="BN6">
        <v>5166.2773495199799</v>
      </c>
      <c r="BP6">
        <v>6199.5328194239701</v>
      </c>
      <c r="BR6">
        <v>1138.2278789537299</v>
      </c>
      <c r="BT6">
        <v>1365.8734547444799</v>
      </c>
      <c r="BV6">
        <v>639.51229115885099</v>
      </c>
      <c r="BX6">
        <v>767.41474939062095</v>
      </c>
      <c r="BZ6">
        <v>398.224333357776</v>
      </c>
      <c r="CB6">
        <v>477.86920002933101</v>
      </c>
    </row>
    <row r="7" spans="1:80" x14ac:dyDescent="0.25">
      <c r="A7" s="1">
        <v>28</v>
      </c>
      <c r="B7">
        <v>786.68372963409604</v>
      </c>
      <c r="D7">
        <v>944.02047556091497</v>
      </c>
      <c r="F7">
        <v>173.33063475001899</v>
      </c>
      <c r="H7">
        <v>207.996761700023</v>
      </c>
      <c r="J7">
        <v>97.397230197023802</v>
      </c>
      <c r="L7">
        <v>116.87667623642901</v>
      </c>
      <c r="O7">
        <v>1726.4548650172601</v>
      </c>
      <c r="Q7">
        <v>2071.7458380207199</v>
      </c>
      <c r="S7">
        <v>380.39113604127499</v>
      </c>
      <c r="U7">
        <v>456.46936324952998</v>
      </c>
      <c r="W7">
        <v>213.74780687414199</v>
      </c>
      <c r="Y7">
        <v>256.49736824897002</v>
      </c>
      <c r="AA7">
        <v>133.14652120135301</v>
      </c>
      <c r="AC7">
        <v>159.77582544162399</v>
      </c>
      <c r="AF7">
        <v>2919.19227505046</v>
      </c>
      <c r="AH7">
        <v>3503.03073006056</v>
      </c>
      <c r="AJ7">
        <v>643.18789232770098</v>
      </c>
      <c r="AL7">
        <v>771.82547079324104</v>
      </c>
      <c r="AN7">
        <v>361.41746840843899</v>
      </c>
      <c r="AP7">
        <v>433.70096209012598</v>
      </c>
      <c r="AR7">
        <v>225.132034446175</v>
      </c>
      <c r="AT7">
        <v>270.15844133540998</v>
      </c>
      <c r="AW7">
        <v>3226.3913697193502</v>
      </c>
      <c r="AY7">
        <v>3871.6696436632201</v>
      </c>
      <c r="BA7">
        <v>710.87330651359696</v>
      </c>
      <c r="BC7">
        <v>853.04796781631603</v>
      </c>
      <c r="BE7">
        <v>399.45097515669602</v>
      </c>
      <c r="BG7">
        <v>479.34117018803602</v>
      </c>
      <c r="BI7">
        <v>248.823641797264</v>
      </c>
      <c r="BK7">
        <v>298.58837015671702</v>
      </c>
      <c r="BN7">
        <v>5349.3158396191802</v>
      </c>
      <c r="BP7">
        <v>6419.1790075430099</v>
      </c>
      <c r="BR7">
        <v>1178.61889731822</v>
      </c>
      <c r="BT7">
        <v>1414.3426767818601</v>
      </c>
      <c r="BV7">
        <v>662.28463434766502</v>
      </c>
      <c r="BX7">
        <v>794.74156121719795</v>
      </c>
      <c r="BZ7">
        <v>412.54643216257301</v>
      </c>
      <c r="CB7">
        <v>495.055718595087</v>
      </c>
    </row>
    <row r="8" spans="1:80" x14ac:dyDescent="0.25">
      <c r="A8" s="1">
        <v>29</v>
      </c>
      <c r="B8">
        <v>834.62650348009299</v>
      </c>
      <c r="D8">
        <v>1001.55180417611</v>
      </c>
      <c r="F8">
        <v>183.90737703286101</v>
      </c>
      <c r="H8">
        <v>220.68885243943299</v>
      </c>
      <c r="J8">
        <v>103.354339679099</v>
      </c>
      <c r="L8">
        <v>124.025207614919</v>
      </c>
      <c r="O8">
        <v>1843.8867455034999</v>
      </c>
      <c r="Q8">
        <v>2212.6640946041998</v>
      </c>
      <c r="S8">
        <v>406.29475998816503</v>
      </c>
      <c r="U8">
        <v>487.553711985799</v>
      </c>
      <c r="W8">
        <v>228.33410660928399</v>
      </c>
      <c r="Y8">
        <v>274.00092793114101</v>
      </c>
      <c r="AA8">
        <v>142.28600103239299</v>
      </c>
      <c r="AC8">
        <v>170.74320123887199</v>
      </c>
      <c r="AF8">
        <v>3141.8970512761898</v>
      </c>
      <c r="AH8">
        <v>3770.27646153143</v>
      </c>
      <c r="AJ8">
        <v>692.30732932418198</v>
      </c>
      <c r="AL8">
        <v>830.76879518901899</v>
      </c>
      <c r="AN8">
        <v>389.07067259469699</v>
      </c>
      <c r="AP8">
        <v>466.88480711363599</v>
      </c>
      <c r="AR8">
        <v>242.44871230390299</v>
      </c>
      <c r="AT8">
        <v>290.93845476468402</v>
      </c>
      <c r="AW8">
        <v>3308.8889006619002</v>
      </c>
      <c r="AY8">
        <v>3970.6666807942902</v>
      </c>
      <c r="BA8">
        <v>729.10346852937096</v>
      </c>
      <c r="BC8">
        <v>874.92416223524503</v>
      </c>
      <c r="BE8">
        <v>409.74978145726902</v>
      </c>
      <c r="BG8">
        <v>491.69973774872199</v>
      </c>
      <c r="BI8">
        <v>255.334862991867</v>
      </c>
      <c r="BK8">
        <v>306.40183559024001</v>
      </c>
      <c r="BN8">
        <v>5539.7782021819203</v>
      </c>
      <c r="BP8">
        <v>6647.7338426183096</v>
      </c>
      <c r="BR8">
        <v>1220.67304867391</v>
      </c>
      <c r="BT8">
        <v>1464.8076584087</v>
      </c>
      <c r="BV8">
        <v>686.00759221976602</v>
      </c>
      <c r="BX8">
        <v>823.209110663719</v>
      </c>
      <c r="BZ8">
        <v>427.48443683814702</v>
      </c>
      <c r="CB8">
        <v>512.98132420577701</v>
      </c>
    </row>
    <row r="9" spans="1:80" x14ac:dyDescent="0.25">
      <c r="A9" s="1">
        <v>30</v>
      </c>
      <c r="B9">
        <v>889.37957134394401</v>
      </c>
      <c r="D9">
        <v>1067.2554856127299</v>
      </c>
      <c r="F9">
        <v>195.99049549111999</v>
      </c>
      <c r="H9">
        <v>235.18859458934401</v>
      </c>
      <c r="J9">
        <v>110.161457978088</v>
      </c>
      <c r="L9">
        <v>132.19374957370599</v>
      </c>
      <c r="O9">
        <v>1973.7590696803099</v>
      </c>
      <c r="Q9">
        <v>2368.5108836163699</v>
      </c>
      <c r="S9">
        <v>434.952668703852</v>
      </c>
      <c r="U9">
        <v>521.94320244462199</v>
      </c>
      <c r="W9">
        <v>244.47624368625301</v>
      </c>
      <c r="Y9">
        <v>293.37149242350398</v>
      </c>
      <c r="AA9">
        <v>152.40731446657901</v>
      </c>
      <c r="AC9">
        <v>182.88877735989499</v>
      </c>
      <c r="AF9">
        <v>3392.9633175562299</v>
      </c>
      <c r="AH9">
        <v>4071.5559810674699</v>
      </c>
      <c r="AJ9">
        <v>747.69938867178303</v>
      </c>
      <c r="AL9">
        <v>897.239266406139</v>
      </c>
      <c r="AN9">
        <v>420.26351624352498</v>
      </c>
      <c r="AP9">
        <v>504.31621949223</v>
      </c>
      <c r="AR9">
        <v>261.99369277432402</v>
      </c>
      <c r="AT9">
        <v>314.39243132918898</v>
      </c>
      <c r="AW9">
        <v>3392.9633175562299</v>
      </c>
      <c r="AY9">
        <v>4071.5559810674699</v>
      </c>
      <c r="BA9">
        <v>747.69938867178303</v>
      </c>
      <c r="BC9">
        <v>897.239266406139</v>
      </c>
      <c r="BE9">
        <v>420.26351624352498</v>
      </c>
      <c r="BG9">
        <v>504.31621949223</v>
      </c>
      <c r="BI9">
        <v>261.99369277432402</v>
      </c>
      <c r="BK9">
        <v>314.39243132918898</v>
      </c>
      <c r="BN9">
        <v>5737.3692642926098</v>
      </c>
      <c r="BP9">
        <v>6884.8431171511302</v>
      </c>
      <c r="BR9">
        <v>1264.3306425681001</v>
      </c>
      <c r="BT9">
        <v>1517.19677108172</v>
      </c>
      <c r="BV9">
        <v>710.64929247033604</v>
      </c>
      <c r="BX9">
        <v>852.77915096440302</v>
      </c>
      <c r="BZ9">
        <v>443.02116459206798</v>
      </c>
      <c r="CB9">
        <v>531.625397510482</v>
      </c>
    </row>
    <row r="10" spans="1:80" x14ac:dyDescent="0.25">
      <c r="A10" s="1">
        <v>31</v>
      </c>
      <c r="B10">
        <v>950.69471628719998</v>
      </c>
      <c r="D10">
        <v>1140.8336595446401</v>
      </c>
      <c r="F10">
        <v>209.525259255284</v>
      </c>
      <c r="H10">
        <v>251.43031110634001</v>
      </c>
      <c r="J10">
        <v>117.78858117567999</v>
      </c>
      <c r="L10">
        <v>141.34629741081599</v>
      </c>
      <c r="O10">
        <v>2116.0570524277</v>
      </c>
      <c r="Q10">
        <v>2539.26846291324</v>
      </c>
      <c r="S10">
        <v>466.36148798679801</v>
      </c>
      <c r="U10">
        <v>559.63378558415798</v>
      </c>
      <c r="W10">
        <v>262.17391726510198</v>
      </c>
      <c r="Y10">
        <v>314.60870071812201</v>
      </c>
      <c r="AA10">
        <v>163.512710552019</v>
      </c>
      <c r="AC10">
        <v>196.21525266242301</v>
      </c>
      <c r="AF10">
        <v>3674.7885151659698</v>
      </c>
      <c r="AH10">
        <v>4409.7462181991596</v>
      </c>
      <c r="AJ10">
        <v>809.89302155318603</v>
      </c>
      <c r="AL10">
        <v>971.87162586382306</v>
      </c>
      <c r="AN10">
        <v>455.296656125857</v>
      </c>
      <c r="AP10">
        <v>546.35598735102803</v>
      </c>
      <c r="AR10">
        <v>283.95956060393002</v>
      </c>
      <c r="AT10">
        <v>340.751472724716</v>
      </c>
      <c r="AW10">
        <v>3477.6242321515901</v>
      </c>
      <c r="AY10">
        <v>4173.1490785819096</v>
      </c>
      <c r="BA10">
        <v>766.43964287469396</v>
      </c>
      <c r="BC10">
        <v>919.72757144963202</v>
      </c>
      <c r="BE10">
        <v>430.868518725998</v>
      </c>
      <c r="BG10">
        <v>517.04222247119799</v>
      </c>
      <c r="BI10">
        <v>268.72421224565198</v>
      </c>
      <c r="BK10">
        <v>322.46905469478298</v>
      </c>
      <c r="BN10">
        <v>5941.4224250499301</v>
      </c>
      <c r="BP10">
        <v>7129.7069100599101</v>
      </c>
      <c r="BR10">
        <v>1309.4404046079401</v>
      </c>
      <c r="BT10">
        <v>1571.3284855295301</v>
      </c>
      <c r="BV10">
        <v>736.12665098748903</v>
      </c>
      <c r="BX10">
        <v>883.35198118498704</v>
      </c>
      <c r="BZ10">
        <v>459.10769945445799</v>
      </c>
      <c r="CB10">
        <v>550.92923934534997</v>
      </c>
    </row>
    <row r="11" spans="1:80" x14ac:dyDescent="0.25">
      <c r="A11" s="1">
        <v>32</v>
      </c>
      <c r="B11">
        <v>1017.7936088315601</v>
      </c>
      <c r="D11">
        <v>1221.3523305978699</v>
      </c>
      <c r="F11">
        <v>224.34037822606999</v>
      </c>
      <c r="H11">
        <v>269.20845387128401</v>
      </c>
      <c r="J11">
        <v>126.14038516712399</v>
      </c>
      <c r="L11">
        <v>151.36846220054801</v>
      </c>
      <c r="O11">
        <v>2270.25274856233</v>
      </c>
      <c r="Q11">
        <v>2724.30329827479</v>
      </c>
      <c r="S11">
        <v>500.405343344551</v>
      </c>
      <c r="U11">
        <v>600.48641201346095</v>
      </c>
      <c r="W11">
        <v>281.36407386083903</v>
      </c>
      <c r="Y11">
        <v>337.636888633007</v>
      </c>
      <c r="AA11">
        <v>175.565640843729</v>
      </c>
      <c r="AC11">
        <v>210.67876901247499</v>
      </c>
      <c r="AF11">
        <v>3989.0348703585801</v>
      </c>
      <c r="AH11">
        <v>4786.8418444302997</v>
      </c>
      <c r="AJ11">
        <v>879.25644630504496</v>
      </c>
      <c r="AL11">
        <v>1055.10773556605</v>
      </c>
      <c r="AN11">
        <v>494.38156284924401</v>
      </c>
      <c r="AP11">
        <v>593.25787541909301</v>
      </c>
      <c r="AR11">
        <v>308.48435875960803</v>
      </c>
      <c r="AT11">
        <v>370.18123051152998</v>
      </c>
      <c r="AW11">
        <v>3561.6122052099799</v>
      </c>
      <c r="AY11">
        <v>4273.9346462519798</v>
      </c>
      <c r="BA11">
        <v>785.04465176261999</v>
      </c>
      <c r="BC11">
        <v>942.05358211514397</v>
      </c>
      <c r="BE11">
        <v>441.408878462968</v>
      </c>
      <c r="BG11">
        <v>529.69065415556099</v>
      </c>
      <c r="BI11">
        <v>275.43044695817099</v>
      </c>
      <c r="BK11">
        <v>330.51653634980602</v>
      </c>
      <c r="BN11">
        <v>6151.0139701534299</v>
      </c>
      <c r="BP11">
        <v>7381.2167641841097</v>
      </c>
      <c r="BR11">
        <v>1355.79629166882</v>
      </c>
      <c r="BT11">
        <v>1626.9555500025899</v>
      </c>
      <c r="BV11">
        <v>762.32672776776894</v>
      </c>
      <c r="BX11">
        <v>914.79207332132296</v>
      </c>
      <c r="BZ11">
        <v>475.67686469825298</v>
      </c>
      <c r="CB11">
        <v>570.81223763790399</v>
      </c>
    </row>
    <row r="12" spans="1:80" x14ac:dyDescent="0.25">
      <c r="A12" s="1">
        <v>33</v>
      </c>
      <c r="B12">
        <v>1090.16536037881</v>
      </c>
      <c r="D12">
        <v>1308.1984324545699</v>
      </c>
      <c r="F12">
        <v>240.322897673227</v>
      </c>
      <c r="H12">
        <v>288.387477207872</v>
      </c>
      <c r="J12">
        <v>135.15444891016699</v>
      </c>
      <c r="L12">
        <v>162.18533869220099</v>
      </c>
      <c r="O12">
        <v>2436.1805978451698</v>
      </c>
      <c r="Q12">
        <v>2923.4167174141999</v>
      </c>
      <c r="S12">
        <v>537.04694884637195</v>
      </c>
      <c r="U12">
        <v>644.45633861564602</v>
      </c>
      <c r="W12">
        <v>302.02816757358198</v>
      </c>
      <c r="Y12">
        <v>362.43380108829803</v>
      </c>
      <c r="AA12">
        <v>188.55762809418701</v>
      </c>
      <c r="AC12">
        <v>226.269153713024</v>
      </c>
      <c r="AF12">
        <v>4337.4008593579101</v>
      </c>
      <c r="AH12">
        <v>5204.88103122949</v>
      </c>
      <c r="AJ12">
        <v>956.16388189864495</v>
      </c>
      <c r="AL12">
        <v>1147.3966582783701</v>
      </c>
      <c r="AN12">
        <v>537.73403939867001</v>
      </c>
      <c r="AP12">
        <v>645.28084727840303</v>
      </c>
      <c r="AR12">
        <v>335.70993006742299</v>
      </c>
      <c r="AT12">
        <v>402.85191608090798</v>
      </c>
      <c r="AW12">
        <v>3643.91024469067</v>
      </c>
      <c r="AY12">
        <v>4372.6922936288001</v>
      </c>
      <c r="BA12">
        <v>803.28645606656096</v>
      </c>
      <c r="BC12">
        <v>963.94374727987304</v>
      </c>
      <c r="BE12">
        <v>451.757778130237</v>
      </c>
      <c r="BG12">
        <v>542.10933375628395</v>
      </c>
      <c r="BI12">
        <v>282.03453936654603</v>
      </c>
      <c r="BK12">
        <v>338.44144723985602</v>
      </c>
      <c r="BN12">
        <v>6365.4874760723296</v>
      </c>
      <c r="BP12">
        <v>7638.5849712867903</v>
      </c>
      <c r="BR12">
        <v>1403.2480309416301</v>
      </c>
      <c r="BT12">
        <v>1683.89763712996</v>
      </c>
      <c r="BV12">
        <v>789.16830706690303</v>
      </c>
      <c r="BX12">
        <v>947.00196848028395</v>
      </c>
      <c r="BZ12">
        <v>492.68154471515498</v>
      </c>
      <c r="CB12">
        <v>591.21785365818596</v>
      </c>
    </row>
    <row r="13" spans="1:80" x14ac:dyDescent="0.25">
      <c r="A13" s="1">
        <v>34</v>
      </c>
      <c r="B13">
        <v>1168.25550181056</v>
      </c>
      <c r="D13">
        <v>1401.9066021726701</v>
      </c>
      <c r="F13">
        <v>257.57376951488902</v>
      </c>
      <c r="H13">
        <v>309.08852341786599</v>
      </c>
      <c r="J13">
        <v>144.88865506539199</v>
      </c>
      <c r="L13">
        <v>173.86638607846999</v>
      </c>
      <c r="O13">
        <v>2615.0292316116002</v>
      </c>
      <c r="Q13">
        <v>3138.0350779339201</v>
      </c>
      <c r="S13">
        <v>576.55447420015196</v>
      </c>
      <c r="U13">
        <v>691.86536904018203</v>
      </c>
      <c r="W13">
        <v>324.31952405761302</v>
      </c>
      <c r="Y13">
        <v>389.18342886913598</v>
      </c>
      <c r="AA13">
        <v>202.588004796787</v>
      </c>
      <c r="AC13">
        <v>243.105605756144</v>
      </c>
      <c r="AF13">
        <v>4722.7299424777602</v>
      </c>
      <c r="AH13">
        <v>5667.2759309733201</v>
      </c>
      <c r="AJ13">
        <v>1041.2545473139901</v>
      </c>
      <c r="AL13">
        <v>1249.50545677678</v>
      </c>
      <c r="AN13">
        <v>585.71946679658402</v>
      </c>
      <c r="AP13">
        <v>702.86336015589995</v>
      </c>
      <c r="AR13">
        <v>365.87294117969498</v>
      </c>
      <c r="AT13">
        <v>439.04752941563498</v>
      </c>
      <c r="AW13">
        <v>3724.5191742871102</v>
      </c>
      <c r="AY13">
        <v>4469.4230091445297</v>
      </c>
      <c r="BA13">
        <v>821.17177438054296</v>
      </c>
      <c r="BC13">
        <v>985.40612925665198</v>
      </c>
      <c r="BE13">
        <v>461.91999360703801</v>
      </c>
      <c r="BG13">
        <v>554.30399232844604</v>
      </c>
      <c r="BI13">
        <v>288.54090777455298</v>
      </c>
      <c r="BK13">
        <v>346.249089329463</v>
      </c>
      <c r="BN13">
        <v>6585.1907234663004</v>
      </c>
      <c r="BP13">
        <v>7902.2288681595601</v>
      </c>
      <c r="BR13">
        <v>1451.8847931715</v>
      </c>
      <c r="BT13">
        <v>1742.2617518058</v>
      </c>
      <c r="BV13">
        <v>816.70441593763701</v>
      </c>
      <c r="BX13">
        <v>980.04529912516398</v>
      </c>
      <c r="BZ13">
        <v>510.15898168418403</v>
      </c>
      <c r="CB13">
        <v>612.19077802102095</v>
      </c>
    </row>
    <row r="14" spans="1:80" x14ac:dyDescent="0.25">
      <c r="A14" s="1">
        <v>35</v>
      </c>
      <c r="B14">
        <v>1252.18351709838</v>
      </c>
      <c r="D14">
        <v>1502.62022051806</v>
      </c>
      <c r="F14">
        <v>276.12101743911802</v>
      </c>
      <c r="H14">
        <v>331.34522092694101</v>
      </c>
      <c r="J14">
        <v>155.35967940437399</v>
      </c>
      <c r="L14">
        <v>186.43161528524899</v>
      </c>
      <c r="O14">
        <v>2808.3884534439999</v>
      </c>
      <c r="Q14">
        <v>3370.0661441328002</v>
      </c>
      <c r="S14">
        <v>619.28229092661104</v>
      </c>
      <c r="U14">
        <v>743.13874911193398</v>
      </c>
      <c r="W14">
        <v>348.439604748227</v>
      </c>
      <c r="Y14">
        <v>418.12752569787301</v>
      </c>
      <c r="AA14">
        <v>217.78690224730201</v>
      </c>
      <c r="AC14">
        <v>261.344282696763</v>
      </c>
      <c r="AF14">
        <v>5147.7165506276297</v>
      </c>
      <c r="AH14">
        <v>6177.25986075316</v>
      </c>
      <c r="AJ14">
        <v>1135.13132223718</v>
      </c>
      <c r="AL14">
        <v>1362.1575866846199</v>
      </c>
      <c r="AN14">
        <v>638.68241519686501</v>
      </c>
      <c r="AP14">
        <v>766.41889823623706</v>
      </c>
      <c r="AR14">
        <v>399.198778870323</v>
      </c>
      <c r="AT14">
        <v>479.03853464438799</v>
      </c>
      <c r="AW14">
        <v>3802.8610044347502</v>
      </c>
      <c r="AY14">
        <v>4563.4332053217004</v>
      </c>
      <c r="BA14">
        <v>838.57504541929495</v>
      </c>
      <c r="BC14">
        <v>1006.29005450315</v>
      </c>
      <c r="BE14">
        <v>471.82482311972399</v>
      </c>
      <c r="BG14">
        <v>566.18978774366894</v>
      </c>
      <c r="BI14">
        <v>294.90696588545302</v>
      </c>
      <c r="BK14">
        <v>353.88835906254297</v>
      </c>
      <c r="BN14">
        <v>6809.9385384300704</v>
      </c>
      <c r="BP14">
        <v>8171.9262461160897</v>
      </c>
      <c r="BR14">
        <v>1501.6705876199701</v>
      </c>
      <c r="BT14">
        <v>1802.0047051439701</v>
      </c>
      <c r="BV14">
        <v>844.915983677545</v>
      </c>
      <c r="BX14">
        <v>1013.89918041305</v>
      </c>
      <c r="BZ14">
        <v>528.10195005624098</v>
      </c>
      <c r="CB14">
        <v>633.72234006748897</v>
      </c>
    </row>
    <row r="15" spans="1:80" x14ac:dyDescent="0.25">
      <c r="A15" s="1">
        <v>36</v>
      </c>
      <c r="B15">
        <v>1342.6631515202901</v>
      </c>
      <c r="D15">
        <v>1611.19578182435</v>
      </c>
      <c r="F15">
        <v>296.12482819534603</v>
      </c>
      <c r="H15">
        <v>355.34979383441498</v>
      </c>
      <c r="J15">
        <v>166.65847291336499</v>
      </c>
      <c r="L15">
        <v>199.990167496038</v>
      </c>
      <c r="O15">
        <v>3019.1807218720201</v>
      </c>
      <c r="Q15">
        <v>3623.0168662464298</v>
      </c>
      <c r="S15">
        <v>665.88136536161005</v>
      </c>
      <c r="U15">
        <v>799.05763843393197</v>
      </c>
      <c r="W15">
        <v>374.75672731982201</v>
      </c>
      <c r="Y15">
        <v>449.70807278378697</v>
      </c>
      <c r="AA15">
        <v>234.389921246753</v>
      </c>
      <c r="AC15">
        <v>281.26790549610399</v>
      </c>
      <c r="AF15">
        <v>5615.52999563502</v>
      </c>
      <c r="AH15">
        <v>6738.6359947620203</v>
      </c>
      <c r="AJ15">
        <v>1238.50710679022</v>
      </c>
      <c r="AL15">
        <v>1486.20852814826</v>
      </c>
      <c r="AN15">
        <v>697.02937226812298</v>
      </c>
      <c r="AP15">
        <v>836.43524672174794</v>
      </c>
      <c r="AR15">
        <v>435.95390759502402</v>
      </c>
      <c r="AT15">
        <v>523.14468911402901</v>
      </c>
      <c r="AW15">
        <v>3878.2157259393698</v>
      </c>
      <c r="AY15">
        <v>4653.8588711272396</v>
      </c>
      <c r="BA15">
        <v>855.34183629595896</v>
      </c>
      <c r="BC15">
        <v>1026.41020355515</v>
      </c>
      <c r="BE15">
        <v>481.38470902534903</v>
      </c>
      <c r="BG15">
        <v>577.66165083041801</v>
      </c>
      <c r="BI15">
        <v>301.079916149312</v>
      </c>
      <c r="BK15">
        <v>361.29589937917501</v>
      </c>
      <c r="BN15">
        <v>7039.4222393871696</v>
      </c>
      <c r="BP15">
        <v>8447.3066872645995</v>
      </c>
      <c r="BR15">
        <v>1552.5470397193101</v>
      </c>
      <c r="BT15">
        <v>1863.05644766317</v>
      </c>
      <c r="BV15">
        <v>873.77043101261904</v>
      </c>
      <c r="BX15">
        <v>1048.5245172151399</v>
      </c>
      <c r="BZ15">
        <v>546.49581337070504</v>
      </c>
      <c r="CB15">
        <v>655.79497604484504</v>
      </c>
    </row>
    <row r="16" spans="1:80" x14ac:dyDescent="0.25">
      <c r="A16" s="1">
        <v>37</v>
      </c>
      <c r="B16">
        <v>1440.56202622558</v>
      </c>
      <c r="D16">
        <v>1728.6744314707</v>
      </c>
      <c r="F16">
        <v>317.779501739789</v>
      </c>
      <c r="H16">
        <v>381.33540208774701</v>
      </c>
      <c r="J16">
        <v>178.89535087573401</v>
      </c>
      <c r="L16">
        <v>214.67442105088099</v>
      </c>
      <c r="O16">
        <v>3251.49236716308</v>
      </c>
      <c r="Q16">
        <v>3901.7908405957</v>
      </c>
      <c r="S16">
        <v>717.26007317786195</v>
      </c>
      <c r="U16">
        <v>860.71208781343398</v>
      </c>
      <c r="W16">
        <v>403.78467383140998</v>
      </c>
      <c r="Y16">
        <v>484.54160859769098</v>
      </c>
      <c r="AA16">
        <v>252.72538774764101</v>
      </c>
      <c r="AC16">
        <v>303.27046529717001</v>
      </c>
      <c r="AF16">
        <v>6129.8332512028801</v>
      </c>
      <c r="AH16">
        <v>7355.7999014434599</v>
      </c>
      <c r="AJ16">
        <v>1352.2051260916701</v>
      </c>
      <c r="AL16">
        <v>1622.6461513100101</v>
      </c>
      <c r="AN16">
        <v>761.22974944500004</v>
      </c>
      <c r="AP16">
        <v>913.47569933399996</v>
      </c>
      <c r="AR16">
        <v>476.44721571045</v>
      </c>
      <c r="AT16">
        <v>571.73665885254002</v>
      </c>
      <c r="AW16">
        <v>3949.6262710267001</v>
      </c>
      <c r="AY16">
        <v>4739.5515252320401</v>
      </c>
      <c r="BA16">
        <v>871.26430213751996</v>
      </c>
      <c r="BC16">
        <v>1045.51716256502</v>
      </c>
      <c r="BE16">
        <v>490.48202348816801</v>
      </c>
      <c r="BG16">
        <v>588.57842818580104</v>
      </c>
      <c r="BI16">
        <v>306.98852037422898</v>
      </c>
      <c r="BK16">
        <v>368.38622444907401</v>
      </c>
      <c r="BN16">
        <v>7273.1282854356496</v>
      </c>
      <c r="BP16">
        <v>8727.7539425227806</v>
      </c>
      <c r="BR16">
        <v>1604.40927954419</v>
      </c>
      <c r="BT16">
        <v>1925.2911354530299</v>
      </c>
      <c r="BV16">
        <v>903.20917315606698</v>
      </c>
      <c r="BX16">
        <v>1083.85100778728</v>
      </c>
      <c r="BZ16">
        <v>565.31092757225201</v>
      </c>
      <c r="CB16">
        <v>678.37311308670303</v>
      </c>
    </row>
    <row r="17" spans="1:80" x14ac:dyDescent="0.25">
      <c r="A17" s="1">
        <v>38</v>
      </c>
      <c r="B17">
        <v>1546.9165713730899</v>
      </c>
      <c r="D17">
        <v>1856.29988564771</v>
      </c>
      <c r="F17">
        <v>341.315391566654</v>
      </c>
      <c r="H17">
        <v>409.57846987998499</v>
      </c>
      <c r="J17">
        <v>192.20133270851301</v>
      </c>
      <c r="L17">
        <v>230.64159925021499</v>
      </c>
      <c r="O17">
        <v>3510.2299733373902</v>
      </c>
      <c r="Q17">
        <v>4212.2759680048703</v>
      </c>
      <c r="S17">
        <v>774.50558097983901</v>
      </c>
      <c r="U17">
        <v>929.40669717580704</v>
      </c>
      <c r="W17">
        <v>436.13915027747998</v>
      </c>
      <c r="Y17">
        <v>523.36698033297603</v>
      </c>
      <c r="AA17">
        <v>273.18795592875301</v>
      </c>
      <c r="AC17">
        <v>327.82554711450399</v>
      </c>
      <c r="AF17">
        <v>6694.5784939044897</v>
      </c>
      <c r="AH17">
        <v>8033.4941926853899</v>
      </c>
      <c r="AJ17">
        <v>1477.1078947021099</v>
      </c>
      <c r="AL17">
        <v>1772.5294736425301</v>
      </c>
      <c r="AN17">
        <v>831.78817284765898</v>
      </c>
      <c r="AP17">
        <v>998.14580741719101</v>
      </c>
      <c r="AR17">
        <v>521.01378782756296</v>
      </c>
      <c r="AT17">
        <v>625.21654539307599</v>
      </c>
      <c r="AW17">
        <v>4015.8971005367798</v>
      </c>
      <c r="AY17">
        <v>4819.0765206441401</v>
      </c>
      <c r="BA17">
        <v>886.07719170299902</v>
      </c>
      <c r="BC17">
        <v>1063.2926300436</v>
      </c>
      <c r="BE17">
        <v>498.96729340632299</v>
      </c>
      <c r="BG17">
        <v>598.76075208758698</v>
      </c>
      <c r="BI17">
        <v>312.54212072970699</v>
      </c>
      <c r="BK17">
        <v>375.05054487564797</v>
      </c>
      <c r="BN17">
        <v>7510.3511421822705</v>
      </c>
      <c r="BP17">
        <v>9012.4213706187202</v>
      </c>
      <c r="BR17">
        <v>1657.1019331841901</v>
      </c>
      <c r="BT17">
        <v>1988.5223198210299</v>
      </c>
      <c r="BV17">
        <v>933.14631528902396</v>
      </c>
      <c r="BX17">
        <v>1119.7755783468299</v>
      </c>
      <c r="BZ17">
        <v>584.50229541206897</v>
      </c>
      <c r="CB17">
        <v>701.40275449448302</v>
      </c>
    </row>
    <row r="18" spans="1:80" x14ac:dyDescent="0.25">
      <c r="A18" s="1">
        <v>39</v>
      </c>
      <c r="B18">
        <v>1662.3929375841899</v>
      </c>
      <c r="D18">
        <v>1994.8715251010301</v>
      </c>
      <c r="F18">
        <v>366.88061977958199</v>
      </c>
      <c r="H18">
        <v>440.25674373549901</v>
      </c>
      <c r="J18">
        <v>206.66197270974399</v>
      </c>
      <c r="L18">
        <v>247.99436725169301</v>
      </c>
      <c r="O18">
        <v>3800.39766162046</v>
      </c>
      <c r="Q18">
        <v>4560.47719394455</v>
      </c>
      <c r="S18">
        <v>838.72604243036994</v>
      </c>
      <c r="U18">
        <v>1006.47125091644</v>
      </c>
      <c r="W18">
        <v>472.45008088961799</v>
      </c>
      <c r="Y18">
        <v>566.94009706754105</v>
      </c>
      <c r="AA18">
        <v>296.18469449903199</v>
      </c>
      <c r="AC18">
        <v>355.42163339883803</v>
      </c>
      <c r="AF18">
        <v>7313.6878304567099</v>
      </c>
      <c r="AH18">
        <v>8776.4253965480493</v>
      </c>
      <c r="AJ18">
        <v>1614.08910219005</v>
      </c>
      <c r="AL18">
        <v>1936.9069226280601</v>
      </c>
      <c r="AN18">
        <v>909.20811840183899</v>
      </c>
      <c r="AP18">
        <v>1091.0497420822101</v>
      </c>
      <c r="AR18">
        <v>569.99361345819204</v>
      </c>
      <c r="AT18">
        <v>683.99233614983098</v>
      </c>
      <c r="AW18">
        <v>4075.4566201467401</v>
      </c>
      <c r="AY18">
        <v>4890.5479441760799</v>
      </c>
      <c r="BA18">
        <v>899.42998245474098</v>
      </c>
      <c r="BC18">
        <v>1079.3159789456899</v>
      </c>
      <c r="BE18">
        <v>506.644299173013</v>
      </c>
      <c r="BG18">
        <v>607.97315900761498</v>
      </c>
      <c r="BI18">
        <v>317.62146529358898</v>
      </c>
      <c r="BK18">
        <v>381.14575835230698</v>
      </c>
      <c r="BN18">
        <v>7750.0436740703399</v>
      </c>
      <c r="BP18">
        <v>9300.0524088844104</v>
      </c>
      <c r="BR18">
        <v>1710.39034284742</v>
      </c>
      <c r="BT18">
        <v>2052.4684114168999</v>
      </c>
      <c r="BV18">
        <v>963.45411368119005</v>
      </c>
      <c r="BX18">
        <v>1156.14493641743</v>
      </c>
      <c r="BZ18">
        <v>604.00108681782604</v>
      </c>
      <c r="CB18">
        <v>724.80130418139095</v>
      </c>
    </row>
    <row r="19" spans="1:80" x14ac:dyDescent="0.25">
      <c r="A19" s="1">
        <v>40</v>
      </c>
      <c r="B19">
        <v>1787.4634250157101</v>
      </c>
      <c r="D19">
        <v>2144.9561100188498</v>
      </c>
      <c r="F19">
        <v>394.57993054635602</v>
      </c>
      <c r="H19">
        <v>473.49591665562701</v>
      </c>
      <c r="J19">
        <v>222.33945758284199</v>
      </c>
      <c r="L19">
        <v>266.807349099411</v>
      </c>
      <c r="O19">
        <v>4126.8434018568396</v>
      </c>
      <c r="Q19">
        <v>4952.2120822282004</v>
      </c>
      <c r="S19">
        <v>910.99463076624795</v>
      </c>
      <c r="U19">
        <v>1093.1935569195</v>
      </c>
      <c r="W19">
        <v>513.33085234463897</v>
      </c>
      <c r="Y19">
        <v>615.99702281356701</v>
      </c>
      <c r="AA19">
        <v>322.11681632239402</v>
      </c>
      <c r="AC19">
        <v>386.54017958687302</v>
      </c>
      <c r="AF19">
        <v>7991.3021910626803</v>
      </c>
      <c r="AH19">
        <v>9589.5626292752204</v>
      </c>
      <c r="AJ19">
        <v>1764.0682429609701</v>
      </c>
      <c r="AL19">
        <v>2116.8818915531601</v>
      </c>
      <c r="AN19">
        <v>994.02414039652001</v>
      </c>
      <c r="AP19">
        <v>1192.8289684758199</v>
      </c>
      <c r="AR19">
        <v>623.75345255336799</v>
      </c>
      <c r="AT19">
        <v>748.50414306404105</v>
      </c>
      <c r="AW19">
        <v>4126.8434018568396</v>
      </c>
      <c r="AY19">
        <v>4952.2120822282004</v>
      </c>
      <c r="BA19">
        <v>910.99463076624795</v>
      </c>
      <c r="BC19">
        <v>1093.1935569195</v>
      </c>
      <c r="BE19">
        <v>513.33085234463897</v>
      </c>
      <c r="BG19">
        <v>615.99702281356701</v>
      </c>
      <c r="BI19">
        <v>322.11681632239402</v>
      </c>
      <c r="BK19">
        <v>386.54017958687302</v>
      </c>
      <c r="BN19">
        <v>7991.3021910626803</v>
      </c>
      <c r="BP19">
        <v>9589.5626292752204</v>
      </c>
      <c r="BR19">
        <v>1764.0682429609701</v>
      </c>
      <c r="BT19">
        <v>2116.8818915531601</v>
      </c>
      <c r="BV19">
        <v>994.02414039652001</v>
      </c>
      <c r="BX19">
        <v>1192.8289684758199</v>
      </c>
      <c r="BZ19">
        <v>623.75345255336799</v>
      </c>
      <c r="CB19">
        <v>748.50414306404105</v>
      </c>
    </row>
    <row r="20" spans="1:80" x14ac:dyDescent="0.25">
      <c r="A20" s="1">
        <v>41</v>
      </c>
      <c r="B20">
        <v>1922.5558698387799</v>
      </c>
      <c r="D20">
        <v>2307.0670438065399</v>
      </c>
      <c r="F20">
        <v>424.50903826114899</v>
      </c>
      <c r="H20">
        <v>509.41084591337801</v>
      </c>
      <c r="J20">
        <v>239.29200193752499</v>
      </c>
      <c r="L20">
        <v>287.150402325031</v>
      </c>
      <c r="O20">
        <v>4494.0722388288796</v>
      </c>
      <c r="Q20">
        <v>5392.8866865946602</v>
      </c>
      <c r="S20">
        <v>992.31149217076097</v>
      </c>
      <c r="U20">
        <v>1190.7737906049099</v>
      </c>
      <c r="W20">
        <v>559.35723884653601</v>
      </c>
      <c r="Y20">
        <v>671.228686615843</v>
      </c>
      <c r="AA20">
        <v>351.36754264411098</v>
      </c>
      <c r="AC20">
        <v>421.64105117293298</v>
      </c>
      <c r="AF20">
        <v>8731.8261135593093</v>
      </c>
      <c r="AH20">
        <v>10478.1913362712</v>
      </c>
      <c r="AJ20">
        <v>1928.0267293566201</v>
      </c>
      <c r="AL20">
        <v>2313.6320752279498</v>
      </c>
      <c r="AN20">
        <v>1086.8116677718101</v>
      </c>
      <c r="AP20">
        <v>1304.1740013261699</v>
      </c>
      <c r="AR20">
        <v>682.69491927805097</v>
      </c>
      <c r="AT20">
        <v>819.23390313366099</v>
      </c>
      <c r="AW20">
        <v>4168.80057191778</v>
      </c>
      <c r="AY20">
        <v>5002.56068630133</v>
      </c>
      <c r="BA20">
        <v>920.49003581661395</v>
      </c>
      <c r="BC20">
        <v>1104.5880429799399</v>
      </c>
      <c r="BE20">
        <v>518.872117155252</v>
      </c>
      <c r="BG20">
        <v>622.64654058630299</v>
      </c>
      <c r="BN20">
        <v>8233.4502786711091</v>
      </c>
      <c r="BP20">
        <v>9880.1403344053306</v>
      </c>
      <c r="BR20">
        <v>1817.98308917949</v>
      </c>
      <c r="BT20">
        <v>2181.5797070153799</v>
      </c>
      <c r="BV20">
        <v>1024.7810380675701</v>
      </c>
      <c r="BX20">
        <v>1229.7372456810899</v>
      </c>
      <c r="BZ20">
        <v>643.72957045590897</v>
      </c>
      <c r="CB20">
        <v>772.47548454708999</v>
      </c>
    </row>
    <row r="21" spans="1:80" x14ac:dyDescent="0.25">
      <c r="A21" s="1">
        <v>42</v>
      </c>
      <c r="B21">
        <v>2068.1332437383899</v>
      </c>
      <c r="D21">
        <v>2481.7598924860699</v>
      </c>
      <c r="F21">
        <v>456.77292849647699</v>
      </c>
      <c r="H21">
        <v>548.12751419577205</v>
      </c>
      <c r="J21">
        <v>257.58364847646197</v>
      </c>
      <c r="L21">
        <v>309.10037817175402</v>
      </c>
      <c r="O21">
        <v>4906.2860681045304</v>
      </c>
      <c r="Q21">
        <v>5887.5432817254396</v>
      </c>
      <c r="S21">
        <v>1083.61425075233</v>
      </c>
      <c r="U21">
        <v>1300.3371009028001</v>
      </c>
      <c r="W21">
        <v>611.07236185961199</v>
      </c>
      <c r="Y21">
        <v>733.28683423153404</v>
      </c>
      <c r="AA21">
        <v>384.30647421095699</v>
      </c>
      <c r="AC21">
        <v>461.16776905314902</v>
      </c>
      <c r="AF21">
        <v>9540.09001588506</v>
      </c>
      <c r="AH21">
        <v>11448.1080190621</v>
      </c>
      <c r="AJ21">
        <v>2107.0474389739302</v>
      </c>
      <c r="AL21">
        <v>2528.4569267687102</v>
      </c>
      <c r="AN21">
        <v>1188.2073848605401</v>
      </c>
      <c r="AP21">
        <v>1425.8488618326501</v>
      </c>
      <c r="AR21">
        <v>747.26958574520495</v>
      </c>
      <c r="AT21">
        <v>896.72350289424605</v>
      </c>
      <c r="AW21">
        <v>4200.5009491495803</v>
      </c>
      <c r="AY21">
        <v>5040.6011389795003</v>
      </c>
      <c r="BA21">
        <v>927.73283612377702</v>
      </c>
      <c r="BC21">
        <v>1113.27940334853</v>
      </c>
      <c r="BE21">
        <v>523.16762625747697</v>
      </c>
      <c r="BG21">
        <v>627.801151508972</v>
      </c>
      <c r="BN21">
        <v>8476.2714725900496</v>
      </c>
      <c r="BP21">
        <v>10171.5257671081</v>
      </c>
      <c r="BR21">
        <v>1872.0898931383599</v>
      </c>
      <c r="BT21">
        <v>2246.5078717660299</v>
      </c>
      <c r="BV21">
        <v>1055.7099925728401</v>
      </c>
      <c r="BX21">
        <v>1266.8519910873999</v>
      </c>
      <c r="BZ21">
        <v>663.94131097709999</v>
      </c>
      <c r="CB21">
        <v>796.72957317251905</v>
      </c>
    </row>
    <row r="22" spans="1:80" x14ac:dyDescent="0.25">
      <c r="A22" s="1">
        <v>43</v>
      </c>
      <c r="B22">
        <v>2224.8103673136502</v>
      </c>
      <c r="D22">
        <v>2669.7724407763799</v>
      </c>
      <c r="F22">
        <v>491.51347723597701</v>
      </c>
      <c r="H22">
        <v>589.816172683172</v>
      </c>
      <c r="J22">
        <v>277.29940059149698</v>
      </c>
      <c r="L22">
        <v>332.75928070979597</v>
      </c>
      <c r="O22">
        <v>5367.3116040175501</v>
      </c>
      <c r="Q22">
        <v>6440.7739248210501</v>
      </c>
      <c r="S22">
        <v>1185.7666741660601</v>
      </c>
      <c r="U22">
        <v>1422.9200089992701</v>
      </c>
      <c r="W22">
        <v>668.97939368152197</v>
      </c>
      <c r="Y22">
        <v>802.77527241782695</v>
      </c>
      <c r="AA22">
        <v>421.28659340201102</v>
      </c>
      <c r="AC22">
        <v>505.54391208241401</v>
      </c>
      <c r="AF22">
        <v>10420.7260620535</v>
      </c>
      <c r="AH22">
        <v>12504.8712744642</v>
      </c>
      <c r="AJ22">
        <v>2302.1860097981998</v>
      </c>
      <c r="AL22">
        <v>2762.6232117578302</v>
      </c>
      <c r="AN22">
        <v>1298.8347830402899</v>
      </c>
      <c r="AP22">
        <v>1558.6017396483501</v>
      </c>
      <c r="AR22">
        <v>817.93503104458705</v>
      </c>
      <c r="AT22">
        <v>981.52203725350398</v>
      </c>
      <c r="AW22">
        <v>4221.0503536244196</v>
      </c>
      <c r="AY22">
        <v>5065.2604243492997</v>
      </c>
      <c r="BA22">
        <v>932.53032590062503</v>
      </c>
      <c r="BC22">
        <v>1119.03639108075</v>
      </c>
      <c r="BE22">
        <v>526.10988789120597</v>
      </c>
      <c r="BG22">
        <v>631.33186546944705</v>
      </c>
      <c r="BN22">
        <v>8719.5085220625206</v>
      </c>
      <c r="BP22">
        <v>10463.410226475</v>
      </c>
      <c r="BR22">
        <v>1926.3466300017899</v>
      </c>
      <c r="BT22">
        <v>2311.6159560021401</v>
      </c>
      <c r="BV22">
        <v>1086.7957656723299</v>
      </c>
      <c r="BX22">
        <v>1304.1549188068</v>
      </c>
      <c r="BZ22">
        <v>684.40446771338895</v>
      </c>
      <c r="CB22">
        <v>821.28536125606695</v>
      </c>
    </row>
    <row r="23" spans="1:80" x14ac:dyDescent="0.25">
      <c r="A23" s="1">
        <v>44</v>
      </c>
      <c r="B23">
        <v>2393.89129545571</v>
      </c>
      <c r="D23">
        <v>2872.6695545468501</v>
      </c>
      <c r="F23">
        <v>529.02933507719399</v>
      </c>
      <c r="H23">
        <v>634.83520209263304</v>
      </c>
      <c r="J23">
        <v>298.61240514218798</v>
      </c>
      <c r="L23">
        <v>358.33488617062602</v>
      </c>
      <c r="O23">
        <v>5881.3795468923699</v>
      </c>
      <c r="Q23">
        <v>7057.6554562708397</v>
      </c>
      <c r="S23">
        <v>1299.7341679363001</v>
      </c>
      <c r="U23">
        <v>1559.6810015235601</v>
      </c>
      <c r="W23">
        <v>733.63936590833305</v>
      </c>
      <c r="Y23">
        <v>880.36723908999898</v>
      </c>
      <c r="AA23">
        <v>462.70753191683201</v>
      </c>
      <c r="AC23">
        <v>555.24903830019798</v>
      </c>
      <c r="AF23">
        <v>11378.426303115801</v>
      </c>
      <c r="AH23">
        <v>13654.111563738999</v>
      </c>
      <c r="AJ23">
        <v>2514.53410302673</v>
      </c>
      <c r="AL23">
        <v>3017.4409236320698</v>
      </c>
      <c r="AN23">
        <v>1419.3373155900699</v>
      </c>
      <c r="AP23">
        <v>1703.2047787080901</v>
      </c>
      <c r="AR23">
        <v>895.17833525880201</v>
      </c>
      <c r="AT23">
        <v>1074.2140023105601</v>
      </c>
      <c r="AW23">
        <v>4229.6989697710296</v>
      </c>
      <c r="AY23">
        <v>5075.6387637252401</v>
      </c>
      <c r="BA23">
        <v>934.72700193293304</v>
      </c>
      <c r="BC23">
        <v>1121.67240231952</v>
      </c>
      <c r="BE23">
        <v>527.60983123518395</v>
      </c>
      <c r="BG23">
        <v>633.13179748222103</v>
      </c>
      <c r="BN23">
        <v>8963.0837276485709</v>
      </c>
      <c r="BP23">
        <v>10755.7004731783</v>
      </c>
      <c r="BR23">
        <v>1980.76422002967</v>
      </c>
      <c r="BT23">
        <v>2376.9170640356001</v>
      </c>
      <c r="BV23">
        <v>1118.04909207226</v>
      </c>
      <c r="BX23">
        <v>1341.6589104867101</v>
      </c>
      <c r="BZ23">
        <v>705.15536651185005</v>
      </c>
      <c r="CB23">
        <v>846.18643981421997</v>
      </c>
    </row>
    <row r="24" spans="1:80" x14ac:dyDescent="0.25">
      <c r="A24" s="1">
        <v>45</v>
      </c>
      <c r="B24">
        <v>2577.8850088149302</v>
      </c>
      <c r="D24">
        <v>3093.46201057792</v>
      </c>
      <c r="F24">
        <v>569.88864440487498</v>
      </c>
      <c r="H24">
        <v>683.86637328585005</v>
      </c>
      <c r="J24">
        <v>321.84775379200897</v>
      </c>
      <c r="L24">
        <v>386.21730455041001</v>
      </c>
      <c r="O24">
        <v>6453.02940116631</v>
      </c>
      <c r="Q24">
        <v>7743.63528139957</v>
      </c>
      <c r="S24">
        <v>1426.56020930353</v>
      </c>
      <c r="U24">
        <v>1711.87225116424</v>
      </c>
      <c r="W24">
        <v>805.657743001472</v>
      </c>
      <c r="Y24">
        <v>966.78929160176597</v>
      </c>
      <c r="AA24">
        <v>509.009459103663</v>
      </c>
      <c r="AC24">
        <v>610.81135092439604</v>
      </c>
      <c r="AF24">
        <v>12417.1697345878</v>
      </c>
      <c r="AH24">
        <v>14900.603681505399</v>
      </c>
      <c r="AJ24">
        <v>2745.0425458048499</v>
      </c>
      <c r="AL24">
        <v>3294.0510549658202</v>
      </c>
      <c r="AN24">
        <v>1550.27791149163</v>
      </c>
      <c r="AP24">
        <v>1860.3334937899599</v>
      </c>
      <c r="AR24">
        <v>979.45576523463296</v>
      </c>
      <c r="AT24">
        <v>1175.34691828156</v>
      </c>
      <c r="AW24">
        <v>4225.2489394917602</v>
      </c>
      <c r="AY24">
        <v>5070.2987273901099</v>
      </c>
      <c r="BA24">
        <v>934.06858031539196</v>
      </c>
      <c r="BC24">
        <v>1120.8822963784701</v>
      </c>
      <c r="BE24">
        <v>527.52038036507895</v>
      </c>
      <c r="BG24">
        <v>633.02445643809494</v>
      </c>
      <c r="BN24">
        <v>9206.5338038324699</v>
      </c>
      <c r="BP24">
        <v>11047.840564599001</v>
      </c>
      <c r="BR24">
        <v>2035.27273373054</v>
      </c>
      <c r="BT24">
        <v>2442.3272804766498</v>
      </c>
      <c r="BV24">
        <v>1149.43149707668</v>
      </c>
      <c r="BX24">
        <v>1379.3177964920201</v>
      </c>
      <c r="BZ24">
        <v>726.20353951298898</v>
      </c>
      <c r="CB24">
        <v>871.44424741558703</v>
      </c>
    </row>
    <row r="25" spans="1:80" x14ac:dyDescent="0.25">
      <c r="A25" s="1">
        <v>46</v>
      </c>
      <c r="B25">
        <v>2780.5792751665199</v>
      </c>
      <c r="D25">
        <v>3336.6951301998201</v>
      </c>
      <c r="F25">
        <v>614.94119764736297</v>
      </c>
      <c r="H25">
        <v>737.92943717683499</v>
      </c>
      <c r="J25">
        <v>347.49051308131698</v>
      </c>
      <c r="L25">
        <v>416.98861569757997</v>
      </c>
      <c r="O25">
        <v>7086.74051641399</v>
      </c>
      <c r="Q25">
        <v>8504.0886196967895</v>
      </c>
      <c r="S25">
        <v>1567.2736754893399</v>
      </c>
      <c r="U25">
        <v>1880.72841058721</v>
      </c>
      <c r="W25">
        <v>885.63383900478095</v>
      </c>
      <c r="Y25">
        <v>1062.7606068057401</v>
      </c>
      <c r="AA25">
        <v>560.64340682942202</v>
      </c>
      <c r="AC25">
        <v>672.77208819530597</v>
      </c>
      <c r="AF25">
        <v>13539.643166960699</v>
      </c>
      <c r="AH25">
        <v>16247.5718003529</v>
      </c>
      <c r="AJ25">
        <v>2994.3704389834902</v>
      </c>
      <c r="AL25">
        <v>3593.24452678019</v>
      </c>
      <c r="AN25">
        <v>1692.0566131830101</v>
      </c>
      <c r="AP25">
        <v>2030.4679358196099</v>
      </c>
      <c r="AR25">
        <v>1071.1428836427499</v>
      </c>
      <c r="AT25">
        <v>1285.3714603712999</v>
      </c>
      <c r="AW25">
        <v>4205.3271997892898</v>
      </c>
      <c r="AY25">
        <v>5046.3926397471496</v>
      </c>
      <c r="BA25">
        <v>930.03244605661803</v>
      </c>
      <c r="BC25">
        <v>1116.0389352679399</v>
      </c>
      <c r="BE25">
        <v>525.54204060306301</v>
      </c>
      <c r="BG25">
        <v>630.65044872367503</v>
      </c>
      <c r="BN25">
        <v>9448.3294034406408</v>
      </c>
      <c r="BP25">
        <v>11337.9952841288</v>
      </c>
      <c r="BR25">
        <v>2089.5527241425698</v>
      </c>
      <c r="BT25">
        <v>2507.4632689710902</v>
      </c>
      <c r="BV25">
        <v>1180.76289407942</v>
      </c>
      <c r="BX25">
        <v>1416.9154728953099</v>
      </c>
      <c r="BZ25">
        <v>747.47249081895302</v>
      </c>
      <c r="CB25">
        <v>896.96698898274406</v>
      </c>
    </row>
    <row r="26" spans="1:80" x14ac:dyDescent="0.25">
      <c r="A26" s="1">
        <v>47</v>
      </c>
      <c r="B26">
        <v>3007.4859210485602</v>
      </c>
      <c r="D26">
        <v>3608.9831052582699</v>
      </c>
      <c r="F26">
        <v>665.41771305398697</v>
      </c>
      <c r="H26">
        <v>798.50125566478505</v>
      </c>
      <c r="J26">
        <v>376.24460447112301</v>
      </c>
      <c r="L26">
        <v>451.49352536534701</v>
      </c>
      <c r="O26">
        <v>7787.6640919254896</v>
      </c>
      <c r="Q26">
        <v>9345.1969103105894</v>
      </c>
      <c r="S26">
        <v>1723.0503370985</v>
      </c>
      <c r="U26">
        <v>2067.6604045181998</v>
      </c>
      <c r="W26">
        <v>974.25779303362594</v>
      </c>
      <c r="Y26">
        <v>1169.10935164035</v>
      </c>
      <c r="AA26">
        <v>618.13460860832799</v>
      </c>
      <c r="AC26">
        <v>741.761530329994</v>
      </c>
      <c r="AF26">
        <v>14747.638114675799</v>
      </c>
      <c r="AH26">
        <v>17697.1657376109</v>
      </c>
      <c r="AJ26">
        <v>3262.9710944063099</v>
      </c>
      <c r="AL26">
        <v>3915.56531328757</v>
      </c>
      <c r="AN26">
        <v>1844.9693248788001</v>
      </c>
      <c r="AP26">
        <v>2213.9631898545499</v>
      </c>
      <c r="AR26">
        <v>1170.5725113855599</v>
      </c>
      <c r="AT26">
        <v>1404.6870136626701</v>
      </c>
      <c r="AW26">
        <v>4166.9053859571504</v>
      </c>
      <c r="AY26">
        <v>5000.28646314858</v>
      </c>
      <c r="BA26">
        <v>921.94368493310799</v>
      </c>
      <c r="BC26">
        <v>1106.33242191973</v>
      </c>
      <c r="BE26">
        <v>521.29110824280599</v>
      </c>
      <c r="BG26">
        <v>625.54932989136705</v>
      </c>
      <c r="BN26">
        <v>9686.3808130113594</v>
      </c>
      <c r="BP26">
        <v>11623.6569756136</v>
      </c>
      <c r="BR26">
        <v>2143.1486422775401</v>
      </c>
      <c r="BT26">
        <v>2571.77837073305</v>
      </c>
      <c r="BV26">
        <v>1211.79237855833</v>
      </c>
      <c r="BX26">
        <v>1454.1508542700001</v>
      </c>
      <c r="BZ26">
        <v>768.84251066889601</v>
      </c>
      <c r="CB26">
        <v>922.61101280267496</v>
      </c>
    </row>
    <row r="27" spans="1:80" x14ac:dyDescent="0.25">
      <c r="A27" s="1">
        <v>48</v>
      </c>
      <c r="B27">
        <v>3265.2571737286698</v>
      </c>
      <c r="D27">
        <v>3918.3086084744</v>
      </c>
      <c r="F27">
        <v>722.79866205109101</v>
      </c>
      <c r="H27">
        <v>867.35839446131001</v>
      </c>
      <c r="J27">
        <v>408.96216822302802</v>
      </c>
      <c r="L27">
        <v>490.75460186763399</v>
      </c>
      <c r="O27">
        <v>8561.2617953194094</v>
      </c>
      <c r="Q27">
        <v>10273.5141543833</v>
      </c>
      <c r="S27">
        <v>1895.1244088562</v>
      </c>
      <c r="U27">
        <v>2274.1492906274402</v>
      </c>
      <c r="W27">
        <v>1072.2684310163099</v>
      </c>
      <c r="Y27">
        <v>1286.72211721958</v>
      </c>
      <c r="AA27">
        <v>682.05837268177095</v>
      </c>
      <c r="AC27">
        <v>818.47004721812596</v>
      </c>
      <c r="AF27">
        <v>16041.888018206701</v>
      </c>
      <c r="AH27">
        <v>19250.265621848099</v>
      </c>
      <c r="AJ27">
        <v>3551.0388858873898</v>
      </c>
      <c r="AL27">
        <v>4261.2466630648696</v>
      </c>
      <c r="AN27">
        <v>2009.19099392874</v>
      </c>
      <c r="AP27">
        <v>2411.0291927144899</v>
      </c>
      <c r="AR27">
        <v>1278.02469986646</v>
      </c>
      <c r="AT27">
        <v>1533.6296398397501</v>
      </c>
      <c r="AW27">
        <v>4106.2503707162696</v>
      </c>
      <c r="AY27">
        <v>4927.50044485952</v>
      </c>
      <c r="BA27">
        <v>908.96125973786798</v>
      </c>
      <c r="BC27">
        <v>1090.7535116854399</v>
      </c>
      <c r="BE27">
        <v>514.29365759791301</v>
      </c>
      <c r="BG27">
        <v>617.15238911749498</v>
      </c>
      <c r="BN27">
        <v>9918.0026443634797</v>
      </c>
      <c r="BP27">
        <v>11901.603173236201</v>
      </c>
      <c r="BR27">
        <v>2195.4531175193802</v>
      </c>
      <c r="BT27">
        <v>2634.5437410232498</v>
      </c>
      <c r="BV27">
        <v>1242.19553011467</v>
      </c>
      <c r="BX27">
        <v>1490.63463613761</v>
      </c>
      <c r="BZ27">
        <v>790.14716587295698</v>
      </c>
      <c r="CB27">
        <v>948.17659904754896</v>
      </c>
    </row>
    <row r="28" spans="1:80" x14ac:dyDescent="0.25">
      <c r="A28" s="1">
        <v>49</v>
      </c>
      <c r="B28">
        <v>3561.38788130788</v>
      </c>
      <c r="D28">
        <v>4273.6654575694502</v>
      </c>
      <c r="F28">
        <v>788.752441520096</v>
      </c>
      <c r="H28">
        <v>946.50292982411497</v>
      </c>
      <c r="J28">
        <v>446.61275384090999</v>
      </c>
      <c r="L28">
        <v>535.93530460909199</v>
      </c>
      <c r="O28">
        <v>9413.6616813349392</v>
      </c>
      <c r="Q28">
        <v>11296.3940176019</v>
      </c>
      <c r="S28">
        <v>2084.8750212712998</v>
      </c>
      <c r="U28">
        <v>2501.8500255255599</v>
      </c>
      <c r="W28">
        <v>1180.5120664598001</v>
      </c>
      <c r="Y28">
        <v>1416.61447975176</v>
      </c>
      <c r="AA28">
        <v>753.07979946506305</v>
      </c>
      <c r="AC28">
        <v>903.69575935807597</v>
      </c>
      <c r="AF28">
        <v>17422.558372516502</v>
      </c>
      <c r="AH28">
        <v>20907.070047019799</v>
      </c>
      <c r="AJ28">
        <v>3858.6320591404201</v>
      </c>
      <c r="AL28">
        <v>4630.3584709685101</v>
      </c>
      <c r="AN28">
        <v>2184.8607995055199</v>
      </c>
      <c r="AP28">
        <v>2621.8329594066199</v>
      </c>
      <c r="AR28">
        <v>1393.7803598102601</v>
      </c>
      <c r="AT28">
        <v>1672.5364317723099</v>
      </c>
      <c r="AW28">
        <v>4019.5681792874402</v>
      </c>
      <c r="AY28">
        <v>4823.4818151449299</v>
      </c>
      <c r="BA28">
        <v>890.22715888648099</v>
      </c>
      <c r="BC28">
        <v>1068.27259066378</v>
      </c>
      <c r="BE28">
        <v>504.070456134533</v>
      </c>
      <c r="BG28">
        <v>604.88454736143899</v>
      </c>
      <c r="BN28">
        <v>10140.5227569502</v>
      </c>
      <c r="BP28">
        <v>12168.627308340199</v>
      </c>
      <c r="BR28">
        <v>2245.8553657730899</v>
      </c>
      <c r="BT28">
        <v>2695.0264389277099</v>
      </c>
      <c r="BV28">
        <v>1271.6634482972299</v>
      </c>
      <c r="BX28">
        <v>1525.9961379566801</v>
      </c>
      <c r="BZ28">
        <v>811.22767131270098</v>
      </c>
      <c r="CB28">
        <v>973.47320557524097</v>
      </c>
    </row>
    <row r="29" spans="1:80" x14ac:dyDescent="0.25">
      <c r="A29" s="1">
        <v>50</v>
      </c>
      <c r="B29">
        <v>3903.51361267009</v>
      </c>
      <c r="D29">
        <v>4684.2163352041098</v>
      </c>
      <c r="F29">
        <v>864.98211797150395</v>
      </c>
      <c r="H29">
        <v>1037.9785415658</v>
      </c>
      <c r="J29">
        <v>490.20052924869202</v>
      </c>
      <c r="L29">
        <v>588.24063509843097</v>
      </c>
      <c r="O29">
        <v>10351.7894971362</v>
      </c>
      <c r="Q29">
        <v>12422.1473965635</v>
      </c>
      <c r="S29">
        <v>2293.8597613607999</v>
      </c>
      <c r="U29">
        <v>2752.6317136329599</v>
      </c>
      <c r="W29">
        <v>1299.97053774745</v>
      </c>
      <c r="Y29">
        <v>1559.96464529694</v>
      </c>
      <c r="AA29">
        <v>831.97534847593897</v>
      </c>
      <c r="AC29">
        <v>998.37041817112595</v>
      </c>
      <c r="AF29">
        <v>18889.537140079199</v>
      </c>
      <c r="AH29">
        <v>22667.444568095001</v>
      </c>
      <c r="AJ29">
        <v>4185.74480946941</v>
      </c>
      <c r="AL29">
        <v>5022.8937713632904</v>
      </c>
      <c r="AN29">
        <v>2372.1349589442898</v>
      </c>
      <c r="AP29">
        <v>2846.5619507331398</v>
      </c>
      <c r="AR29">
        <v>1518.1557979916599</v>
      </c>
      <c r="AT29">
        <v>1821.7869575899899</v>
      </c>
      <c r="AW29">
        <v>3903.51361267009</v>
      </c>
      <c r="AY29">
        <v>4684.2163352041098</v>
      </c>
      <c r="BA29">
        <v>864.98211797150395</v>
      </c>
      <c r="BC29">
        <v>1037.9785415658</v>
      </c>
      <c r="BE29">
        <v>490.20052924869202</v>
      </c>
      <c r="BG29">
        <v>588.24063509843097</v>
      </c>
      <c r="BN29">
        <v>10351.7894971362</v>
      </c>
      <c r="BP29">
        <v>12422.1473965635</v>
      </c>
      <c r="BR29">
        <v>2293.8597613607999</v>
      </c>
      <c r="BT29">
        <v>2752.6317136329599</v>
      </c>
      <c r="BV29">
        <v>1299.97053774745</v>
      </c>
      <c r="BX29">
        <v>1559.96464529694</v>
      </c>
      <c r="BZ29">
        <v>831.97534847593897</v>
      </c>
      <c r="CB29">
        <v>998.37041817112595</v>
      </c>
    </row>
    <row r="30" spans="1:80" x14ac:dyDescent="0.25">
      <c r="A30" s="1">
        <v>51</v>
      </c>
      <c r="B30">
        <v>4298.8502484494202</v>
      </c>
      <c r="D30">
        <v>5158.6202981392998</v>
      </c>
      <c r="F30">
        <v>953.11160147323596</v>
      </c>
      <c r="H30">
        <v>1143.73392176788</v>
      </c>
      <c r="J30">
        <v>540.70243782207694</v>
      </c>
      <c r="L30">
        <v>648.84292538649197</v>
      </c>
      <c r="O30">
        <v>11383.179758048</v>
      </c>
      <c r="Q30">
        <v>13659.8157096576</v>
      </c>
      <c r="S30">
        <v>2523.8005657359699</v>
      </c>
      <c r="U30">
        <v>3028.5606788831601</v>
      </c>
      <c r="W30">
        <v>1431.75795611013</v>
      </c>
      <c r="Y30">
        <v>1718.10954733216</v>
      </c>
      <c r="AA30">
        <v>919.63595155494795</v>
      </c>
      <c r="AC30">
        <v>1103.56314186594</v>
      </c>
      <c r="AF30">
        <v>20442.304431787299</v>
      </c>
      <c r="AH30">
        <v>24530.7653181448</v>
      </c>
      <c r="AJ30">
        <v>4532.3275733580203</v>
      </c>
      <c r="AL30">
        <v>5438.7930880296199</v>
      </c>
      <c r="AN30">
        <v>2571.2000191110001</v>
      </c>
      <c r="AP30">
        <v>3085.4400229332</v>
      </c>
      <c r="AR30">
        <v>1651.51376747884</v>
      </c>
      <c r="AT30">
        <v>1981.8165209746001</v>
      </c>
      <c r="AW30">
        <v>3755.0877420246502</v>
      </c>
      <c r="AY30">
        <v>4506.1052904295802</v>
      </c>
      <c r="BA30">
        <v>832.55230692545604</v>
      </c>
      <c r="BC30">
        <v>999.06276831054697</v>
      </c>
      <c r="BE30">
        <v>472.30886841914997</v>
      </c>
      <c r="BG30">
        <v>566.77064210297999</v>
      </c>
      <c r="BN30">
        <v>10550.0358949694</v>
      </c>
      <c r="BP30">
        <v>12660.043073963299</v>
      </c>
      <c r="BR30">
        <v>2339.0816209709401</v>
      </c>
      <c r="BT30">
        <v>2806.8979451651298</v>
      </c>
      <c r="BV30">
        <v>1326.96646727295</v>
      </c>
      <c r="BX30">
        <v>1592.3597607275401</v>
      </c>
    </row>
    <row r="31" spans="1:80" x14ac:dyDescent="0.25">
      <c r="A31" s="1">
        <v>52</v>
      </c>
      <c r="B31">
        <v>4754.12714157757</v>
      </c>
      <c r="D31">
        <v>5704.9525698930902</v>
      </c>
      <c r="F31">
        <v>1054.68391730959</v>
      </c>
      <c r="H31">
        <v>1265.62070077151</v>
      </c>
      <c r="J31">
        <v>599.06718123373798</v>
      </c>
      <c r="L31">
        <v>718.88061748048597</v>
      </c>
      <c r="O31">
        <v>12516.109839536301</v>
      </c>
      <c r="Q31">
        <v>15019.331807443599</v>
      </c>
      <c r="S31">
        <v>2776.64844921647</v>
      </c>
      <c r="U31">
        <v>3331.97813905976</v>
      </c>
      <c r="W31">
        <v>1577.15400078568</v>
      </c>
      <c r="Y31">
        <v>1892.58480094282</v>
      </c>
      <c r="AA31">
        <v>1017.09557423977</v>
      </c>
      <c r="AC31">
        <v>1220.5146890877299</v>
      </c>
      <c r="AF31">
        <v>22079.2160778656</v>
      </c>
      <c r="AH31">
        <v>26495.059293438699</v>
      </c>
      <c r="AJ31">
        <v>4898.1849686924697</v>
      </c>
      <c r="AL31">
        <v>5877.8219624309604</v>
      </c>
      <c r="AN31">
        <v>2782.2002537417302</v>
      </c>
      <c r="AP31">
        <v>3338.6403044900699</v>
      </c>
      <c r="AR31">
        <v>1794.2214668445799</v>
      </c>
      <c r="AT31">
        <v>2153.0657602134902</v>
      </c>
      <c r="AW31">
        <v>3571.88206959324</v>
      </c>
      <c r="AY31">
        <v>4286.2584835118896</v>
      </c>
      <c r="BA31">
        <v>792.40761997719903</v>
      </c>
      <c r="BC31">
        <v>950.88914397263795</v>
      </c>
      <c r="BE31">
        <v>450.09257417976801</v>
      </c>
      <c r="BG31">
        <v>540.11108901572197</v>
      </c>
      <c r="BN31">
        <v>10734.1308823173</v>
      </c>
      <c r="BP31">
        <v>12880.957058780699</v>
      </c>
      <c r="BR31">
        <v>2381.3236101463399</v>
      </c>
      <c r="BT31">
        <v>2857.58833217561</v>
      </c>
      <c r="BV31">
        <v>1352.6069747747599</v>
      </c>
      <c r="BX31">
        <v>1623.1283697297099</v>
      </c>
    </row>
    <row r="32" spans="1:80" x14ac:dyDescent="0.25">
      <c r="A32" s="1">
        <v>53</v>
      </c>
      <c r="B32">
        <v>5275.3204182035097</v>
      </c>
      <c r="D32">
        <v>6330.3845018442098</v>
      </c>
      <c r="F32">
        <v>1171.11219755919</v>
      </c>
      <c r="H32">
        <v>1405.3346370710301</v>
      </c>
      <c r="J32">
        <v>666.18621859987104</v>
      </c>
      <c r="L32">
        <v>799.42346231984504</v>
      </c>
      <c r="O32">
        <v>13758.4930453949</v>
      </c>
      <c r="Q32">
        <v>16510.1916544739</v>
      </c>
      <c r="S32">
        <v>3054.3621520875199</v>
      </c>
      <c r="U32">
        <v>3665.2345825050202</v>
      </c>
      <c r="W32">
        <v>1737.4714195399799</v>
      </c>
      <c r="Y32">
        <v>2084.9657034479701</v>
      </c>
      <c r="AA32">
        <v>1125.4543867945099</v>
      </c>
      <c r="AC32">
        <v>1350.54526415341</v>
      </c>
      <c r="AF32">
        <v>23797.366925397298</v>
      </c>
      <c r="AH32">
        <v>28556.8403104768</v>
      </c>
      <c r="AJ32">
        <v>5282.9751497095303</v>
      </c>
      <c r="AL32">
        <v>6339.5701796514404</v>
      </c>
      <c r="AN32">
        <v>3005.2161059181599</v>
      </c>
      <c r="AP32">
        <v>3606.2593271017899</v>
      </c>
      <c r="AR32">
        <v>1946.64131543908</v>
      </c>
      <c r="AT32">
        <v>2335.9695785269</v>
      </c>
      <c r="AW32">
        <v>3351.0903468935498</v>
      </c>
      <c r="AY32">
        <v>4021.3084162722698</v>
      </c>
      <c r="BA32">
        <v>743.93638096894404</v>
      </c>
      <c r="BC32">
        <v>892.72365716273305</v>
      </c>
      <c r="BE32">
        <v>423.18760367238502</v>
      </c>
      <c r="BG32">
        <v>507.82512440686202</v>
      </c>
      <c r="BN32">
        <v>10902.6572163744</v>
      </c>
      <c r="BP32">
        <v>13083.1886596493</v>
      </c>
      <c r="BR32">
        <v>2420.3714352295201</v>
      </c>
      <c r="BT32">
        <v>2904.4457222754299</v>
      </c>
      <c r="BV32">
        <v>1376.82631724208</v>
      </c>
      <c r="BX32">
        <v>1652.1915806904999</v>
      </c>
    </row>
    <row r="33" spans="1:80" x14ac:dyDescent="0.25">
      <c r="A33" s="1">
        <v>54</v>
      </c>
      <c r="B33">
        <v>5868.0958264067503</v>
      </c>
      <c r="D33">
        <v>7041.7149916880899</v>
      </c>
      <c r="F33">
        <v>1303.7946913512999</v>
      </c>
      <c r="H33">
        <v>1564.55362962155</v>
      </c>
      <c r="J33">
        <v>742.95533443920795</v>
      </c>
      <c r="L33">
        <v>891.54640132704901</v>
      </c>
      <c r="O33">
        <v>15117.502505975999</v>
      </c>
      <c r="Q33">
        <v>18141.003007171199</v>
      </c>
      <c r="S33">
        <v>3358.8612212303701</v>
      </c>
      <c r="U33">
        <v>4030.6334654764401</v>
      </c>
      <c r="W33">
        <v>1914.0159708486699</v>
      </c>
      <c r="Y33">
        <v>2296.8191650184099</v>
      </c>
      <c r="AA33">
        <v>1245.86202009464</v>
      </c>
      <c r="AC33">
        <v>1495.0344241135699</v>
      </c>
      <c r="AF33">
        <v>25591.862352277702</v>
      </c>
      <c r="AH33">
        <v>30710.2348227332</v>
      </c>
      <c r="AJ33">
        <v>5686.0922629350198</v>
      </c>
      <c r="AL33">
        <v>6823.3107155220296</v>
      </c>
      <c r="AN33">
        <v>3240.1670346445899</v>
      </c>
      <c r="AP33">
        <v>3888.2004415735</v>
      </c>
      <c r="AR33">
        <v>2109.0738576420799</v>
      </c>
      <c r="AT33">
        <v>2530.8886291704998</v>
      </c>
      <c r="AW33">
        <v>3088.9553096838199</v>
      </c>
      <c r="AY33">
        <v>3706.7463716205898</v>
      </c>
      <c r="BA33">
        <v>686.31522962931399</v>
      </c>
      <c r="BC33">
        <v>823.57827555517702</v>
      </c>
      <c r="BE33">
        <v>391.09037975257399</v>
      </c>
      <c r="BG33">
        <v>469.30845570308901</v>
      </c>
      <c r="BN33">
        <v>11053.4137794826</v>
      </c>
      <c r="BP33">
        <v>13264.0965353791</v>
      </c>
      <c r="BR33">
        <v>2455.8873326755702</v>
      </c>
      <c r="BT33">
        <v>2947.0647992106801</v>
      </c>
      <c r="BV33">
        <v>1399.464660116</v>
      </c>
      <c r="BX33">
        <v>1679.3575921392001</v>
      </c>
    </row>
    <row r="34" spans="1:80" x14ac:dyDescent="0.25">
      <c r="A34" s="1">
        <v>55</v>
      </c>
      <c r="B34">
        <v>6536.9021875343697</v>
      </c>
      <c r="D34">
        <v>7844.28262504125</v>
      </c>
      <c r="F34">
        <v>1453.90851540877</v>
      </c>
      <c r="H34">
        <v>1744.69021849052</v>
      </c>
      <c r="J34">
        <v>830.15434197250602</v>
      </c>
      <c r="L34">
        <v>996.18521036700702</v>
      </c>
      <c r="O34">
        <v>16597.689101502401</v>
      </c>
      <c r="Q34">
        <v>19917.226921802801</v>
      </c>
      <c r="S34">
        <v>3691.5836933891201</v>
      </c>
      <c r="U34">
        <v>4429.9004320669401</v>
      </c>
      <c r="W34">
        <v>2107.8246666436698</v>
      </c>
      <c r="Y34">
        <v>2529.38959997241</v>
      </c>
      <c r="AA34">
        <v>1379.35590570983</v>
      </c>
      <c r="AC34">
        <v>1655.2270868518001</v>
      </c>
      <c r="AF34">
        <v>27454.644704258499</v>
      </c>
      <c r="AH34">
        <v>32945.573645110097</v>
      </c>
      <c r="AJ34">
        <v>6106.3391462645504</v>
      </c>
      <c r="AL34">
        <v>7327.6069755174703</v>
      </c>
      <c r="AN34">
        <v>3486.6044885932902</v>
      </c>
      <c r="AP34">
        <v>4183.9253863119402</v>
      </c>
      <c r="AR34">
        <v>2281.6264409095502</v>
      </c>
      <c r="AT34">
        <v>2737.95172909146</v>
      </c>
      <c r="AW34">
        <v>2778.9046785873002</v>
      </c>
      <c r="AY34">
        <v>3334.6856143047598</v>
      </c>
      <c r="BA34">
        <v>618.07153599635899</v>
      </c>
      <c r="BC34">
        <v>741.68584319563104</v>
      </c>
      <c r="BE34">
        <v>352.90719038999299</v>
      </c>
      <c r="BG34">
        <v>423.48862846799199</v>
      </c>
      <c r="BN34">
        <v>11181.7327101597</v>
      </c>
      <c r="BP34">
        <v>13418.079252191599</v>
      </c>
      <c r="BR34">
        <v>2486.9909229065402</v>
      </c>
      <c r="BT34">
        <v>2984.3891074878502</v>
      </c>
      <c r="BV34">
        <v>1420.0249129957199</v>
      </c>
      <c r="BX34">
        <v>1704.0298955948699</v>
      </c>
    </row>
    <row r="37" spans="1:80" x14ac:dyDescent="0.25">
      <c r="A37" t="s">
        <v>24</v>
      </c>
    </row>
    <row r="38" spans="1:80" x14ac:dyDescent="0.25">
      <c r="B38" t="s">
        <v>8</v>
      </c>
      <c r="O38" t="s">
        <v>9</v>
      </c>
      <c r="AF38" t="s">
        <v>10</v>
      </c>
      <c r="AW38" t="s">
        <v>11</v>
      </c>
      <c r="BN38" t="s">
        <v>12</v>
      </c>
    </row>
    <row r="39" spans="1:80" x14ac:dyDescent="0.25">
      <c r="A39" t="s">
        <v>1</v>
      </c>
      <c r="B39" t="s">
        <v>13</v>
      </c>
      <c r="D39" t="s">
        <v>15</v>
      </c>
      <c r="F39" t="s">
        <v>16</v>
      </c>
      <c r="H39" t="s">
        <v>15</v>
      </c>
      <c r="J39" t="s">
        <v>17</v>
      </c>
      <c r="L39" t="s">
        <v>15</v>
      </c>
      <c r="O39" t="s">
        <v>13</v>
      </c>
      <c r="Q39" t="s">
        <v>15</v>
      </c>
      <c r="S39" t="s">
        <v>16</v>
      </c>
      <c r="U39" t="s">
        <v>15</v>
      </c>
      <c r="W39" t="s">
        <v>17</v>
      </c>
      <c r="Y39" t="s">
        <v>15</v>
      </c>
      <c r="AA39" t="s">
        <v>18</v>
      </c>
      <c r="AC39" t="s">
        <v>15</v>
      </c>
      <c r="AF39" t="s">
        <v>13</v>
      </c>
      <c r="AH39" t="s">
        <v>15</v>
      </c>
      <c r="AJ39" t="s">
        <v>16</v>
      </c>
      <c r="AL39" t="s">
        <v>15</v>
      </c>
      <c r="AN39" t="s">
        <v>17</v>
      </c>
      <c r="AP39" t="s">
        <v>15</v>
      </c>
      <c r="AR39" t="s">
        <v>18</v>
      </c>
      <c r="AT39" t="s">
        <v>15</v>
      </c>
      <c r="AW39" t="s">
        <v>13</v>
      </c>
      <c r="AY39" t="s">
        <v>15</v>
      </c>
      <c r="BA39" t="s">
        <v>16</v>
      </c>
      <c r="BC39" t="s">
        <v>15</v>
      </c>
      <c r="BE39" t="s">
        <v>17</v>
      </c>
      <c r="BG39" t="s">
        <v>15</v>
      </c>
      <c r="BI39" t="s">
        <v>18</v>
      </c>
      <c r="BK39" t="s">
        <v>15</v>
      </c>
      <c r="BN39" t="s">
        <v>13</v>
      </c>
      <c r="BP39" t="s">
        <v>15</v>
      </c>
      <c r="BR39" t="s">
        <v>16</v>
      </c>
      <c r="BT39" t="s">
        <v>15</v>
      </c>
      <c r="BV39" t="s">
        <v>17</v>
      </c>
      <c r="BX39" t="s">
        <v>15</v>
      </c>
      <c r="BZ39" t="s">
        <v>18</v>
      </c>
      <c r="CB39" t="s">
        <v>15</v>
      </c>
    </row>
    <row r="40" spans="1:80" x14ac:dyDescent="0.25">
      <c r="A40">
        <v>25</v>
      </c>
      <c r="B40">
        <v>313.71964816918899</v>
      </c>
      <c r="D40">
        <v>376.463577803026</v>
      </c>
      <c r="F40">
        <v>69.057406769472195</v>
      </c>
      <c r="H40">
        <v>82.868888123366702</v>
      </c>
      <c r="J40">
        <v>38.753147279957297</v>
      </c>
      <c r="L40">
        <v>46.503776735948797</v>
      </c>
      <c r="O40">
        <v>683.14191541533296</v>
      </c>
      <c r="Q40">
        <v>819.77029849840005</v>
      </c>
      <c r="S40">
        <v>150.37632934189401</v>
      </c>
      <c r="U40">
        <v>180.45159521027301</v>
      </c>
      <c r="W40">
        <v>84.387125306621598</v>
      </c>
      <c r="Y40">
        <v>101.264550367946</v>
      </c>
      <c r="AA40">
        <v>52.395320887177498</v>
      </c>
      <c r="AC40">
        <v>62.874385064613101</v>
      </c>
      <c r="AF40">
        <v>1195.5689398895299</v>
      </c>
      <c r="AH40">
        <v>1434.68272786744</v>
      </c>
      <c r="AJ40">
        <v>263.17411448317102</v>
      </c>
      <c r="AL40">
        <v>315.808937379805</v>
      </c>
      <c r="AN40">
        <v>147.68618886724801</v>
      </c>
      <c r="AP40">
        <v>177.22342664069799</v>
      </c>
      <c r="AR40">
        <v>91.697225473523702</v>
      </c>
      <c r="AT40">
        <v>110.036670568228</v>
      </c>
      <c r="AW40">
        <v>1585.70362948763</v>
      </c>
      <c r="AY40">
        <v>1902.84435538516</v>
      </c>
      <c r="BA40">
        <v>349.052350391201</v>
      </c>
      <c r="BC40">
        <v>418.86282046944098</v>
      </c>
      <c r="BE40">
        <v>195.87873011624899</v>
      </c>
      <c r="BG40">
        <v>235.054476139499</v>
      </c>
      <c r="BI40">
        <v>121.619605859573</v>
      </c>
      <c r="BK40">
        <v>145.94352703148701</v>
      </c>
      <c r="BN40">
        <v>2821.0143932372998</v>
      </c>
      <c r="BP40">
        <v>3385.2172718847501</v>
      </c>
      <c r="BR40">
        <v>620.97461728397104</v>
      </c>
      <c r="BT40">
        <v>745.169540740765</v>
      </c>
      <c r="BV40">
        <v>348.47414530137002</v>
      </c>
      <c r="BX40">
        <v>418.16897436164402</v>
      </c>
      <c r="BZ40">
        <v>216.36493241839901</v>
      </c>
      <c r="CB40">
        <v>259.63791890207898</v>
      </c>
    </row>
    <row r="41" spans="1:80" x14ac:dyDescent="0.25">
      <c r="A41">
        <v>26</v>
      </c>
      <c r="B41">
        <v>329.212882944125</v>
      </c>
      <c r="D41">
        <v>395.05545953295001</v>
      </c>
      <c r="F41">
        <v>72.469027365788307</v>
      </c>
      <c r="H41">
        <v>86.9628328389459</v>
      </c>
      <c r="J41">
        <v>40.6694197080311</v>
      </c>
      <c r="L41">
        <v>48.8033036496373</v>
      </c>
      <c r="O41">
        <v>726.79501217693598</v>
      </c>
      <c r="Q41">
        <v>872.15401461232295</v>
      </c>
      <c r="S41">
        <v>159.98805136586401</v>
      </c>
      <c r="U41">
        <v>191.98566163903601</v>
      </c>
      <c r="W41">
        <v>89.784856314216896</v>
      </c>
      <c r="Y41">
        <v>107.74182757705999</v>
      </c>
      <c r="AA41">
        <v>55.754720075208198</v>
      </c>
      <c r="AC41">
        <v>66.9056640902498</v>
      </c>
      <c r="AF41">
        <v>1292.3431712588599</v>
      </c>
      <c r="AH41">
        <v>1550.8118055106399</v>
      </c>
      <c r="AJ41">
        <v>284.48112906882602</v>
      </c>
      <c r="AL41">
        <v>341.37735488259199</v>
      </c>
      <c r="AN41">
        <v>159.65003060847701</v>
      </c>
      <c r="AP41">
        <v>191.58003673017299</v>
      </c>
      <c r="AR41">
        <v>99.139689386177807</v>
      </c>
      <c r="AT41">
        <v>118.96762726341299</v>
      </c>
      <c r="AW41">
        <v>1630.82201451891</v>
      </c>
      <c r="AY41">
        <v>1956.98641742269</v>
      </c>
      <c r="BA41">
        <v>358.98985526322502</v>
      </c>
      <c r="BC41">
        <v>430.78782631587001</v>
      </c>
      <c r="BE41">
        <v>201.4641237136</v>
      </c>
      <c r="BG41">
        <v>241.75694845632</v>
      </c>
      <c r="BI41">
        <v>125.105460808877</v>
      </c>
      <c r="BK41">
        <v>150.126552970652</v>
      </c>
      <c r="BN41">
        <v>2928.34898953214</v>
      </c>
      <c r="BP41">
        <v>3514.0187874385701</v>
      </c>
      <c r="BR41">
        <v>644.61208553311894</v>
      </c>
      <c r="BT41">
        <v>773.53450263974298</v>
      </c>
      <c r="BV41">
        <v>361.75453719131798</v>
      </c>
      <c r="BX41">
        <v>434.10544462958097</v>
      </c>
      <c r="BZ41">
        <v>224.64281600509401</v>
      </c>
      <c r="CB41">
        <v>269.57137920611302</v>
      </c>
    </row>
    <row r="42" spans="1:80" x14ac:dyDescent="0.25">
      <c r="A42">
        <v>27</v>
      </c>
      <c r="B42">
        <v>347.07236670476902</v>
      </c>
      <c r="D42">
        <v>416.486840045723</v>
      </c>
      <c r="F42">
        <v>76.401886390232903</v>
      </c>
      <c r="H42">
        <v>91.682263668279404</v>
      </c>
      <c r="J42">
        <v>42.878765679019203</v>
      </c>
      <c r="L42">
        <v>51.454518814822997</v>
      </c>
      <c r="O42">
        <v>775.36833322555299</v>
      </c>
      <c r="Q42">
        <v>930.44199987066304</v>
      </c>
      <c r="S42">
        <v>170.683721865054</v>
      </c>
      <c r="U42">
        <v>204.82046623806499</v>
      </c>
      <c r="W42">
        <v>95.792233161538206</v>
      </c>
      <c r="Y42">
        <v>114.95067979384601</v>
      </c>
      <c r="AA42">
        <v>59.494616202021</v>
      </c>
      <c r="AC42">
        <v>71.393539442425194</v>
      </c>
      <c r="AF42">
        <v>1402.0284426067301</v>
      </c>
      <c r="AH42">
        <v>1682.43413112807</v>
      </c>
      <c r="AJ42">
        <v>308.63193980243301</v>
      </c>
      <c r="AL42">
        <v>370.35832776292</v>
      </c>
      <c r="AN42">
        <v>173.212433005338</v>
      </c>
      <c r="AP42">
        <v>207.85491960640601</v>
      </c>
      <c r="AR42">
        <v>107.578734548268</v>
      </c>
      <c r="AT42">
        <v>129.09448145792101</v>
      </c>
      <c r="AW42">
        <v>1677.50920740572</v>
      </c>
      <c r="AY42">
        <v>2013.01104888687</v>
      </c>
      <c r="BA42">
        <v>369.27419229489601</v>
      </c>
      <c r="BC42">
        <v>443.12903075387499</v>
      </c>
      <c r="BE42">
        <v>207.24647401829199</v>
      </c>
      <c r="BG42">
        <v>248.69576882195</v>
      </c>
      <c r="BI42">
        <v>128.71658822430601</v>
      </c>
      <c r="BK42">
        <v>154.45990586916699</v>
      </c>
      <c r="BN42">
        <v>3040.3970512905598</v>
      </c>
      <c r="BP42">
        <v>3648.4764615486702</v>
      </c>
      <c r="BR42">
        <v>669.29001665953899</v>
      </c>
      <c r="BT42">
        <v>803.14801999144697</v>
      </c>
      <c r="BV42">
        <v>375.62331444371199</v>
      </c>
      <c r="BX42">
        <v>450.74797733245401</v>
      </c>
      <c r="BZ42">
        <v>233.29203414304101</v>
      </c>
      <c r="CB42">
        <v>279.95044097164902</v>
      </c>
    </row>
    <row r="43" spans="1:80" x14ac:dyDescent="0.25">
      <c r="A43">
        <v>28</v>
      </c>
      <c r="B43">
        <v>367.85109953438598</v>
      </c>
      <c r="D43">
        <v>441.42131944126402</v>
      </c>
      <c r="F43">
        <v>80.978244492958396</v>
      </c>
      <c r="H43">
        <v>97.173893391549996</v>
      </c>
      <c r="J43">
        <v>45.449878062128001</v>
      </c>
      <c r="L43">
        <v>54.539853674553598</v>
      </c>
      <c r="O43">
        <v>829.908573262039</v>
      </c>
      <c r="Q43">
        <v>995.89028791444696</v>
      </c>
      <c r="S43">
        <v>182.694953032575</v>
      </c>
      <c r="U43">
        <v>219.23394363909</v>
      </c>
      <c r="W43">
        <v>102.539433768767</v>
      </c>
      <c r="Y43">
        <v>123.04732052252</v>
      </c>
      <c r="AA43">
        <v>63.696286337843702</v>
      </c>
      <c r="AC43">
        <v>76.435543605412406</v>
      </c>
      <c r="AF43">
        <v>1526.49256141827</v>
      </c>
      <c r="AH43">
        <v>1831.7910737019299</v>
      </c>
      <c r="AJ43">
        <v>336.04001187348899</v>
      </c>
      <c r="AL43">
        <v>403.248014248186</v>
      </c>
      <c r="AN43">
        <v>188.60593557290801</v>
      </c>
      <c r="AP43">
        <v>226.32712268749</v>
      </c>
      <c r="AR43">
        <v>117.159781712468</v>
      </c>
      <c r="AT43">
        <v>140.59173805496201</v>
      </c>
      <c r="AW43">
        <v>1725.8407576018601</v>
      </c>
      <c r="AY43">
        <v>2071.0089091222399</v>
      </c>
      <c r="BA43">
        <v>379.92425468319698</v>
      </c>
      <c r="BC43">
        <v>455.909105619836</v>
      </c>
      <c r="BE43">
        <v>213.236421168623</v>
      </c>
      <c r="BG43">
        <v>255.883705402347</v>
      </c>
      <c r="BI43">
        <v>132.45994873584701</v>
      </c>
      <c r="BK43">
        <v>158.95193848301599</v>
      </c>
      <c r="BN43">
        <v>3157.39075832048</v>
      </c>
      <c r="BP43">
        <v>3788.8689099845701</v>
      </c>
      <c r="BR43">
        <v>695.06373940628202</v>
      </c>
      <c r="BT43">
        <v>834.07648728753804</v>
      </c>
      <c r="BV43">
        <v>390.11171950225798</v>
      </c>
      <c r="BX43">
        <v>468.13406340270899</v>
      </c>
      <c r="BZ43">
        <v>242.33279701153501</v>
      </c>
      <c r="CB43">
        <v>290.79935641384202</v>
      </c>
    </row>
    <row r="44" spans="1:80" x14ac:dyDescent="0.25">
      <c r="A44">
        <v>29</v>
      </c>
      <c r="B44">
        <v>391.89217753991198</v>
      </c>
      <c r="D44">
        <v>470.27061304789498</v>
      </c>
      <c r="F44">
        <v>86.273893124649902</v>
      </c>
      <c r="H44">
        <v>103.52867174958</v>
      </c>
      <c r="J44">
        <v>48.425373255483599</v>
      </c>
      <c r="L44">
        <v>58.110447906580298</v>
      </c>
      <c r="O44">
        <v>891.25677118937199</v>
      </c>
      <c r="Q44">
        <v>1069.50812542725</v>
      </c>
      <c r="S44">
        <v>196.20751786090801</v>
      </c>
      <c r="U44">
        <v>235.449021433089</v>
      </c>
      <c r="W44">
        <v>110.130909175718</v>
      </c>
      <c r="Y44">
        <v>132.15709101086199</v>
      </c>
      <c r="AA44">
        <v>68.4251377698303</v>
      </c>
      <c r="AC44">
        <v>82.110165323796394</v>
      </c>
      <c r="AF44">
        <v>1667.4526389427499</v>
      </c>
      <c r="AH44">
        <v>2000.9431667312999</v>
      </c>
      <c r="AJ44">
        <v>367.084721276202</v>
      </c>
      <c r="AL44">
        <v>440.50166553144197</v>
      </c>
      <c r="AN44">
        <v>206.04396069737899</v>
      </c>
      <c r="AP44">
        <v>247.252752836855</v>
      </c>
      <c r="AR44">
        <v>128.01661679615199</v>
      </c>
      <c r="AT44">
        <v>153.61994015538201</v>
      </c>
      <c r="AW44">
        <v>1775.6040923109799</v>
      </c>
      <c r="AY44">
        <v>2130.72491077317</v>
      </c>
      <c r="BA44">
        <v>390.89394091344599</v>
      </c>
      <c r="BC44">
        <v>469.07272909613602</v>
      </c>
      <c r="BE44">
        <v>219.40803070856401</v>
      </c>
      <c r="BG44">
        <v>263.28963685027702</v>
      </c>
      <c r="BI44">
        <v>136.319811044934</v>
      </c>
      <c r="BK44">
        <v>163.58377325392101</v>
      </c>
      <c r="BN44">
        <v>3279.2907996138101</v>
      </c>
      <c r="BP44">
        <v>3935.1489595365701</v>
      </c>
      <c r="BR44">
        <v>721.92608116480199</v>
      </c>
      <c r="BT44">
        <v>866.31129739776202</v>
      </c>
      <c r="BV44">
        <v>405.21574577333502</v>
      </c>
      <c r="BX44">
        <v>486.25889492800201</v>
      </c>
      <c r="BZ44">
        <v>251.763500715368</v>
      </c>
      <c r="CB44">
        <v>302.11620085844203</v>
      </c>
    </row>
    <row r="45" spans="1:80" x14ac:dyDescent="0.25">
      <c r="A45">
        <v>30</v>
      </c>
      <c r="B45">
        <v>419.51772693398402</v>
      </c>
      <c r="D45">
        <v>503.42127232078002</v>
      </c>
      <c r="F45">
        <v>92.3600160464824</v>
      </c>
      <c r="H45">
        <v>110.832019255779</v>
      </c>
      <c r="J45">
        <v>51.845348453859302</v>
      </c>
      <c r="L45">
        <v>62.214418144631097</v>
      </c>
      <c r="O45">
        <v>960.23522307310702</v>
      </c>
      <c r="Q45">
        <v>1152.2822676877299</v>
      </c>
      <c r="S45">
        <v>211.40308243848301</v>
      </c>
      <c r="U45">
        <v>253.68369892617901</v>
      </c>
      <c r="W45">
        <v>118.668953757295</v>
      </c>
      <c r="Y45">
        <v>142.40274450875401</v>
      </c>
      <c r="AA45">
        <v>73.745382366972294</v>
      </c>
      <c r="AC45">
        <v>88.494458840366704</v>
      </c>
      <c r="AF45">
        <v>1826.4752191331399</v>
      </c>
      <c r="AH45">
        <v>2191.7702629597602</v>
      </c>
      <c r="AJ45">
        <v>402.11240125780199</v>
      </c>
      <c r="AL45">
        <v>482.53488150936198</v>
      </c>
      <c r="AN45">
        <v>225.721675387505</v>
      </c>
      <c r="AP45">
        <v>270.86601046500601</v>
      </c>
      <c r="AR45">
        <v>140.271998133647</v>
      </c>
      <c r="AT45">
        <v>168.32639776037601</v>
      </c>
      <c r="AW45">
        <v>1826.4752191331399</v>
      </c>
      <c r="AY45">
        <v>2191.7702629597602</v>
      </c>
      <c r="BA45">
        <v>402.11240125780199</v>
      </c>
      <c r="BC45">
        <v>482.53488150936198</v>
      </c>
      <c r="BE45">
        <v>225.721675387505</v>
      </c>
      <c r="BG45">
        <v>270.86601046500601</v>
      </c>
      <c r="BI45">
        <v>140.271998133647</v>
      </c>
      <c r="BK45">
        <v>168.32639776037601</v>
      </c>
      <c r="BN45">
        <v>3405.9561682530498</v>
      </c>
      <c r="BP45">
        <v>4087.14740190366</v>
      </c>
      <c r="BR45">
        <v>749.84713674082604</v>
      </c>
      <c r="BT45">
        <v>899.81656408899096</v>
      </c>
      <c r="BV45">
        <v>420.91900538314599</v>
      </c>
      <c r="BX45">
        <v>505.10280645977502</v>
      </c>
      <c r="BZ45">
        <v>261.57501195292599</v>
      </c>
      <c r="CB45">
        <v>313.89001434351201</v>
      </c>
    </row>
    <row r="46" spans="1:80" x14ac:dyDescent="0.25">
      <c r="A46">
        <v>31</v>
      </c>
      <c r="B46">
        <v>450.555828535513</v>
      </c>
      <c r="D46">
        <v>540.66699424261503</v>
      </c>
      <c r="F46">
        <v>99.198936937865597</v>
      </c>
      <c r="H46">
        <v>119.03872432543901</v>
      </c>
      <c r="J46">
        <v>55.6888695733522</v>
      </c>
      <c r="L46">
        <v>66.826643488022597</v>
      </c>
      <c r="O46">
        <v>1037.3948035742401</v>
      </c>
      <c r="Q46">
        <v>1244.8737642890901</v>
      </c>
      <c r="S46">
        <v>228.40335244119299</v>
      </c>
      <c r="U46">
        <v>274.08402292943202</v>
      </c>
      <c r="W46">
        <v>128.222387223575</v>
      </c>
      <c r="Y46">
        <v>153.86686466828999</v>
      </c>
      <c r="AA46">
        <v>79.700585988434199</v>
      </c>
      <c r="AC46">
        <v>95.640703186121002</v>
      </c>
      <c r="AF46">
        <v>2004.9635740035801</v>
      </c>
      <c r="AH46">
        <v>2405.9562888043001</v>
      </c>
      <c r="AJ46">
        <v>441.43309784000002</v>
      </c>
      <c r="AL46">
        <v>529.71971740799995</v>
      </c>
      <c r="AN46">
        <v>247.81425053345399</v>
      </c>
      <c r="AP46">
        <v>297.37710064014499</v>
      </c>
      <c r="AR46">
        <v>154.03660321315201</v>
      </c>
      <c r="AT46">
        <v>184.84392385578201</v>
      </c>
      <c r="AW46">
        <v>1877.91392124454</v>
      </c>
      <c r="AY46">
        <v>2253.49670549345</v>
      </c>
      <c r="BA46">
        <v>413.46055882527298</v>
      </c>
      <c r="BC46">
        <v>496.15267059032698</v>
      </c>
      <c r="BE46">
        <v>232.11086575018399</v>
      </c>
      <c r="BG46">
        <v>278.53303890022102</v>
      </c>
      <c r="BI46">
        <v>144.275679272107</v>
      </c>
      <c r="BK46">
        <v>173.130815126529</v>
      </c>
      <c r="BN46">
        <v>3537.0416212801501</v>
      </c>
      <c r="BP46">
        <v>4244.4499455361802</v>
      </c>
      <c r="BR46">
        <v>778.75092610930403</v>
      </c>
      <c r="BT46">
        <v>934.50111133116502</v>
      </c>
      <c r="BV46">
        <v>437.179672413145</v>
      </c>
      <c r="BX46">
        <v>524.615606895773</v>
      </c>
      <c r="BZ46">
        <v>271.74253130075101</v>
      </c>
      <c r="CB46">
        <v>326.09103756090099</v>
      </c>
    </row>
    <row r="47" spans="1:80" x14ac:dyDescent="0.25">
      <c r="A47">
        <v>32</v>
      </c>
      <c r="B47">
        <v>484.86673549405401</v>
      </c>
      <c r="D47">
        <v>581.84008259286497</v>
      </c>
      <c r="F47">
        <v>106.759674839537</v>
      </c>
      <c r="H47">
        <v>128.11160980744501</v>
      </c>
      <c r="J47">
        <v>59.938822546977697</v>
      </c>
      <c r="L47">
        <v>71.926587056373293</v>
      </c>
      <c r="O47">
        <v>1123.2685544578501</v>
      </c>
      <c r="Q47">
        <v>1347.9222653494201</v>
      </c>
      <c r="S47">
        <v>247.325248058531</v>
      </c>
      <c r="U47">
        <v>296.79029767023701</v>
      </c>
      <c r="W47">
        <v>138.857524407498</v>
      </c>
      <c r="Y47">
        <v>166.629029288997</v>
      </c>
      <c r="AA47">
        <v>86.332953320608993</v>
      </c>
      <c r="AC47">
        <v>103.599543984731</v>
      </c>
      <c r="AF47">
        <v>2204.5514967158201</v>
      </c>
      <c r="AH47">
        <v>2645.4617960589799</v>
      </c>
      <c r="AJ47">
        <v>485.40595534271603</v>
      </c>
      <c r="AL47">
        <v>582.48714641126003</v>
      </c>
      <c r="AN47">
        <v>272.52482235697499</v>
      </c>
      <c r="AP47">
        <v>327.02978682836999</v>
      </c>
      <c r="AR47">
        <v>169.43894735013399</v>
      </c>
      <c r="AT47">
        <v>203.32673682016099</v>
      </c>
      <c r="AW47">
        <v>1929.4593367580601</v>
      </c>
      <c r="AY47">
        <v>2315.3512041096701</v>
      </c>
      <c r="BA47">
        <v>424.83518940211002</v>
      </c>
      <c r="BC47">
        <v>509.80222728253199</v>
      </c>
      <c r="BE47">
        <v>238.51815835481</v>
      </c>
      <c r="BG47">
        <v>286.22179002577201</v>
      </c>
      <c r="BI47">
        <v>148.295723398707</v>
      </c>
      <c r="BK47">
        <v>177.95486807844799</v>
      </c>
      <c r="BN47">
        <v>3672.2978333883798</v>
      </c>
      <c r="BP47">
        <v>4406.7574000660597</v>
      </c>
      <c r="BR47">
        <v>808.57954135995396</v>
      </c>
      <c r="BT47">
        <v>970.29544963194496</v>
      </c>
      <c r="BV47">
        <v>453.96640367756498</v>
      </c>
      <c r="BX47">
        <v>544.75968441307896</v>
      </c>
      <c r="BZ47">
        <v>282.24801288264803</v>
      </c>
      <c r="CB47">
        <v>338.697615459178</v>
      </c>
    </row>
    <row r="48" spans="1:80" x14ac:dyDescent="0.25">
      <c r="A48">
        <v>33</v>
      </c>
      <c r="B48">
        <v>521.75148881714904</v>
      </c>
      <c r="D48">
        <v>626.10178658057896</v>
      </c>
      <c r="F48">
        <v>114.88831194209099</v>
      </c>
      <c r="H48">
        <v>137.86597433051</v>
      </c>
      <c r="J48">
        <v>64.509127114205697</v>
      </c>
      <c r="L48">
        <v>77.410952537046896</v>
      </c>
      <c r="O48">
        <v>1218.1882010162301</v>
      </c>
      <c r="Q48">
        <v>1461.82584121948</v>
      </c>
      <c r="S48">
        <v>268.241852763694</v>
      </c>
      <c r="U48">
        <v>321.89022331643298</v>
      </c>
      <c r="W48">
        <v>150.61625925886401</v>
      </c>
      <c r="Y48">
        <v>180.73951111063599</v>
      </c>
      <c r="AA48">
        <v>93.669778316826097</v>
      </c>
      <c r="AC48">
        <v>112.40373398019101</v>
      </c>
      <c r="AF48">
        <v>2426.8617752903601</v>
      </c>
      <c r="AH48">
        <v>2912.23413034844</v>
      </c>
      <c r="AJ48">
        <v>534.38860962715898</v>
      </c>
      <c r="AL48">
        <v>641.26633155259105</v>
      </c>
      <c r="AN48">
        <v>300.05613420621899</v>
      </c>
      <c r="AP48">
        <v>360.06736104746301</v>
      </c>
      <c r="AR48">
        <v>186.60795130620201</v>
      </c>
      <c r="AT48">
        <v>223.92954156744301</v>
      </c>
      <c r="AW48">
        <v>1980.31651347558</v>
      </c>
      <c r="AY48">
        <v>2376.3798161707</v>
      </c>
      <c r="BA48">
        <v>436.06051198828698</v>
      </c>
      <c r="BC48">
        <v>523.27261438594496</v>
      </c>
      <c r="BE48">
        <v>244.84547228369701</v>
      </c>
      <c r="BG48">
        <v>293.81456674043602</v>
      </c>
      <c r="BI48">
        <v>152.271881027631</v>
      </c>
      <c r="BK48">
        <v>182.72625723315701</v>
      </c>
      <c r="BN48">
        <v>3811.1470700069999</v>
      </c>
      <c r="BP48">
        <v>4573.3764840084004</v>
      </c>
      <c r="BR48">
        <v>839.20460759739399</v>
      </c>
      <c r="BT48">
        <v>1007.0455291168699</v>
      </c>
      <c r="BV48">
        <v>471.20856587756703</v>
      </c>
      <c r="BX48">
        <v>565.45027905308098</v>
      </c>
      <c r="BZ48">
        <v>293.04938340608697</v>
      </c>
      <c r="CB48">
        <v>351.65926008730401</v>
      </c>
    </row>
    <row r="49" spans="1:80" x14ac:dyDescent="0.25">
      <c r="A49">
        <v>34</v>
      </c>
      <c r="B49">
        <v>561.52266196609298</v>
      </c>
      <c r="D49">
        <v>673.82719435931097</v>
      </c>
      <c r="F49">
        <v>123.65414239958901</v>
      </c>
      <c r="H49">
        <v>148.38497087950699</v>
      </c>
      <c r="J49">
        <v>69.4390259253273</v>
      </c>
      <c r="L49">
        <v>83.326831110392803</v>
      </c>
      <c r="O49">
        <v>1323.9915827949001</v>
      </c>
      <c r="Q49">
        <v>1588.78989935389</v>
      </c>
      <c r="S49">
        <v>291.559103138502</v>
      </c>
      <c r="U49">
        <v>349.870923766202</v>
      </c>
      <c r="W49">
        <v>163.727471872118</v>
      </c>
      <c r="Y49">
        <v>196.472966246542</v>
      </c>
      <c r="AA49">
        <v>101.854977971308</v>
      </c>
      <c r="AC49">
        <v>122.22597356557</v>
      </c>
      <c r="AF49">
        <v>2674.9407439193901</v>
      </c>
      <c r="AH49">
        <v>3209.9288927032599</v>
      </c>
      <c r="AJ49">
        <v>589.05459398723804</v>
      </c>
      <c r="AL49">
        <v>706.86551278468505</v>
      </c>
      <c r="AN49">
        <v>330.78857229977399</v>
      </c>
      <c r="AP49">
        <v>396.94628675972899</v>
      </c>
      <c r="AR49">
        <v>205.78380866388699</v>
      </c>
      <c r="AT49">
        <v>246.94057039666501</v>
      </c>
      <c r="AW49">
        <v>2030.75262883337</v>
      </c>
      <c r="AY49">
        <v>2436.9031546000401</v>
      </c>
      <c r="BA49">
        <v>447.19651004800198</v>
      </c>
      <c r="BC49">
        <v>536.63581205760204</v>
      </c>
      <c r="BE49">
        <v>251.12696956476901</v>
      </c>
      <c r="BG49">
        <v>301.35236347772201</v>
      </c>
      <c r="BI49">
        <v>156.22626832593701</v>
      </c>
      <c r="BK49">
        <v>187.47152199112401</v>
      </c>
      <c r="BN49">
        <v>3954.07842685783</v>
      </c>
      <c r="BP49">
        <v>4744.89411222939</v>
      </c>
      <c r="BR49">
        <v>870.73632102731403</v>
      </c>
      <c r="BT49">
        <v>1044.88358523278</v>
      </c>
      <c r="BV49">
        <v>488.96932036901097</v>
      </c>
      <c r="BX49">
        <v>586.76318444281299</v>
      </c>
      <c r="BZ49">
        <v>304.18816576934103</v>
      </c>
      <c r="CB49">
        <v>365.02579892321</v>
      </c>
    </row>
    <row r="50" spans="1:80" x14ac:dyDescent="0.25">
      <c r="A50">
        <v>35</v>
      </c>
      <c r="B50">
        <v>604.25264715699097</v>
      </c>
      <c r="D50">
        <v>725.10317658838903</v>
      </c>
      <c r="F50">
        <v>133.07376252701701</v>
      </c>
      <c r="H50">
        <v>159.68851503242001</v>
      </c>
      <c r="J50">
        <v>74.738107632724507</v>
      </c>
      <c r="L50">
        <v>89.685729159269499</v>
      </c>
      <c r="O50">
        <v>1442.41378000231</v>
      </c>
      <c r="Q50">
        <v>1730.8965360027701</v>
      </c>
      <c r="S50">
        <v>317.66088196524601</v>
      </c>
      <c r="U50">
        <v>381.19305835829499</v>
      </c>
      <c r="W50">
        <v>178.40761947498601</v>
      </c>
      <c r="Y50">
        <v>214.08914336998399</v>
      </c>
      <c r="AA50">
        <v>111.02532056683999</v>
      </c>
      <c r="AC50">
        <v>133.230384680208</v>
      </c>
      <c r="AF50">
        <v>2951.7734099116001</v>
      </c>
      <c r="AH50">
        <v>3542.1280918939101</v>
      </c>
      <c r="AJ50">
        <v>650.06516004899595</v>
      </c>
      <c r="AL50">
        <v>780.07819205879503</v>
      </c>
      <c r="AN50">
        <v>365.0955603676</v>
      </c>
      <c r="AP50">
        <v>438.11467244111998</v>
      </c>
      <c r="AR50">
        <v>227.20358999592</v>
      </c>
      <c r="AT50">
        <v>272.64430799510399</v>
      </c>
      <c r="AW50">
        <v>2080.5450997377002</v>
      </c>
      <c r="AY50">
        <v>2496.6541196852399</v>
      </c>
      <c r="BA50">
        <v>458.195699815132</v>
      </c>
      <c r="BC50">
        <v>549.83483977815797</v>
      </c>
      <c r="BE50">
        <v>257.33607346288397</v>
      </c>
      <c r="BG50">
        <v>308.80328815546102</v>
      </c>
      <c r="BI50">
        <v>160.14349686244401</v>
      </c>
      <c r="BK50">
        <v>192.17219623493301</v>
      </c>
      <c r="BN50">
        <v>4101.1049447670403</v>
      </c>
      <c r="BP50">
        <v>4921.3259337204499</v>
      </c>
      <c r="BR50">
        <v>903.18092620041705</v>
      </c>
      <c r="BT50">
        <v>1083.8171114405</v>
      </c>
      <c r="BV50">
        <v>507.25275961507498</v>
      </c>
      <c r="BX50">
        <v>608.70331153809002</v>
      </c>
      <c r="BZ50">
        <v>315.669815058398</v>
      </c>
      <c r="CB50">
        <v>378.80377807007699</v>
      </c>
    </row>
    <row r="51" spans="1:80" x14ac:dyDescent="0.25">
      <c r="A51">
        <v>36</v>
      </c>
      <c r="B51">
        <v>650.45326192866798</v>
      </c>
      <c r="D51">
        <v>780.54391431440195</v>
      </c>
      <c r="F51">
        <v>143.26078494536901</v>
      </c>
      <c r="H51">
        <v>171.91294193444199</v>
      </c>
      <c r="J51">
        <v>80.470363095710297</v>
      </c>
      <c r="L51">
        <v>96.564435714852394</v>
      </c>
      <c r="O51">
        <v>1575.7027080303701</v>
      </c>
      <c r="Q51">
        <v>1890.8432496364401</v>
      </c>
      <c r="S51">
        <v>347.04477632049901</v>
      </c>
      <c r="U51">
        <v>416.45373158459898</v>
      </c>
      <c r="W51">
        <v>194.93694084972299</v>
      </c>
      <c r="Y51">
        <v>233.924329019667</v>
      </c>
      <c r="AA51">
        <v>121.35799669468901</v>
      </c>
      <c r="AC51">
        <v>145.629596033627</v>
      </c>
      <c r="AF51">
        <v>3260.7643992528301</v>
      </c>
      <c r="AH51">
        <v>3912.9172791033998</v>
      </c>
      <c r="AJ51">
        <v>718.17560876511197</v>
      </c>
      <c r="AL51">
        <v>861.81073051813405</v>
      </c>
      <c r="AN51">
        <v>403.40315059595503</v>
      </c>
      <c r="AP51">
        <v>484.08378071514602</v>
      </c>
      <c r="AR51">
        <v>251.13864003022201</v>
      </c>
      <c r="AT51">
        <v>301.36636803626698</v>
      </c>
      <c r="AW51">
        <v>2129.46167128452</v>
      </c>
      <c r="AY51">
        <v>2555.3540055414201</v>
      </c>
      <c r="BA51">
        <v>469.00887180538399</v>
      </c>
      <c r="BC51">
        <v>562.81064616646097</v>
      </c>
      <c r="BE51">
        <v>263.44483749465002</v>
      </c>
      <c r="BG51">
        <v>316.13380499357999</v>
      </c>
      <c r="BI51">
        <v>164.007589216019</v>
      </c>
      <c r="BK51">
        <v>196.80910705922301</v>
      </c>
      <c r="BN51">
        <v>4252.2448430693603</v>
      </c>
      <c r="BP51">
        <v>5102.6938116832298</v>
      </c>
      <c r="BR51">
        <v>936.546819969392</v>
      </c>
      <c r="BT51">
        <v>1123.85618396327</v>
      </c>
      <c r="BV51">
        <v>526.06344916935495</v>
      </c>
      <c r="BX51">
        <v>631.27613900322604</v>
      </c>
      <c r="BZ51">
        <v>327.50081153016203</v>
      </c>
      <c r="CB51">
        <v>393.00097383619499</v>
      </c>
    </row>
    <row r="52" spans="1:80" x14ac:dyDescent="0.25">
      <c r="A52">
        <v>37</v>
      </c>
      <c r="B52">
        <v>700.87379456894303</v>
      </c>
      <c r="D52">
        <v>841.04855348273202</v>
      </c>
      <c r="F52">
        <v>154.38132190786899</v>
      </c>
      <c r="H52">
        <v>185.257586289443</v>
      </c>
      <c r="J52">
        <v>86.729287030099798</v>
      </c>
      <c r="L52">
        <v>104.07514443612</v>
      </c>
      <c r="O52">
        <v>1726.3554313325201</v>
      </c>
      <c r="Q52">
        <v>2071.6265175990302</v>
      </c>
      <c r="S52">
        <v>380.26394428951301</v>
      </c>
      <c r="U52">
        <v>456.31673314741602</v>
      </c>
      <c r="W52">
        <v>213.627013708075</v>
      </c>
      <c r="Y52">
        <v>256.35241644969</v>
      </c>
      <c r="AA52">
        <v>133.05066527746399</v>
      </c>
      <c r="AC52">
        <v>159.660798332957</v>
      </c>
      <c r="AF52">
        <v>3605.5441286782502</v>
      </c>
      <c r="AH52">
        <v>4326.6529544139003</v>
      </c>
      <c r="AJ52">
        <v>794.19243963151098</v>
      </c>
      <c r="AL52">
        <v>953.03092755781302</v>
      </c>
      <c r="AN52">
        <v>446.16630563017401</v>
      </c>
      <c r="AP52">
        <v>535.39956675620897</v>
      </c>
      <c r="AR52">
        <v>277.88023039821798</v>
      </c>
      <c r="AT52">
        <v>333.45627647786102</v>
      </c>
      <c r="AW52">
        <v>2177.1587637193902</v>
      </c>
      <c r="AY52">
        <v>2612.59051646327</v>
      </c>
      <c r="BA52">
        <v>479.56229859188898</v>
      </c>
      <c r="BC52">
        <v>575.47475831026702</v>
      </c>
      <c r="BE52">
        <v>269.41145294902702</v>
      </c>
      <c r="BG52">
        <v>323.29374353883202</v>
      </c>
      <c r="BI52">
        <v>167.79419618353899</v>
      </c>
      <c r="BK52">
        <v>201.35303542024599</v>
      </c>
      <c r="BN52">
        <v>4407.4211275586304</v>
      </c>
      <c r="BP52">
        <v>5288.9053530703604</v>
      </c>
      <c r="BR52">
        <v>970.82171590628695</v>
      </c>
      <c r="BT52">
        <v>1164.9860590875401</v>
      </c>
      <c r="BV52">
        <v>545.39418508242898</v>
      </c>
      <c r="BX52">
        <v>654.47302209891495</v>
      </c>
      <c r="BZ52">
        <v>339.68110073775199</v>
      </c>
      <c r="CB52">
        <v>407.61732088530198</v>
      </c>
    </row>
    <row r="53" spans="1:80" x14ac:dyDescent="0.25">
      <c r="A53">
        <v>38</v>
      </c>
      <c r="B53">
        <v>756.33685373751098</v>
      </c>
      <c r="D53">
        <v>907.60422448501299</v>
      </c>
      <c r="F53">
        <v>166.61719188918201</v>
      </c>
      <c r="H53">
        <v>199.94063026701801</v>
      </c>
      <c r="J53">
        <v>93.617354094621902</v>
      </c>
      <c r="L53">
        <v>112.340824913546</v>
      </c>
      <c r="O53">
        <v>1896.56760840019</v>
      </c>
      <c r="Q53">
        <v>2275.8811300802299</v>
      </c>
      <c r="S53">
        <v>417.80427276295399</v>
      </c>
      <c r="U53">
        <v>501.36512731554501</v>
      </c>
      <c r="W53">
        <v>234.75206911127299</v>
      </c>
      <c r="Y53">
        <v>281.70248293352802</v>
      </c>
      <c r="AA53">
        <v>146.27892560115001</v>
      </c>
      <c r="AC53">
        <v>175.53471072137901</v>
      </c>
      <c r="AF53">
        <v>3989.7388128062298</v>
      </c>
      <c r="AH53">
        <v>4787.6865753674801</v>
      </c>
      <c r="AJ53">
        <v>878.91932553079005</v>
      </c>
      <c r="AL53">
        <v>1054.70319063695</v>
      </c>
      <c r="AN53">
        <v>493.83920582186101</v>
      </c>
      <c r="AP53">
        <v>592.60704698623397</v>
      </c>
      <c r="AR53">
        <v>307.72154094669901</v>
      </c>
      <c r="AT53">
        <v>369.26584913603801</v>
      </c>
      <c r="AW53">
        <v>2222.8785027644199</v>
      </c>
      <c r="AY53">
        <v>2667.4542033173002</v>
      </c>
      <c r="BA53">
        <v>489.68891600510898</v>
      </c>
      <c r="BC53">
        <v>587.62669920613098</v>
      </c>
      <c r="BE53">
        <v>275.141959398479</v>
      </c>
      <c r="BG53">
        <v>330.17035127817502</v>
      </c>
      <c r="BI53">
        <v>171.44671125146601</v>
      </c>
      <c r="BK53">
        <v>205.73605350175899</v>
      </c>
      <c r="BN53">
        <v>4566.1671304247002</v>
      </c>
      <c r="BP53">
        <v>5479.4005565096404</v>
      </c>
      <c r="BR53">
        <v>1005.90357485355</v>
      </c>
      <c r="BT53">
        <v>1207.0842898242599</v>
      </c>
      <c r="BV53">
        <v>565.18796220466697</v>
      </c>
      <c r="BX53">
        <v>678.22555464560003</v>
      </c>
      <c r="BZ53">
        <v>352.18044376347399</v>
      </c>
      <c r="CB53">
        <v>422.61653251616798</v>
      </c>
    </row>
    <row r="54" spans="1:80" x14ac:dyDescent="0.25">
      <c r="A54">
        <v>39</v>
      </c>
      <c r="B54">
        <v>817.67189136684794</v>
      </c>
      <c r="D54">
        <v>981.20626964021699</v>
      </c>
      <c r="F54">
        <v>180.15148617027401</v>
      </c>
      <c r="H54">
        <v>216.181783404329</v>
      </c>
      <c r="J54">
        <v>101.238021841438</v>
      </c>
      <c r="L54">
        <v>121.485626209725</v>
      </c>
      <c r="O54">
        <v>2088.6341328399799</v>
      </c>
      <c r="Q54">
        <v>2506.3609594079799</v>
      </c>
      <c r="S54">
        <v>460.17301936122402</v>
      </c>
      <c r="U54">
        <v>552.20762323346901</v>
      </c>
      <c r="W54">
        <v>258.59906668157703</v>
      </c>
      <c r="Y54">
        <v>310.31888001789201</v>
      </c>
      <c r="AA54">
        <v>161.22773130754001</v>
      </c>
      <c r="AC54">
        <v>193.47327756904801</v>
      </c>
      <c r="AF54">
        <v>4417.17644189767</v>
      </c>
      <c r="AH54">
        <v>5300.6117302772</v>
      </c>
      <c r="AJ54">
        <v>973.20319933459996</v>
      </c>
      <c r="AL54">
        <v>1167.84383920152</v>
      </c>
      <c r="AN54">
        <v>546.90177053143896</v>
      </c>
      <c r="AP54">
        <v>656.28212463772695</v>
      </c>
      <c r="AR54">
        <v>340.974671109062</v>
      </c>
      <c r="AT54">
        <v>409.16960533087399</v>
      </c>
      <c r="AW54">
        <v>2265.7239877361599</v>
      </c>
      <c r="AY54">
        <v>2718.86878528339</v>
      </c>
      <c r="BA54">
        <v>499.189892610828</v>
      </c>
      <c r="BC54">
        <v>599.02787113299303</v>
      </c>
      <c r="BE54">
        <v>280.525008843911</v>
      </c>
      <c r="BG54">
        <v>336.63001061269301</v>
      </c>
      <c r="BI54">
        <v>174.89781123851799</v>
      </c>
      <c r="BK54">
        <v>209.87737348622201</v>
      </c>
      <c r="BN54">
        <v>4727.8976572746697</v>
      </c>
      <c r="BP54">
        <v>5673.4771887296001</v>
      </c>
      <c r="BR54">
        <v>1041.6620632454401</v>
      </c>
      <c r="BT54">
        <v>1249.9944758945201</v>
      </c>
      <c r="BV54">
        <v>585.37294891125396</v>
      </c>
      <c r="BX54">
        <v>702.44753869350404</v>
      </c>
      <c r="BZ54">
        <v>364.96014364188699</v>
      </c>
      <c r="CB54">
        <v>437.95217237026401</v>
      </c>
    </row>
    <row r="55" spans="1:80" x14ac:dyDescent="0.25">
      <c r="A55">
        <v>40</v>
      </c>
      <c r="B55">
        <v>885.71641207459197</v>
      </c>
      <c r="D55">
        <v>1062.85969448951</v>
      </c>
      <c r="F55">
        <v>195.16846322352501</v>
      </c>
      <c r="H55">
        <v>234.20215586822999</v>
      </c>
      <c r="J55">
        <v>109.695916235704</v>
      </c>
      <c r="L55">
        <v>131.63509948284499</v>
      </c>
      <c r="O55">
        <v>2304.65141377905</v>
      </c>
      <c r="Q55">
        <v>2765.5816965348599</v>
      </c>
      <c r="S55">
        <v>507.83215548601697</v>
      </c>
      <c r="U55">
        <v>609.39858658321998</v>
      </c>
      <c r="W55">
        <v>285.430917833227</v>
      </c>
      <c r="Y55">
        <v>342.51710139987199</v>
      </c>
      <c r="AA55">
        <v>178.06877307109599</v>
      </c>
      <c r="AC55">
        <v>213.68252768531499</v>
      </c>
      <c r="AF55">
        <v>4891.9029992811302</v>
      </c>
      <c r="AH55">
        <v>5870.2835991373504</v>
      </c>
      <c r="AJ55">
        <v>1077.9355305971701</v>
      </c>
      <c r="AL55">
        <v>1293.5226367166099</v>
      </c>
      <c r="AN55">
        <v>605.86184734390895</v>
      </c>
      <c r="AP55">
        <v>727.03421681269003</v>
      </c>
      <c r="AR55">
        <v>377.972633890184</v>
      </c>
      <c r="AT55">
        <v>453.56716066822099</v>
      </c>
      <c r="AW55">
        <v>2304.65141377905</v>
      </c>
      <c r="AY55">
        <v>2765.5816965348599</v>
      </c>
      <c r="BA55">
        <v>507.83215548601697</v>
      </c>
      <c r="BC55">
        <v>609.39858658321998</v>
      </c>
      <c r="BE55">
        <v>285.430917833227</v>
      </c>
      <c r="BG55">
        <v>342.51710139987199</v>
      </c>
      <c r="BI55">
        <v>178.06877307109599</v>
      </c>
      <c r="BK55">
        <v>213.68252768531499</v>
      </c>
      <c r="BN55">
        <v>4891.9029992811302</v>
      </c>
      <c r="BP55">
        <v>5870.2835991373504</v>
      </c>
      <c r="BR55">
        <v>1077.9355305971701</v>
      </c>
      <c r="BT55">
        <v>1293.5226367166099</v>
      </c>
      <c r="BV55">
        <v>605.86184734390895</v>
      </c>
      <c r="BX55">
        <v>727.03421681269003</v>
      </c>
      <c r="BZ55">
        <v>377.972633890184</v>
      </c>
      <c r="CB55">
        <v>453.56716066822099</v>
      </c>
    </row>
    <row r="56" spans="1:80" x14ac:dyDescent="0.25">
      <c r="A56">
        <v>41</v>
      </c>
      <c r="B56">
        <v>961.67233775675402</v>
      </c>
      <c r="D56">
        <v>1154.0068053081</v>
      </c>
      <c r="F56">
        <v>211.93298859063501</v>
      </c>
      <c r="H56">
        <v>254.31958630876201</v>
      </c>
      <c r="J56">
        <v>119.14157581475899</v>
      </c>
      <c r="L56">
        <v>142.969890977711</v>
      </c>
      <c r="O56">
        <v>2547.2591187605399</v>
      </c>
      <c r="Q56">
        <v>3056.71094251265</v>
      </c>
      <c r="S56">
        <v>561.364007841741</v>
      </c>
      <c r="U56">
        <v>673.63680941008897</v>
      </c>
      <c r="W56">
        <v>315.57990544426798</v>
      </c>
      <c r="Y56">
        <v>378.69588653312201</v>
      </c>
      <c r="AA56">
        <v>197.01911620755399</v>
      </c>
      <c r="AC56">
        <v>236.42293944906501</v>
      </c>
      <c r="AF56">
        <v>5418.8292127382301</v>
      </c>
      <c r="AH56">
        <v>6502.5950552858803</v>
      </c>
      <c r="AJ56">
        <v>1194.19954659061</v>
      </c>
      <c r="AL56">
        <v>1433.0394559087299</v>
      </c>
      <c r="AN56">
        <v>671.33869419875396</v>
      </c>
      <c r="AP56">
        <v>805.60643303850497</v>
      </c>
      <c r="AR56">
        <v>419.122237902851</v>
      </c>
      <c r="AT56">
        <v>502.94668548342099</v>
      </c>
      <c r="AW56">
        <v>2339.0586723401002</v>
      </c>
      <c r="AY56">
        <v>2806.8704068081202</v>
      </c>
      <c r="BA56">
        <v>515.48087165970696</v>
      </c>
      <c r="BC56">
        <v>618.57704599164799</v>
      </c>
      <c r="BE56">
        <v>289.78595432602202</v>
      </c>
      <c r="BG56">
        <v>347.74314519122601</v>
      </c>
      <c r="BN56">
        <v>5057.9258263578504</v>
      </c>
      <c r="BP56">
        <v>6069.5109916294196</v>
      </c>
      <c r="BR56">
        <v>1114.66379385544</v>
      </c>
      <c r="BT56">
        <v>1337.59655262653</v>
      </c>
      <c r="BV56">
        <v>626.626377454215</v>
      </c>
      <c r="BX56">
        <v>751.95165294505796</v>
      </c>
      <c r="BZ56">
        <v>391.20797284151899</v>
      </c>
      <c r="CB56">
        <v>469.44956740982298</v>
      </c>
    </row>
    <row r="57" spans="1:80" x14ac:dyDescent="0.25">
      <c r="A57">
        <v>42</v>
      </c>
      <c r="B57">
        <v>1046.65537028276</v>
      </c>
      <c r="D57">
        <v>1255.9864443393101</v>
      </c>
      <c r="F57">
        <v>230.69212652628499</v>
      </c>
      <c r="H57">
        <v>276.83055183154198</v>
      </c>
      <c r="J57">
        <v>129.71613975821799</v>
      </c>
      <c r="L57">
        <v>155.65936770986201</v>
      </c>
      <c r="O57">
        <v>2819.4112815149301</v>
      </c>
      <c r="Q57">
        <v>3383.29353781792</v>
      </c>
      <c r="S57">
        <v>621.42325215334904</v>
      </c>
      <c r="U57">
        <v>745.70790258401803</v>
      </c>
      <c r="W57">
        <v>349.42079142066302</v>
      </c>
      <c r="Y57">
        <v>419.304949704796</v>
      </c>
      <c r="AA57">
        <v>218.325027556404</v>
      </c>
      <c r="AC57">
        <v>261.99003306768498</v>
      </c>
      <c r="AF57">
        <v>6003.1948393549701</v>
      </c>
      <c r="AH57">
        <v>7203.8338072259703</v>
      </c>
      <c r="AJ57">
        <v>1323.1573856715499</v>
      </c>
      <c r="AL57">
        <v>1587.7888628058599</v>
      </c>
      <c r="AN57">
        <v>743.99968020726203</v>
      </c>
      <c r="AP57">
        <v>892.79961624871396</v>
      </c>
      <c r="AR57">
        <v>464.86572828934601</v>
      </c>
      <c r="AT57">
        <v>557.83887394721501</v>
      </c>
      <c r="AW57">
        <v>2368.3995863887899</v>
      </c>
      <c r="AY57">
        <v>2842.07950366655</v>
      </c>
      <c r="BA57">
        <v>522.01627446902603</v>
      </c>
      <c r="BC57">
        <v>626.41952936283201</v>
      </c>
      <c r="BE57">
        <v>293.52512820750002</v>
      </c>
      <c r="BG57">
        <v>352.23015384899998</v>
      </c>
      <c r="BN57">
        <v>5225.7712570937401</v>
      </c>
      <c r="BP57">
        <v>6270.9255085124796</v>
      </c>
      <c r="BR57">
        <v>1151.80633307524</v>
      </c>
      <c r="BT57">
        <v>1382.16759969029</v>
      </c>
      <c r="BV57">
        <v>647.65050080096898</v>
      </c>
      <c r="BX57">
        <v>777.18060096116199</v>
      </c>
      <c r="BZ57">
        <v>404.66485368371502</v>
      </c>
      <c r="CB57">
        <v>485.59782442045798</v>
      </c>
    </row>
    <row r="58" spans="1:80" x14ac:dyDescent="0.25">
      <c r="A58">
        <v>43</v>
      </c>
      <c r="B58">
        <v>1142.37678231358</v>
      </c>
      <c r="D58">
        <v>1370.8521387763001</v>
      </c>
      <c r="F58">
        <v>251.824688120601</v>
      </c>
      <c r="H58">
        <v>302.18962574472101</v>
      </c>
      <c r="J58">
        <v>141.635371423518</v>
      </c>
      <c r="L58">
        <v>169.962445708221</v>
      </c>
      <c r="O58">
        <v>3124.9842532592402</v>
      </c>
      <c r="Q58">
        <v>3749.98110391109</v>
      </c>
      <c r="S58">
        <v>688.86920422615799</v>
      </c>
      <c r="U58">
        <v>826.64304507139002</v>
      </c>
      <c r="W58">
        <v>387.44511640601701</v>
      </c>
      <c r="Y58">
        <v>464.93413968722001</v>
      </c>
      <c r="AA58">
        <v>242.30913818638001</v>
      </c>
      <c r="AC58">
        <v>290.77096582365601</v>
      </c>
      <c r="AF58">
        <v>6650.90457913507</v>
      </c>
      <c r="AH58">
        <v>7981.0854949620898</v>
      </c>
      <c r="AJ58">
        <v>1466.12045805813</v>
      </c>
      <c r="AL58">
        <v>1759.34454966976</v>
      </c>
      <c r="AN58">
        <v>824.59951475938794</v>
      </c>
      <c r="AP58">
        <v>989.51941771126599</v>
      </c>
      <c r="AR58">
        <v>515.70658477694997</v>
      </c>
      <c r="AT58">
        <v>618.84790173234001</v>
      </c>
      <c r="AW58">
        <v>2392.5085947911898</v>
      </c>
      <c r="AY58">
        <v>2871.0103137494302</v>
      </c>
      <c r="BA58">
        <v>527.40281493550594</v>
      </c>
      <c r="BC58">
        <v>632.883377922607</v>
      </c>
      <c r="BE58">
        <v>296.63054143216198</v>
      </c>
      <c r="BG58">
        <v>355.95664971859497</v>
      </c>
      <c r="BN58">
        <v>5395.6505651901798</v>
      </c>
      <c r="BP58">
        <v>6474.7806782282196</v>
      </c>
      <c r="BR58">
        <v>1189.413196962</v>
      </c>
      <c r="BT58">
        <v>1427.2958363544001</v>
      </c>
      <c r="BV58">
        <v>668.96927852867395</v>
      </c>
      <c r="BX58">
        <v>802.76313423440899</v>
      </c>
      <c r="BZ58">
        <v>418.37504846384599</v>
      </c>
      <c r="CB58">
        <v>502.05005815661502</v>
      </c>
    </row>
    <row r="59" spans="1:80" x14ac:dyDescent="0.25">
      <c r="A59">
        <v>44</v>
      </c>
      <c r="B59">
        <v>1251.36333303435</v>
      </c>
      <c r="D59">
        <v>1501.63599964122</v>
      </c>
      <c r="F59">
        <v>275.89211818471603</v>
      </c>
      <c r="H59">
        <v>331.07054182165899</v>
      </c>
      <c r="J59">
        <v>155.21836892909801</v>
      </c>
      <c r="L59">
        <v>186.26204271491699</v>
      </c>
      <c r="O59">
        <v>3468.5399271794099</v>
      </c>
      <c r="Q59">
        <v>4162.2479126153003</v>
      </c>
      <c r="S59">
        <v>764.72020735765204</v>
      </c>
      <c r="U59">
        <v>917.66424882918204</v>
      </c>
      <c r="W59">
        <v>430.235644476456</v>
      </c>
      <c r="Y59">
        <v>516.28277337174802</v>
      </c>
      <c r="AA59">
        <v>269.35560469660601</v>
      </c>
      <c r="AC59">
        <v>323.22672563592698</v>
      </c>
      <c r="AF59">
        <v>7368.07362074108</v>
      </c>
      <c r="AH59">
        <v>8841.6883448892895</v>
      </c>
      <c r="AJ59">
        <v>1624.4630032734001</v>
      </c>
      <c r="AL59">
        <v>1949.35560392808</v>
      </c>
      <c r="AN59">
        <v>913.93150124333101</v>
      </c>
      <c r="AP59">
        <v>1096.717801492</v>
      </c>
      <c r="AR59">
        <v>572.18079284954604</v>
      </c>
      <c r="AT59">
        <v>686.61695141945597</v>
      </c>
      <c r="AW59">
        <v>2411.2989501715901</v>
      </c>
      <c r="AY59">
        <v>2893.5587402059</v>
      </c>
      <c r="BA59">
        <v>531.62687236989802</v>
      </c>
      <c r="BC59">
        <v>637.95224684387699</v>
      </c>
      <c r="BE59">
        <v>299.09609796422399</v>
      </c>
      <c r="BG59">
        <v>358.91531755706899</v>
      </c>
      <c r="BN59">
        <v>5567.8595854701898</v>
      </c>
      <c r="BP59">
        <v>6681.43150256423</v>
      </c>
      <c r="BR59">
        <v>1227.5639969932599</v>
      </c>
      <c r="BT59">
        <v>1473.07679639191</v>
      </c>
      <c r="BV59">
        <v>690.63401529218595</v>
      </c>
      <c r="BX59">
        <v>828.76081835062303</v>
      </c>
      <c r="BZ59">
        <v>432.38198694448602</v>
      </c>
      <c r="CB59">
        <v>518.85838433338404</v>
      </c>
    </row>
    <row r="60" spans="1:80" x14ac:dyDescent="0.25">
      <c r="A60">
        <v>45</v>
      </c>
      <c r="B60">
        <v>1376.37991998239</v>
      </c>
      <c r="D60">
        <v>1651.6559039788699</v>
      </c>
      <c r="F60">
        <v>303.510154906107</v>
      </c>
      <c r="H60">
        <v>364.21218588732899</v>
      </c>
      <c r="J60">
        <v>170.81549563906901</v>
      </c>
      <c r="L60">
        <v>204.97859476688299</v>
      </c>
      <c r="O60">
        <v>3854.9633393624299</v>
      </c>
      <c r="Q60">
        <v>4625.9560072349104</v>
      </c>
      <c r="S60">
        <v>850.070902154853</v>
      </c>
      <c r="U60">
        <v>1020.08508258582</v>
      </c>
      <c r="W60">
        <v>478.41984899929298</v>
      </c>
      <c r="Y60">
        <v>574.10381879915201</v>
      </c>
      <c r="AA60">
        <v>299.88205321892798</v>
      </c>
      <c r="AC60">
        <v>359.85846386271299</v>
      </c>
      <c r="AF60">
        <v>8160.47953750545</v>
      </c>
      <c r="AH60">
        <v>9792.5754450065397</v>
      </c>
      <c r="AJ60">
        <v>1799.4947271303499</v>
      </c>
      <c r="AL60">
        <v>2159.3936725564099</v>
      </c>
      <c r="AN60">
        <v>1012.75551656501</v>
      </c>
      <c r="AP60">
        <v>1215.30661987801</v>
      </c>
      <c r="AR60">
        <v>634.81313401100203</v>
      </c>
      <c r="AT60">
        <v>761.77576081320206</v>
      </c>
      <c r="AW60">
        <v>2424.28240600442</v>
      </c>
      <c r="AY60">
        <v>2909.1388872053099</v>
      </c>
      <c r="BA60">
        <v>534.58664857008898</v>
      </c>
      <c r="BC60">
        <v>641.50397828410701</v>
      </c>
      <c r="BE60">
        <v>300.86533139485101</v>
      </c>
      <c r="BG60">
        <v>361.03839767382198</v>
      </c>
      <c r="BN60">
        <v>5742.3293648036497</v>
      </c>
      <c r="BP60">
        <v>6890.7952377643796</v>
      </c>
      <c r="BR60">
        <v>1266.2603179038999</v>
      </c>
      <c r="BT60">
        <v>1519.51238148468</v>
      </c>
      <c r="BV60">
        <v>712.65122538569597</v>
      </c>
      <c r="BX60">
        <v>855.18147046283502</v>
      </c>
      <c r="BZ60">
        <v>446.70243750267798</v>
      </c>
      <c r="CB60">
        <v>536.04292500321299</v>
      </c>
    </row>
    <row r="61" spans="1:80" x14ac:dyDescent="0.25">
      <c r="A61">
        <v>46</v>
      </c>
      <c r="B61">
        <v>1520.3316066764</v>
      </c>
      <c r="D61">
        <v>1824.3979280116801</v>
      </c>
      <c r="F61">
        <v>335.32673262521399</v>
      </c>
      <c r="H61">
        <v>402.39207915025702</v>
      </c>
      <c r="J61">
        <v>188.796329225031</v>
      </c>
      <c r="L61">
        <v>226.55559507003699</v>
      </c>
      <c r="O61">
        <v>4289.1552565135298</v>
      </c>
      <c r="Q61">
        <v>5146.9863078162298</v>
      </c>
      <c r="S61">
        <v>946.02283578984805</v>
      </c>
      <c r="U61">
        <v>1135.2274029478201</v>
      </c>
      <c r="W61">
        <v>532.63167347829699</v>
      </c>
      <c r="Y61">
        <v>639.158008173957</v>
      </c>
      <c r="AA61">
        <v>334.316871405092</v>
      </c>
      <c r="AC61">
        <v>401.18024568611003</v>
      </c>
      <c r="AF61">
        <v>9033.1810570548405</v>
      </c>
      <c r="AH61">
        <v>10839.8172684658</v>
      </c>
      <c r="AJ61">
        <v>1992.37263487275</v>
      </c>
      <c r="AL61">
        <v>2390.8471618473</v>
      </c>
      <c r="AN61">
        <v>1121.74963495318</v>
      </c>
      <c r="AP61">
        <v>1346.0995619438199</v>
      </c>
      <c r="AR61">
        <v>704.08848577915501</v>
      </c>
      <c r="AT61">
        <v>844.90618293498596</v>
      </c>
      <c r="AW61">
        <v>2430.2454227427102</v>
      </c>
      <c r="AY61">
        <v>2916.2945072912498</v>
      </c>
      <c r="BA61">
        <v>536.01875637329294</v>
      </c>
      <c r="BC61">
        <v>643.22250764795103</v>
      </c>
      <c r="BE61">
        <v>301.79035475871399</v>
      </c>
      <c r="BG61">
        <v>362.14842571045699</v>
      </c>
      <c r="BN61">
        <v>5918.3148982585299</v>
      </c>
      <c r="BP61">
        <v>7101.9778779102398</v>
      </c>
      <c r="BR61">
        <v>1305.3528511576701</v>
      </c>
      <c r="BT61">
        <v>1566.4234213892</v>
      </c>
      <c r="BV61">
        <v>734.94237907194304</v>
      </c>
      <c r="BX61">
        <v>881.93085488633199</v>
      </c>
      <c r="BZ61">
        <v>461.30121258055101</v>
      </c>
      <c r="CB61">
        <v>553.56145509666203</v>
      </c>
    </row>
    <row r="62" spans="1:80" x14ac:dyDescent="0.25">
      <c r="A62">
        <v>47</v>
      </c>
      <c r="B62">
        <v>1686.16549089828</v>
      </c>
      <c r="D62">
        <v>2023.39858907794</v>
      </c>
      <c r="F62">
        <v>372.00060243789198</v>
      </c>
      <c r="H62">
        <v>446.40072292547097</v>
      </c>
      <c r="J62">
        <v>209.53824894710999</v>
      </c>
      <c r="L62">
        <v>251.445898736532</v>
      </c>
      <c r="O62">
        <v>4776.0532263341202</v>
      </c>
      <c r="Q62">
        <v>5731.2638716009496</v>
      </c>
      <c r="S62">
        <v>1053.6893840267301</v>
      </c>
      <c r="U62">
        <v>1264.42726083207</v>
      </c>
      <c r="W62">
        <v>593.51578200731899</v>
      </c>
      <c r="Y62">
        <v>712.21893840878295</v>
      </c>
      <c r="AA62">
        <v>373.10322041580599</v>
      </c>
      <c r="AC62">
        <v>447.723864498968</v>
      </c>
      <c r="AF62">
        <v>9990.6004654815406</v>
      </c>
      <c r="AH62">
        <v>11988.720558577799</v>
      </c>
      <c r="AJ62">
        <v>2204.1189977713898</v>
      </c>
      <c r="AL62">
        <v>2644.9427973256602</v>
      </c>
      <c r="AN62">
        <v>1241.5228153862599</v>
      </c>
      <c r="AP62">
        <v>1489.8273784635101</v>
      </c>
      <c r="AR62">
        <v>780.46140420003098</v>
      </c>
      <c r="AT62">
        <v>936.55368504003695</v>
      </c>
      <c r="AW62">
        <v>2427.4064795245199</v>
      </c>
      <c r="AY62">
        <v>2912.8877754294299</v>
      </c>
      <c r="BA62">
        <v>535.53264944575903</v>
      </c>
      <c r="BC62">
        <v>642.63917933490995</v>
      </c>
      <c r="BE62">
        <v>301.65159110893097</v>
      </c>
      <c r="BG62">
        <v>361.98190933071697</v>
      </c>
      <c r="BN62">
        <v>6094.5530170513903</v>
      </c>
      <c r="BP62">
        <v>7313.46362046167</v>
      </c>
      <c r="BR62">
        <v>1344.5758474899101</v>
      </c>
      <c r="BT62">
        <v>1613.4910169878899</v>
      </c>
      <c r="BV62">
        <v>757.36454944760499</v>
      </c>
      <c r="BX62">
        <v>908.83745933712601</v>
      </c>
      <c r="BZ62">
        <v>476.10385602885799</v>
      </c>
      <c r="CB62">
        <v>571.32462723462902</v>
      </c>
    </row>
    <row r="63" spans="1:80" x14ac:dyDescent="0.25">
      <c r="A63">
        <v>48</v>
      </c>
      <c r="B63">
        <v>1876.23809056103</v>
      </c>
      <c r="D63">
        <v>2251.48570867323</v>
      </c>
      <c r="F63">
        <v>414.06069057541299</v>
      </c>
      <c r="H63">
        <v>496.872828690495</v>
      </c>
      <c r="J63">
        <v>233.348038269917</v>
      </c>
      <c r="L63">
        <v>280.01764592389998</v>
      </c>
      <c r="O63">
        <v>5320.5299829806099</v>
      </c>
      <c r="Q63">
        <v>6384.6359795767303</v>
      </c>
      <c r="S63">
        <v>1174.1699148221601</v>
      </c>
      <c r="U63">
        <v>1409.00389778659</v>
      </c>
      <c r="W63">
        <v>661.71518440581099</v>
      </c>
      <c r="Y63">
        <v>794.05822128697298</v>
      </c>
      <c r="AA63">
        <v>416.69279657277298</v>
      </c>
      <c r="AC63">
        <v>500.031355887328</v>
      </c>
      <c r="AF63">
        <v>11036.3254748626</v>
      </c>
      <c r="AH63">
        <v>13243.5905698351</v>
      </c>
      <c r="AJ63">
        <v>2435.5696489298898</v>
      </c>
      <c r="AL63">
        <v>2922.6835787158702</v>
      </c>
      <c r="AN63">
        <v>1372.58960481792</v>
      </c>
      <c r="AP63">
        <v>1647.1075257815</v>
      </c>
      <c r="AR63">
        <v>864.34196230796499</v>
      </c>
      <c r="AT63">
        <v>1037.2103547695599</v>
      </c>
      <c r="AW63">
        <v>2413.17934290633</v>
      </c>
      <c r="AY63">
        <v>2895.8152114875902</v>
      </c>
      <c r="BA63">
        <v>532.55645444621302</v>
      </c>
      <c r="BC63">
        <v>639.06774533545604</v>
      </c>
      <c r="BE63">
        <v>300.12750966605603</v>
      </c>
      <c r="BG63">
        <v>360.15301159926798</v>
      </c>
      <c r="BN63">
        <v>6269.0369071897603</v>
      </c>
      <c r="BP63">
        <v>7522.8442886277098</v>
      </c>
      <c r="BR63">
        <v>1383.4927262656499</v>
      </c>
      <c r="BT63">
        <v>1660.19127151878</v>
      </c>
      <c r="BV63">
        <v>779.68114574255003</v>
      </c>
      <c r="BX63">
        <v>935.61737489105997</v>
      </c>
      <c r="BZ63">
        <v>490.97787796159002</v>
      </c>
      <c r="CB63">
        <v>589.17345355390796</v>
      </c>
    </row>
    <row r="64" spans="1:80" x14ac:dyDescent="0.25">
      <c r="A64">
        <v>49</v>
      </c>
      <c r="B64">
        <v>2093.0911083228698</v>
      </c>
      <c r="D64">
        <v>2511.70932998744</v>
      </c>
      <c r="F64">
        <v>462.07692295688503</v>
      </c>
      <c r="H64">
        <v>554.49230754826203</v>
      </c>
      <c r="J64">
        <v>260.55886117101301</v>
      </c>
      <c r="L64">
        <v>312.67063340521599</v>
      </c>
      <c r="O64">
        <v>5927.8637265818397</v>
      </c>
      <c r="Q64">
        <v>7113.4364718982097</v>
      </c>
      <c r="S64">
        <v>1308.6525567830899</v>
      </c>
      <c r="U64">
        <v>1570.3830681397101</v>
      </c>
      <c r="W64">
        <v>737.93129005871799</v>
      </c>
      <c r="Y64">
        <v>885.51754807046098</v>
      </c>
      <c r="AA64">
        <v>465.58580988802498</v>
      </c>
      <c r="AC64">
        <v>558.70297186563005</v>
      </c>
      <c r="AF64">
        <v>12173.479967265899</v>
      </c>
      <c r="AH64">
        <v>14608.1759607191</v>
      </c>
      <c r="AJ64">
        <v>2687.4530891580398</v>
      </c>
      <c r="AL64">
        <v>3224.9437069896499</v>
      </c>
      <c r="AN64">
        <v>1515.4180647685801</v>
      </c>
      <c r="AP64">
        <v>1818.50167772229</v>
      </c>
      <c r="AR64">
        <v>956.12851292439404</v>
      </c>
      <c r="AT64">
        <v>1147.35421550927</v>
      </c>
      <c r="AW64">
        <v>2384.7325029781</v>
      </c>
      <c r="AY64">
        <v>2861.6790035737199</v>
      </c>
      <c r="BA64">
        <v>526.46053134989199</v>
      </c>
      <c r="BC64">
        <v>631.75263761987105</v>
      </c>
      <c r="BE64">
        <v>296.86389794630298</v>
      </c>
      <c r="BG64">
        <v>356.23667753556401</v>
      </c>
      <c r="BN64">
        <v>6439.5766570297501</v>
      </c>
      <c r="BP64">
        <v>7727.4919884356996</v>
      </c>
      <c r="BR64">
        <v>1421.6198019251699</v>
      </c>
      <c r="BT64">
        <v>1705.9437623102101</v>
      </c>
      <c r="BV64">
        <v>801.63197555387706</v>
      </c>
      <c r="BX64">
        <v>961.95837066465197</v>
      </c>
      <c r="BZ64">
        <v>505.77672691002402</v>
      </c>
      <c r="CB64">
        <v>606.93207229202801</v>
      </c>
    </row>
    <row r="65" spans="1:80" x14ac:dyDescent="0.25">
      <c r="A65">
        <v>50</v>
      </c>
      <c r="B65">
        <v>2338.9543224467998</v>
      </c>
      <c r="D65">
        <v>2806.7451869361598</v>
      </c>
      <c r="F65">
        <v>516.55323808108699</v>
      </c>
      <c r="H65">
        <v>619.863885697304</v>
      </c>
      <c r="J65">
        <v>291.47066863697597</v>
      </c>
      <c r="L65">
        <v>349.76480236437101</v>
      </c>
      <c r="O65">
        <v>6603.7467702321101</v>
      </c>
      <c r="Q65">
        <v>7924.4961242785403</v>
      </c>
      <c r="S65">
        <v>1458.4238541530999</v>
      </c>
      <c r="U65">
        <v>1750.1086249837199</v>
      </c>
      <c r="W65">
        <v>822.93119970606097</v>
      </c>
      <c r="Y65">
        <v>987.51743964727302</v>
      </c>
      <c r="AA65">
        <v>520.33831462902197</v>
      </c>
      <c r="AC65">
        <v>624.40597755482702</v>
      </c>
      <c r="AF65">
        <v>13404.675679194101</v>
      </c>
      <c r="AH65">
        <v>16085.6108150329</v>
      </c>
      <c r="AJ65">
        <v>2960.3949769617502</v>
      </c>
      <c r="AL65">
        <v>3552.4739723541002</v>
      </c>
      <c r="AN65">
        <v>1670.43440976191</v>
      </c>
      <c r="AP65">
        <v>2004.5212917143001</v>
      </c>
      <c r="AR65">
        <v>1056.2134790664199</v>
      </c>
      <c r="AT65">
        <v>1267.4561748797</v>
      </c>
      <c r="AW65">
        <v>2338.9543224467998</v>
      </c>
      <c r="AY65">
        <v>2806.7451869361598</v>
      </c>
      <c r="BA65">
        <v>516.55323808108699</v>
      </c>
      <c r="BC65">
        <v>619.863885697304</v>
      </c>
      <c r="BE65">
        <v>291.47066863697597</v>
      </c>
      <c r="BG65">
        <v>349.76480236437101</v>
      </c>
      <c r="BN65">
        <v>6603.7467702321101</v>
      </c>
      <c r="BP65">
        <v>7924.4961242785403</v>
      </c>
      <c r="BR65">
        <v>1458.4238541530999</v>
      </c>
      <c r="BT65">
        <v>1750.1086249837199</v>
      </c>
      <c r="BV65">
        <v>822.93119970606097</v>
      </c>
      <c r="BX65">
        <v>987.51743964727302</v>
      </c>
      <c r="BZ65">
        <v>520.33831462902197</v>
      </c>
      <c r="CB65">
        <v>624.40597755482702</v>
      </c>
    </row>
    <row r="66" spans="1:80" x14ac:dyDescent="0.25">
      <c r="A66">
        <v>51</v>
      </c>
      <c r="B66">
        <v>2616.39614144184</v>
      </c>
      <c r="D66">
        <v>3139.6753697302102</v>
      </c>
      <c r="F66">
        <v>578.07316430233095</v>
      </c>
      <c r="H66">
        <v>693.68779716279801</v>
      </c>
      <c r="J66">
        <v>326.43259497558398</v>
      </c>
      <c r="L66">
        <v>391.71911397070102</v>
      </c>
      <c r="O66">
        <v>7354.8090771290699</v>
      </c>
      <c r="Q66">
        <v>8825.7708925548795</v>
      </c>
      <c r="S66">
        <v>1624.9900726854501</v>
      </c>
      <c r="U66">
        <v>1949.9880872225399</v>
      </c>
      <c r="W66">
        <v>917.61693673579896</v>
      </c>
      <c r="Y66">
        <v>1101.14032408296</v>
      </c>
      <c r="AA66">
        <v>581.60992024943801</v>
      </c>
      <c r="AC66">
        <v>697.93190429932599</v>
      </c>
      <c r="AF66">
        <v>14732.0890172695</v>
      </c>
      <c r="AH66">
        <v>17678.506820723302</v>
      </c>
      <c r="AJ66">
        <v>3254.9449145355602</v>
      </c>
      <c r="AL66">
        <v>3905.9338974426701</v>
      </c>
      <c r="AN66">
        <v>1838.0374329203901</v>
      </c>
      <c r="AP66">
        <v>2205.6449195044702</v>
      </c>
      <c r="AR66">
        <v>1164.99681073793</v>
      </c>
      <c r="AT66">
        <v>1397.9961728855101</v>
      </c>
      <c r="AW66">
        <v>2272.8420381993501</v>
      </c>
      <c r="AY66">
        <v>2727.4104458392198</v>
      </c>
      <c r="BA66">
        <v>502.167453991586</v>
      </c>
      <c r="BC66">
        <v>602.600944789903</v>
      </c>
      <c r="BE66">
        <v>283.56933904135298</v>
      </c>
      <c r="BG66">
        <v>340.28320684962398</v>
      </c>
      <c r="BN66">
        <v>6759.2779848723903</v>
      </c>
      <c r="BP66">
        <v>8111.1335818468697</v>
      </c>
      <c r="BR66">
        <v>1493.41193071819</v>
      </c>
      <c r="BT66">
        <v>1792.0943168618201</v>
      </c>
      <c r="BV66">
        <v>843.31597108506196</v>
      </c>
      <c r="BX66">
        <v>1011.97916530207</v>
      </c>
    </row>
    <row r="67" spans="1:80" x14ac:dyDescent="0.25">
      <c r="A67">
        <v>52</v>
      </c>
      <c r="B67">
        <v>2928.6987104727</v>
      </c>
      <c r="D67">
        <v>3514.4384525672299</v>
      </c>
      <c r="F67">
        <v>647.38776669716003</v>
      </c>
      <c r="H67">
        <v>776.86532003659295</v>
      </c>
      <c r="J67">
        <v>365.89301373719502</v>
      </c>
      <c r="L67">
        <v>439.07161648463398</v>
      </c>
      <c r="O67">
        <v>8188.4994203117103</v>
      </c>
      <c r="Q67">
        <v>9826.1993043740604</v>
      </c>
      <c r="S67">
        <v>1810.0647681375799</v>
      </c>
      <c r="U67">
        <v>2172.0777217650998</v>
      </c>
      <c r="W67">
        <v>1023.0191040715</v>
      </c>
      <c r="Y67">
        <v>1227.6229248858001</v>
      </c>
      <c r="AA67">
        <v>650.16459428155702</v>
      </c>
      <c r="AC67">
        <v>780.19751313786901</v>
      </c>
      <c r="AF67">
        <v>16157.363575854501</v>
      </c>
      <c r="AH67">
        <v>19388.8362910254</v>
      </c>
      <c r="AJ67">
        <v>3571.5792422356099</v>
      </c>
      <c r="AL67">
        <v>4285.8950906827304</v>
      </c>
      <c r="AN67">
        <v>2018.59837329009</v>
      </c>
      <c r="AP67">
        <v>2422.3180479481098</v>
      </c>
      <c r="AR67">
        <v>1282.8902091508201</v>
      </c>
      <c r="AT67">
        <v>1539.46825098098</v>
      </c>
      <c r="AW67">
        <v>2183.60043633639</v>
      </c>
      <c r="AY67">
        <v>2620.3205236036601</v>
      </c>
      <c r="BA67">
        <v>482.68406879265302</v>
      </c>
      <c r="BC67">
        <v>579.22088255118399</v>
      </c>
      <c r="BE67">
        <v>272.80516824484801</v>
      </c>
      <c r="BG67">
        <v>327.36620189381802</v>
      </c>
      <c r="BN67">
        <v>6904.1492012919898</v>
      </c>
      <c r="BP67">
        <v>8284.9790415503903</v>
      </c>
      <c r="BR67">
        <v>1526.1596272724801</v>
      </c>
      <c r="BT67">
        <v>1831.3915527269801</v>
      </c>
      <c r="BV67">
        <v>862.56054592390899</v>
      </c>
      <c r="BX67">
        <v>1035.07265510869</v>
      </c>
    </row>
    <row r="68" spans="1:80" x14ac:dyDescent="0.25">
      <c r="A68">
        <v>53</v>
      </c>
      <c r="B68">
        <v>3279.7477438158899</v>
      </c>
      <c r="D68">
        <v>3935.6972925790701</v>
      </c>
      <c r="F68">
        <v>725.393241908243</v>
      </c>
      <c r="H68">
        <v>870.47189028989203</v>
      </c>
      <c r="J68">
        <v>410.38719823410901</v>
      </c>
      <c r="L68">
        <v>492.46463788093098</v>
      </c>
      <c r="O68">
        <v>9112.5358287664803</v>
      </c>
      <c r="Q68">
        <v>10935.042994519799</v>
      </c>
      <c r="S68">
        <v>2015.45131612567</v>
      </c>
      <c r="U68">
        <v>2418.5415793508</v>
      </c>
      <c r="W68">
        <v>1140.2303895556299</v>
      </c>
      <c r="Y68">
        <v>1368.2764674667601</v>
      </c>
      <c r="AA68">
        <v>726.83431072763301</v>
      </c>
      <c r="AC68">
        <v>872.20117287315998</v>
      </c>
      <c r="AF68">
        <v>17681.147559089601</v>
      </c>
      <c r="AH68">
        <v>21217.3770709075</v>
      </c>
      <c r="AJ68">
        <v>3910.6010432447501</v>
      </c>
      <c r="AL68">
        <v>4692.7212518936904</v>
      </c>
      <c r="AN68">
        <v>2212.4008232097599</v>
      </c>
      <c r="AP68">
        <v>2654.88098785171</v>
      </c>
      <c r="AR68">
        <v>1410.2841339087599</v>
      </c>
      <c r="AT68">
        <v>1692.34096069051</v>
      </c>
      <c r="AW68">
        <v>2068.0427424649301</v>
      </c>
      <c r="AY68">
        <v>2481.6512909579101</v>
      </c>
      <c r="BA68">
        <v>457.39622267902701</v>
      </c>
      <c r="BC68">
        <v>548.87546721483204</v>
      </c>
      <c r="BE68">
        <v>258.76937289120002</v>
      </c>
      <c r="BG68">
        <v>310.52324746943998</v>
      </c>
      <c r="BN68">
        <v>7036.0196345710001</v>
      </c>
      <c r="BP68">
        <v>8443.2235614851998</v>
      </c>
      <c r="BR68">
        <v>1556.1809905884099</v>
      </c>
      <c r="BT68">
        <v>1867.41718870609</v>
      </c>
      <c r="BV68">
        <v>880.40075337997098</v>
      </c>
      <c r="BX68">
        <v>1056.4809040559701</v>
      </c>
    </row>
    <row r="69" spans="1:80" x14ac:dyDescent="0.25">
      <c r="A69">
        <v>54</v>
      </c>
      <c r="B69">
        <v>3673.34828337624</v>
      </c>
      <c r="D69">
        <v>4408.0179400514899</v>
      </c>
      <c r="F69">
        <v>812.97713778072205</v>
      </c>
      <c r="H69">
        <v>975.57256533686598</v>
      </c>
      <c r="J69">
        <v>460.45143113117302</v>
      </c>
      <c r="L69">
        <v>552.54171735740704</v>
      </c>
      <c r="O69">
        <v>10133.9727717634</v>
      </c>
      <c r="Q69">
        <v>12160.7673261161</v>
      </c>
      <c r="S69">
        <v>2242.8279440912902</v>
      </c>
      <c r="U69">
        <v>2691.3935329095498</v>
      </c>
      <c r="W69">
        <v>1270.28582803317</v>
      </c>
      <c r="Y69">
        <v>1524.3429936397999</v>
      </c>
      <c r="AA69">
        <v>812.44867775427997</v>
      </c>
      <c r="AC69">
        <v>974.93841330513601</v>
      </c>
      <c r="AF69">
        <v>19300.996869505401</v>
      </c>
      <c r="AH69">
        <v>23161.196243406401</v>
      </c>
      <c r="AJ69">
        <v>4271.6529936178604</v>
      </c>
      <c r="AL69">
        <v>5125.9835923414303</v>
      </c>
      <c r="AN69">
        <v>2419.36537056423</v>
      </c>
      <c r="AP69">
        <v>2903.2384446770702</v>
      </c>
      <c r="AR69">
        <v>1547.3763092853101</v>
      </c>
      <c r="AT69">
        <v>1856.8515711423699</v>
      </c>
      <c r="AW69">
        <v>1921.7447628166999</v>
      </c>
      <c r="AY69">
        <v>2306.0937153800301</v>
      </c>
      <c r="BA69">
        <v>425.31620644036502</v>
      </c>
      <c r="BC69">
        <v>510.37944772843798</v>
      </c>
      <c r="BE69">
        <v>240.88925363061</v>
      </c>
      <c r="BG69">
        <v>289.06710435673102</v>
      </c>
      <c r="BN69">
        <v>7151.4349109387003</v>
      </c>
      <c r="BP69">
        <v>8581.7218931264397</v>
      </c>
      <c r="BR69">
        <v>1582.73940732251</v>
      </c>
      <c r="BT69">
        <v>1899.2872887870101</v>
      </c>
      <c r="BV69">
        <v>896.42696127811803</v>
      </c>
      <c r="BX69">
        <v>1075.71235353374</v>
      </c>
    </row>
    <row r="70" spans="1:80" x14ac:dyDescent="0.25">
      <c r="A70">
        <v>55</v>
      </c>
      <c r="B70">
        <v>4113.5780401497104</v>
      </c>
      <c r="D70">
        <v>4936.2936481796496</v>
      </c>
      <c r="F70">
        <v>911.09833564984604</v>
      </c>
      <c r="H70">
        <v>1093.3180027798201</v>
      </c>
      <c r="J70">
        <v>516.66945176260003</v>
      </c>
      <c r="L70">
        <v>620.00334211511995</v>
      </c>
      <c r="O70">
        <v>11259.222905562399</v>
      </c>
      <c r="Q70">
        <v>13511.0674866749</v>
      </c>
      <c r="S70">
        <v>2493.7558373379502</v>
      </c>
      <c r="U70">
        <v>2992.50700480554</v>
      </c>
      <c r="W70">
        <v>1414.1694819233601</v>
      </c>
      <c r="Y70">
        <v>1697.0033783080401</v>
      </c>
      <c r="AA70">
        <v>907.84532526427699</v>
      </c>
      <c r="AC70">
        <v>1089.41439031713</v>
      </c>
      <c r="AF70">
        <v>21012.532437373698</v>
      </c>
      <c r="AH70">
        <v>25215.038924848399</v>
      </c>
      <c r="AJ70">
        <v>4653.9735346269999</v>
      </c>
      <c r="AL70">
        <v>5584.7682415523996</v>
      </c>
      <c r="AN70">
        <v>2639.1947614944502</v>
      </c>
      <c r="AP70">
        <v>3167.0337137933302</v>
      </c>
      <c r="AR70">
        <v>1694.2669583181901</v>
      </c>
      <c r="AT70">
        <v>2033.12034998182</v>
      </c>
      <c r="AW70">
        <v>1739.1501214015</v>
      </c>
      <c r="AY70">
        <v>2086.9801456818</v>
      </c>
      <c r="BA70">
        <v>385.19672304465701</v>
      </c>
      <c r="BC70">
        <v>462.23606765358801</v>
      </c>
      <c r="BE70">
        <v>218.43896748453801</v>
      </c>
      <c r="BG70">
        <v>262.12676098144499</v>
      </c>
      <c r="BN70">
        <v>7245.9428317779902</v>
      </c>
      <c r="BP70">
        <v>8695.1313981335898</v>
      </c>
      <c r="BR70">
        <v>1604.8720578075099</v>
      </c>
      <c r="BT70">
        <v>1925.84646936901</v>
      </c>
      <c r="BV70">
        <v>910.09755348208398</v>
      </c>
      <c r="BX70">
        <v>1092.1170641785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</vt:lpstr>
      <vt:lpstr>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杨磊</cp:lastModifiedBy>
  <dcterms:created xsi:type="dcterms:W3CDTF">2019-12-10T11:36:00Z</dcterms:created>
  <dcterms:modified xsi:type="dcterms:W3CDTF">2019-12-19T02:40:13Z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