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an\Desktop\v1-oTree-UG\v1_oTree\"/>
    </mc:Choice>
  </mc:AlternateContent>
  <xr:revisionPtr revIDLastSave="0" documentId="13_ncr:1_{106278C9-97CF-456D-B997-43BB7C555448}" xr6:coauthVersionLast="47" xr6:coauthVersionMax="47" xr10:uidLastSave="{00000000-0000-0000-0000-000000000000}"/>
  <bookViews>
    <workbookView xWindow="19200" yWindow="0" windowWidth="19200" windowHeight="15600" firstSheet="1" activeTab="2" xr2:uid="{2620E949-ED66-47C7-827C-D2706171399F}"/>
  </bookViews>
  <sheets>
    <sheet name="d_d" sheetId="7" state="hidden" r:id="rId1"/>
    <sheet name="ug_sp" sheetId="8" r:id="rId2"/>
    <sheet name="ug_mp" sheetId="11" r:id="rId3"/>
    <sheet name="md_d" sheetId="12" state="hidden" r:id="rId4"/>
  </sheets>
  <definedNames>
    <definedName name="_xlnm._FilterDatabase" localSheetId="2" hidden="1">ug_mp!$A$1:$K$173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J3" i="11" s="1"/>
  <c r="K4" i="11"/>
  <c r="K5" i="11" s="1"/>
  <c r="M1" i="11"/>
  <c r="J2" i="11"/>
  <c r="I2" i="8"/>
  <c r="I3" i="8"/>
  <c r="I4" i="8"/>
  <c r="I5" i="8"/>
  <c r="I6" i="8"/>
  <c r="I7" i="8"/>
  <c r="I8" i="8"/>
  <c r="I9" i="8"/>
  <c r="I10" i="8"/>
  <c r="I11" i="8"/>
  <c r="I1" i="8"/>
  <c r="F3" i="8"/>
  <c r="F4" i="8"/>
  <c r="F5" i="8"/>
  <c r="F6" i="8"/>
  <c r="F7" i="8"/>
  <c r="F8" i="8"/>
  <c r="F9" i="8"/>
  <c r="F10" i="8"/>
  <c r="F11" i="8"/>
  <c r="F2" i="8"/>
  <c r="C3" i="8"/>
  <c r="C4" i="8"/>
  <c r="C5" i="8"/>
  <c r="C6" i="8"/>
  <c r="C7" i="8"/>
  <c r="C8" i="8"/>
  <c r="C9" i="8"/>
  <c r="C10" i="8"/>
  <c r="C11" i="8"/>
  <c r="C2" i="8"/>
  <c r="F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D3" i="8"/>
  <c r="D4" i="8"/>
  <c r="D5" i="8"/>
  <c r="D6" i="8"/>
  <c r="D7" i="8"/>
  <c r="D8" i="8"/>
  <c r="D9" i="8"/>
  <c r="D10" i="8"/>
  <c r="D11" i="8"/>
  <c r="D2" i="8"/>
  <c r="G3" i="8"/>
  <c r="G4" i="8"/>
  <c r="G5" i="8"/>
  <c r="G6" i="8"/>
  <c r="G7" i="8"/>
  <c r="G8" i="8"/>
  <c r="G9" i="8"/>
  <c r="G10" i="8"/>
  <c r="G11" i="8"/>
  <c r="G2" i="8"/>
  <c r="H5" i="12"/>
  <c r="H6" i="12"/>
  <c r="F3" i="12"/>
  <c r="F4" i="12"/>
  <c r="E3" i="12"/>
  <c r="I3" i="12" s="1"/>
  <c r="E4" i="12"/>
  <c r="I4" i="12" s="1"/>
  <c r="E5" i="12"/>
  <c r="I5" i="12" s="1"/>
  <c r="E6" i="12"/>
  <c r="F6" i="12" s="1"/>
  <c r="E2" i="12"/>
  <c r="D4" i="12"/>
  <c r="G4" i="12" s="1"/>
  <c r="D5" i="12"/>
  <c r="G5" i="12" s="1"/>
  <c r="D6" i="12"/>
  <c r="G6" i="12" s="1"/>
  <c r="D3" i="12"/>
  <c r="G3" i="12" s="1"/>
  <c r="D2" i="12"/>
  <c r="G2" i="12" s="1"/>
  <c r="K1" i="12"/>
  <c r="F6" i="7"/>
  <c r="F5" i="7"/>
  <c r="F4" i="7"/>
  <c r="F3" i="7"/>
  <c r="F2" i="7"/>
  <c r="F1" i="7"/>
  <c r="J5" i="11" l="1"/>
  <c r="K6" i="11"/>
  <c r="J4" i="11"/>
  <c r="A4" i="11"/>
  <c r="H3" i="11"/>
  <c r="F5" i="12"/>
  <c r="K5" i="12" s="1"/>
  <c r="H2" i="12"/>
  <c r="H4" i="12"/>
  <c r="H3" i="12"/>
  <c r="K2" i="12"/>
  <c r="I6" i="12"/>
  <c r="K6" i="12" s="1"/>
  <c r="F2" i="12"/>
  <c r="I2" i="12"/>
  <c r="K4" i="12"/>
  <c r="K3" i="12"/>
  <c r="K7" i="11" l="1"/>
  <c r="J6" i="11"/>
  <c r="F5" i="11"/>
  <c r="A5" i="11"/>
  <c r="J7" i="11" l="1"/>
  <c r="K8" i="11"/>
  <c r="H5" i="11"/>
  <c r="A6" i="11"/>
  <c r="J8" i="11" l="1"/>
  <c r="K9" i="11"/>
  <c r="A7" i="11"/>
  <c r="H7" i="11"/>
  <c r="J9" i="11" l="1"/>
  <c r="K10" i="11"/>
  <c r="F7" i="11"/>
  <c r="A8" i="11"/>
  <c r="K11" i="11" l="1"/>
  <c r="J10" i="11"/>
  <c r="A9" i="11"/>
  <c r="H9" i="11"/>
  <c r="K12" i="11" l="1"/>
  <c r="J11" i="11"/>
  <c r="F9" i="11"/>
  <c r="A10" i="11"/>
  <c r="K13" i="11" l="1"/>
  <c r="J12" i="11"/>
  <c r="H11" i="11"/>
  <c r="A11" i="11"/>
  <c r="J13" i="11" l="1"/>
  <c r="K14" i="11"/>
  <c r="F11" i="11"/>
  <c r="A12" i="11"/>
  <c r="J14" i="11" l="1"/>
  <c r="K15" i="11"/>
  <c r="A13" i="11"/>
  <c r="F13" i="11"/>
  <c r="H13" i="11"/>
  <c r="J15" i="11" l="1"/>
  <c r="K16" i="11"/>
  <c r="A14" i="11"/>
  <c r="J16" i="11" l="1"/>
  <c r="K17" i="11"/>
  <c r="A15" i="11"/>
  <c r="J17" i="11" l="1"/>
  <c r="K18" i="11"/>
  <c r="H15" i="11"/>
  <c r="F15" i="11"/>
  <c r="A16" i="11"/>
  <c r="K19" i="11" l="1"/>
  <c r="J18" i="11"/>
  <c r="A17" i="11"/>
  <c r="H17" i="11"/>
  <c r="K20" i="11" l="1"/>
  <c r="J19" i="11"/>
  <c r="F17" i="11"/>
  <c r="A18" i="11"/>
  <c r="K21" i="11" l="1"/>
  <c r="J20" i="11"/>
  <c r="A19" i="11"/>
  <c r="H19" i="11"/>
  <c r="F19" i="11"/>
  <c r="J21" i="11" l="1"/>
  <c r="K22" i="11"/>
  <c r="A20" i="11"/>
  <c r="J22" i="11" l="1"/>
  <c r="K23" i="11"/>
  <c r="A21" i="11"/>
  <c r="F21" i="11"/>
  <c r="H21" i="11"/>
  <c r="J23" i="11" l="1"/>
  <c r="K24" i="11"/>
  <c r="A22" i="11"/>
  <c r="J24" i="11" l="1"/>
  <c r="K25" i="11"/>
  <c r="A23" i="11"/>
  <c r="H23" i="11"/>
  <c r="F23" i="11"/>
  <c r="J25" i="11" l="1"/>
  <c r="K26" i="11"/>
  <c r="A24" i="11"/>
  <c r="K27" i="11" l="1"/>
  <c r="J26" i="11"/>
  <c r="F25" i="11"/>
  <c r="A25" i="11"/>
  <c r="K28" i="11" l="1"/>
  <c r="J27" i="11"/>
  <c r="A26" i="11"/>
  <c r="H25" i="11"/>
  <c r="K29" i="11" l="1"/>
  <c r="J28" i="11"/>
  <c r="A27" i="11"/>
  <c r="J29" i="11" l="1"/>
  <c r="K30" i="11"/>
  <c r="A28" i="11"/>
  <c r="H27" i="11"/>
  <c r="F27" i="11"/>
  <c r="K31" i="11" l="1"/>
  <c r="J31" i="11" s="1"/>
  <c r="J30" i="11"/>
  <c r="F29" i="11"/>
  <c r="A29" i="11"/>
  <c r="H29" i="11"/>
  <c r="A30" i="11" l="1"/>
  <c r="A31" i="11" l="1"/>
  <c r="D28" i="11"/>
  <c r="D26" i="11"/>
  <c r="D24" i="11"/>
  <c r="D22" i="11"/>
  <c r="D16" i="11"/>
  <c r="D14" i="11"/>
  <c r="D12" i="11"/>
  <c r="D10" i="11"/>
  <c r="D8" i="11"/>
  <c r="D6" i="11"/>
  <c r="D9" i="11"/>
  <c r="D13" i="11"/>
  <c r="D21" i="11"/>
  <c r="D29" i="11"/>
  <c r="D11" i="11"/>
  <c r="M19" i="11"/>
  <c r="D19" i="11"/>
  <c r="D27" i="11"/>
  <c r="D18" i="11"/>
  <c r="D25" i="11"/>
  <c r="D7" i="11"/>
  <c r="D17" i="11"/>
  <c r="E16" i="11" l="1"/>
  <c r="G16" i="11"/>
  <c r="E13" i="11"/>
  <c r="G13" i="11"/>
  <c r="E29" i="11"/>
  <c r="G29" i="11"/>
  <c r="E21" i="11"/>
  <c r="G21" i="11"/>
  <c r="I25" i="11"/>
  <c r="E25" i="11"/>
  <c r="G25" i="11"/>
  <c r="E22" i="11"/>
  <c r="G22" i="11"/>
  <c r="E18" i="11"/>
  <c r="G18" i="11"/>
  <c r="I9" i="11"/>
  <c r="E9" i="11"/>
  <c r="G9" i="11"/>
  <c r="I24" i="11"/>
  <c r="E24" i="11"/>
  <c r="G24" i="11"/>
  <c r="I26" i="11"/>
  <c r="E26" i="11"/>
  <c r="G26" i="11"/>
  <c r="E17" i="11"/>
  <c r="G17" i="11"/>
  <c r="E7" i="11"/>
  <c r="G7" i="11"/>
  <c r="G27" i="11"/>
  <c r="E27" i="11"/>
  <c r="E6" i="11"/>
  <c r="G6" i="11"/>
  <c r="I19" i="11"/>
  <c r="G19" i="11"/>
  <c r="E19" i="11"/>
  <c r="E8" i="11"/>
  <c r="G8" i="11"/>
  <c r="I28" i="11"/>
  <c r="G28" i="11"/>
  <c r="E28" i="11"/>
  <c r="I14" i="11"/>
  <c r="E14" i="11"/>
  <c r="G14" i="11"/>
  <c r="E10" i="11"/>
  <c r="G10" i="11"/>
  <c r="G11" i="11"/>
  <c r="E11" i="11"/>
  <c r="I12" i="11"/>
  <c r="G12" i="11"/>
  <c r="E12" i="11"/>
  <c r="M7" i="11"/>
  <c r="I7" i="11"/>
  <c r="H16" i="11"/>
  <c r="I16" i="11"/>
  <c r="M29" i="11"/>
  <c r="I29" i="11"/>
  <c r="M13" i="11"/>
  <c r="I13" i="11"/>
  <c r="I22" i="11"/>
  <c r="M27" i="11"/>
  <c r="I27" i="11"/>
  <c r="F6" i="11"/>
  <c r="I6" i="11"/>
  <c r="F10" i="11"/>
  <c r="I10" i="11"/>
  <c r="M17" i="11"/>
  <c r="I17" i="11"/>
  <c r="M21" i="11"/>
  <c r="I21" i="11"/>
  <c r="H18" i="11"/>
  <c r="I18" i="11"/>
  <c r="H8" i="11"/>
  <c r="I8" i="11"/>
  <c r="M11" i="11"/>
  <c r="I11" i="11"/>
  <c r="F31" i="11"/>
  <c r="H31" i="11"/>
  <c r="M25" i="11"/>
  <c r="H14" i="11"/>
  <c r="F14" i="11"/>
  <c r="F24" i="11"/>
  <c r="H10" i="11"/>
  <c r="M10" i="11" s="1"/>
  <c r="H6" i="11"/>
  <c r="H28" i="11"/>
  <c r="F28" i="11"/>
  <c r="H26" i="11"/>
  <c r="F26" i="11"/>
  <c r="F12" i="11"/>
  <c r="H12" i="11"/>
  <c r="D3" i="11"/>
  <c r="D5" i="11"/>
  <c r="F16" i="11"/>
  <c r="F22" i="11"/>
  <c r="D2" i="11"/>
  <c r="M9" i="11"/>
  <c r="F18" i="11"/>
  <c r="H24" i="11"/>
  <c r="D30" i="11"/>
  <c r="D4" i="11"/>
  <c r="D15" i="11"/>
  <c r="D31" i="11"/>
  <c r="D23" i="11"/>
  <c r="F8" i="11"/>
  <c r="M8" i="11" s="1"/>
  <c r="D20" i="11"/>
  <c r="H22" i="11"/>
  <c r="M26" i="11" l="1"/>
  <c r="I2" i="11"/>
  <c r="E2" i="11"/>
  <c r="G2" i="11"/>
  <c r="I4" i="11"/>
  <c r="G4" i="11"/>
  <c r="E4" i="11"/>
  <c r="I30" i="11"/>
  <c r="E30" i="11"/>
  <c r="G30" i="11"/>
  <c r="E15" i="11"/>
  <c r="G15" i="11"/>
  <c r="I20" i="11"/>
  <c r="G20" i="11"/>
  <c r="E20" i="11"/>
  <c r="E5" i="11"/>
  <c r="G5" i="11"/>
  <c r="E23" i="11"/>
  <c r="G23" i="11"/>
  <c r="G3" i="11"/>
  <c r="E3" i="11"/>
  <c r="E31" i="11"/>
  <c r="G31" i="11"/>
  <c r="M23" i="11"/>
  <c r="I23" i="11"/>
  <c r="M15" i="11"/>
  <c r="I15" i="11"/>
  <c r="M3" i="11"/>
  <c r="I3" i="11"/>
  <c r="M31" i="11"/>
  <c r="I31" i="11"/>
  <c r="M24" i="11"/>
  <c r="M5" i="11"/>
  <c r="I5" i="11"/>
  <c r="M14" i="11"/>
  <c r="M6" i="11"/>
  <c r="M12" i="11"/>
  <c r="M18" i="11"/>
  <c r="M28" i="11"/>
  <c r="M22" i="11"/>
  <c r="M16" i="11"/>
  <c r="H30" i="11"/>
  <c r="F30" i="11"/>
  <c r="F20" i="11"/>
  <c r="H20" i="11"/>
  <c r="H2" i="11"/>
  <c r="F2" i="11"/>
  <c r="H4" i="11"/>
  <c r="F4" i="11"/>
  <c r="M20" i="11" l="1"/>
  <c r="M4" i="11"/>
  <c r="M30" i="11"/>
  <c r="M2" i="11"/>
</calcChain>
</file>

<file path=xl/sharedStrings.xml><?xml version="1.0" encoding="utf-8"?>
<sst xmlns="http://schemas.openxmlformats.org/spreadsheetml/2006/main" count="31" uniqueCount="25">
  <si>
    <t>round_number</t>
  </si>
  <si>
    <t>dictator_one_reward</t>
  </si>
  <si>
    <t>dictator_two_reward</t>
  </si>
  <si>
    <t>own_payoff</t>
  </si>
  <si>
    <t>receiver</t>
  </si>
  <si>
    <t>dictator_payoff</t>
  </si>
  <si>
    <t>dictator_offer</t>
  </si>
  <si>
    <t>receiver_reward</t>
  </si>
  <si>
    <t>max_final_offer</t>
  </si>
  <si>
    <t>min_final_offer</t>
  </si>
  <si>
    <t>max_own_payoff</t>
  </si>
  <si>
    <t>min_own_payoff</t>
  </si>
  <si>
    <t>min_receiver_payoff</t>
  </si>
  <si>
    <t>max_receiver_payoff</t>
  </si>
  <si>
    <t>own_offer</t>
  </si>
  <si>
    <t>min_own_offer</t>
  </si>
  <si>
    <t>avg_offer</t>
  </si>
  <si>
    <t>dictator_payoff_dec</t>
  </si>
  <si>
    <t>own_payoff_dec</t>
  </si>
  <si>
    <t>reject</t>
  </si>
  <si>
    <t>receiver_reward_dec</t>
  </si>
  <si>
    <t>dictator_one_reward_dec</t>
  </si>
  <si>
    <t>dictator_two_reward_dec</t>
  </si>
  <si>
    <t>dictator_one_offer</t>
  </si>
  <si>
    <t>dictator_two_offer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</si>
</sst>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3A8E-BE27-4E88-A5A8-F3D0DA56B5F6}">
  <sheetPr codeName="Tabelle1"/>
  <dimension ref="A1:F6"/>
  <sheetViews>
    <sheetView workbookViewId="0">
      <selection activeCell="C22" sqref="C22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6</v>
      </c>
      <c r="C1" t="s">
        <v>5</v>
      </c>
      <c r="D1" t="s">
        <v>4</v>
      </c>
      <c r="F1" t="str">
        <f t="shared" ref="F1:F6" si="0">_xlfn.TEXTJOIN(",",TRUE,A1,B1,C1,D1)</f>
        <v>round_number,dictator_offer,dictator_payoff,receiver</v>
      </c>
    </row>
    <row r="2" spans="1:6" x14ac:dyDescent="0.25">
      <c r="A2">
        <v>1</v>
      </c>
      <c r="B2">
        <v>0</v>
      </c>
      <c r="C2">
        <v>4</v>
      </c>
      <c r="D2">
        <v>0</v>
      </c>
      <c r="F2" t="str">
        <f t="shared" si="0"/>
        <v>1,0,4,0</v>
      </c>
    </row>
    <row r="3" spans="1:6" x14ac:dyDescent="0.25">
      <c r="A3">
        <v>1</v>
      </c>
      <c r="B3">
        <v>1</v>
      </c>
      <c r="C3">
        <v>3</v>
      </c>
      <c r="D3">
        <v>1</v>
      </c>
      <c r="F3" t="str">
        <f t="shared" si="0"/>
        <v>1,1,3,1</v>
      </c>
    </row>
    <row r="4" spans="1:6" x14ac:dyDescent="0.25">
      <c r="A4">
        <v>1</v>
      </c>
      <c r="B4">
        <v>2</v>
      </c>
      <c r="C4">
        <v>2</v>
      </c>
      <c r="D4">
        <v>2</v>
      </c>
      <c r="F4" t="str">
        <f t="shared" si="0"/>
        <v>1,2,2,2</v>
      </c>
    </row>
    <row r="5" spans="1:6" x14ac:dyDescent="0.25">
      <c r="A5">
        <v>1</v>
      </c>
      <c r="B5">
        <v>3</v>
      </c>
      <c r="C5">
        <v>1</v>
      </c>
      <c r="D5">
        <v>3</v>
      </c>
      <c r="F5" t="str">
        <f t="shared" si="0"/>
        <v>1,3,1,3</v>
      </c>
    </row>
    <row r="6" spans="1:6" x14ac:dyDescent="0.25">
      <c r="A6">
        <v>1</v>
      </c>
      <c r="B6">
        <v>4</v>
      </c>
      <c r="C6">
        <v>0</v>
      </c>
      <c r="D6">
        <v>4</v>
      </c>
      <c r="F6" t="str">
        <f t="shared" si="0"/>
        <v>1,4,0,4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2DB8-C585-4B70-8F4E-4BCC70876B16}">
  <sheetPr codeName="Tabelle2"/>
  <dimension ref="A1:I11"/>
  <sheetViews>
    <sheetView workbookViewId="0">
      <selection activeCell="F12" sqref="F12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6</v>
      </c>
      <c r="C1" t="s">
        <v>5</v>
      </c>
      <c r="D1" t="s">
        <v>17</v>
      </c>
      <c r="E1" t="s">
        <v>19</v>
      </c>
      <c r="F1" t="s">
        <v>3</v>
      </c>
      <c r="G1" t="s">
        <v>18</v>
      </c>
      <c r="I1" t="str">
        <f>_xlfn.TEXTJOIN(",",TRUE,A1,B1,C1,D1,E1,F1,G1)</f>
        <v>round_number,dictator_offer,dictator_payoff,dictator_payoff_dec,reject,own_payoff,own_payoff_dec</v>
      </c>
    </row>
    <row r="2" spans="1:9" x14ac:dyDescent="0.25">
      <c r="A2">
        <v>1</v>
      </c>
      <c r="B2">
        <v>3</v>
      </c>
      <c r="C2">
        <f>4-B2</f>
        <v>1</v>
      </c>
      <c r="D2">
        <f>IF(E2=0,4-B2,0)</f>
        <v>1</v>
      </c>
      <c r="E2">
        <v>0</v>
      </c>
      <c r="F2">
        <f>B2</f>
        <v>3</v>
      </c>
      <c r="G2">
        <f>IF(E2=0,B2,0)</f>
        <v>3</v>
      </c>
      <c r="I2" t="str">
        <f t="shared" ref="I2:I11" si="0">_xlfn.TEXTJOIN(",",TRUE,A2,B2,C2,D2,E2,F2,G2)</f>
        <v>1,3,1,1,0,3,3</v>
      </c>
    </row>
    <row r="3" spans="1:9" x14ac:dyDescent="0.25">
      <c r="A3">
        <v>1</v>
      </c>
      <c r="B3">
        <v>3</v>
      </c>
      <c r="C3">
        <f t="shared" ref="C3:C11" si="1">4-B3</f>
        <v>1</v>
      </c>
      <c r="D3">
        <f t="shared" ref="D3:D11" si="2">IF(E3=0,4-B3,0)</f>
        <v>0</v>
      </c>
      <c r="E3">
        <v>1</v>
      </c>
      <c r="F3">
        <f t="shared" ref="F3:F11" si="3">B3</f>
        <v>3</v>
      </c>
      <c r="G3">
        <f t="shared" ref="G3:G11" si="4">IF(E3=0,B3,0)</f>
        <v>0</v>
      </c>
      <c r="I3" t="str">
        <f t="shared" si="0"/>
        <v>1,3,1,0,1,3,0</v>
      </c>
    </row>
    <row r="4" spans="1:9" x14ac:dyDescent="0.25">
      <c r="A4">
        <v>2</v>
      </c>
      <c r="B4">
        <v>2</v>
      </c>
      <c r="C4">
        <f t="shared" si="1"/>
        <v>2</v>
      </c>
      <c r="D4">
        <f t="shared" si="2"/>
        <v>2</v>
      </c>
      <c r="E4">
        <v>0</v>
      </c>
      <c r="F4">
        <f t="shared" si="3"/>
        <v>2</v>
      </c>
      <c r="G4">
        <f t="shared" si="4"/>
        <v>2</v>
      </c>
      <c r="I4" t="str">
        <f t="shared" si="0"/>
        <v>2,2,2,2,0,2,2</v>
      </c>
    </row>
    <row r="5" spans="1:9" x14ac:dyDescent="0.25">
      <c r="A5">
        <v>2</v>
      </c>
      <c r="B5">
        <v>2</v>
      </c>
      <c r="C5">
        <f t="shared" si="1"/>
        <v>2</v>
      </c>
      <c r="D5">
        <f t="shared" si="2"/>
        <v>0</v>
      </c>
      <c r="E5">
        <v>1</v>
      </c>
      <c r="F5">
        <f t="shared" si="3"/>
        <v>2</v>
      </c>
      <c r="G5">
        <f t="shared" si="4"/>
        <v>0</v>
      </c>
      <c r="I5" t="str">
        <f t="shared" si="0"/>
        <v>2,2,2,0,1,2,0</v>
      </c>
    </row>
    <row r="6" spans="1:9" x14ac:dyDescent="0.25">
      <c r="A6">
        <v>3</v>
      </c>
      <c r="B6">
        <v>1</v>
      </c>
      <c r="C6">
        <f t="shared" si="1"/>
        <v>3</v>
      </c>
      <c r="D6">
        <f t="shared" si="2"/>
        <v>3</v>
      </c>
      <c r="E6">
        <v>0</v>
      </c>
      <c r="F6">
        <f t="shared" si="3"/>
        <v>1</v>
      </c>
      <c r="G6">
        <f t="shared" si="4"/>
        <v>1</v>
      </c>
      <c r="I6" t="str">
        <f t="shared" si="0"/>
        <v>3,1,3,3,0,1,1</v>
      </c>
    </row>
    <row r="7" spans="1:9" x14ac:dyDescent="0.25">
      <c r="A7">
        <v>3</v>
      </c>
      <c r="B7">
        <v>1</v>
      </c>
      <c r="C7">
        <f t="shared" si="1"/>
        <v>3</v>
      </c>
      <c r="D7">
        <f t="shared" si="2"/>
        <v>0</v>
      </c>
      <c r="E7">
        <v>1</v>
      </c>
      <c r="F7">
        <f t="shared" si="3"/>
        <v>1</v>
      </c>
      <c r="G7">
        <f t="shared" si="4"/>
        <v>0</v>
      </c>
      <c r="I7" t="str">
        <f t="shared" si="0"/>
        <v>3,1,3,0,1,1,0</v>
      </c>
    </row>
    <row r="8" spans="1:9" x14ac:dyDescent="0.25">
      <c r="A8">
        <v>4</v>
      </c>
      <c r="B8">
        <v>0</v>
      </c>
      <c r="C8">
        <f t="shared" si="1"/>
        <v>4</v>
      </c>
      <c r="D8">
        <f t="shared" si="2"/>
        <v>4</v>
      </c>
      <c r="E8">
        <v>0</v>
      </c>
      <c r="F8">
        <f t="shared" si="3"/>
        <v>0</v>
      </c>
      <c r="G8">
        <f t="shared" si="4"/>
        <v>0</v>
      </c>
      <c r="I8" t="str">
        <f t="shared" si="0"/>
        <v>4,0,4,4,0,0,0</v>
      </c>
    </row>
    <row r="9" spans="1:9" x14ac:dyDescent="0.25">
      <c r="A9">
        <v>4</v>
      </c>
      <c r="B9">
        <v>0</v>
      </c>
      <c r="C9">
        <f t="shared" si="1"/>
        <v>4</v>
      </c>
      <c r="D9">
        <f t="shared" si="2"/>
        <v>0</v>
      </c>
      <c r="E9">
        <v>1</v>
      </c>
      <c r="F9">
        <f t="shared" si="3"/>
        <v>0</v>
      </c>
      <c r="G9">
        <f t="shared" si="4"/>
        <v>0</v>
      </c>
      <c r="I9" t="str">
        <f t="shared" si="0"/>
        <v>4,0,4,0,1,0,0</v>
      </c>
    </row>
    <row r="10" spans="1:9" x14ac:dyDescent="0.25">
      <c r="A10">
        <v>5</v>
      </c>
      <c r="B10">
        <v>4</v>
      </c>
      <c r="C10">
        <f t="shared" si="1"/>
        <v>0</v>
      </c>
      <c r="D10">
        <f t="shared" si="2"/>
        <v>0</v>
      </c>
      <c r="E10">
        <v>0</v>
      </c>
      <c r="F10">
        <f t="shared" si="3"/>
        <v>4</v>
      </c>
      <c r="G10">
        <f t="shared" si="4"/>
        <v>4</v>
      </c>
      <c r="I10" t="str">
        <f t="shared" si="0"/>
        <v>5,4,0,0,0,4,4</v>
      </c>
    </row>
    <row r="11" spans="1:9" x14ac:dyDescent="0.25">
      <c r="A11">
        <v>5</v>
      </c>
      <c r="B11">
        <v>4</v>
      </c>
      <c r="C11">
        <f t="shared" si="1"/>
        <v>0</v>
      </c>
      <c r="D11">
        <f t="shared" si="2"/>
        <v>0</v>
      </c>
      <c r="E11">
        <v>1</v>
      </c>
      <c r="F11">
        <f t="shared" si="3"/>
        <v>4</v>
      </c>
      <c r="G11">
        <f t="shared" si="4"/>
        <v>0</v>
      </c>
      <c r="I11" t="str">
        <f t="shared" si="0"/>
        <v>5,4,0,0,1,4,0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2F59-1412-4E9D-A94B-6E667AA32F55}">
  <sheetPr codeName="Tabelle5"/>
  <dimension ref="A1:P173"/>
  <sheetViews>
    <sheetView tabSelected="1" workbookViewId="0">
      <selection activeCell="O2" sqref="O2:O16"/>
    </sheetView>
  </sheetViews>
  <sheetFormatPr defaultColWidth="11.42578125" defaultRowHeight="15" x14ac:dyDescent="0.25"/>
  <cols>
    <col min="1" max="1" width="11.7109375" bestFit="1" customWidth="1"/>
  </cols>
  <sheetData>
    <row r="1" spans="1:16" x14ac:dyDescent="0.25">
      <c r="A1" t="s">
        <v>0</v>
      </c>
      <c r="B1" t="s">
        <v>23</v>
      </c>
      <c r="C1" t="s">
        <v>24</v>
      </c>
      <c r="D1" t="s">
        <v>16</v>
      </c>
      <c r="E1" t="s">
        <v>1</v>
      </c>
      <c r="F1" t="s">
        <v>21</v>
      </c>
      <c r="G1" t="s">
        <v>2</v>
      </c>
      <c r="H1" t="s">
        <v>22</v>
      </c>
      <c r="I1" t="s">
        <v>7</v>
      </c>
      <c r="J1" t="s">
        <v>20</v>
      </c>
      <c r="K1" t="s">
        <v>19</v>
      </c>
      <c r="M1" t="str">
        <f>_xlfn.TEXTJOIN(",",TRUE,A1,B1,C1,D1,E1,F1,G1,H1,I1,J1,K1)</f>
        <v>round_number,dictator_one_offer,dictator_two_offer,avg_offer,dictator_one_reward,dictator_one_reward_dec,dictator_two_reward,dictator_two_reward_dec,receiver_reward,receiver_reward_dec,reject</v>
      </c>
    </row>
    <row r="2" spans="1:16" x14ac:dyDescent="0.25">
      <c r="A2">
        <v>1</v>
      </c>
      <c r="B2">
        <v>1</v>
      </c>
      <c r="C2">
        <v>2</v>
      </c>
      <c r="D2">
        <f>AVERAGE(B2,C2)</f>
        <v>1.5</v>
      </c>
      <c r="E2">
        <f>4-D2</f>
        <v>2.5</v>
      </c>
      <c r="F2">
        <f>IF(K2=0,4-D2,0)</f>
        <v>2.5</v>
      </c>
      <c r="G2">
        <f>4-D2</f>
        <v>2.5</v>
      </c>
      <c r="H2">
        <f>IF(K2=0,4-D2,0)</f>
        <v>2.5</v>
      </c>
      <c r="I2">
        <f t="shared" ref="I2:I31" si="0">D2</f>
        <v>1.5</v>
      </c>
      <c r="J2">
        <f>IF(K2=0,D2,0)</f>
        <v>1.5</v>
      </c>
      <c r="K2">
        <v>0</v>
      </c>
      <c r="M2" t="str">
        <f t="shared" ref="M2:M31" si="1">_xlfn.TEXTJOIN(",",TRUE,A2,B2,C2,D2,F2,H2,O2,K2)</f>
        <v>1,1,2,1.5,2.5,2.5,0,0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2</v>
      </c>
      <c r="D3">
        <f t="shared" ref="D3:D31" si="2">AVERAGE(B3,C3)</f>
        <v>1.5</v>
      </c>
      <c r="E3">
        <f t="shared" ref="E3:E31" si="3">4-D3</f>
        <v>2.5</v>
      </c>
      <c r="F3">
        <f t="shared" ref="F3:F31" si="4">IF(K3=0,4-D3,0)</f>
        <v>0</v>
      </c>
      <c r="G3">
        <f t="shared" ref="G3:G31" si="5">4-D3</f>
        <v>2.5</v>
      </c>
      <c r="H3">
        <f t="shared" ref="H3:H31" si="6">IF(K3=0,D3,0)</f>
        <v>0</v>
      </c>
      <c r="I3">
        <f t="shared" si="0"/>
        <v>1.5</v>
      </c>
      <c r="J3">
        <f t="shared" ref="J3:J31" si="7">IF(K3=0,D3,0)</f>
        <v>0</v>
      </c>
      <c r="K3">
        <f>IF(K2=0,1,0)</f>
        <v>1</v>
      </c>
      <c r="M3" t="str">
        <f t="shared" si="1"/>
        <v>1,1,2,1.5,0,0,0,1</v>
      </c>
      <c r="O3">
        <v>0</v>
      </c>
      <c r="P3">
        <v>1</v>
      </c>
    </row>
    <row r="4" spans="1:16" x14ac:dyDescent="0.25">
      <c r="A4">
        <f>IF(K3=1,A3+1,A3)</f>
        <v>2</v>
      </c>
      <c r="B4">
        <v>2</v>
      </c>
      <c r="C4">
        <v>4</v>
      </c>
      <c r="D4">
        <f t="shared" si="2"/>
        <v>3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3</v>
      </c>
      <c r="I4">
        <f t="shared" si="0"/>
        <v>3</v>
      </c>
      <c r="J4">
        <f t="shared" si="7"/>
        <v>3</v>
      </c>
      <c r="K4">
        <f t="shared" ref="K4:K31" si="8">IF(K3=0,1,0)</f>
        <v>0</v>
      </c>
      <c r="M4" t="str">
        <f t="shared" si="1"/>
        <v>2,2,4,3,1,3,0,0</v>
      </c>
      <c r="O4">
        <v>0</v>
      </c>
      <c r="P4">
        <v>2</v>
      </c>
    </row>
    <row r="5" spans="1:16" x14ac:dyDescent="0.25">
      <c r="A5">
        <f t="shared" ref="A5:A31" si="9">IF(K4=1,A4+1,A4)</f>
        <v>2</v>
      </c>
      <c r="B5">
        <v>2</v>
      </c>
      <c r="C5">
        <v>4</v>
      </c>
      <c r="D5">
        <f t="shared" si="2"/>
        <v>3</v>
      </c>
      <c r="E5">
        <f t="shared" si="3"/>
        <v>1</v>
      </c>
      <c r="F5">
        <f t="shared" si="4"/>
        <v>0</v>
      </c>
      <c r="G5">
        <f t="shared" si="5"/>
        <v>1</v>
      </c>
      <c r="H5">
        <f t="shared" si="6"/>
        <v>0</v>
      </c>
      <c r="I5">
        <f t="shared" si="0"/>
        <v>3</v>
      </c>
      <c r="J5">
        <f t="shared" si="7"/>
        <v>0</v>
      </c>
      <c r="K5">
        <f t="shared" si="8"/>
        <v>1</v>
      </c>
      <c r="M5" t="str">
        <f t="shared" si="1"/>
        <v>2,2,4,3,0,0,0,1</v>
      </c>
      <c r="O5">
        <v>0</v>
      </c>
      <c r="P5">
        <v>3</v>
      </c>
    </row>
    <row r="6" spans="1:16" x14ac:dyDescent="0.25">
      <c r="A6">
        <f t="shared" si="9"/>
        <v>3</v>
      </c>
      <c r="B6">
        <v>0</v>
      </c>
      <c r="C6">
        <v>3</v>
      </c>
      <c r="D6">
        <f t="shared" si="2"/>
        <v>1.5</v>
      </c>
      <c r="E6">
        <f t="shared" si="3"/>
        <v>2.5</v>
      </c>
      <c r="F6">
        <f t="shared" si="4"/>
        <v>2.5</v>
      </c>
      <c r="G6">
        <f t="shared" si="5"/>
        <v>2.5</v>
      </c>
      <c r="H6">
        <f t="shared" si="6"/>
        <v>1.5</v>
      </c>
      <c r="I6">
        <f t="shared" si="0"/>
        <v>1.5</v>
      </c>
      <c r="J6">
        <f t="shared" si="7"/>
        <v>1.5</v>
      </c>
      <c r="K6">
        <f t="shared" si="8"/>
        <v>0</v>
      </c>
      <c r="M6" t="str">
        <f t="shared" si="1"/>
        <v>3,0,3,1.5,2.5,1.5,0,0</v>
      </c>
      <c r="O6">
        <v>0</v>
      </c>
      <c r="P6">
        <v>4</v>
      </c>
    </row>
    <row r="7" spans="1:16" x14ac:dyDescent="0.25">
      <c r="A7">
        <f t="shared" si="9"/>
        <v>3</v>
      </c>
      <c r="B7">
        <v>0</v>
      </c>
      <c r="C7">
        <v>3</v>
      </c>
      <c r="D7">
        <f t="shared" si="2"/>
        <v>1.5</v>
      </c>
      <c r="E7">
        <f t="shared" si="3"/>
        <v>2.5</v>
      </c>
      <c r="F7">
        <f t="shared" si="4"/>
        <v>0</v>
      </c>
      <c r="G7">
        <f t="shared" si="5"/>
        <v>2.5</v>
      </c>
      <c r="H7">
        <f t="shared" si="6"/>
        <v>0</v>
      </c>
      <c r="I7">
        <f t="shared" si="0"/>
        <v>1.5</v>
      </c>
      <c r="J7">
        <f t="shared" si="7"/>
        <v>0</v>
      </c>
      <c r="K7">
        <f t="shared" si="8"/>
        <v>1</v>
      </c>
      <c r="M7" t="str">
        <f t="shared" si="1"/>
        <v>3,0,3,1.5,0,0,1,1</v>
      </c>
      <c r="O7">
        <v>1</v>
      </c>
      <c r="P7">
        <v>1</v>
      </c>
    </row>
    <row r="8" spans="1:16" x14ac:dyDescent="0.25">
      <c r="A8">
        <f t="shared" si="9"/>
        <v>4</v>
      </c>
      <c r="B8">
        <v>0</v>
      </c>
      <c r="C8">
        <v>4</v>
      </c>
      <c r="D8">
        <f t="shared" si="2"/>
        <v>2</v>
      </c>
      <c r="E8">
        <f t="shared" si="3"/>
        <v>2</v>
      </c>
      <c r="F8">
        <f t="shared" si="4"/>
        <v>2</v>
      </c>
      <c r="G8">
        <f t="shared" si="5"/>
        <v>2</v>
      </c>
      <c r="H8">
        <f t="shared" si="6"/>
        <v>2</v>
      </c>
      <c r="I8">
        <f t="shared" si="0"/>
        <v>2</v>
      </c>
      <c r="J8">
        <f t="shared" si="7"/>
        <v>2</v>
      </c>
      <c r="K8">
        <f t="shared" si="8"/>
        <v>0</v>
      </c>
      <c r="M8" t="str">
        <f t="shared" si="1"/>
        <v>4,0,4,2,2,2,1,0</v>
      </c>
      <c r="O8">
        <v>1</v>
      </c>
      <c r="P8">
        <v>2</v>
      </c>
    </row>
    <row r="9" spans="1:16" x14ac:dyDescent="0.25">
      <c r="A9">
        <f t="shared" si="9"/>
        <v>4</v>
      </c>
      <c r="B9">
        <v>0</v>
      </c>
      <c r="C9">
        <v>4</v>
      </c>
      <c r="D9">
        <f t="shared" si="2"/>
        <v>2</v>
      </c>
      <c r="E9">
        <f t="shared" si="3"/>
        <v>2</v>
      </c>
      <c r="F9">
        <f t="shared" si="4"/>
        <v>0</v>
      </c>
      <c r="G9">
        <f t="shared" si="5"/>
        <v>2</v>
      </c>
      <c r="H9">
        <f t="shared" si="6"/>
        <v>0</v>
      </c>
      <c r="I9">
        <f t="shared" si="0"/>
        <v>2</v>
      </c>
      <c r="J9">
        <f t="shared" si="7"/>
        <v>0</v>
      </c>
      <c r="K9">
        <f t="shared" si="8"/>
        <v>1</v>
      </c>
      <c r="M9" t="str">
        <f t="shared" si="1"/>
        <v>4,0,4,2,0,0,1,1</v>
      </c>
      <c r="O9">
        <v>1</v>
      </c>
      <c r="P9">
        <v>3</v>
      </c>
    </row>
    <row r="10" spans="1:16" x14ac:dyDescent="0.25">
      <c r="A10">
        <f t="shared" si="9"/>
        <v>5</v>
      </c>
      <c r="B10">
        <v>3</v>
      </c>
      <c r="C10">
        <v>4</v>
      </c>
      <c r="D10">
        <f t="shared" si="2"/>
        <v>3.5</v>
      </c>
      <c r="E10">
        <f t="shared" si="3"/>
        <v>0.5</v>
      </c>
      <c r="F10">
        <f t="shared" si="4"/>
        <v>0.5</v>
      </c>
      <c r="G10">
        <f t="shared" si="5"/>
        <v>0.5</v>
      </c>
      <c r="H10">
        <f t="shared" si="6"/>
        <v>3.5</v>
      </c>
      <c r="I10">
        <f t="shared" si="0"/>
        <v>3.5</v>
      </c>
      <c r="J10">
        <f t="shared" si="7"/>
        <v>3.5</v>
      </c>
      <c r="K10">
        <f t="shared" si="8"/>
        <v>0</v>
      </c>
      <c r="M10" t="str">
        <f t="shared" si="1"/>
        <v>5,3,4,3.5,0.5,3.5,1,0</v>
      </c>
      <c r="O10">
        <v>1</v>
      </c>
      <c r="P10">
        <v>4</v>
      </c>
    </row>
    <row r="11" spans="1:16" x14ac:dyDescent="0.25">
      <c r="A11">
        <f t="shared" si="9"/>
        <v>5</v>
      </c>
      <c r="B11">
        <v>3</v>
      </c>
      <c r="C11">
        <v>4</v>
      </c>
      <c r="D11">
        <f t="shared" si="2"/>
        <v>3.5</v>
      </c>
      <c r="E11">
        <f t="shared" si="3"/>
        <v>0.5</v>
      </c>
      <c r="F11">
        <f t="shared" si="4"/>
        <v>0</v>
      </c>
      <c r="G11">
        <f t="shared" si="5"/>
        <v>0.5</v>
      </c>
      <c r="H11">
        <f t="shared" si="6"/>
        <v>0</v>
      </c>
      <c r="I11">
        <f t="shared" si="0"/>
        <v>3.5</v>
      </c>
      <c r="J11">
        <f t="shared" si="7"/>
        <v>0</v>
      </c>
      <c r="K11">
        <f t="shared" si="8"/>
        <v>1</v>
      </c>
      <c r="M11" t="str">
        <f t="shared" si="1"/>
        <v>5,3,4,3.5,0,0,2,1</v>
      </c>
      <c r="O11">
        <v>2</v>
      </c>
      <c r="P11">
        <v>2</v>
      </c>
    </row>
    <row r="12" spans="1:16" x14ac:dyDescent="0.25">
      <c r="A12">
        <f t="shared" si="9"/>
        <v>6</v>
      </c>
      <c r="B12">
        <v>2</v>
      </c>
      <c r="C12">
        <v>3</v>
      </c>
      <c r="D12">
        <f t="shared" si="2"/>
        <v>2.5</v>
      </c>
      <c r="E12">
        <f t="shared" si="3"/>
        <v>1.5</v>
      </c>
      <c r="F12">
        <f t="shared" si="4"/>
        <v>1.5</v>
      </c>
      <c r="G12">
        <f t="shared" si="5"/>
        <v>1.5</v>
      </c>
      <c r="H12">
        <f t="shared" si="6"/>
        <v>2.5</v>
      </c>
      <c r="I12">
        <f t="shared" si="0"/>
        <v>2.5</v>
      </c>
      <c r="J12">
        <f t="shared" si="7"/>
        <v>2.5</v>
      </c>
      <c r="K12">
        <f t="shared" si="8"/>
        <v>0</v>
      </c>
      <c r="M12" t="str">
        <f t="shared" si="1"/>
        <v>6,2,3,2.5,1.5,2.5,2,0</v>
      </c>
      <c r="O12">
        <v>2</v>
      </c>
      <c r="P12">
        <v>3</v>
      </c>
    </row>
    <row r="13" spans="1:16" x14ac:dyDescent="0.25">
      <c r="A13">
        <f t="shared" si="9"/>
        <v>6</v>
      </c>
      <c r="B13">
        <v>2</v>
      </c>
      <c r="C13">
        <v>3</v>
      </c>
      <c r="D13">
        <f t="shared" si="2"/>
        <v>2.5</v>
      </c>
      <c r="E13">
        <f t="shared" si="3"/>
        <v>1.5</v>
      </c>
      <c r="F13">
        <f t="shared" si="4"/>
        <v>0</v>
      </c>
      <c r="G13">
        <f t="shared" si="5"/>
        <v>1.5</v>
      </c>
      <c r="H13">
        <f t="shared" si="6"/>
        <v>0</v>
      </c>
      <c r="I13">
        <f t="shared" si="0"/>
        <v>2.5</v>
      </c>
      <c r="J13">
        <f t="shared" si="7"/>
        <v>0</v>
      </c>
      <c r="K13">
        <f t="shared" si="8"/>
        <v>1</v>
      </c>
      <c r="M13" t="str">
        <f t="shared" si="1"/>
        <v>6,2,3,2.5,0,0,2,1</v>
      </c>
      <c r="O13">
        <v>2</v>
      </c>
      <c r="P13">
        <v>4</v>
      </c>
    </row>
    <row r="14" spans="1:16" x14ac:dyDescent="0.25">
      <c r="A14">
        <f t="shared" si="9"/>
        <v>7</v>
      </c>
      <c r="B14">
        <v>1</v>
      </c>
      <c r="C14">
        <v>1</v>
      </c>
      <c r="D14">
        <f t="shared" si="2"/>
        <v>1</v>
      </c>
      <c r="E14">
        <f t="shared" si="3"/>
        <v>3</v>
      </c>
      <c r="F14">
        <f t="shared" si="4"/>
        <v>3</v>
      </c>
      <c r="G14">
        <f t="shared" si="5"/>
        <v>3</v>
      </c>
      <c r="H14">
        <f t="shared" si="6"/>
        <v>1</v>
      </c>
      <c r="I14">
        <f t="shared" si="0"/>
        <v>1</v>
      </c>
      <c r="J14">
        <f t="shared" si="7"/>
        <v>1</v>
      </c>
      <c r="K14">
        <f t="shared" si="8"/>
        <v>0</v>
      </c>
      <c r="M14" t="str">
        <f t="shared" si="1"/>
        <v>7,1,1,1,3,1,3,0</v>
      </c>
      <c r="O14">
        <v>3</v>
      </c>
      <c r="P14">
        <v>3</v>
      </c>
    </row>
    <row r="15" spans="1:16" x14ac:dyDescent="0.25">
      <c r="A15">
        <f t="shared" si="9"/>
        <v>7</v>
      </c>
      <c r="B15">
        <v>1</v>
      </c>
      <c r="C15">
        <v>1</v>
      </c>
      <c r="D15">
        <f t="shared" si="2"/>
        <v>1</v>
      </c>
      <c r="E15">
        <f t="shared" si="3"/>
        <v>3</v>
      </c>
      <c r="F15">
        <f t="shared" si="4"/>
        <v>0</v>
      </c>
      <c r="G15">
        <f t="shared" si="5"/>
        <v>3</v>
      </c>
      <c r="H15">
        <f t="shared" si="6"/>
        <v>0</v>
      </c>
      <c r="I15">
        <f t="shared" si="0"/>
        <v>1</v>
      </c>
      <c r="J15">
        <f t="shared" si="7"/>
        <v>0</v>
      </c>
      <c r="K15">
        <f t="shared" si="8"/>
        <v>1</v>
      </c>
      <c r="M15" t="str">
        <f t="shared" si="1"/>
        <v>7,1,1,1,0,0,3,1</v>
      </c>
      <c r="O15">
        <v>3</v>
      </c>
      <c r="P15">
        <v>4</v>
      </c>
    </row>
    <row r="16" spans="1:16" x14ac:dyDescent="0.25">
      <c r="A16">
        <f t="shared" si="9"/>
        <v>8</v>
      </c>
      <c r="B16">
        <v>2</v>
      </c>
      <c r="C16">
        <v>2</v>
      </c>
      <c r="D16">
        <f t="shared" si="2"/>
        <v>2</v>
      </c>
      <c r="E16">
        <f t="shared" si="3"/>
        <v>2</v>
      </c>
      <c r="F16">
        <f t="shared" si="4"/>
        <v>2</v>
      </c>
      <c r="G16">
        <f t="shared" si="5"/>
        <v>2</v>
      </c>
      <c r="H16">
        <f t="shared" si="6"/>
        <v>2</v>
      </c>
      <c r="I16">
        <f t="shared" si="0"/>
        <v>2</v>
      </c>
      <c r="J16">
        <f t="shared" si="7"/>
        <v>2</v>
      </c>
      <c r="K16">
        <f t="shared" si="8"/>
        <v>0</v>
      </c>
      <c r="M16" t="str">
        <f t="shared" si="1"/>
        <v>8,2,2,2,2,2,4,0</v>
      </c>
      <c r="O16">
        <v>4</v>
      </c>
      <c r="P16">
        <v>4</v>
      </c>
    </row>
    <row r="17" spans="1:13" x14ac:dyDescent="0.25">
      <c r="A17">
        <f t="shared" si="9"/>
        <v>8</v>
      </c>
      <c r="B17">
        <v>2</v>
      </c>
      <c r="C17">
        <v>2</v>
      </c>
      <c r="D17">
        <f t="shared" si="2"/>
        <v>2</v>
      </c>
      <c r="E17">
        <f t="shared" si="3"/>
        <v>2</v>
      </c>
      <c r="F17">
        <f t="shared" si="4"/>
        <v>0</v>
      </c>
      <c r="G17">
        <f t="shared" si="5"/>
        <v>2</v>
      </c>
      <c r="H17">
        <f t="shared" si="6"/>
        <v>0</v>
      </c>
      <c r="I17">
        <f t="shared" si="0"/>
        <v>2</v>
      </c>
      <c r="J17">
        <f t="shared" si="7"/>
        <v>0</v>
      </c>
      <c r="K17">
        <f t="shared" si="8"/>
        <v>1</v>
      </c>
      <c r="M17" t="str">
        <f t="shared" si="1"/>
        <v>8,2,2,2,0,0,1</v>
      </c>
    </row>
    <row r="18" spans="1:13" x14ac:dyDescent="0.25">
      <c r="A18">
        <f t="shared" si="9"/>
        <v>9</v>
      </c>
      <c r="B18">
        <v>0</v>
      </c>
      <c r="C18">
        <v>2</v>
      </c>
      <c r="D18">
        <f t="shared" si="2"/>
        <v>1</v>
      </c>
      <c r="E18">
        <f t="shared" si="3"/>
        <v>3</v>
      </c>
      <c r="F18">
        <f t="shared" si="4"/>
        <v>3</v>
      </c>
      <c r="G18">
        <f t="shared" si="5"/>
        <v>3</v>
      </c>
      <c r="H18">
        <f t="shared" si="6"/>
        <v>1</v>
      </c>
      <c r="I18">
        <f t="shared" si="0"/>
        <v>1</v>
      </c>
      <c r="J18">
        <f t="shared" si="7"/>
        <v>1</v>
      </c>
      <c r="K18">
        <f t="shared" si="8"/>
        <v>0</v>
      </c>
      <c r="M18" t="str">
        <f t="shared" si="1"/>
        <v>9,0,2,1,3,1,0</v>
      </c>
    </row>
    <row r="19" spans="1:13" x14ac:dyDescent="0.25">
      <c r="A19">
        <f t="shared" si="9"/>
        <v>9</v>
      </c>
      <c r="B19">
        <v>0</v>
      </c>
      <c r="C19">
        <v>2</v>
      </c>
      <c r="D19">
        <f t="shared" si="2"/>
        <v>1</v>
      </c>
      <c r="E19">
        <f t="shared" si="3"/>
        <v>3</v>
      </c>
      <c r="F19">
        <f t="shared" si="4"/>
        <v>0</v>
      </c>
      <c r="G19">
        <f t="shared" si="5"/>
        <v>3</v>
      </c>
      <c r="H19">
        <f t="shared" si="6"/>
        <v>0</v>
      </c>
      <c r="I19">
        <f t="shared" si="0"/>
        <v>1</v>
      </c>
      <c r="J19">
        <f t="shared" si="7"/>
        <v>0</v>
      </c>
      <c r="K19">
        <f t="shared" si="8"/>
        <v>1</v>
      </c>
      <c r="M19" t="str">
        <f t="shared" si="1"/>
        <v>9,0,2,1,0,0,1</v>
      </c>
    </row>
    <row r="20" spans="1:13" x14ac:dyDescent="0.25">
      <c r="A20">
        <f t="shared" si="9"/>
        <v>10</v>
      </c>
      <c r="B20">
        <v>4</v>
      </c>
      <c r="C20">
        <v>4</v>
      </c>
      <c r="D20">
        <f t="shared" si="2"/>
        <v>4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4</v>
      </c>
      <c r="I20">
        <f t="shared" si="0"/>
        <v>4</v>
      </c>
      <c r="J20">
        <f t="shared" si="7"/>
        <v>4</v>
      </c>
      <c r="K20">
        <f t="shared" si="8"/>
        <v>0</v>
      </c>
      <c r="M20" t="str">
        <f t="shared" si="1"/>
        <v>10,4,4,4,0,4,0</v>
      </c>
    </row>
    <row r="21" spans="1:13" x14ac:dyDescent="0.25">
      <c r="A21">
        <f t="shared" si="9"/>
        <v>10</v>
      </c>
      <c r="B21">
        <v>4</v>
      </c>
      <c r="C21">
        <v>4</v>
      </c>
      <c r="D21">
        <f t="shared" si="2"/>
        <v>4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0"/>
        <v>4</v>
      </c>
      <c r="J21">
        <f t="shared" si="7"/>
        <v>0</v>
      </c>
      <c r="K21">
        <f t="shared" si="8"/>
        <v>1</v>
      </c>
      <c r="M21" t="str">
        <f t="shared" si="1"/>
        <v>10,4,4,4,0,0,1</v>
      </c>
    </row>
    <row r="22" spans="1:13" x14ac:dyDescent="0.25">
      <c r="A22">
        <f t="shared" si="9"/>
        <v>11</v>
      </c>
      <c r="B22">
        <v>0</v>
      </c>
      <c r="C22">
        <v>0</v>
      </c>
      <c r="D22">
        <f t="shared" si="2"/>
        <v>0</v>
      </c>
      <c r="E22">
        <f t="shared" si="3"/>
        <v>4</v>
      </c>
      <c r="F22">
        <f t="shared" si="4"/>
        <v>4</v>
      </c>
      <c r="G22">
        <f t="shared" si="5"/>
        <v>4</v>
      </c>
      <c r="H22">
        <f t="shared" si="6"/>
        <v>0</v>
      </c>
      <c r="I22">
        <f t="shared" si="0"/>
        <v>0</v>
      </c>
      <c r="J22">
        <f t="shared" si="7"/>
        <v>0</v>
      </c>
      <c r="K22">
        <f t="shared" si="8"/>
        <v>0</v>
      </c>
      <c r="M22" t="str">
        <f t="shared" si="1"/>
        <v>11,0,0,0,4,0,0</v>
      </c>
    </row>
    <row r="23" spans="1:13" x14ac:dyDescent="0.25">
      <c r="A23">
        <f t="shared" si="9"/>
        <v>11</v>
      </c>
      <c r="B23">
        <v>0</v>
      </c>
      <c r="C23">
        <v>0</v>
      </c>
      <c r="D23">
        <f t="shared" si="2"/>
        <v>0</v>
      </c>
      <c r="E23">
        <f t="shared" si="3"/>
        <v>4</v>
      </c>
      <c r="F23">
        <f t="shared" si="4"/>
        <v>0</v>
      </c>
      <c r="G23">
        <f t="shared" si="5"/>
        <v>4</v>
      </c>
      <c r="H23">
        <f t="shared" si="6"/>
        <v>0</v>
      </c>
      <c r="I23">
        <f t="shared" si="0"/>
        <v>0</v>
      </c>
      <c r="J23">
        <f t="shared" si="7"/>
        <v>0</v>
      </c>
      <c r="K23">
        <f t="shared" si="8"/>
        <v>1</v>
      </c>
      <c r="M23" t="str">
        <f t="shared" si="1"/>
        <v>11,0,0,0,0,0,1</v>
      </c>
    </row>
    <row r="24" spans="1:13" x14ac:dyDescent="0.25">
      <c r="A24">
        <f t="shared" si="9"/>
        <v>12</v>
      </c>
      <c r="B24">
        <v>1</v>
      </c>
      <c r="C24">
        <v>4</v>
      </c>
      <c r="D24">
        <f t="shared" si="2"/>
        <v>2.5</v>
      </c>
      <c r="E24">
        <f t="shared" si="3"/>
        <v>1.5</v>
      </c>
      <c r="F24">
        <f t="shared" si="4"/>
        <v>1.5</v>
      </c>
      <c r="G24">
        <f t="shared" si="5"/>
        <v>1.5</v>
      </c>
      <c r="H24">
        <f t="shared" si="6"/>
        <v>2.5</v>
      </c>
      <c r="I24">
        <f t="shared" si="0"/>
        <v>2.5</v>
      </c>
      <c r="J24">
        <f t="shared" si="7"/>
        <v>2.5</v>
      </c>
      <c r="K24">
        <f t="shared" si="8"/>
        <v>0</v>
      </c>
      <c r="M24" t="str">
        <f t="shared" si="1"/>
        <v>12,1,4,2.5,1.5,2.5,0</v>
      </c>
    </row>
    <row r="25" spans="1:13" x14ac:dyDescent="0.25">
      <c r="A25">
        <f t="shared" si="9"/>
        <v>12</v>
      </c>
      <c r="B25">
        <v>1</v>
      </c>
      <c r="C25">
        <v>4</v>
      </c>
      <c r="D25">
        <f t="shared" si="2"/>
        <v>2.5</v>
      </c>
      <c r="E25">
        <f t="shared" si="3"/>
        <v>1.5</v>
      </c>
      <c r="F25">
        <f t="shared" si="4"/>
        <v>0</v>
      </c>
      <c r="G25">
        <f t="shared" si="5"/>
        <v>1.5</v>
      </c>
      <c r="H25">
        <f t="shared" si="6"/>
        <v>0</v>
      </c>
      <c r="I25">
        <f t="shared" si="0"/>
        <v>2.5</v>
      </c>
      <c r="J25">
        <f t="shared" si="7"/>
        <v>0</v>
      </c>
      <c r="K25">
        <f t="shared" si="8"/>
        <v>1</v>
      </c>
      <c r="M25" t="str">
        <f t="shared" si="1"/>
        <v>12,1,4,2.5,0,0,1</v>
      </c>
    </row>
    <row r="26" spans="1:13" x14ac:dyDescent="0.25">
      <c r="A26">
        <f t="shared" si="9"/>
        <v>13</v>
      </c>
      <c r="B26">
        <v>0</v>
      </c>
      <c r="C26">
        <v>1</v>
      </c>
      <c r="D26">
        <f t="shared" si="2"/>
        <v>0.5</v>
      </c>
      <c r="E26">
        <f t="shared" si="3"/>
        <v>3.5</v>
      </c>
      <c r="F26">
        <f t="shared" si="4"/>
        <v>3.5</v>
      </c>
      <c r="G26">
        <f t="shared" si="5"/>
        <v>3.5</v>
      </c>
      <c r="H26">
        <f t="shared" si="6"/>
        <v>0.5</v>
      </c>
      <c r="I26">
        <f t="shared" si="0"/>
        <v>0.5</v>
      </c>
      <c r="J26">
        <f t="shared" si="7"/>
        <v>0.5</v>
      </c>
      <c r="K26">
        <f t="shared" si="8"/>
        <v>0</v>
      </c>
      <c r="M26" t="str">
        <f t="shared" si="1"/>
        <v>13,0,1,0.5,3.5,0.5,0</v>
      </c>
    </row>
    <row r="27" spans="1:13" x14ac:dyDescent="0.25">
      <c r="A27">
        <f t="shared" si="9"/>
        <v>13</v>
      </c>
      <c r="B27">
        <v>0</v>
      </c>
      <c r="C27">
        <v>1</v>
      </c>
      <c r="D27">
        <f t="shared" si="2"/>
        <v>0.5</v>
      </c>
      <c r="E27">
        <f t="shared" si="3"/>
        <v>3.5</v>
      </c>
      <c r="F27">
        <f t="shared" si="4"/>
        <v>0</v>
      </c>
      <c r="G27">
        <f t="shared" si="5"/>
        <v>3.5</v>
      </c>
      <c r="H27">
        <f t="shared" si="6"/>
        <v>0</v>
      </c>
      <c r="I27">
        <f t="shared" si="0"/>
        <v>0.5</v>
      </c>
      <c r="J27">
        <f t="shared" si="7"/>
        <v>0</v>
      </c>
      <c r="K27">
        <f t="shared" si="8"/>
        <v>1</v>
      </c>
      <c r="M27" t="str">
        <f t="shared" si="1"/>
        <v>13,0,1,0.5,0,0,1</v>
      </c>
    </row>
    <row r="28" spans="1:13" x14ac:dyDescent="0.25">
      <c r="A28">
        <f t="shared" si="9"/>
        <v>14</v>
      </c>
      <c r="B28">
        <v>3</v>
      </c>
      <c r="C28">
        <v>3</v>
      </c>
      <c r="D28">
        <f t="shared" si="2"/>
        <v>3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3</v>
      </c>
      <c r="I28">
        <f t="shared" si="0"/>
        <v>3</v>
      </c>
      <c r="J28">
        <f t="shared" si="7"/>
        <v>3</v>
      </c>
      <c r="K28">
        <f t="shared" si="8"/>
        <v>0</v>
      </c>
      <c r="M28" t="str">
        <f t="shared" si="1"/>
        <v>14,3,3,3,1,3,0</v>
      </c>
    </row>
    <row r="29" spans="1:13" x14ac:dyDescent="0.25">
      <c r="A29">
        <f t="shared" si="9"/>
        <v>14</v>
      </c>
      <c r="B29">
        <v>3</v>
      </c>
      <c r="C29">
        <v>3</v>
      </c>
      <c r="D29">
        <f t="shared" si="2"/>
        <v>3</v>
      </c>
      <c r="E29">
        <f t="shared" si="3"/>
        <v>1</v>
      </c>
      <c r="F29">
        <f t="shared" si="4"/>
        <v>0</v>
      </c>
      <c r="G29">
        <f t="shared" si="5"/>
        <v>1</v>
      </c>
      <c r="H29">
        <f t="shared" si="6"/>
        <v>0</v>
      </c>
      <c r="I29">
        <f t="shared" si="0"/>
        <v>3</v>
      </c>
      <c r="J29">
        <f t="shared" si="7"/>
        <v>0</v>
      </c>
      <c r="K29">
        <f t="shared" si="8"/>
        <v>1</v>
      </c>
      <c r="M29" t="str">
        <f t="shared" si="1"/>
        <v>14,3,3,3,0,0,1</v>
      </c>
    </row>
    <row r="30" spans="1:13" x14ac:dyDescent="0.25">
      <c r="A30">
        <f t="shared" si="9"/>
        <v>15</v>
      </c>
      <c r="B30">
        <v>1</v>
      </c>
      <c r="C30">
        <v>3</v>
      </c>
      <c r="D30">
        <f t="shared" si="2"/>
        <v>2</v>
      </c>
      <c r="E30">
        <f t="shared" si="3"/>
        <v>2</v>
      </c>
      <c r="F30">
        <f t="shared" si="4"/>
        <v>2</v>
      </c>
      <c r="G30">
        <f t="shared" si="5"/>
        <v>2</v>
      </c>
      <c r="H30">
        <f t="shared" si="6"/>
        <v>2</v>
      </c>
      <c r="I30">
        <f t="shared" si="0"/>
        <v>2</v>
      </c>
      <c r="J30">
        <f t="shared" si="7"/>
        <v>2</v>
      </c>
      <c r="K30">
        <f t="shared" si="8"/>
        <v>0</v>
      </c>
      <c r="M30" t="str">
        <f t="shared" si="1"/>
        <v>15,1,3,2,2,2,0</v>
      </c>
    </row>
    <row r="31" spans="1:13" x14ac:dyDescent="0.25">
      <c r="A31">
        <f t="shared" si="9"/>
        <v>15</v>
      </c>
      <c r="B31">
        <v>1</v>
      </c>
      <c r="C31">
        <v>3</v>
      </c>
      <c r="D31">
        <f t="shared" si="2"/>
        <v>2</v>
      </c>
      <c r="E31">
        <f t="shared" si="3"/>
        <v>2</v>
      </c>
      <c r="F31">
        <f t="shared" si="4"/>
        <v>0</v>
      </c>
      <c r="G31">
        <f t="shared" si="5"/>
        <v>2</v>
      </c>
      <c r="H31">
        <f t="shared" si="6"/>
        <v>0</v>
      </c>
      <c r="I31">
        <f t="shared" si="0"/>
        <v>2</v>
      </c>
      <c r="J31">
        <f t="shared" si="7"/>
        <v>0</v>
      </c>
      <c r="K31">
        <f t="shared" si="8"/>
        <v>1</v>
      </c>
      <c r="M31" t="str">
        <f t="shared" si="1"/>
        <v>15,1,3,2,0,0,1</v>
      </c>
    </row>
    <row r="74" spans="13:13" x14ac:dyDescent="0.25">
      <c r="M74" t="str">
        <f t="shared" ref="M74:M105" si="10">_xlfn.TEXTJOIN(",",TRUE,A74,B74,C74,D74,F74,H74,O74,K74)</f>
        <v/>
      </c>
    </row>
    <row r="75" spans="13:13" x14ac:dyDescent="0.25">
      <c r="M75" t="str">
        <f t="shared" si="10"/>
        <v/>
      </c>
    </row>
    <row r="76" spans="13:13" x14ac:dyDescent="0.25">
      <c r="M76" t="str">
        <f t="shared" si="10"/>
        <v/>
      </c>
    </row>
    <row r="77" spans="13:13" x14ac:dyDescent="0.25">
      <c r="M77" t="str">
        <f t="shared" si="10"/>
        <v/>
      </c>
    </row>
    <row r="78" spans="13:13" x14ac:dyDescent="0.25">
      <c r="M78" t="str">
        <f t="shared" si="10"/>
        <v/>
      </c>
    </row>
    <row r="79" spans="13:13" x14ac:dyDescent="0.25">
      <c r="M79" t="str">
        <f t="shared" si="10"/>
        <v/>
      </c>
    </row>
    <row r="80" spans="13:13" x14ac:dyDescent="0.25">
      <c r="M80" t="str">
        <f t="shared" si="10"/>
        <v/>
      </c>
    </row>
    <row r="81" spans="13:13" x14ac:dyDescent="0.25">
      <c r="M81" t="str">
        <f t="shared" si="10"/>
        <v/>
      </c>
    </row>
    <row r="82" spans="13:13" x14ac:dyDescent="0.25">
      <c r="M82" t="str">
        <f t="shared" si="10"/>
        <v/>
      </c>
    </row>
    <row r="83" spans="13:13" x14ac:dyDescent="0.25">
      <c r="M83" t="str">
        <f t="shared" si="10"/>
        <v/>
      </c>
    </row>
    <row r="84" spans="13:13" x14ac:dyDescent="0.25">
      <c r="M84" t="str">
        <f t="shared" si="10"/>
        <v/>
      </c>
    </row>
    <row r="85" spans="13:13" x14ac:dyDescent="0.25">
      <c r="M85" t="str">
        <f t="shared" si="10"/>
        <v/>
      </c>
    </row>
    <row r="86" spans="13:13" x14ac:dyDescent="0.25">
      <c r="M86" t="str">
        <f t="shared" si="10"/>
        <v/>
      </c>
    </row>
    <row r="87" spans="13:13" x14ac:dyDescent="0.25">
      <c r="M87" t="str">
        <f t="shared" si="10"/>
        <v/>
      </c>
    </row>
    <row r="88" spans="13:13" x14ac:dyDescent="0.25">
      <c r="M88" t="str">
        <f t="shared" si="10"/>
        <v/>
      </c>
    </row>
    <row r="89" spans="13:13" x14ac:dyDescent="0.25">
      <c r="M89" t="str">
        <f t="shared" si="10"/>
        <v/>
      </c>
    </row>
    <row r="90" spans="13:13" x14ac:dyDescent="0.25">
      <c r="M90" t="str">
        <f t="shared" si="10"/>
        <v/>
      </c>
    </row>
    <row r="91" spans="13:13" x14ac:dyDescent="0.25">
      <c r="M91" t="str">
        <f t="shared" si="10"/>
        <v/>
      </c>
    </row>
    <row r="92" spans="13:13" x14ac:dyDescent="0.25">
      <c r="M92" t="str">
        <f t="shared" si="10"/>
        <v/>
      </c>
    </row>
    <row r="93" spans="13:13" x14ac:dyDescent="0.25">
      <c r="M93" t="str">
        <f t="shared" si="10"/>
        <v/>
      </c>
    </row>
    <row r="94" spans="13:13" x14ac:dyDescent="0.25">
      <c r="M94" t="str">
        <f t="shared" si="10"/>
        <v/>
      </c>
    </row>
    <row r="95" spans="13:13" x14ac:dyDescent="0.25">
      <c r="M95" t="str">
        <f t="shared" si="10"/>
        <v/>
      </c>
    </row>
    <row r="96" spans="13:13" x14ac:dyDescent="0.25">
      <c r="M96" t="str">
        <f t="shared" si="10"/>
        <v/>
      </c>
    </row>
    <row r="97" spans="13:13" x14ac:dyDescent="0.25">
      <c r="M97" t="str">
        <f t="shared" si="10"/>
        <v/>
      </c>
    </row>
    <row r="98" spans="13:13" x14ac:dyDescent="0.25">
      <c r="M98" t="str">
        <f t="shared" si="10"/>
        <v/>
      </c>
    </row>
    <row r="99" spans="13:13" x14ac:dyDescent="0.25">
      <c r="M99" t="str">
        <f t="shared" si="10"/>
        <v/>
      </c>
    </row>
    <row r="100" spans="13:13" x14ac:dyDescent="0.25">
      <c r="M100" t="str">
        <f t="shared" si="10"/>
        <v/>
      </c>
    </row>
    <row r="101" spans="13:13" x14ac:dyDescent="0.25">
      <c r="M101" t="str">
        <f t="shared" si="10"/>
        <v/>
      </c>
    </row>
    <row r="102" spans="13:13" x14ac:dyDescent="0.25">
      <c r="M102" t="str">
        <f t="shared" si="10"/>
        <v/>
      </c>
    </row>
    <row r="103" spans="13:13" x14ac:dyDescent="0.25">
      <c r="M103" t="str">
        <f t="shared" si="10"/>
        <v/>
      </c>
    </row>
    <row r="104" spans="13:13" x14ac:dyDescent="0.25">
      <c r="M104" t="str">
        <f t="shared" si="10"/>
        <v/>
      </c>
    </row>
    <row r="105" spans="13:13" x14ac:dyDescent="0.25">
      <c r="M105" t="str">
        <f t="shared" si="10"/>
        <v/>
      </c>
    </row>
    <row r="106" spans="13:13" x14ac:dyDescent="0.25">
      <c r="M106" t="str">
        <f t="shared" ref="M106:M137" si="11">_xlfn.TEXTJOIN(",",TRUE,A106,B106,C106,D106,F106,H106,O106,K106)</f>
        <v/>
      </c>
    </row>
    <row r="107" spans="13:13" x14ac:dyDescent="0.25">
      <c r="M107" t="str">
        <f t="shared" si="11"/>
        <v/>
      </c>
    </row>
    <row r="108" spans="13:13" x14ac:dyDescent="0.25">
      <c r="M108" t="str">
        <f t="shared" si="11"/>
        <v/>
      </c>
    </row>
    <row r="109" spans="13:13" x14ac:dyDescent="0.25">
      <c r="M109" t="str">
        <f t="shared" si="11"/>
        <v/>
      </c>
    </row>
    <row r="110" spans="13:13" x14ac:dyDescent="0.25">
      <c r="M110" t="str">
        <f t="shared" si="11"/>
        <v/>
      </c>
    </row>
    <row r="111" spans="13:13" x14ac:dyDescent="0.25">
      <c r="M111" t="str">
        <f t="shared" si="11"/>
        <v/>
      </c>
    </row>
    <row r="112" spans="13:13" x14ac:dyDescent="0.25">
      <c r="M112" t="str">
        <f t="shared" si="11"/>
        <v/>
      </c>
    </row>
    <row r="113" spans="13:13" x14ac:dyDescent="0.25">
      <c r="M113" t="str">
        <f t="shared" si="11"/>
        <v/>
      </c>
    </row>
    <row r="114" spans="13:13" x14ac:dyDescent="0.25">
      <c r="M114" t="str">
        <f t="shared" si="11"/>
        <v/>
      </c>
    </row>
    <row r="115" spans="13:13" x14ac:dyDescent="0.25">
      <c r="M115" t="str">
        <f t="shared" si="11"/>
        <v/>
      </c>
    </row>
    <row r="116" spans="13:13" x14ac:dyDescent="0.25">
      <c r="M116" t="str">
        <f t="shared" si="11"/>
        <v/>
      </c>
    </row>
    <row r="117" spans="13:13" x14ac:dyDescent="0.25">
      <c r="M117" t="str">
        <f t="shared" si="11"/>
        <v/>
      </c>
    </row>
    <row r="118" spans="13:13" x14ac:dyDescent="0.25">
      <c r="M118" t="str">
        <f t="shared" si="11"/>
        <v/>
      </c>
    </row>
    <row r="119" spans="13:13" x14ac:dyDescent="0.25">
      <c r="M119" t="str">
        <f t="shared" si="11"/>
        <v/>
      </c>
    </row>
    <row r="120" spans="13:13" x14ac:dyDescent="0.25">
      <c r="M120" t="str">
        <f t="shared" si="11"/>
        <v/>
      </c>
    </row>
    <row r="121" spans="13:13" x14ac:dyDescent="0.25">
      <c r="M121" t="str">
        <f t="shared" si="11"/>
        <v/>
      </c>
    </row>
    <row r="122" spans="13:13" x14ac:dyDescent="0.25">
      <c r="M122" t="str">
        <f t="shared" si="11"/>
        <v/>
      </c>
    </row>
    <row r="123" spans="13:13" x14ac:dyDescent="0.25">
      <c r="M123" t="str">
        <f t="shared" si="11"/>
        <v/>
      </c>
    </row>
    <row r="124" spans="13:13" x14ac:dyDescent="0.25">
      <c r="M124" t="str">
        <f t="shared" si="11"/>
        <v/>
      </c>
    </row>
    <row r="125" spans="13:13" x14ac:dyDescent="0.25">
      <c r="M125" t="str">
        <f t="shared" si="11"/>
        <v/>
      </c>
    </row>
    <row r="126" spans="13:13" x14ac:dyDescent="0.25">
      <c r="M126" t="str">
        <f t="shared" si="11"/>
        <v/>
      </c>
    </row>
    <row r="127" spans="13:13" x14ac:dyDescent="0.25">
      <c r="M127" t="str">
        <f t="shared" si="11"/>
        <v/>
      </c>
    </row>
    <row r="128" spans="13:13" x14ac:dyDescent="0.25">
      <c r="M128" t="str">
        <f t="shared" si="11"/>
        <v/>
      </c>
    </row>
    <row r="129" spans="13:13" x14ac:dyDescent="0.25">
      <c r="M129" t="str">
        <f t="shared" si="11"/>
        <v/>
      </c>
    </row>
    <row r="130" spans="13:13" x14ac:dyDescent="0.25">
      <c r="M130" t="str">
        <f t="shared" si="11"/>
        <v/>
      </c>
    </row>
    <row r="131" spans="13:13" x14ac:dyDescent="0.25">
      <c r="M131" t="str">
        <f t="shared" si="11"/>
        <v/>
      </c>
    </row>
    <row r="132" spans="13:13" x14ac:dyDescent="0.25">
      <c r="M132" t="str">
        <f t="shared" si="11"/>
        <v/>
      </c>
    </row>
    <row r="133" spans="13:13" x14ac:dyDescent="0.25">
      <c r="M133" t="str">
        <f t="shared" si="11"/>
        <v/>
      </c>
    </row>
    <row r="134" spans="13:13" x14ac:dyDescent="0.25">
      <c r="M134" t="str">
        <f t="shared" si="11"/>
        <v/>
      </c>
    </row>
    <row r="135" spans="13:13" x14ac:dyDescent="0.25">
      <c r="M135" t="str">
        <f t="shared" si="11"/>
        <v/>
      </c>
    </row>
    <row r="136" spans="13:13" x14ac:dyDescent="0.25">
      <c r="M136" t="str">
        <f t="shared" si="11"/>
        <v/>
      </c>
    </row>
    <row r="137" spans="13:13" x14ac:dyDescent="0.25">
      <c r="M137" t="str">
        <f t="shared" si="11"/>
        <v/>
      </c>
    </row>
    <row r="138" spans="13:13" x14ac:dyDescent="0.25">
      <c r="M138" t="str">
        <f t="shared" ref="M138:M173" si="12">_xlfn.TEXTJOIN(",",TRUE,A138,B138,C138,D138,F138,H138,O138,K138)</f>
        <v/>
      </c>
    </row>
    <row r="139" spans="13:13" x14ac:dyDescent="0.25">
      <c r="M139" t="str">
        <f t="shared" si="12"/>
        <v/>
      </c>
    </row>
    <row r="140" spans="13:13" x14ac:dyDescent="0.25">
      <c r="M140" t="str">
        <f t="shared" si="12"/>
        <v/>
      </c>
    </row>
    <row r="141" spans="13:13" x14ac:dyDescent="0.25">
      <c r="M141" t="str">
        <f t="shared" si="12"/>
        <v/>
      </c>
    </row>
    <row r="142" spans="13:13" x14ac:dyDescent="0.25">
      <c r="M142" t="str">
        <f t="shared" si="12"/>
        <v/>
      </c>
    </row>
    <row r="143" spans="13:13" x14ac:dyDescent="0.25">
      <c r="M143" t="str">
        <f t="shared" si="12"/>
        <v/>
      </c>
    </row>
    <row r="144" spans="13:13" x14ac:dyDescent="0.25">
      <c r="M144" t="str">
        <f t="shared" si="12"/>
        <v/>
      </c>
    </row>
    <row r="145" spans="13:13" x14ac:dyDescent="0.25">
      <c r="M145" t="str">
        <f t="shared" si="12"/>
        <v/>
      </c>
    </row>
    <row r="146" spans="13:13" x14ac:dyDescent="0.25">
      <c r="M146" t="str">
        <f t="shared" si="12"/>
        <v/>
      </c>
    </row>
    <row r="147" spans="13:13" x14ac:dyDescent="0.25">
      <c r="M147" t="str">
        <f t="shared" si="12"/>
        <v/>
      </c>
    </row>
    <row r="148" spans="13:13" x14ac:dyDescent="0.25">
      <c r="M148" t="str">
        <f t="shared" si="12"/>
        <v/>
      </c>
    </row>
    <row r="149" spans="13:13" x14ac:dyDescent="0.25">
      <c r="M149" t="str">
        <f t="shared" si="12"/>
        <v/>
      </c>
    </row>
    <row r="150" spans="13:13" x14ac:dyDescent="0.25">
      <c r="M150" t="str">
        <f t="shared" si="12"/>
        <v/>
      </c>
    </row>
    <row r="151" spans="13:13" x14ac:dyDescent="0.25">
      <c r="M151" t="str">
        <f t="shared" si="12"/>
        <v/>
      </c>
    </row>
    <row r="152" spans="13:13" x14ac:dyDescent="0.25">
      <c r="M152" t="str">
        <f t="shared" si="12"/>
        <v/>
      </c>
    </row>
    <row r="153" spans="13:13" x14ac:dyDescent="0.25">
      <c r="M153" t="str">
        <f t="shared" si="12"/>
        <v/>
      </c>
    </row>
    <row r="154" spans="13:13" x14ac:dyDescent="0.25">
      <c r="M154" t="str">
        <f t="shared" si="12"/>
        <v/>
      </c>
    </row>
    <row r="155" spans="13:13" x14ac:dyDescent="0.25">
      <c r="M155" t="str">
        <f t="shared" si="12"/>
        <v/>
      </c>
    </row>
    <row r="156" spans="13:13" x14ac:dyDescent="0.25">
      <c r="M156" t="str">
        <f t="shared" si="12"/>
        <v/>
      </c>
    </row>
    <row r="157" spans="13:13" x14ac:dyDescent="0.25">
      <c r="M157" t="str">
        <f t="shared" si="12"/>
        <v/>
      </c>
    </row>
    <row r="158" spans="13:13" x14ac:dyDescent="0.25">
      <c r="M158" t="str">
        <f t="shared" si="12"/>
        <v/>
      </c>
    </row>
    <row r="159" spans="13:13" x14ac:dyDescent="0.25">
      <c r="M159" t="str">
        <f t="shared" si="12"/>
        <v/>
      </c>
    </row>
    <row r="160" spans="13:13" x14ac:dyDescent="0.25">
      <c r="M160" t="str">
        <f t="shared" si="12"/>
        <v/>
      </c>
    </row>
    <row r="161" spans="13:13" x14ac:dyDescent="0.25">
      <c r="M161" t="str">
        <f t="shared" si="12"/>
        <v/>
      </c>
    </row>
    <row r="162" spans="13:13" x14ac:dyDescent="0.25">
      <c r="M162" t="str">
        <f t="shared" si="12"/>
        <v/>
      </c>
    </row>
    <row r="163" spans="13:13" x14ac:dyDescent="0.25">
      <c r="M163" t="str">
        <f t="shared" si="12"/>
        <v/>
      </c>
    </row>
    <row r="164" spans="13:13" x14ac:dyDescent="0.25">
      <c r="M164" t="str">
        <f t="shared" si="12"/>
        <v/>
      </c>
    </row>
    <row r="165" spans="13:13" x14ac:dyDescent="0.25">
      <c r="M165" t="str">
        <f t="shared" si="12"/>
        <v/>
      </c>
    </row>
    <row r="166" spans="13:13" x14ac:dyDescent="0.25">
      <c r="M166" t="str">
        <f t="shared" si="12"/>
        <v/>
      </c>
    </row>
    <row r="167" spans="13:13" x14ac:dyDescent="0.25">
      <c r="M167" t="str">
        <f t="shared" si="12"/>
        <v/>
      </c>
    </row>
    <row r="168" spans="13:13" x14ac:dyDescent="0.25">
      <c r="M168" t="str">
        <f t="shared" si="12"/>
        <v/>
      </c>
    </row>
    <row r="169" spans="13:13" x14ac:dyDescent="0.25">
      <c r="M169" t="str">
        <f t="shared" si="12"/>
        <v/>
      </c>
    </row>
    <row r="170" spans="13:13" x14ac:dyDescent="0.25">
      <c r="M170" t="str">
        <f t="shared" si="12"/>
        <v/>
      </c>
    </row>
    <row r="171" spans="13:13" x14ac:dyDescent="0.25">
      <c r="M171" t="str">
        <f t="shared" si="12"/>
        <v/>
      </c>
    </row>
    <row r="172" spans="13:13" x14ac:dyDescent="0.25">
      <c r="M172" t="str">
        <f t="shared" si="12"/>
        <v/>
      </c>
    </row>
    <row r="173" spans="13:13" x14ac:dyDescent="0.25">
      <c r="M173" t="str">
        <f t="shared" si="12"/>
        <v/>
      </c>
    </row>
  </sheetData>
  <sortState xmlns:xlrd2="http://schemas.microsoft.com/office/spreadsheetml/2017/richdata2" ref="O2:P16">
    <sortCondition ref="O2:O16"/>
    <sortCondition ref="P2:P1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DEF7-19DC-48A2-9C06-12C19ED6BAD5}">
  <dimension ref="A1:K6"/>
  <sheetViews>
    <sheetView workbookViewId="0">
      <selection activeCell="M17" sqref="M17"/>
    </sheetView>
  </sheetViews>
  <sheetFormatPr defaultColWidth="11.7109375" defaultRowHeight="15" x14ac:dyDescent="0.25"/>
  <cols>
    <col min="1" max="1" width="11.7109375" bestFit="1" customWidth="1"/>
  </cols>
  <sheetData>
    <row r="1" spans="1:11" x14ac:dyDescent="0.25">
      <c r="A1" t="s">
        <v>0</v>
      </c>
      <c r="B1" t="s">
        <v>15</v>
      </c>
      <c r="C1" t="s">
        <v>14</v>
      </c>
      <c r="D1" t="s">
        <v>9</v>
      </c>
      <c r="E1" t="s">
        <v>8</v>
      </c>
      <c r="F1" t="s">
        <v>11</v>
      </c>
      <c r="G1" t="s">
        <v>10</v>
      </c>
      <c r="H1" t="s">
        <v>12</v>
      </c>
      <c r="I1" t="s">
        <v>13</v>
      </c>
      <c r="K1" t="str">
        <f>_xlfn.TEXTJOIN(",",TRUE,A1,B1,C1,D1,E1,F1,G1,H1,I1)</f>
        <v>round_number,min_own_offer,own_offer,min_final_offer,max_final_offer,min_own_payoff,max_own_payoff,min_receiver_payoff,max_receiver_payoff</v>
      </c>
    </row>
    <row r="2" spans="1:11" x14ac:dyDescent="0.25">
      <c r="A2">
        <v>1</v>
      </c>
      <c r="B2">
        <v>0</v>
      </c>
      <c r="C2">
        <v>0</v>
      </c>
      <c r="D2">
        <f>(C2+0)/2</f>
        <v>0</v>
      </c>
      <c r="E2">
        <f>(C2+4)/2</f>
        <v>2</v>
      </c>
      <c r="F2">
        <f>4-E2</f>
        <v>2</v>
      </c>
      <c r="G2">
        <f>4-D2</f>
        <v>4</v>
      </c>
      <c r="H2">
        <f>D2</f>
        <v>0</v>
      </c>
      <c r="I2">
        <f>E2</f>
        <v>2</v>
      </c>
      <c r="K2" t="str">
        <f t="shared" ref="K2:K6" si="0">_xlfn.TEXTJOIN(",",TRUE,A2,B2,C2,D2,E2,F2,G2,H2,I2)</f>
        <v>1,0,0,0,2,2,4,0,2</v>
      </c>
    </row>
    <row r="3" spans="1:11" x14ac:dyDescent="0.25">
      <c r="A3">
        <v>1</v>
      </c>
      <c r="B3">
        <v>0</v>
      </c>
      <c r="C3">
        <v>1</v>
      </c>
      <c r="D3">
        <f t="shared" ref="D3:D6" si="1">(C3+0)/2</f>
        <v>0.5</v>
      </c>
      <c r="E3">
        <f t="shared" ref="E3:E6" si="2">(C3+4)/2</f>
        <v>2.5</v>
      </c>
      <c r="F3">
        <f t="shared" ref="F3:F6" si="3">4-E3</f>
        <v>1.5</v>
      </c>
      <c r="G3">
        <f t="shared" ref="G3:G6" si="4">4-D3</f>
        <v>3.5</v>
      </c>
      <c r="H3">
        <f t="shared" ref="H3:I6" si="5">D3</f>
        <v>0.5</v>
      </c>
      <c r="I3">
        <f t="shared" si="5"/>
        <v>2.5</v>
      </c>
      <c r="K3" t="str">
        <f t="shared" si="0"/>
        <v>1,0,1,0.5,2.5,1.5,3.5,0.5,2.5</v>
      </c>
    </row>
    <row r="4" spans="1:11" x14ac:dyDescent="0.25">
      <c r="A4">
        <v>1</v>
      </c>
      <c r="B4">
        <v>0</v>
      </c>
      <c r="C4">
        <v>2</v>
      </c>
      <c r="D4">
        <f t="shared" si="1"/>
        <v>1</v>
      </c>
      <c r="E4">
        <f t="shared" si="2"/>
        <v>3</v>
      </c>
      <c r="F4">
        <f t="shared" si="3"/>
        <v>1</v>
      </c>
      <c r="G4">
        <f t="shared" si="4"/>
        <v>3</v>
      </c>
      <c r="H4">
        <f t="shared" si="5"/>
        <v>1</v>
      </c>
      <c r="I4">
        <f t="shared" si="5"/>
        <v>3</v>
      </c>
      <c r="K4" t="str">
        <f t="shared" si="0"/>
        <v>1,0,2,1,3,1,3,1,3</v>
      </c>
    </row>
    <row r="5" spans="1:11" x14ac:dyDescent="0.25">
      <c r="A5">
        <v>1</v>
      </c>
      <c r="B5">
        <v>0</v>
      </c>
      <c r="C5">
        <v>3</v>
      </c>
      <c r="D5">
        <f t="shared" si="1"/>
        <v>1.5</v>
      </c>
      <c r="E5">
        <f t="shared" si="2"/>
        <v>3.5</v>
      </c>
      <c r="F5">
        <f t="shared" si="3"/>
        <v>0.5</v>
      </c>
      <c r="G5">
        <f t="shared" si="4"/>
        <v>2.5</v>
      </c>
      <c r="H5">
        <f t="shared" si="5"/>
        <v>1.5</v>
      </c>
      <c r="I5">
        <f t="shared" si="5"/>
        <v>3.5</v>
      </c>
      <c r="K5" t="str">
        <f t="shared" si="0"/>
        <v>1,0,3,1.5,3.5,0.5,2.5,1.5,3.5</v>
      </c>
    </row>
    <row r="6" spans="1:11" x14ac:dyDescent="0.25">
      <c r="A6">
        <v>1</v>
      </c>
      <c r="B6">
        <v>0</v>
      </c>
      <c r="C6">
        <v>4</v>
      </c>
      <c r="D6">
        <f t="shared" si="1"/>
        <v>2</v>
      </c>
      <c r="E6">
        <f t="shared" si="2"/>
        <v>4</v>
      </c>
      <c r="F6">
        <f t="shared" si="3"/>
        <v>0</v>
      </c>
      <c r="G6">
        <f t="shared" si="4"/>
        <v>2</v>
      </c>
      <c r="H6">
        <f t="shared" si="5"/>
        <v>2</v>
      </c>
      <c r="I6">
        <f t="shared" si="5"/>
        <v>4</v>
      </c>
      <c r="K6" t="str">
        <f t="shared" si="0"/>
        <v>1,0,4,2,4,0,2,2,4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d_d</vt:lpstr>
      <vt:lpstr>ug_sp</vt:lpstr>
      <vt:lpstr>ug_mp</vt:lpstr>
      <vt:lpstr>md_d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Can</cp:lastModifiedBy>
  <dcterms:created xsi:type="dcterms:W3CDTF">2023-08-11T10:13:15Z</dcterms:created>
  <dcterms:modified xsi:type="dcterms:W3CDTF">2023-10-09T20:19:19Z</dcterms:modified>
</cp:coreProperties>
</file>