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45" activeTab="4"/>
  </bookViews>
  <sheets>
    <sheet name="CARACTERIZACION" sheetId="6" r:id="rId1"/>
    <sheet name="OPC" sheetId="1" r:id="rId2"/>
    <sheet name="UPCyRM" sheetId="3" r:id="rId3"/>
    <sheet name="UCAP" sheetId="4" r:id="rId4"/>
    <sheet name="UIS" sheetId="5" r:id="rId5"/>
  </sheets>
  <definedNames>
    <definedName name="_xlchart.0" hidden="1">CARACTERIZACION!$A$8:$C$18</definedName>
    <definedName name="_xlchart.1" hidden="1">CARACTERIZACION!$G$8:$G$18</definedName>
    <definedName name="_xlchart.2" hidden="1">CARACTERIZACION!$A$8:$C$18</definedName>
    <definedName name="_xlchart.3" hidden="1">CARACTERIZACION!$H$8:$H$18</definedName>
    <definedName name="_xlnm.Print_Area" localSheetId="1">OPC!$B$2:$M$56</definedName>
    <definedName name="_xlnm.Print_Area" localSheetId="4">UIS!$B$2:$M$38</definedName>
    <definedName name="_xlnm.Print_Area" localSheetId="2">UPCyRM!$B$2:$M$37</definedName>
    <definedName name="_xlnm.Print_Titles" localSheetId="1">OPC!$2:$4</definedName>
    <definedName name="_xlnm.Print_Titles" localSheetId="3">UCAP!$2:$4</definedName>
    <definedName name="_xlnm.Print_Titles" localSheetId="4">UIS!$2:$4</definedName>
    <definedName name="_xlnm.Print_Titles" localSheetId="2">UPCyRM!$2:$4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P38" i="5"/>
  <c r="P37" i="5"/>
  <c r="P36" i="5"/>
  <c r="P35" i="5"/>
  <c r="P34" i="5"/>
  <c r="P33" i="5"/>
  <c r="P32" i="5"/>
  <c r="P31" i="5"/>
  <c r="P30" i="5"/>
  <c r="O38" i="5"/>
  <c r="O37" i="5"/>
  <c r="O36" i="5"/>
  <c r="P29" i="5"/>
  <c r="P28" i="5"/>
  <c r="P27" i="5"/>
  <c r="P26" i="5"/>
  <c r="P25" i="5"/>
  <c r="P24" i="5"/>
  <c r="P23" i="5"/>
  <c r="P22" i="5"/>
  <c r="O29" i="5"/>
  <c r="O28" i="5"/>
  <c r="O27" i="5"/>
  <c r="O26" i="5"/>
  <c r="O25" i="5"/>
  <c r="O24" i="5"/>
  <c r="O23" i="5"/>
  <c r="O22" i="5"/>
  <c r="O35" i="5"/>
  <c r="O34" i="5"/>
  <c r="O33" i="5"/>
  <c r="O32" i="5"/>
  <c r="O31" i="5"/>
  <c r="O30" i="5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O35" i="4"/>
  <c r="O34" i="4"/>
  <c r="O33" i="4"/>
  <c r="O32" i="4"/>
  <c r="O31" i="4"/>
  <c r="O30" i="4"/>
  <c r="O29" i="4"/>
  <c r="O28" i="4"/>
  <c r="O35" i="3"/>
  <c r="O34" i="3"/>
  <c r="O33" i="3"/>
  <c r="O30" i="3"/>
  <c r="O29" i="3"/>
  <c r="O37" i="3"/>
  <c r="O36" i="3"/>
  <c r="O32" i="3"/>
  <c r="O31" i="3"/>
  <c r="O28" i="3"/>
  <c r="P29" i="3"/>
  <c r="P37" i="3"/>
  <c r="P36" i="3"/>
  <c r="P35" i="3"/>
  <c r="P34" i="3"/>
  <c r="P33" i="3"/>
  <c r="P32" i="3"/>
  <c r="P31" i="3"/>
  <c r="P30" i="3"/>
  <c r="P28" i="3"/>
  <c r="P27" i="3"/>
  <c r="P26" i="3"/>
  <c r="P25" i="3"/>
  <c r="P24" i="3"/>
  <c r="P23" i="3"/>
  <c r="P22" i="3"/>
  <c r="O22" i="3"/>
  <c r="O21" i="3"/>
  <c r="P20" i="3"/>
  <c r="P50" i="1"/>
  <c r="P56" i="1"/>
  <c r="P55" i="1"/>
  <c r="P54" i="1"/>
  <c r="P53" i="1"/>
  <c r="P52" i="1"/>
  <c r="P51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O27" i="1"/>
  <c r="P26" i="1"/>
  <c r="P25" i="1"/>
  <c r="P24" i="1"/>
  <c r="P23" i="1"/>
  <c r="P22" i="1"/>
  <c r="O56" i="1"/>
  <c r="O55" i="1"/>
  <c r="O54" i="1"/>
  <c r="O53" i="1"/>
  <c r="O52" i="1"/>
  <c r="O51" i="1"/>
  <c r="O50" i="1"/>
  <c r="O49" i="1"/>
  <c r="O48" i="1"/>
  <c r="O47" i="1"/>
  <c r="O46" i="1"/>
  <c r="O45" i="1"/>
  <c r="O7" i="1"/>
  <c r="O6" i="1"/>
  <c r="O5" i="1"/>
  <c r="O44" i="1"/>
  <c r="O43" i="1"/>
  <c r="O42" i="1"/>
  <c r="O41" i="1"/>
  <c r="O40" i="1"/>
  <c r="O39" i="1"/>
  <c r="O38" i="1"/>
  <c r="O37" i="1"/>
  <c r="O36" i="1"/>
  <c r="O35" i="1"/>
  <c r="O34" i="1"/>
  <c r="P15" i="1"/>
  <c r="O33" i="1"/>
  <c r="O32" i="1"/>
  <c r="O31" i="1"/>
  <c r="O30" i="1"/>
  <c r="O29" i="1"/>
  <c r="O28" i="1"/>
  <c r="O17" i="4" l="1"/>
  <c r="O13" i="4"/>
  <c r="O14" i="4"/>
  <c r="O24" i="4"/>
  <c r="O21" i="4"/>
  <c r="O22" i="4"/>
  <c r="O13" i="5"/>
  <c r="O9" i="5"/>
  <c r="P21" i="5"/>
  <c r="O21" i="5"/>
  <c r="P20" i="5"/>
  <c r="O20" i="5"/>
  <c r="P19" i="5"/>
  <c r="O19" i="5"/>
  <c r="P17" i="5"/>
  <c r="O17" i="5"/>
  <c r="P16" i="5"/>
  <c r="O16" i="5"/>
  <c r="O15" i="5"/>
  <c r="P14" i="5"/>
  <c r="O14" i="5"/>
  <c r="P13" i="5"/>
  <c r="P12" i="5"/>
  <c r="O12" i="5"/>
  <c r="P11" i="5"/>
  <c r="O11" i="5"/>
  <c r="P10" i="5"/>
  <c r="O10" i="5"/>
  <c r="P9" i="5"/>
  <c r="P8" i="5"/>
  <c r="O8" i="5"/>
  <c r="P7" i="5"/>
  <c r="O7" i="5"/>
  <c r="P6" i="5"/>
  <c r="O6" i="5"/>
  <c r="P5" i="5"/>
  <c r="O27" i="4"/>
  <c r="O26" i="4"/>
  <c r="O25" i="4"/>
  <c r="O23" i="4"/>
  <c r="P21" i="4"/>
  <c r="P20" i="4"/>
  <c r="O20" i="4"/>
  <c r="P19" i="4"/>
  <c r="O19" i="4"/>
  <c r="P18" i="4"/>
  <c r="O18" i="4"/>
  <c r="P17" i="4"/>
  <c r="P16" i="4"/>
  <c r="O16" i="4"/>
  <c r="O15" i="4"/>
  <c r="P14" i="4"/>
  <c r="P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O27" i="3"/>
  <c r="O26" i="3"/>
  <c r="O25" i="3"/>
  <c r="O20" i="3"/>
  <c r="O19" i="3"/>
  <c r="O5" i="3"/>
  <c r="O24" i="3"/>
  <c r="O23" i="3"/>
  <c r="P21" i="3"/>
  <c r="P19" i="3"/>
  <c r="P18" i="3"/>
  <c r="O18" i="3"/>
  <c r="P17" i="3"/>
  <c r="O17" i="3"/>
  <c r="P16" i="3"/>
  <c r="O16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P21" i="1"/>
  <c r="P20" i="1"/>
  <c r="O26" i="1"/>
  <c r="O25" i="1"/>
  <c r="O24" i="1"/>
  <c r="O23" i="1"/>
  <c r="O22" i="1"/>
  <c r="O21" i="1"/>
  <c r="O20" i="1"/>
  <c r="O19" i="1"/>
  <c r="O18" i="1"/>
  <c r="P19" i="1"/>
  <c r="P18" i="1"/>
  <c r="P17" i="1"/>
  <c r="O17" i="1"/>
  <c r="P16" i="1"/>
  <c r="O16" i="1"/>
  <c r="O15" i="1"/>
  <c r="P14" i="1"/>
  <c r="O14" i="1"/>
  <c r="O8" i="1"/>
  <c r="P13" i="1"/>
  <c r="O13" i="1"/>
  <c r="P8" i="1"/>
  <c r="O12" i="1"/>
  <c r="P6" i="1"/>
  <c r="P12" i="1"/>
  <c r="O9" i="1"/>
  <c r="O11" i="1"/>
  <c r="O10" i="1"/>
  <c r="P7" i="1" l="1"/>
  <c r="P9" i="1"/>
  <c r="P10" i="1"/>
  <c r="P11" i="1"/>
  <c r="P5" i="1"/>
  <c r="J20" i="6" l="1"/>
  <c r="K20" i="6"/>
  <c r="L20" i="6"/>
  <c r="I20" i="6"/>
</calcChain>
</file>

<file path=xl/sharedStrings.xml><?xml version="1.0" encoding="utf-8"?>
<sst xmlns="http://schemas.openxmlformats.org/spreadsheetml/2006/main" count="828" uniqueCount="351">
  <si>
    <t>OBJETIVO</t>
  </si>
  <si>
    <t>ACTIVIDAD</t>
  </si>
  <si>
    <t>SUB ACTIVIDAD</t>
  </si>
  <si>
    <t>META</t>
  </si>
  <si>
    <t>U.M.</t>
  </si>
  <si>
    <t>RESPONSABLE</t>
  </si>
  <si>
    <t>CARGO</t>
  </si>
  <si>
    <t>CRONOGRAMA</t>
  </si>
  <si>
    <t>1T</t>
  </si>
  <si>
    <t>2T</t>
  </si>
  <si>
    <t>3T</t>
  </si>
  <si>
    <t>4T</t>
  </si>
  <si>
    <t>2.- Cuadro de Asignación de Personal (CAP)</t>
  </si>
  <si>
    <t>6.- Vigilancia en Salud Pública e Inteligencia Sanitaria</t>
  </si>
  <si>
    <t>7.- Estadistica Institucional</t>
  </si>
  <si>
    <t>8.- Sistema de Control Interno</t>
  </si>
  <si>
    <t>9.- Implementación de Recomendación de Auditoria de la Contraloría General de la República, OCI y Sociedades Externas</t>
  </si>
  <si>
    <t>OE 4.- Promover una Gestión con Etica y Transparencia</t>
  </si>
  <si>
    <t>Informes</t>
  </si>
  <si>
    <t>Juan Carlos Quispe Picón</t>
  </si>
  <si>
    <t>Téc. Serv. Adm. Y Apoyo</t>
  </si>
  <si>
    <t>PROCESOS ESTRATEGICOS</t>
  </si>
  <si>
    <t>5.- Sistema de Gestión de Calidad</t>
  </si>
  <si>
    <t>Elaborar y remitir Plan de Acción</t>
  </si>
  <si>
    <t>Coordinar de manera permanente con los funcionarios responsables de implementar las recomendaciones</t>
  </si>
  <si>
    <t>Informar a la Contraloría y al OCI en la forma y plazos que sean requeridos con los documentos que sustentan, las acciones y medidas adoptadas para implementación de las recomendaciones.</t>
  </si>
  <si>
    <t>Solicitar, cuando lo considere necesario, apoyo técnico al OCI para que explique o absuelva las consultas que pudieran existir sobre las recomendaciones.</t>
  </si>
  <si>
    <t>Consolidar los avances del proceso de implementación y seguimiento de las recomendaciones del informe de auditoria.</t>
  </si>
  <si>
    <t>Difundir del Informe de Auditoria remitidas por OCI y Contraloría</t>
  </si>
  <si>
    <t>Elaborar, suscribir y remitir plan de acción al OCI en conformidad con el formato estipulado en la directiva vigente.</t>
  </si>
  <si>
    <t>Desarrollar la  Fase de Planificación</t>
  </si>
  <si>
    <t>Medir el grado de Cumplimiento del Plan de Trabajo</t>
  </si>
  <si>
    <t xml:space="preserve">Monitorear los avances del Plan de Trabajo retroalimentado emitiendo un informe final sobre su ejecución, para volver a elaborar un Plan de Trabajo. </t>
  </si>
  <si>
    <t>Walter Edmundo Gomez Ramirez</t>
  </si>
  <si>
    <t>Jefe de Oficina</t>
  </si>
  <si>
    <t>4.- Bienes Estratégicos</t>
  </si>
  <si>
    <t>Informe técnico</t>
  </si>
  <si>
    <t>Formulación del CAP (Cuadro de Asisgnación de personal)</t>
  </si>
  <si>
    <t>Inducción y entrenamiento para el desarrollo de la metodología</t>
  </si>
  <si>
    <t>Aplicación de la normatividad vigente en el desarrollo del proyecto</t>
  </si>
  <si>
    <t xml:space="preserve">Identificar la normativa vigente </t>
  </si>
  <si>
    <t>Cartas de coordinación</t>
  </si>
  <si>
    <t>cuadro de verificación</t>
  </si>
  <si>
    <t>Actualización periódica</t>
  </si>
  <si>
    <t>Diagnóstico situacional del Recurso Humano</t>
  </si>
  <si>
    <t>Desarrollo de la metodología y estudio de determinación del  proyecto del nuevo CAP</t>
  </si>
  <si>
    <t>Coordinar con el nivel central, la necesidad de actualización</t>
  </si>
  <si>
    <t>3.- Capacitación y entrenamiento de personal</t>
  </si>
  <si>
    <t>Formulación y Validación del Plan de Capacitación</t>
  </si>
  <si>
    <t xml:space="preserve">Seguimiento y monitoreo  de los plazos de entrega </t>
  </si>
  <si>
    <t>Coordinaciones permanentes con la Unidad funcional</t>
  </si>
  <si>
    <t>Seguimiento y monitoreo de la ejecución del Plan de Capacitación</t>
  </si>
  <si>
    <t>Elaboración de informes de cumplimiento de capacitaciones programadas</t>
  </si>
  <si>
    <t>Supervisión de otras funciones relacionadas a los procesos de capacitación</t>
  </si>
  <si>
    <t>Acta de coordinación</t>
  </si>
  <si>
    <t>Informe</t>
  </si>
  <si>
    <t>informe</t>
  </si>
  <si>
    <t>Desarrollar la fase de seguimiento y evaluación</t>
  </si>
  <si>
    <t>Desarrollar la Fase de Implementación y ejecución</t>
  </si>
  <si>
    <t>Desarrollar la Fase de Retroalimentación (mejora continua)</t>
  </si>
  <si>
    <t xml:space="preserve">Elaboración de Plan de Trabajo </t>
  </si>
  <si>
    <t>Sensibilización de los procesos del Sistema de Control interno</t>
  </si>
  <si>
    <t>capacitación</t>
  </si>
  <si>
    <t xml:space="preserve">Plan </t>
  </si>
  <si>
    <t>Inducción</t>
  </si>
  <si>
    <t>Implementar el Plan de Trabajo en el marco de lo dispuesto por CGR</t>
  </si>
  <si>
    <t>Evaluar el cumplimiento del Plan de trabajo</t>
  </si>
  <si>
    <t>Recepción de los expedientes remitido por Oficina de Coordinación de Prestaciones y Atención Primaria</t>
  </si>
  <si>
    <t>Validar la información con el Sistema de Gestión Hospitalaria</t>
  </si>
  <si>
    <t>Verificar programación de actividades médicas, producción en horas ordinarias y horas extraordinarias</t>
  </si>
  <si>
    <t>Emitir Informe y reporte de la validación de RPCT.</t>
  </si>
  <si>
    <t>Emitir Informe sobre la ejecución de Horas Extraordinarias</t>
  </si>
  <si>
    <t>Emitir reporte para ser remitido a la Unidad de Recursos Humanos con los Vistos Buenos de los responsables según normativa.</t>
  </si>
  <si>
    <t>Reportes</t>
  </si>
  <si>
    <t>Cesar Lopez Palacios</t>
  </si>
  <si>
    <t>Formular Planes de Gestión acorde a los objetivos institucionales</t>
  </si>
  <si>
    <t xml:space="preserve">Presidir la formulación de Estudios Técnicos </t>
  </si>
  <si>
    <t>Proyectar Informes de Gestión a la Sede Central</t>
  </si>
  <si>
    <t>Proyectar respuesta a las solicitudes de Información de la Sede Central</t>
  </si>
  <si>
    <t>Elaborar informes de Gestión / resultados / cumplimiento</t>
  </si>
  <si>
    <t>Presidir reuniones de Gestión y dar a conocer los lineamientos institucionales</t>
  </si>
  <si>
    <t>1.- Elaboración de Estudios Técnicos y Planes de Gestión</t>
  </si>
  <si>
    <t>Coordinar con las diferentes jefaturas la consolidación de información.</t>
  </si>
  <si>
    <t>Informe de resultados</t>
  </si>
  <si>
    <t xml:space="preserve">Elaborar informes de análisis de información </t>
  </si>
  <si>
    <t>Informe analítico</t>
  </si>
  <si>
    <t>Actas de reunión</t>
  </si>
  <si>
    <t>Formulación de Planes de Gestión (Plan Operativo / Plan de Mejoramiento de Gestión Matriz de compromisos e indicadores 2019)</t>
  </si>
  <si>
    <t>OE 2.- Desarrollar una Gestión con Excelencia Operativa</t>
  </si>
  <si>
    <t>Propuesta de Plan</t>
  </si>
  <si>
    <t>Coordinaciones permanentes con la Unidad funcional de capacitación</t>
  </si>
  <si>
    <t>propuesta aprobada a nivel de Red</t>
  </si>
  <si>
    <t>informe trimestral</t>
  </si>
  <si>
    <t>Formulación y Validación del Cuadro de Necesidades de Bienes Estratégicos</t>
  </si>
  <si>
    <t>Aprobación de cuadro de necesidades</t>
  </si>
  <si>
    <t xml:space="preserve">Informe </t>
  </si>
  <si>
    <t>Seguimiento y monitoreo de los niveles de abastecimiento de bienes estrategicos</t>
  </si>
  <si>
    <t>Seguimiento de reposición de Equipos</t>
  </si>
  <si>
    <t>Evaluación de informes de compras por reposición y equipos en proceso</t>
  </si>
  <si>
    <t>Evaluación de informes de Abastecimiento de bienes estrategicos</t>
  </si>
  <si>
    <t>Informes de Cumplimiento</t>
  </si>
  <si>
    <t>Seguimiento y Monitoreo del Plan de Calidad</t>
  </si>
  <si>
    <t>Evaluación de informes de cumplimiento</t>
  </si>
  <si>
    <t>Participacipación en la elaboración de Proyecto de Mejora Continua</t>
  </si>
  <si>
    <t>Proyecto remitido</t>
  </si>
  <si>
    <t>Seguimiento a la remisión de información SUSALUD</t>
  </si>
  <si>
    <t>tramas validadas</t>
  </si>
  <si>
    <t>Coordinaciones permanentes con el equipo de remisión de tramas</t>
  </si>
  <si>
    <t>Supervisión de las funciones relacionadas vigilancia en Salud Pública e Inteligencia Sanitaria (boletines, categorización, bioseguridad)</t>
  </si>
  <si>
    <t>Supervisión del proceso  de consolidación y registro estadísitico</t>
  </si>
  <si>
    <t xml:space="preserve">Creacion de tablero de monitoreo local </t>
  </si>
  <si>
    <t>aplicativo</t>
  </si>
  <si>
    <t>Diseño de herramienta de Gestión de la Información</t>
  </si>
  <si>
    <t>Formulación de estudios técnicos (Estudio de determ. RRHH / Manual de Operaciones / Programación de Metas / Control Prestacional / Proyectos de Inversión</t>
  </si>
  <si>
    <t xml:space="preserve">Identificar las Limitaciones o Debilidades que no se pueden ejecutar; emitir un informe final </t>
  </si>
  <si>
    <t>A base del Informe Final de Plan de Trabajo, deberá priorizar las  Actividades que no pudieron ser ejecutadas o contiene dificultad su ejecución.</t>
  </si>
  <si>
    <t>Dar a conocer las recomendaciones del Informe de Control a las Areas encargadas de su implementación, identificando las recomendaciones para mejorar gestion de la entidad y/o iniciar acciones administrativas</t>
  </si>
  <si>
    <t>Verificar la publicación  en el Portal de Transparencia el estado situacional (Pendiente, en  proceso e implementada)  de las recomendaciones de Auditoria.</t>
  </si>
  <si>
    <t>Brindar apoyo técnico en las acciones y medidas adoptadas para implementar recomendaciones.</t>
  </si>
  <si>
    <t>Verificar y contrastar la ejecución de horas extraordinarias por médico y según parte diario</t>
  </si>
  <si>
    <t>Generación de la programación médica del periodo evaluado</t>
  </si>
  <si>
    <t xml:space="preserve">10.- Validación y Requerimiento de Jornada Laboral Extraordinaria (PCT) </t>
  </si>
  <si>
    <t>Verificar que la producción y la programación, se encuentren registrados en el Sistema Transaccional</t>
  </si>
  <si>
    <t>Requerimiento de Autorización de la Jornada Laboral Extraordinaria</t>
  </si>
  <si>
    <t>Consolidar las horas extraordinarias requeridas, sustentar deficit de RRHH y justificar impacto positivo como resultado de la utilización de Horas Extraordinarias</t>
  </si>
  <si>
    <t>Seguimiento de la ejecución de actvidades realizadas en Horario Extraordinario así como control presupuestal</t>
  </si>
  <si>
    <t>Verificar que la programación y reprogramación asistencial cumpla las 150 hrs así como otras disposiciones según directiva</t>
  </si>
  <si>
    <t>Aplicación de criterios y análisis para la determinación de las horas y atenciones validas</t>
  </si>
  <si>
    <t>Coordinar con las Areas involucradas en el desarrollo de las metodologías</t>
  </si>
  <si>
    <t>Matriz de Seguimiento</t>
  </si>
  <si>
    <t xml:space="preserve">OE 2.- Desarrollar una gestión con excelencia operativa </t>
  </si>
  <si>
    <t>1.- Bienes Estratégicos</t>
  </si>
  <si>
    <t>Elaboración del requerimiento</t>
  </si>
  <si>
    <t>Carta</t>
  </si>
  <si>
    <t>Pedro Rios</t>
  </si>
  <si>
    <t>Correo</t>
  </si>
  <si>
    <t>Evitar quiebre de stock de los bienes estratégicos (BBEE) menor a 1 mes</t>
  </si>
  <si>
    <t>Evitar el sobre stock de los BBEE mayor a 6 meses</t>
  </si>
  <si>
    <t>Solicitar a las UPSS sus necesidades</t>
  </si>
  <si>
    <t>Consolidación y envío de las necesidades a nivel de Red Asistencial</t>
  </si>
  <si>
    <t>Envío y recepción de bienes estratégicos</t>
  </si>
  <si>
    <t>Recepción de PECOSAS</t>
  </si>
  <si>
    <t>Realizar las reservas en el sistema SAP</t>
  </si>
  <si>
    <t>OE 1.- Brindar servicios preventivos y recuperativos a satisfacción de nuestros asegurados</t>
  </si>
  <si>
    <t>2.- Sistema de Gestión de Calidad</t>
  </si>
  <si>
    <t>Dar a conocer la Directiva a las jefaturas de Departamento y Servicio</t>
  </si>
  <si>
    <t>Grecia Peña</t>
  </si>
  <si>
    <t>Efectuar la supervisión con el Jefe de Enfermería</t>
  </si>
  <si>
    <t>Elaboración de Plan de Trabajo para implementar progresivamente la autoevaluación</t>
  </si>
  <si>
    <t>Plan de trabajo</t>
  </si>
  <si>
    <t>Elaboración del informe final</t>
  </si>
  <si>
    <t>Elaboración del Plan de Trabajo para implementar progresivamente los indicadores de calidad</t>
  </si>
  <si>
    <t>OE4.- Promover una gestión con ética y transparencia</t>
  </si>
  <si>
    <t>Realizar el requerimiento para la contratación de una consultoría para su implementación</t>
  </si>
  <si>
    <t>Efectuar la evaluación correspondiente</t>
  </si>
  <si>
    <t>OE2.- Desarrollar una gestión con excelencia operativa</t>
  </si>
  <si>
    <t>3.- Equipamiento biomédico y proyecto de inversiones</t>
  </si>
  <si>
    <t>Elaborar el cuadro Check List de equipos de los centros asistenciales</t>
  </si>
  <si>
    <t>Miguel Velasquez</t>
  </si>
  <si>
    <t>Analista de equipamiento</t>
  </si>
  <si>
    <t>Remitir al CEABE los equipos a reponer</t>
  </si>
  <si>
    <t>Coordinar con Patrimonio el saneamiento físico legal del terreno</t>
  </si>
  <si>
    <t>Convocatoria del proceso de selección para la ejecución del proyecto</t>
  </si>
  <si>
    <t>Realizar la búsqueda de un terreno (fundo SAMAR)</t>
  </si>
  <si>
    <t>Solicitar a las UPSS sus necesidades de equipamiento nuevos</t>
  </si>
  <si>
    <t>Remitir al CEABE los equipos a adquirir</t>
  </si>
  <si>
    <t>PLAN ANUAL DE ACTIVIDADES UNIDAD DE PLANEAMIENTO, CALIDAD Y RECURSOS MEDICOS 2019</t>
  </si>
  <si>
    <t>Químico Farmaceutico</t>
  </si>
  <si>
    <t>Elaboración y seguimiento de cartas de requerimiento del 98% de los ítems de bienes estratégicos de compra local y delegados</t>
  </si>
  <si>
    <t>Efectuar las gestiones del 95% de los ítems de bienes estratégicos que se encuentran con cobertura menor a 1 mes y mayor a 6 meses</t>
  </si>
  <si>
    <t>Determinar las necesidades de los Productos Farmacéuticos y Dispositivos Médicos</t>
  </si>
  <si>
    <t>Proceso de redistribución de bienes estratégicos a solicitud del CEABE</t>
  </si>
  <si>
    <t>Abastecimiento de los centros asistenciales</t>
  </si>
  <si>
    <t>Control y supervisión del vencimiento de los bienes estratégicos</t>
  </si>
  <si>
    <t>Seguimiento y coordinación a la carta de requerimiento</t>
  </si>
  <si>
    <t>Determinación de la redistribución de Bienes Estratégicos</t>
  </si>
  <si>
    <t>Determinación de bienes estratégicos con vencimiento próximo</t>
  </si>
  <si>
    <t>Comunicar a Farmacia y difundir en las Redes Asistenciales a nivel nacional para su redistribución</t>
  </si>
  <si>
    <t>Técnico Administrativo</t>
  </si>
  <si>
    <t>Visita de supervisión</t>
  </si>
  <si>
    <t>Implementar la guía Identificación Correcta de pacientes</t>
  </si>
  <si>
    <t>Aplicación de la autoevaluación en el Hospital II, PM Alameda y CAP I Manantay</t>
  </si>
  <si>
    <t>Implantación del 65% de los indicadores de calidad</t>
  </si>
  <si>
    <t>Establecimiento del ECSAO en el Hospital II Pucallpa, PM Alameda y CAP I Manantay</t>
  </si>
  <si>
    <t>Gestionar la aplicación del ISO 37001 Antisoborno</t>
  </si>
  <si>
    <t>Dotar de equipamiento básico por reposición a nuestros centros asistenciales</t>
  </si>
  <si>
    <t>Instalación de los servicios de atención renal ambulatoria</t>
  </si>
  <si>
    <t>Mejoramiento y ampliación de los servicios del Centro del Adulto Mayor (CAM)</t>
  </si>
  <si>
    <t>Mejoramiento y ampliación de los servicios de salud del 1er nivel de atención de la PM Alameda (construcción de un policlínico de complejidad creciente)</t>
  </si>
  <si>
    <t>Dotar de equipamiento básico nuevo a nuestros centros asistenciales</t>
  </si>
  <si>
    <t>Elaboracion del plan del Capacitación</t>
  </si>
  <si>
    <t>Conformación del comite de capacitación</t>
  </si>
  <si>
    <t>Resolución de conformación de  Comité</t>
  </si>
  <si>
    <t>Roxana Khoury López</t>
  </si>
  <si>
    <t>Diagnosticar las necesidades de capacitación a través de las necesidades solicitadas por las áreas y servicios de la Red.</t>
  </si>
  <si>
    <t>Plan de Capacitación en  físico.</t>
  </si>
  <si>
    <t>Ingresar las actividades de Capacitación al Sistema SIGCAP, para la revisión y conformimdad del sectorista.</t>
  </si>
  <si>
    <t>Jossy Mera Ochoa</t>
  </si>
  <si>
    <t>Digitadora Adm.</t>
  </si>
  <si>
    <t>Aprobación del Plan de Capacitación</t>
  </si>
  <si>
    <t>Elaborar Carta proyecto para aprobación del Plan de Capacitación Director de la Red Asistencial Ucayali.</t>
  </si>
  <si>
    <t xml:space="preserve">Carta Proyecto </t>
  </si>
  <si>
    <t xml:space="preserve">Ejecución del Plan de Capacitación </t>
  </si>
  <si>
    <t>Solicitar los Planes de Capacitación de las actividades a los servicios y areas involicradas  para la ejecución de actividades.</t>
  </si>
  <si>
    <t>Carta circular enviadas a las aéreas y servicios</t>
  </si>
  <si>
    <t xml:space="preserve">Verificar el cumplimiento de todas las actividades aprobadas en el plan de capacitación </t>
  </si>
  <si>
    <t>Informe de avance según directiva</t>
  </si>
  <si>
    <t>Evaluación de las actividades de capacitación</t>
  </si>
  <si>
    <t>Aplicar instrumentos para medir los concomientos adquiridos por los participantes.</t>
  </si>
  <si>
    <t>instrumentos Pre y Post test</t>
  </si>
  <si>
    <t>Medir los resultados de las capacitaciones luego de la ejecución de las actividades, para medir el impacto en la institución</t>
  </si>
  <si>
    <t>Entrevistas y/o cuestionarios</t>
  </si>
  <si>
    <t xml:space="preserve">Conformar comité tecnico ejecutivo (CTE) para la evaluación de la contraparte del plan de trabajo para la firna del convenio Marco </t>
  </si>
  <si>
    <t>Elaborar la propuesta de Plan de Trabajo por parte de ESSALUD para la firma del convenio Especifico.</t>
  </si>
  <si>
    <t>Plan de Trabajo elaborado</t>
  </si>
  <si>
    <t>Contar con Convenio Marco y espeficico firmado</t>
  </si>
  <si>
    <t xml:space="preserve">Convenios firmados </t>
  </si>
  <si>
    <t>Seguimiento de la ejecución de la contraparte del plan de trabajo de los convenios firmados.</t>
  </si>
  <si>
    <t>Remitir Informe memoria del cumplimiento del plan de trabajo de los convenios especificos.</t>
  </si>
  <si>
    <t xml:space="preserve">Informe Memoria </t>
  </si>
  <si>
    <t xml:space="preserve">Determinar el numero de plazas según Directiva vigente. </t>
  </si>
  <si>
    <t>Elaborar el cuadro de requerimientos de internos de medicina según criterios de la Directiva</t>
  </si>
  <si>
    <t>Cuadro de requerimietno aprobado</t>
  </si>
  <si>
    <t xml:space="preserve">Conducir el Proceso de Selección, Adjudicación de plazas,
Acreditación y el Desarrollo del Programa de Internado Médico en
EsSalud </t>
  </si>
  <si>
    <t>Conformación del comité Hospitalario de Internado médico.</t>
  </si>
  <si>
    <t xml:space="preserve">Preparar y conducir conjuntamente con el comité de Internado médico el proceeso de selección, Evaluación, Adjudición y Acreditación de los internos. </t>
  </si>
  <si>
    <t xml:space="preserve">Informe de avance </t>
  </si>
  <si>
    <t>Realizar el proceso de inducción de los internos de medicina.</t>
  </si>
  <si>
    <t>Informe de inducción</t>
  </si>
  <si>
    <t>Establecer las actividades y funciones en forma individual al interno de medicina en coodinación con el equipo de docentes del internado</t>
  </si>
  <si>
    <t>Reglamento de internado médcio</t>
  </si>
  <si>
    <t>Contar con Convenio Marco y especifico firmado</t>
  </si>
  <si>
    <t>Remitir Informe del cumplimiento del plan de trabajo de los convenios especificos.</t>
  </si>
  <si>
    <t xml:space="preserve">Comunicar proceso de convocatoria </t>
  </si>
  <si>
    <t>Elaborar proyecto Carta socializando la convocatoria al  proceso de residentado médico en las sedes docentes de ESSALUD, que se ofertan las plazas</t>
  </si>
  <si>
    <t>Carta tramitada</t>
  </si>
  <si>
    <t>Verificar el cumplimiento de los requisitos completos de los postulantes según normativa vigente.</t>
  </si>
  <si>
    <t>Elaborar proyecto Carta, socializando la convocartoria del proceso de residentado para Quimico Farmaceutico, en las sedes docentes de ESSALUD, en las que se ofertan las plazas</t>
  </si>
  <si>
    <t>Elaborar proyecto Carta, socializando la convocartoria del proceso de residentado para ENFERMERIA, en las sedes docentes de ESSALUD en las que se ofertan las plazas.</t>
  </si>
  <si>
    <t>Elaborar proyecto Carta, socializando la convocartoria de eventos cientificos  y teconologicos: productos farmaceuticos , dispositivos, euqipos y naterial médico, procedimientos, prácticas cl´nicas y conocimientos desarrollados de la salud.</t>
  </si>
  <si>
    <t>Carta  circular tramitada</t>
  </si>
  <si>
    <t>PLAN ANUAL DE ACTIVIDADES UNIDAD DE CAPACITACIÓN 2019</t>
  </si>
  <si>
    <t>1.- Plan de Capacitación</t>
  </si>
  <si>
    <t>2.- Convenios marcos y específicos</t>
  </si>
  <si>
    <t>Jefe de Unidad</t>
  </si>
  <si>
    <t>Supervisar la vigencia de los convenios Marco entre ESSALUD y las instituciones educativas: universidades e institutos.</t>
  </si>
  <si>
    <t xml:space="preserve">3.- Programa de Internado Médico </t>
  </si>
  <si>
    <t>PLAN ANUAL DE ACTIVIDADES OFICINA DE PLANEAMIENTO Y CALIDAD 2019</t>
  </si>
  <si>
    <t>4.- Programa de Prácticas Pre - Grado</t>
  </si>
  <si>
    <t>5.- Programa de Residentado Médico</t>
  </si>
  <si>
    <t>6.- Programa de Residentado de Químico Farmacéutico</t>
  </si>
  <si>
    <t>7.- Programa de Residentado de Enfermería</t>
  </si>
  <si>
    <t>Salud Publica</t>
  </si>
  <si>
    <t>Fumigacion y desratizacion</t>
  </si>
  <si>
    <t>Actividad realizada</t>
  </si>
  <si>
    <t>Atencion de informacion epidemiologica local regional y sede Central</t>
  </si>
  <si>
    <t>Registro de informacion atendida</t>
  </si>
  <si>
    <t>Sala Situacional</t>
  </si>
  <si>
    <t xml:space="preserve">Visualizacion en Marquesina </t>
  </si>
  <si>
    <t>Boletines epidemiologicos</t>
  </si>
  <si>
    <t>Boletines emitidos</t>
  </si>
  <si>
    <t>Curso- Talleres local y nacional</t>
  </si>
  <si>
    <t xml:space="preserve">informes </t>
  </si>
  <si>
    <t>Aplicativos Web -CDC MINSA</t>
  </si>
  <si>
    <t>Alertas Epidemiologicas local, Regional y Nacional</t>
  </si>
  <si>
    <t>Brotes epidemiologicos</t>
  </si>
  <si>
    <t>Planes Anuales - contingencia</t>
  </si>
  <si>
    <t>Planes elaborados</t>
  </si>
  <si>
    <t>Comites de la Red - Comites Regional Multisectoriales</t>
  </si>
  <si>
    <t xml:space="preserve">Prioridades Sanitarias (Notificacion mensual, trimestral y semestral) </t>
  </si>
  <si>
    <t>Informes de casos epidemiologicos</t>
  </si>
  <si>
    <t>Infomes</t>
  </si>
  <si>
    <t>Defunciones (SINADEF)</t>
  </si>
  <si>
    <t>Formatos remitidos</t>
  </si>
  <si>
    <t>WINEPI 3.5</t>
  </si>
  <si>
    <t>Bases de datos remitidos</t>
  </si>
  <si>
    <t>Sistema NOTI SP (CDC MINSA)</t>
  </si>
  <si>
    <t>Registro semanal online</t>
  </si>
  <si>
    <t>Sub sistema de Infecciones Asociadas a la atencion de salud</t>
  </si>
  <si>
    <t>Registro mensual online, correo e informes via oficial</t>
  </si>
  <si>
    <t>Sub sistema de mortalidad en poblacion asegurada</t>
  </si>
  <si>
    <t>Registro mensual</t>
  </si>
  <si>
    <t>Perfiles epidemiologicos</t>
  </si>
  <si>
    <t>Registro Trimestral/semestral</t>
  </si>
  <si>
    <t>Enfermedades de Notificacion obligatoria (Notificacion Diaria, semanal y mensual)</t>
  </si>
  <si>
    <t>Sub Sistema ENO (Enfermedades de notificacion obligatoria)</t>
  </si>
  <si>
    <t xml:space="preserve">correo semanal </t>
  </si>
  <si>
    <t>Sub Sistema de Vigilancia de VIH/Sida</t>
  </si>
  <si>
    <t>Correo semanal</t>
  </si>
  <si>
    <t>Sub Sistema Tb</t>
  </si>
  <si>
    <t>Registro semanal según casos</t>
  </si>
  <si>
    <t>Sub sistema de mortalidad perinatal y neonatal</t>
  </si>
  <si>
    <t>Sub sistema de mortalidad materna</t>
  </si>
  <si>
    <t>Sub sistema de Diabetes</t>
  </si>
  <si>
    <t>Vigilancia epidemiologica de casos (febriles, sarampion, arbovirosis, brotes entre otras)</t>
  </si>
  <si>
    <t>Correo diario y semanal</t>
  </si>
  <si>
    <t>Fichas epidemiologicas: induccion, control de calidad, abastecimiento y coordinacion con laboratorio</t>
  </si>
  <si>
    <t>fichas aperturadas y notificadas</t>
  </si>
  <si>
    <t>Ejecutar, brindar apoyo administrativo en el desarrollo de las actividades de Organización, Control,Coordinacion y consolidacion estadistica y Administrativa de la Red.</t>
  </si>
  <si>
    <t>Renan Mego Rioja</t>
  </si>
  <si>
    <t>Estadistico  y  Prof. Tec. Administrativo</t>
  </si>
  <si>
    <t>Analizar y absolver las solicitudes y documentos tecnicos que se procesan en el area de estadistica.</t>
  </si>
  <si>
    <t>Realizar el seguimiento del tramite administrativo a los documentos que ingresan al area de estadistica</t>
  </si>
  <si>
    <t>Preparar reportes, cuadros estadisticos y resumenes de la productividad de la Red</t>
  </si>
  <si>
    <t>Absolver las consultas tecnicos administrativos del ambito de competencia y emitir el informe según indicacion.</t>
  </si>
  <si>
    <t>Recopilar, verificar ordenar y registrar  informacion que se genera en el area</t>
  </si>
  <si>
    <t>Mantener informado al jefe del area inmediato sobre las  actividades que  desarrolle.</t>
  </si>
  <si>
    <t>1- Vigilancia en Salud Pública e Inteligencia Sanitaria</t>
  </si>
  <si>
    <t>2.- Estadistica Institucional</t>
  </si>
  <si>
    <t>Ejecutar los procedimientos tecnicos del sistema administrativo del area.</t>
  </si>
  <si>
    <t xml:space="preserve">Pedro Rios </t>
  </si>
  <si>
    <t>Registros online (Informe trim)</t>
  </si>
  <si>
    <t>informe de brotes epidemicos (Informe TRIM)</t>
  </si>
  <si>
    <t>Resoluciones con informe de actividades realizadas en cada Comité</t>
  </si>
  <si>
    <t>Alertas difundidas (Informe TRIM)</t>
  </si>
  <si>
    <t>Realizar la recopilacion y consolidacion de la informacion Estadistica de los servicios del Hospital II -Pucallpa y de las Postas Medicas, control de la calidad de la informacion recibida y cumplimiento del reporte de informacion estadistica (SES) en las fechas del cronograma nacional ante la Sub Gerencia de Estadistica.</t>
  </si>
  <si>
    <t>Mag. Enf. Josefina Barbaran Cauper</t>
  </si>
  <si>
    <t xml:space="preserve">Químico Farmaceutico </t>
  </si>
  <si>
    <t>Lic. Ernesto Vera</t>
  </si>
  <si>
    <t>UNIDAD / OFICINA</t>
  </si>
  <si>
    <t>8.- IETSI - Investigación</t>
  </si>
  <si>
    <t>ACTIVIDADES</t>
  </si>
  <si>
    <t>SUB ACTIVIDADES</t>
  </si>
  <si>
    <t>ENTREGABLES</t>
  </si>
  <si>
    <t>OBJETIVOS ESTRAT.</t>
  </si>
  <si>
    <t>PROC. ESTRATEGICOS</t>
  </si>
  <si>
    <t>PLANEAMIENTO Y CALIDAD</t>
  </si>
  <si>
    <t>OE2.- Desarrollar una Gestión con Excelencia Operativa</t>
  </si>
  <si>
    <t>Consolidación  y oficialización de la información estadística a nivel de la Red Asistencial</t>
  </si>
  <si>
    <t>Validación, coordinación y explotación de información</t>
  </si>
  <si>
    <t>OE 1</t>
  </si>
  <si>
    <t>OE 2</t>
  </si>
  <si>
    <t>OE 3</t>
  </si>
  <si>
    <t>OE4</t>
  </si>
  <si>
    <t>PLANIF, CALIDAD Y REC. MED</t>
  </si>
  <si>
    <t>UNIDAD DE CAPACITACION</t>
  </si>
  <si>
    <t>UNIDAD DE INTELIGENCIA SANIT.</t>
  </si>
  <si>
    <t>TOTAL</t>
  </si>
  <si>
    <t>CARACTERIZACIÓN - PLAN ANUAL DE ACTIVIDADES</t>
  </si>
  <si>
    <t>PLAN ANUAL DE ACTIVIDADES UNIDAD DE INTELIGENCIA SANITARIA 2019</t>
  </si>
  <si>
    <t>Colorimetría</t>
  </si>
  <si>
    <t>Avance = 100%</t>
  </si>
  <si>
    <t>Avance &lt; 100%</t>
  </si>
  <si>
    <t>Avance &lt; 75%</t>
  </si>
  <si>
    <t>No reporta</t>
  </si>
  <si>
    <t xml:space="preserve">Avance = </t>
  </si>
  <si>
    <t>Actividades Reportadas</t>
  </si>
  <si>
    <t>Total de Actividades</t>
  </si>
  <si>
    <r>
      <rPr>
        <b/>
        <sz val="12"/>
        <color theme="1"/>
        <rFont val="Calibri"/>
        <family val="2"/>
        <scheme val="minor"/>
      </rPr>
      <t>%</t>
    </r>
    <r>
      <rPr>
        <b/>
        <sz val="11"/>
        <color theme="1"/>
        <rFont val="Calibri"/>
        <family val="2"/>
        <scheme val="minor"/>
      </rPr>
      <t xml:space="preserve"> NIVEL DE CUMPLIMIENTO</t>
    </r>
  </si>
  <si>
    <r>
      <rPr>
        <b/>
        <sz val="12"/>
        <color theme="1"/>
        <rFont val="Calibri"/>
        <family val="2"/>
        <scheme val="minor"/>
      </rPr>
      <t>%</t>
    </r>
    <r>
      <rPr>
        <b/>
        <sz val="11"/>
        <color theme="1"/>
        <rFont val="Calibri"/>
        <family val="2"/>
        <scheme val="minor"/>
      </rPr>
      <t xml:space="preserve"> AVANCE      ANUAL</t>
    </r>
  </si>
  <si>
    <r>
      <rPr>
        <b/>
        <sz val="12"/>
        <color theme="1"/>
        <rFont val="Calibri"/>
        <family val="2"/>
        <scheme val="minor"/>
      </rPr>
      <t>N°</t>
    </r>
    <r>
      <rPr>
        <b/>
        <sz val="11"/>
        <color theme="1"/>
        <rFont val="Calibri"/>
        <family val="2"/>
        <scheme val="minor"/>
      </rPr>
      <t xml:space="preserve"> ENTREGABLES REALIZADOS POR TRIMESTRE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</si>
</sst>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96">
    <xf numFmtId="0" fontId="0" fillId="0" borderId="0" xfId="0"/>
    <xf numFmtId="0" fontId="0" fillId="0" borderId="0" xfId="0" applyAlignment="1">
      <alignment wrapText="1"/>
    </xf>
    <xf numFmtId="0" fontId="0" fillId="0" borderId="23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9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 wrapText="1"/>
    </xf>
    <xf numFmtId="0" fontId="0" fillId="0" borderId="15" xfId="0" applyFont="1" applyFill="1" applyBorder="1" applyAlignment="1">
      <alignment horizontal="center" wrapText="1"/>
    </xf>
    <xf numFmtId="0" fontId="0" fillId="0" borderId="26" xfId="0" applyFont="1" applyFill="1" applyBorder="1" applyAlignment="1">
      <alignment horizont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quotePrefix="1" applyFont="1" applyFill="1" applyBorder="1" applyAlignment="1">
      <alignment horizontal="center" vertical="center" wrapText="1"/>
    </xf>
    <xf numFmtId="0" fontId="1" fillId="9" borderId="9" xfId="0" quotePrefix="1" applyFont="1" applyFill="1" applyBorder="1" applyAlignment="1">
      <alignment horizontal="center" vertical="center" wrapText="1"/>
    </xf>
    <xf numFmtId="0" fontId="1" fillId="9" borderId="13" xfId="0" quotePrefix="1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0" xfId="0" quotePrefix="1" applyFont="1" applyFill="1" applyBorder="1" applyAlignment="1">
      <alignment horizontal="center" vertical="center" wrapText="1"/>
    </xf>
    <xf numFmtId="0" fontId="1" fillId="9" borderId="3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2" xfId="0" quotePrefix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47" xfId="0" quotePrefix="1" applyFont="1" applyFill="1" applyBorder="1" applyAlignment="1">
      <alignment horizontal="center" vertical="center" wrapText="1"/>
    </xf>
    <xf numFmtId="0" fontId="1" fillId="9" borderId="48" xfId="0" quotePrefix="1" applyFont="1" applyFill="1" applyBorder="1" applyAlignment="1">
      <alignment horizontal="center" vertical="center" wrapText="1"/>
    </xf>
    <xf numFmtId="0" fontId="1" fillId="9" borderId="48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0" xfId="0" quotePrefix="1" applyFont="1" applyFill="1" applyBorder="1" applyAlignment="1">
      <alignment horizontal="center" vertical="center" wrapText="1"/>
    </xf>
    <xf numFmtId="0" fontId="1" fillId="9" borderId="49" xfId="0" applyFont="1" applyFill="1" applyBorder="1" applyAlignment="1">
      <alignment horizontal="center" vertical="center" wrapText="1"/>
    </xf>
    <xf numFmtId="0" fontId="1" fillId="9" borderId="4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3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18" xfId="0" quotePrefix="1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1" fillId="9" borderId="21" xfId="0" quotePrefix="1" applyFont="1" applyFill="1" applyBorder="1" applyAlignment="1">
      <alignment horizontal="center" vertical="center" wrapText="1"/>
    </xf>
    <xf numFmtId="0" fontId="1" fillId="9" borderId="25" xfId="0" quotePrefix="1" applyFont="1" applyFill="1" applyBorder="1" applyAlignment="1">
      <alignment horizontal="center" vertical="center" wrapText="1"/>
    </xf>
    <xf numFmtId="9" fontId="0" fillId="0" borderId="0" xfId="1" applyFont="1" applyBorder="1" applyAlignment="1">
      <alignment horizontal="center" wrapText="1"/>
    </xf>
    <xf numFmtId="9" fontId="0" fillId="0" borderId="0" xfId="1" applyFont="1" applyBorder="1" applyAlignment="1">
      <alignment horizontal="center"/>
    </xf>
    <xf numFmtId="0" fontId="1" fillId="9" borderId="49" xfId="0" quotePrefix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 vertical="center" wrapText="1"/>
    </xf>
    <xf numFmtId="0" fontId="1" fillId="9" borderId="15" xfId="0" quotePrefix="1" applyFont="1" applyFill="1" applyBorder="1" applyAlignment="1">
      <alignment horizontal="center" vertical="center" wrapText="1"/>
    </xf>
    <xf numFmtId="0" fontId="1" fillId="9" borderId="26" xfId="0" quotePrefix="1" applyFont="1" applyFill="1" applyBorder="1" applyAlignment="1">
      <alignment horizontal="center" vertical="center" wrapText="1"/>
    </xf>
    <xf numFmtId="0" fontId="1" fillId="9" borderId="28" xfId="0" quotePrefix="1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2" borderId="9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10" borderId="9" xfId="0" applyFont="1" applyFill="1" applyBorder="1" applyAlignment="1">
      <alignment vertical="center"/>
    </xf>
    <xf numFmtId="0" fontId="11" fillId="11" borderId="9" xfId="0" applyFont="1" applyFill="1" applyBorder="1" applyAlignment="1">
      <alignment vertical="center"/>
    </xf>
    <xf numFmtId="0" fontId="11" fillId="12" borderId="9" xfId="0" applyFont="1" applyFill="1" applyBorder="1" applyAlignment="1">
      <alignment vertical="center"/>
    </xf>
    <xf numFmtId="0" fontId="0" fillId="0" borderId="0" xfId="0" applyFill="1"/>
    <xf numFmtId="0" fontId="1" fillId="9" borderId="11" xfId="0" quotePrefix="1" applyFont="1" applyFill="1" applyBorder="1" applyAlignment="1">
      <alignment horizontal="center" vertical="center" wrapText="1"/>
    </xf>
    <xf numFmtId="9" fontId="0" fillId="0" borderId="23" xfId="1" applyFont="1" applyBorder="1" applyAlignment="1">
      <alignment horizontal="center" vertical="center" wrapText="1"/>
    </xf>
    <xf numFmtId="9" fontId="0" fillId="0" borderId="25" xfId="1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9" fontId="0" fillId="0" borderId="18" xfId="1" applyFont="1" applyBorder="1" applyAlignment="1">
      <alignment horizontal="center" vertical="center" wrapText="1"/>
    </xf>
    <xf numFmtId="9" fontId="0" fillId="0" borderId="20" xfId="1" applyFont="1" applyBorder="1" applyAlignment="1">
      <alignment horizontal="center" vertical="center" wrapText="1"/>
    </xf>
    <xf numFmtId="9" fontId="0" fillId="0" borderId="21" xfId="1" applyFont="1" applyBorder="1" applyAlignment="1">
      <alignment horizontal="center" vertical="center" wrapText="1"/>
    </xf>
    <xf numFmtId="9" fontId="0" fillId="2" borderId="9" xfId="1" applyFont="1" applyFill="1" applyBorder="1" applyAlignment="1">
      <alignment horizontal="center" vertical="center"/>
    </xf>
    <xf numFmtId="9" fontId="0" fillId="2" borderId="20" xfId="1" applyFont="1" applyFill="1" applyBorder="1" applyAlignment="1">
      <alignment horizontal="center" vertical="center"/>
    </xf>
    <xf numFmtId="9" fontId="0" fillId="2" borderId="23" xfId="1" applyFont="1" applyFill="1" applyBorder="1" applyAlignment="1">
      <alignment horizontal="center" vertical="center" wrapText="1"/>
    </xf>
    <xf numFmtId="9" fontId="0" fillId="2" borderId="9" xfId="1" applyFont="1" applyFill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15" xfId="1" applyFont="1" applyBorder="1" applyAlignment="1">
      <alignment horizontal="center" vertical="center" wrapText="1"/>
    </xf>
    <xf numFmtId="9" fontId="0" fillId="0" borderId="28" xfId="1" applyFont="1" applyBorder="1" applyAlignment="1">
      <alignment horizontal="center" vertical="center" wrapText="1"/>
    </xf>
    <xf numFmtId="9" fontId="0" fillId="0" borderId="34" xfId="1" applyFont="1" applyBorder="1" applyAlignment="1">
      <alignment horizontal="center" vertical="center" wrapText="1"/>
    </xf>
    <xf numFmtId="9" fontId="0" fillId="2" borderId="18" xfId="1" applyFont="1" applyFill="1" applyBorder="1" applyAlignment="1">
      <alignment horizontal="center" vertical="center"/>
    </xf>
    <xf numFmtId="9" fontId="0" fillId="2" borderId="21" xfId="1" applyFont="1" applyFill="1" applyBorder="1" applyAlignment="1">
      <alignment horizontal="center" vertical="center"/>
    </xf>
    <xf numFmtId="9" fontId="0" fillId="2" borderId="13" xfId="1" applyFont="1" applyFill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9" fontId="0" fillId="0" borderId="46" xfId="1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8" borderId="40" xfId="0" applyFont="1" applyFill="1" applyBorder="1" applyAlignment="1">
      <alignment horizontal="center" vertical="center" wrapText="1"/>
    </xf>
    <xf numFmtId="0" fontId="7" fillId="8" borderId="43" xfId="0" applyFont="1" applyFill="1" applyBorder="1" applyAlignment="1">
      <alignment horizontal="center" vertical="center" wrapText="1"/>
    </xf>
    <xf numFmtId="0" fontId="7" fillId="8" borderId="42" xfId="0" applyFont="1" applyFill="1" applyBorder="1" applyAlignment="1">
      <alignment horizontal="center" vertical="center" wrapText="1"/>
    </xf>
    <xf numFmtId="0" fontId="7" fillId="8" borderId="45" xfId="0" applyFont="1" applyFill="1" applyBorder="1" applyAlignment="1">
      <alignment horizontal="center" vertical="center" wrapText="1"/>
    </xf>
    <xf numFmtId="0" fontId="7" fillId="8" borderId="41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54" xfId="0" applyFont="1" applyBorder="1" applyAlignment="1">
      <alignment horizontal="center" wrapText="1"/>
    </xf>
    <xf numFmtId="0" fontId="11" fillId="0" borderId="0" xfId="0" applyFont="1" applyBorder="1" applyAlignment="1">
      <alignment horizontal="center" vertical="top" wrapText="1"/>
    </xf>
    <xf numFmtId="0" fontId="10" fillId="0" borderId="55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54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1" fillId="0" borderId="54" xfId="0" applyFont="1" applyBorder="1" applyAlignment="1">
      <alignment horizontal="center" wrapText="1"/>
    </xf>
    <xf numFmtId="0" fontId="11" fillId="0" borderId="55" xfId="0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top" wrapText="1"/>
    </xf>
    <xf numFmtId="0" fontId="11" fillId="0" borderId="54" xfId="0" applyFont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53" xfId="0" applyFont="1" applyFill="1" applyBorder="1" applyAlignment="1">
      <alignment horizontal="center" vertical="center" wrapText="1"/>
    </xf>
    <xf numFmtId="0" fontId="1" fillId="9" borderId="36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15" xfId="1" applyFont="1" applyBorder="1" applyAlignment="1">
      <alignment horizontal="center" vertical="center" wrapText="1"/>
    </xf>
    <xf numFmtId="9" fontId="0" fillId="0" borderId="28" xfId="1" applyFont="1" applyBorder="1" applyAlignment="1">
      <alignment horizontal="center" vertical="center" wrapText="1"/>
    </xf>
    <xf numFmtId="9" fontId="0" fillId="0" borderId="34" xfId="1" applyFont="1" applyBorder="1" applyAlignment="1">
      <alignment horizontal="center" vertical="center" wrapText="1"/>
    </xf>
    <xf numFmtId="0" fontId="0" fillId="0" borderId="29" xfId="1" applyNumberFormat="1" applyFont="1" applyBorder="1" applyAlignment="1">
      <alignment horizontal="center" vertical="center" wrapText="1"/>
    </xf>
    <xf numFmtId="0" fontId="0" fillId="0" borderId="30" xfId="1" applyNumberFormat="1" applyFont="1" applyBorder="1" applyAlignment="1">
      <alignment horizontal="center" vertical="center" wrapText="1"/>
    </xf>
    <xf numFmtId="0" fontId="0" fillId="0" borderId="35" xfId="1" applyNumberFormat="1" applyFont="1" applyBorder="1" applyAlignment="1">
      <alignment horizontal="center" vertical="center" wrapText="1"/>
    </xf>
    <xf numFmtId="9" fontId="0" fillId="0" borderId="24" xfId="1" applyFont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9" fontId="0" fillId="0" borderId="26" xfId="1" applyFont="1" applyBorder="1" applyAlignment="1">
      <alignment horizontal="center" vertical="center" wrapText="1"/>
    </xf>
    <xf numFmtId="9" fontId="0" fillId="0" borderId="56" xfId="1" applyFont="1" applyBorder="1" applyAlignment="1">
      <alignment horizontal="center" vertical="center" wrapText="1"/>
    </xf>
    <xf numFmtId="9" fontId="0" fillId="0" borderId="46" xfId="1" applyFont="1" applyBorder="1" applyAlignment="1">
      <alignment horizontal="center" vertical="center" wrapText="1"/>
    </xf>
    <xf numFmtId="9" fontId="0" fillId="0" borderId="37" xfId="1" applyFont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4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PE"/>
              <a:t>SUB ACTIVIDADES PROGRAMADAS</a:t>
            </a:r>
          </a:p>
        </cx:rich>
      </cx:tx>
    </cx:title>
    <cx:plotArea>
      <cx:plotAreaRegion>
        <cx:series layoutId="treemap" uniqueId="{00000001-238F-49E4-AEA0-CDD95C2B3034}" formatIdx="0">
          <cx:tx>
            <cx:txData>
              <cx:v>SUB ACTIVIDADES</cx:v>
            </cx:txData>
          </cx:tx>
          <cx:dataLabels pos="inEnd">
            <cx:spPr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x:spPr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b="1"/>
                </a:pPr>
                <a:endParaRPr lang="es-PE" b="1"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b="1"/>
          </a:pPr>
          <a:endParaRPr lang="es-PE" b="1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size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PE"/>
              <a:t>ENTREGABLES PROGRAMADOS</a:t>
            </a:r>
          </a:p>
        </cx:rich>
      </cx:tx>
    </cx:title>
    <cx:plotArea>
      <cx:plotAreaRegion>
        <cx:series layoutId="treemap" uniqueId="{00000001-238F-49E4-AEA0-CDD95C2B3034}" formatIdx="0">
          <cx:tx>
            <cx:txData>
              <cx:v>ENTREGABLES PROGRAMADOS</cx:v>
            </cx:txData>
          </cx:tx>
          <cx:dataLabels pos="inEnd">
            <cx:spPr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x:spPr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b="1"/>
                </a:pPr>
                <a:endParaRPr lang="es-PE" b="1"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b="1"/>
          </a:pPr>
          <a:endParaRPr lang="es-PE" b="1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8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8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138112</xdr:rowOff>
    </xdr:from>
    <xdr:to>
      <xdr:col>12</xdr:col>
      <xdr:colOff>123824</xdr:colOff>
      <xdr:row>36</xdr:row>
      <xdr:rowOff>23812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1 Rectángulo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123824</xdr:colOff>
      <xdr:row>51</xdr:row>
      <xdr:rowOff>76200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2 Rectángulo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workbookViewId="0">
      <selection activeCell="N22" sqref="N22"/>
    </sheetView>
  </sheetViews>
  <sheetFormatPr baseColWidth="10" defaultRowHeight="15" x14ac:dyDescent="0.25"/>
  <cols>
    <col min="1" max="4" width="11.42578125" style="29"/>
    <col min="5" max="8" width="20.85546875" style="29" customWidth="1"/>
    <col min="9" max="9" width="5.85546875" style="29" customWidth="1"/>
    <col min="10" max="10" width="5.7109375" style="29" customWidth="1"/>
    <col min="11" max="11" width="5.85546875" style="29" customWidth="1"/>
    <col min="12" max="12" width="5.7109375" style="29" customWidth="1"/>
    <col min="13" max="16384" width="11.42578125" style="29"/>
  </cols>
  <sheetData>
    <row r="2" spans="1:12" ht="15" customHeight="1" x14ac:dyDescent="0.25">
      <c r="A2" s="145" t="s">
        <v>338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3" spans="1:12" ht="15" customHeight="1" x14ac:dyDescent="0.25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</row>
    <row r="5" spans="1:12" ht="15.75" customHeight="1" x14ac:dyDescent="0.25">
      <c r="A5" s="146" t="s">
        <v>319</v>
      </c>
      <c r="B5" s="146"/>
      <c r="C5" s="146"/>
      <c r="D5" s="37"/>
      <c r="E5" s="147" t="s">
        <v>325</v>
      </c>
      <c r="F5" s="148" t="s">
        <v>321</v>
      </c>
      <c r="G5" s="149" t="s">
        <v>322</v>
      </c>
      <c r="H5" s="150" t="s">
        <v>323</v>
      </c>
      <c r="I5" s="157" t="s">
        <v>324</v>
      </c>
      <c r="J5" s="157"/>
      <c r="K5" s="157"/>
      <c r="L5" s="157"/>
    </row>
    <row r="6" spans="1:12" ht="15.75" x14ac:dyDescent="0.25">
      <c r="A6" s="146"/>
      <c r="B6" s="146"/>
      <c r="C6" s="146"/>
      <c r="D6" s="37"/>
      <c r="E6" s="147"/>
      <c r="F6" s="148"/>
      <c r="G6" s="149"/>
      <c r="H6" s="150"/>
      <c r="I6" s="38" t="s">
        <v>330</v>
      </c>
      <c r="J6" s="38" t="s">
        <v>331</v>
      </c>
      <c r="K6" s="38" t="s">
        <v>332</v>
      </c>
      <c r="L6" s="38" t="s">
        <v>333</v>
      </c>
    </row>
    <row r="8" spans="1:12" ht="15" customHeight="1" x14ac:dyDescent="0.25">
      <c r="A8" s="146" t="s">
        <v>326</v>
      </c>
      <c r="B8" s="146"/>
      <c r="C8" s="146"/>
      <c r="D8" s="37"/>
      <c r="E8" s="147">
        <v>10</v>
      </c>
      <c r="F8" s="148">
        <v>32</v>
      </c>
      <c r="G8" s="149">
        <v>52</v>
      </c>
      <c r="H8" s="150">
        <v>269</v>
      </c>
      <c r="I8" s="151">
        <v>0</v>
      </c>
      <c r="J8" s="155">
        <v>9</v>
      </c>
      <c r="K8" s="155">
        <v>0</v>
      </c>
      <c r="L8" s="153">
        <v>1</v>
      </c>
    </row>
    <row r="9" spans="1:12" ht="15" customHeight="1" x14ac:dyDescent="0.25">
      <c r="A9" s="146"/>
      <c r="B9" s="146"/>
      <c r="C9" s="146"/>
      <c r="D9" s="37"/>
      <c r="E9" s="147"/>
      <c r="F9" s="148"/>
      <c r="G9" s="149"/>
      <c r="H9" s="150"/>
      <c r="I9" s="152"/>
      <c r="J9" s="156"/>
      <c r="K9" s="156"/>
      <c r="L9" s="154"/>
    </row>
    <row r="11" spans="1:12" ht="15.75" x14ac:dyDescent="0.25">
      <c r="A11" s="146" t="s">
        <v>334</v>
      </c>
      <c r="B11" s="146"/>
      <c r="C11" s="146"/>
      <c r="D11" s="37"/>
      <c r="E11" s="147">
        <v>3</v>
      </c>
      <c r="F11" s="148">
        <v>16</v>
      </c>
      <c r="G11" s="149">
        <v>33</v>
      </c>
      <c r="H11" s="150">
        <v>74</v>
      </c>
      <c r="I11" s="151">
        <v>1</v>
      </c>
      <c r="J11" s="155">
        <v>2</v>
      </c>
      <c r="K11" s="155">
        <v>0</v>
      </c>
      <c r="L11" s="153">
        <v>1</v>
      </c>
    </row>
    <row r="12" spans="1:12" ht="15.75" x14ac:dyDescent="0.25">
      <c r="A12" s="146"/>
      <c r="B12" s="146"/>
      <c r="C12" s="146"/>
      <c r="D12" s="37"/>
      <c r="E12" s="147"/>
      <c r="F12" s="148"/>
      <c r="G12" s="149"/>
      <c r="H12" s="150"/>
      <c r="I12" s="152"/>
      <c r="J12" s="156"/>
      <c r="K12" s="156"/>
      <c r="L12" s="154"/>
    </row>
    <row r="14" spans="1:12" ht="15.75" x14ac:dyDescent="0.25">
      <c r="A14" s="146" t="s">
        <v>335</v>
      </c>
      <c r="B14" s="146"/>
      <c r="C14" s="146"/>
      <c r="D14" s="37"/>
      <c r="E14" s="147">
        <v>8</v>
      </c>
      <c r="F14" s="148">
        <v>12</v>
      </c>
      <c r="G14" s="149">
        <v>31</v>
      </c>
      <c r="H14" s="150">
        <v>59</v>
      </c>
      <c r="I14" s="151">
        <v>0</v>
      </c>
      <c r="J14" s="155">
        <v>8</v>
      </c>
      <c r="K14" s="155">
        <v>0</v>
      </c>
      <c r="L14" s="153">
        <v>0</v>
      </c>
    </row>
    <row r="15" spans="1:12" ht="15.75" x14ac:dyDescent="0.25">
      <c r="A15" s="146"/>
      <c r="B15" s="146"/>
      <c r="C15" s="146"/>
      <c r="D15" s="37"/>
      <c r="E15" s="147"/>
      <c r="F15" s="148"/>
      <c r="G15" s="149"/>
      <c r="H15" s="150"/>
      <c r="I15" s="152"/>
      <c r="J15" s="156"/>
      <c r="K15" s="156"/>
      <c r="L15" s="154"/>
    </row>
    <row r="17" spans="1:12" ht="15.75" x14ac:dyDescent="0.25">
      <c r="A17" s="146" t="s">
        <v>336</v>
      </c>
      <c r="B17" s="146"/>
      <c r="C17" s="146"/>
      <c r="D17" s="37"/>
      <c r="E17" s="147">
        <v>2</v>
      </c>
      <c r="F17" s="148">
        <v>5</v>
      </c>
      <c r="G17" s="149">
        <v>34</v>
      </c>
      <c r="H17" s="150">
        <v>290</v>
      </c>
      <c r="I17" s="151">
        <v>0</v>
      </c>
      <c r="J17" s="155">
        <v>2</v>
      </c>
      <c r="K17" s="155">
        <v>0</v>
      </c>
      <c r="L17" s="153">
        <v>0</v>
      </c>
    </row>
    <row r="18" spans="1:12" ht="15.75" x14ac:dyDescent="0.25">
      <c r="A18" s="146"/>
      <c r="B18" s="146"/>
      <c r="C18" s="146"/>
      <c r="D18" s="37"/>
      <c r="E18" s="147"/>
      <c r="F18" s="148"/>
      <c r="G18" s="149"/>
      <c r="H18" s="150"/>
      <c r="I18" s="152"/>
      <c r="J18" s="156"/>
      <c r="K18" s="156"/>
      <c r="L18" s="154"/>
    </row>
    <row r="20" spans="1:12" ht="15.75" x14ac:dyDescent="0.25">
      <c r="A20" s="146" t="s">
        <v>337</v>
      </c>
      <c r="B20" s="146"/>
      <c r="C20" s="146"/>
      <c r="D20" s="37"/>
      <c r="E20" s="147">
        <v>23</v>
      </c>
      <c r="F20" s="148">
        <v>65</v>
      </c>
      <c r="G20" s="149">
        <v>150</v>
      </c>
      <c r="H20" s="150">
        <v>692</v>
      </c>
      <c r="I20" s="151">
        <f>SUM(I8:I18)</f>
        <v>1</v>
      </c>
      <c r="J20" s="151">
        <f t="shared" ref="J20:L20" si="0">SUM(J8:J18)</f>
        <v>21</v>
      </c>
      <c r="K20" s="151">
        <f t="shared" si="0"/>
        <v>0</v>
      </c>
      <c r="L20" s="151">
        <f t="shared" si="0"/>
        <v>2</v>
      </c>
    </row>
    <row r="21" spans="1:12" ht="15.75" x14ac:dyDescent="0.25">
      <c r="A21" s="146"/>
      <c r="B21" s="146"/>
      <c r="C21" s="146"/>
      <c r="D21" s="37"/>
      <c r="E21" s="147"/>
      <c r="F21" s="148"/>
      <c r="G21" s="149"/>
      <c r="H21" s="150"/>
      <c r="I21" s="152"/>
      <c r="J21" s="152"/>
      <c r="K21" s="152"/>
      <c r="L21" s="152"/>
    </row>
  </sheetData>
  <mergeCells count="52">
    <mergeCell ref="F5:F6"/>
    <mergeCell ref="G5:G6"/>
    <mergeCell ref="H5:H6"/>
    <mergeCell ref="I5:L5"/>
    <mergeCell ref="A8:C9"/>
    <mergeCell ref="E8:E9"/>
    <mergeCell ref="F8:F9"/>
    <mergeCell ref="G8:G9"/>
    <mergeCell ref="H8:H9"/>
    <mergeCell ref="I8:I9"/>
    <mergeCell ref="A5:C6"/>
    <mergeCell ref="E5:E6"/>
    <mergeCell ref="J8:J9"/>
    <mergeCell ref="K8:K9"/>
    <mergeCell ref="L8:L9"/>
    <mergeCell ref="A11:C12"/>
    <mergeCell ref="E11:E12"/>
    <mergeCell ref="F11:F12"/>
    <mergeCell ref="G11:G12"/>
    <mergeCell ref="H11:H12"/>
    <mergeCell ref="A14:C15"/>
    <mergeCell ref="E14:E15"/>
    <mergeCell ref="F14:F15"/>
    <mergeCell ref="G14:G15"/>
    <mergeCell ref="H14:H15"/>
    <mergeCell ref="I17:I18"/>
    <mergeCell ref="J17:J18"/>
    <mergeCell ref="K17:K18"/>
    <mergeCell ref="L17:L18"/>
    <mergeCell ref="K11:K12"/>
    <mergeCell ref="L11:L12"/>
    <mergeCell ref="I14:I15"/>
    <mergeCell ref="J14:J15"/>
    <mergeCell ref="K14:K15"/>
    <mergeCell ref="I11:I12"/>
    <mergeCell ref="J11:J12"/>
    <mergeCell ref="A2:L3"/>
    <mergeCell ref="A20:C21"/>
    <mergeCell ref="E20:E21"/>
    <mergeCell ref="F20:F21"/>
    <mergeCell ref="G20:G21"/>
    <mergeCell ref="H20:H21"/>
    <mergeCell ref="I20:I21"/>
    <mergeCell ref="J20:J21"/>
    <mergeCell ref="K20:K21"/>
    <mergeCell ref="L20:L21"/>
    <mergeCell ref="L14:L15"/>
    <mergeCell ref="A17:C18"/>
    <mergeCell ref="E17:E18"/>
    <mergeCell ref="F17:F18"/>
    <mergeCell ref="G17:G18"/>
    <mergeCell ref="H17:H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topLeftCell="D1" zoomScale="77" zoomScaleNormal="77" workbookViewId="0">
      <selection activeCell="N10" sqref="N10"/>
    </sheetView>
  </sheetViews>
  <sheetFormatPr baseColWidth="10" defaultRowHeight="15" x14ac:dyDescent="0.25"/>
  <cols>
    <col min="1" max="1" width="1.85546875" customWidth="1"/>
    <col min="2" max="2" width="39.7109375" customWidth="1"/>
    <col min="3" max="3" width="39.85546875" customWidth="1"/>
    <col min="4" max="4" width="31.7109375" customWidth="1"/>
    <col min="5" max="5" width="37.140625" customWidth="1"/>
    <col min="7" max="7" width="15.5703125" customWidth="1"/>
    <col min="8" max="8" width="23.28515625" customWidth="1"/>
    <col min="9" max="9" width="26.28515625" customWidth="1"/>
    <col min="10" max="10" width="5.7109375" customWidth="1"/>
    <col min="11" max="13" width="5.7109375" style="115" customWidth="1"/>
    <col min="14" max="14" width="29.140625" style="31" customWidth="1"/>
    <col min="15" max="15" width="16.7109375" style="31" customWidth="1"/>
    <col min="16" max="16" width="15.5703125" style="31" customWidth="1"/>
  </cols>
  <sheetData>
    <row r="1" spans="2:17" ht="15.75" thickBot="1" x14ac:dyDescent="0.3"/>
    <row r="2" spans="2:17" ht="27" thickBot="1" x14ac:dyDescent="0.45">
      <c r="B2" s="172" t="s">
        <v>247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84"/>
      <c r="O2" s="84"/>
      <c r="P2" s="85"/>
      <c r="Q2" s="31"/>
    </row>
    <row r="3" spans="2:17" ht="15.75" thickBot="1" x14ac:dyDescent="0.3">
      <c r="B3" s="189" t="s">
        <v>0</v>
      </c>
      <c r="C3" s="189" t="s">
        <v>21</v>
      </c>
      <c r="D3" s="189" t="s">
        <v>1</v>
      </c>
      <c r="E3" s="189" t="s">
        <v>2</v>
      </c>
      <c r="F3" s="189" t="s">
        <v>3</v>
      </c>
      <c r="G3" s="189" t="s">
        <v>4</v>
      </c>
      <c r="H3" s="189" t="s">
        <v>5</v>
      </c>
      <c r="I3" s="189" t="s">
        <v>6</v>
      </c>
      <c r="J3" s="174" t="s">
        <v>7</v>
      </c>
      <c r="K3" s="175"/>
      <c r="L3" s="175"/>
      <c r="M3" s="175"/>
      <c r="N3" s="187" t="s">
        <v>350</v>
      </c>
      <c r="O3" s="187" t="s">
        <v>348</v>
      </c>
      <c r="P3" s="187" t="s">
        <v>349</v>
      </c>
    </row>
    <row r="4" spans="2:17" s="1" customFormat="1" ht="15.75" thickBot="1" x14ac:dyDescent="0.3">
      <c r="B4" s="190"/>
      <c r="C4" s="190"/>
      <c r="D4" s="190"/>
      <c r="E4" s="190"/>
      <c r="F4" s="190"/>
      <c r="G4" s="190"/>
      <c r="H4" s="190"/>
      <c r="I4" s="190"/>
      <c r="J4" s="86" t="s">
        <v>8</v>
      </c>
      <c r="K4" s="87" t="s">
        <v>9</v>
      </c>
      <c r="L4" s="88" t="s">
        <v>10</v>
      </c>
      <c r="M4" s="86" t="s">
        <v>11</v>
      </c>
      <c r="N4" s="188"/>
      <c r="O4" s="188"/>
      <c r="P4" s="188"/>
    </row>
    <row r="5" spans="2:17" s="1" customFormat="1" ht="51" customHeight="1" x14ac:dyDescent="0.25">
      <c r="B5" s="160" t="s">
        <v>88</v>
      </c>
      <c r="C5" s="158" t="s">
        <v>81</v>
      </c>
      <c r="D5" s="166" t="s">
        <v>76</v>
      </c>
      <c r="E5" s="44" t="s">
        <v>128</v>
      </c>
      <c r="F5" s="44">
        <v>5</v>
      </c>
      <c r="G5" s="44" t="s">
        <v>54</v>
      </c>
      <c r="H5" s="44" t="s">
        <v>33</v>
      </c>
      <c r="I5" s="44" t="s">
        <v>34</v>
      </c>
      <c r="J5" s="61">
        <v>2</v>
      </c>
      <c r="K5" s="61">
        <v>1</v>
      </c>
      <c r="L5" s="61">
        <v>1</v>
      </c>
      <c r="M5" s="75">
        <v>1</v>
      </c>
      <c r="N5" s="56"/>
      <c r="O5" s="125">
        <f>N5/J5</f>
        <v>0</v>
      </c>
      <c r="P5" s="118">
        <f>N5/(J5+K5+L5+M5)</f>
        <v>0</v>
      </c>
    </row>
    <row r="6" spans="2:17" s="1" customFormat="1" ht="75" x14ac:dyDescent="0.25">
      <c r="B6" s="161"/>
      <c r="C6" s="176"/>
      <c r="D6" s="167"/>
      <c r="E6" s="45" t="s">
        <v>113</v>
      </c>
      <c r="F6" s="45">
        <v>5</v>
      </c>
      <c r="G6" s="45" t="s">
        <v>36</v>
      </c>
      <c r="H6" s="45" t="s">
        <v>33</v>
      </c>
      <c r="I6" s="45" t="s">
        <v>34</v>
      </c>
      <c r="J6" s="62">
        <v>2</v>
      </c>
      <c r="K6" s="62">
        <v>1</v>
      </c>
      <c r="L6" s="62">
        <v>1</v>
      </c>
      <c r="M6" s="76">
        <v>1</v>
      </c>
      <c r="N6" s="60"/>
      <c r="O6" s="126">
        <f>N6/J6</f>
        <v>0</v>
      </c>
      <c r="P6" s="120">
        <f t="shared" ref="P6:P11" si="0">N6/(J6+K6+L6+M6)</f>
        <v>0</v>
      </c>
      <c r="Q6" s="55"/>
    </row>
    <row r="7" spans="2:17" s="1" customFormat="1" ht="45" x14ac:dyDescent="0.25">
      <c r="B7" s="161"/>
      <c r="C7" s="176"/>
      <c r="D7" s="168" t="s">
        <v>75</v>
      </c>
      <c r="E7" s="45" t="s">
        <v>80</v>
      </c>
      <c r="F7" s="45">
        <v>6</v>
      </c>
      <c r="G7" s="45" t="s">
        <v>86</v>
      </c>
      <c r="H7" s="45" t="s">
        <v>33</v>
      </c>
      <c r="I7" s="45" t="s">
        <v>34</v>
      </c>
      <c r="J7" s="62">
        <v>1</v>
      </c>
      <c r="K7" s="62">
        <v>2</v>
      </c>
      <c r="L7" s="62">
        <v>1</v>
      </c>
      <c r="M7" s="77">
        <v>2</v>
      </c>
      <c r="N7" s="60"/>
      <c r="O7" s="126">
        <f>N7/J7</f>
        <v>0</v>
      </c>
      <c r="P7" s="120">
        <f t="shared" si="0"/>
        <v>0</v>
      </c>
    </row>
    <row r="8" spans="2:17" s="1" customFormat="1" ht="60" x14ac:dyDescent="0.25">
      <c r="B8" s="161"/>
      <c r="C8" s="176"/>
      <c r="D8" s="167"/>
      <c r="E8" s="45" t="s">
        <v>87</v>
      </c>
      <c r="F8" s="45">
        <v>2</v>
      </c>
      <c r="G8" s="45" t="s">
        <v>63</v>
      </c>
      <c r="H8" s="45" t="s">
        <v>33</v>
      </c>
      <c r="I8" s="45" t="s">
        <v>34</v>
      </c>
      <c r="J8" s="62">
        <v>1</v>
      </c>
      <c r="K8" s="62">
        <v>1</v>
      </c>
      <c r="L8" s="65"/>
      <c r="M8" s="76"/>
      <c r="N8" s="60"/>
      <c r="O8" s="126">
        <f>N8/J8</f>
        <v>0</v>
      </c>
      <c r="P8" s="120">
        <f>N8/(J8+K8+L8+M8)</f>
        <v>0</v>
      </c>
    </row>
    <row r="9" spans="2:17" s="1" customFormat="1" ht="44.25" customHeight="1" x14ac:dyDescent="0.25">
      <c r="B9" s="161"/>
      <c r="C9" s="176"/>
      <c r="D9" s="168" t="s">
        <v>77</v>
      </c>
      <c r="E9" s="45" t="s">
        <v>82</v>
      </c>
      <c r="F9" s="45">
        <v>4</v>
      </c>
      <c r="G9" s="45" t="s">
        <v>54</v>
      </c>
      <c r="H9" s="45" t="s">
        <v>33</v>
      </c>
      <c r="I9" s="45" t="s">
        <v>34</v>
      </c>
      <c r="J9" s="62">
        <v>1</v>
      </c>
      <c r="K9" s="62">
        <v>1</v>
      </c>
      <c r="L9" s="62">
        <v>1</v>
      </c>
      <c r="M9" s="77">
        <v>1</v>
      </c>
      <c r="N9" s="60"/>
      <c r="O9" s="126">
        <f t="shared" ref="O9:O10" si="1">N9/J9</f>
        <v>0</v>
      </c>
      <c r="P9" s="120">
        <f t="shared" si="0"/>
        <v>0</v>
      </c>
    </row>
    <row r="10" spans="2:17" s="1" customFormat="1" ht="40.5" customHeight="1" x14ac:dyDescent="0.25">
      <c r="B10" s="161"/>
      <c r="C10" s="176"/>
      <c r="D10" s="167"/>
      <c r="E10" s="45" t="s">
        <v>79</v>
      </c>
      <c r="F10" s="45">
        <v>12</v>
      </c>
      <c r="G10" s="45" t="s">
        <v>83</v>
      </c>
      <c r="H10" s="45" t="s">
        <v>33</v>
      </c>
      <c r="I10" s="45" t="s">
        <v>34</v>
      </c>
      <c r="J10" s="62">
        <v>3</v>
      </c>
      <c r="K10" s="62">
        <v>3</v>
      </c>
      <c r="L10" s="62">
        <v>3</v>
      </c>
      <c r="M10" s="77">
        <v>3</v>
      </c>
      <c r="N10" s="60"/>
      <c r="O10" s="126">
        <f t="shared" si="1"/>
        <v>0</v>
      </c>
      <c r="P10" s="120">
        <f t="shared" si="0"/>
        <v>0</v>
      </c>
    </row>
    <row r="11" spans="2:17" s="1" customFormat="1" ht="45" customHeight="1" x14ac:dyDescent="0.25">
      <c r="B11" s="161"/>
      <c r="C11" s="176"/>
      <c r="D11" s="168" t="s">
        <v>78</v>
      </c>
      <c r="E11" s="45" t="s">
        <v>82</v>
      </c>
      <c r="F11" s="45">
        <v>4</v>
      </c>
      <c r="G11" s="45" t="s">
        <v>54</v>
      </c>
      <c r="H11" s="45" t="s">
        <v>33</v>
      </c>
      <c r="I11" s="45" t="s">
        <v>34</v>
      </c>
      <c r="J11" s="62">
        <v>1</v>
      </c>
      <c r="K11" s="62">
        <v>1</v>
      </c>
      <c r="L11" s="62">
        <v>1</v>
      </c>
      <c r="M11" s="77">
        <v>1</v>
      </c>
      <c r="N11" s="60"/>
      <c r="O11" s="126">
        <f>N11/J11</f>
        <v>0</v>
      </c>
      <c r="P11" s="120">
        <f t="shared" si="0"/>
        <v>0</v>
      </c>
    </row>
    <row r="12" spans="2:17" s="1" customFormat="1" ht="36.75" customHeight="1" thickBot="1" x14ac:dyDescent="0.3">
      <c r="B12" s="162"/>
      <c r="C12" s="159"/>
      <c r="D12" s="169"/>
      <c r="E12" s="47" t="s">
        <v>84</v>
      </c>
      <c r="F12" s="47">
        <v>12</v>
      </c>
      <c r="G12" s="47" t="s">
        <v>85</v>
      </c>
      <c r="H12" s="47" t="s">
        <v>33</v>
      </c>
      <c r="I12" s="47" t="s">
        <v>34</v>
      </c>
      <c r="J12" s="63">
        <v>3</v>
      </c>
      <c r="K12" s="63">
        <v>3</v>
      </c>
      <c r="L12" s="63">
        <v>3</v>
      </c>
      <c r="M12" s="78">
        <v>3</v>
      </c>
      <c r="N12" s="57"/>
      <c r="O12" s="133">
        <f>N12/J12</f>
        <v>0</v>
      </c>
      <c r="P12" s="129">
        <f>N12/(J12+K12+L12+M12)</f>
        <v>0</v>
      </c>
    </row>
    <row r="13" spans="2:17" s="1" customFormat="1" ht="45" customHeight="1" x14ac:dyDescent="0.25">
      <c r="B13" s="160" t="s">
        <v>88</v>
      </c>
      <c r="C13" s="163" t="s">
        <v>12</v>
      </c>
      <c r="D13" s="166" t="s">
        <v>37</v>
      </c>
      <c r="E13" s="44" t="s">
        <v>44</v>
      </c>
      <c r="F13" s="44">
        <v>1</v>
      </c>
      <c r="G13" s="44" t="s">
        <v>36</v>
      </c>
      <c r="H13" s="44" t="s">
        <v>33</v>
      </c>
      <c r="I13" s="44" t="s">
        <v>34</v>
      </c>
      <c r="J13" s="64"/>
      <c r="K13" s="64"/>
      <c r="L13" s="61">
        <v>1</v>
      </c>
      <c r="M13" s="75"/>
      <c r="N13" s="56"/>
      <c r="O13" s="117">
        <f>N13/L13</f>
        <v>0</v>
      </c>
      <c r="P13" s="118">
        <f>N13/(J13+K13+L13+M13)</f>
        <v>0</v>
      </c>
    </row>
    <row r="14" spans="2:17" s="1" customFormat="1" ht="54.75" customHeight="1" x14ac:dyDescent="0.25">
      <c r="B14" s="161"/>
      <c r="C14" s="164"/>
      <c r="D14" s="167"/>
      <c r="E14" s="52" t="s">
        <v>45</v>
      </c>
      <c r="F14" s="45">
        <v>1</v>
      </c>
      <c r="G14" s="45" t="s">
        <v>91</v>
      </c>
      <c r="H14" s="45" t="s">
        <v>33</v>
      </c>
      <c r="I14" s="45" t="s">
        <v>34</v>
      </c>
      <c r="J14" s="65"/>
      <c r="K14" s="65"/>
      <c r="L14" s="65"/>
      <c r="M14" s="77">
        <v>1</v>
      </c>
      <c r="N14" s="60"/>
      <c r="O14" s="119">
        <f>N14/M14</f>
        <v>0</v>
      </c>
      <c r="P14" s="120">
        <f>N14/(J14+K14+L14+M14)</f>
        <v>0</v>
      </c>
    </row>
    <row r="15" spans="2:17" s="1" customFormat="1" ht="54.75" customHeight="1" x14ac:dyDescent="0.25">
      <c r="B15" s="161"/>
      <c r="C15" s="164"/>
      <c r="D15" s="168" t="s">
        <v>43</v>
      </c>
      <c r="E15" s="45" t="s">
        <v>46</v>
      </c>
      <c r="F15" s="45">
        <v>1</v>
      </c>
      <c r="G15" s="45" t="s">
        <v>41</v>
      </c>
      <c r="H15" s="45" t="s">
        <v>33</v>
      </c>
      <c r="I15" s="45" t="s">
        <v>34</v>
      </c>
      <c r="J15" s="62">
        <v>1</v>
      </c>
      <c r="K15" s="65"/>
      <c r="L15" s="65"/>
      <c r="M15" s="76"/>
      <c r="N15" s="60"/>
      <c r="O15" s="119">
        <f>N15/J15</f>
        <v>0</v>
      </c>
      <c r="P15" s="120">
        <f>N15/(J15+K15+L15+M15)</f>
        <v>0</v>
      </c>
    </row>
    <row r="16" spans="2:17" s="1" customFormat="1" ht="56.25" customHeight="1" x14ac:dyDescent="0.25">
      <c r="B16" s="161"/>
      <c r="C16" s="164"/>
      <c r="D16" s="167"/>
      <c r="E16" s="45" t="s">
        <v>38</v>
      </c>
      <c r="F16" s="45">
        <v>1</v>
      </c>
      <c r="G16" s="45" t="s">
        <v>64</v>
      </c>
      <c r="H16" s="45" t="s">
        <v>33</v>
      </c>
      <c r="I16" s="45" t="s">
        <v>34</v>
      </c>
      <c r="J16" s="65"/>
      <c r="K16" s="62">
        <v>1</v>
      </c>
      <c r="L16" s="65"/>
      <c r="M16" s="76"/>
      <c r="N16" s="60"/>
      <c r="O16" s="119">
        <f>N16/K16</f>
        <v>0</v>
      </c>
      <c r="P16" s="120">
        <f t="shared" ref="P16:P21" si="2">N16/(J16+K16+L16+M16)</f>
        <v>0</v>
      </c>
    </row>
    <row r="17" spans="2:16" s="1" customFormat="1" ht="63" customHeight="1" thickBot="1" x14ac:dyDescent="0.3">
      <c r="B17" s="162"/>
      <c r="C17" s="165"/>
      <c r="D17" s="48" t="s">
        <v>39</v>
      </c>
      <c r="E17" s="47" t="s">
        <v>40</v>
      </c>
      <c r="F17" s="47">
        <v>1</v>
      </c>
      <c r="G17" s="47" t="s">
        <v>42</v>
      </c>
      <c r="H17" s="47" t="s">
        <v>33</v>
      </c>
      <c r="I17" s="47" t="s">
        <v>34</v>
      </c>
      <c r="J17" s="66"/>
      <c r="K17" s="63">
        <v>1</v>
      </c>
      <c r="L17" s="66"/>
      <c r="M17" s="79"/>
      <c r="N17" s="57"/>
      <c r="O17" s="127">
        <f>N17/K17</f>
        <v>0</v>
      </c>
      <c r="P17" s="129">
        <f t="shared" si="2"/>
        <v>0</v>
      </c>
    </row>
    <row r="18" spans="2:16" s="1" customFormat="1" ht="52.5" customHeight="1" x14ac:dyDescent="0.25">
      <c r="B18" s="160" t="s">
        <v>88</v>
      </c>
      <c r="C18" s="163" t="s">
        <v>47</v>
      </c>
      <c r="D18" s="166" t="s">
        <v>48</v>
      </c>
      <c r="E18" s="44" t="s">
        <v>49</v>
      </c>
      <c r="F18" s="44">
        <v>1</v>
      </c>
      <c r="G18" s="44" t="s">
        <v>89</v>
      </c>
      <c r="H18" s="44" t="s">
        <v>33</v>
      </c>
      <c r="I18" s="44" t="s">
        <v>34</v>
      </c>
      <c r="J18" s="61">
        <v>1</v>
      </c>
      <c r="K18" s="64"/>
      <c r="L18" s="64"/>
      <c r="M18" s="75"/>
      <c r="N18" s="56"/>
      <c r="O18" s="117">
        <f t="shared" ref="O18:O26" si="3">N18/J18</f>
        <v>0</v>
      </c>
      <c r="P18" s="118">
        <f t="shared" si="2"/>
        <v>0</v>
      </c>
    </row>
    <row r="19" spans="2:16" s="1" customFormat="1" ht="46.5" customHeight="1" x14ac:dyDescent="0.25">
      <c r="B19" s="161"/>
      <c r="C19" s="164"/>
      <c r="D19" s="167"/>
      <c r="E19" s="45" t="s">
        <v>90</v>
      </c>
      <c r="F19" s="45">
        <v>3</v>
      </c>
      <c r="G19" s="45" t="s">
        <v>54</v>
      </c>
      <c r="H19" s="45" t="s">
        <v>33</v>
      </c>
      <c r="I19" s="45" t="s">
        <v>34</v>
      </c>
      <c r="J19" s="62">
        <v>3</v>
      </c>
      <c r="K19" s="65"/>
      <c r="L19" s="65"/>
      <c r="M19" s="76"/>
      <c r="N19" s="60"/>
      <c r="O19" s="119">
        <f t="shared" si="3"/>
        <v>0</v>
      </c>
      <c r="P19" s="120">
        <f t="shared" si="2"/>
        <v>0</v>
      </c>
    </row>
    <row r="20" spans="2:16" s="1" customFormat="1" ht="49.5" customHeight="1" x14ac:dyDescent="0.25">
      <c r="B20" s="161"/>
      <c r="C20" s="164"/>
      <c r="D20" s="168" t="s">
        <v>51</v>
      </c>
      <c r="E20" s="45" t="s">
        <v>52</v>
      </c>
      <c r="F20" s="45">
        <v>4</v>
      </c>
      <c r="G20" s="45" t="s">
        <v>92</v>
      </c>
      <c r="H20" s="45" t="s">
        <v>33</v>
      </c>
      <c r="I20" s="45" t="s">
        <v>34</v>
      </c>
      <c r="J20" s="62">
        <v>1</v>
      </c>
      <c r="K20" s="62">
        <v>1</v>
      </c>
      <c r="L20" s="62">
        <v>1</v>
      </c>
      <c r="M20" s="77">
        <v>1</v>
      </c>
      <c r="N20" s="60"/>
      <c r="O20" s="119">
        <f t="shared" si="3"/>
        <v>0</v>
      </c>
      <c r="P20" s="120">
        <f t="shared" si="2"/>
        <v>0</v>
      </c>
    </row>
    <row r="21" spans="2:16" s="1" customFormat="1" ht="40.5" customHeight="1" x14ac:dyDescent="0.25">
      <c r="B21" s="161"/>
      <c r="C21" s="164"/>
      <c r="D21" s="167"/>
      <c r="E21" s="45" t="s">
        <v>50</v>
      </c>
      <c r="F21" s="45">
        <v>4</v>
      </c>
      <c r="G21" s="45" t="s">
        <v>54</v>
      </c>
      <c r="H21" s="45" t="s">
        <v>33</v>
      </c>
      <c r="I21" s="45" t="s">
        <v>34</v>
      </c>
      <c r="J21" s="62">
        <v>1</v>
      </c>
      <c r="K21" s="62">
        <v>1</v>
      </c>
      <c r="L21" s="62">
        <v>1</v>
      </c>
      <c r="M21" s="77">
        <v>1</v>
      </c>
      <c r="N21" s="60"/>
      <c r="O21" s="119">
        <f t="shared" si="3"/>
        <v>0</v>
      </c>
      <c r="P21" s="120">
        <f t="shared" si="2"/>
        <v>0</v>
      </c>
    </row>
    <row r="22" spans="2:16" s="1" customFormat="1" ht="59.25" customHeight="1" thickBot="1" x14ac:dyDescent="0.3">
      <c r="B22" s="162"/>
      <c r="C22" s="165"/>
      <c r="D22" s="40" t="s">
        <v>53</v>
      </c>
      <c r="E22" s="46" t="s">
        <v>50</v>
      </c>
      <c r="F22" s="46">
        <v>12</v>
      </c>
      <c r="G22" s="46" t="s">
        <v>54</v>
      </c>
      <c r="H22" s="46" t="s">
        <v>33</v>
      </c>
      <c r="I22" s="46" t="s">
        <v>34</v>
      </c>
      <c r="J22" s="67">
        <v>3</v>
      </c>
      <c r="K22" s="67">
        <v>3</v>
      </c>
      <c r="L22" s="67">
        <v>3</v>
      </c>
      <c r="M22" s="80">
        <v>3</v>
      </c>
      <c r="N22" s="57"/>
      <c r="O22" s="127">
        <f t="shared" si="3"/>
        <v>0</v>
      </c>
      <c r="P22" s="129">
        <f t="shared" ref="P22:P50" si="4">N22/(J22+K22+L22+M22)</f>
        <v>0</v>
      </c>
    </row>
    <row r="23" spans="2:16" s="1" customFormat="1" ht="30" x14ac:dyDescent="0.25">
      <c r="B23" s="160" t="s">
        <v>88</v>
      </c>
      <c r="C23" s="163" t="s">
        <v>35</v>
      </c>
      <c r="D23" s="166" t="s">
        <v>93</v>
      </c>
      <c r="E23" s="2" t="s">
        <v>50</v>
      </c>
      <c r="F23" s="44">
        <v>1</v>
      </c>
      <c r="G23" s="44" t="s">
        <v>54</v>
      </c>
      <c r="H23" s="2" t="s">
        <v>33</v>
      </c>
      <c r="I23" s="2" t="s">
        <v>34</v>
      </c>
      <c r="J23" s="61">
        <v>1</v>
      </c>
      <c r="K23" s="65"/>
      <c r="L23" s="65"/>
      <c r="M23" s="76"/>
      <c r="N23" s="56"/>
      <c r="O23" s="117">
        <f t="shared" si="3"/>
        <v>0</v>
      </c>
      <c r="P23" s="118">
        <f t="shared" si="4"/>
        <v>0</v>
      </c>
    </row>
    <row r="24" spans="2:16" s="1" customFormat="1" ht="30" x14ac:dyDescent="0.25">
      <c r="B24" s="161"/>
      <c r="C24" s="164"/>
      <c r="D24" s="167"/>
      <c r="E24" s="45" t="s">
        <v>94</v>
      </c>
      <c r="F24" s="45">
        <v>1</v>
      </c>
      <c r="G24" s="45" t="s">
        <v>95</v>
      </c>
      <c r="H24" s="3" t="s">
        <v>33</v>
      </c>
      <c r="I24" s="3" t="s">
        <v>34</v>
      </c>
      <c r="J24" s="62">
        <v>1</v>
      </c>
      <c r="K24" s="65"/>
      <c r="L24" s="65"/>
      <c r="M24" s="76"/>
      <c r="N24" s="60"/>
      <c r="O24" s="119">
        <f t="shared" si="3"/>
        <v>0</v>
      </c>
      <c r="P24" s="120">
        <f t="shared" si="4"/>
        <v>0</v>
      </c>
    </row>
    <row r="25" spans="2:16" s="1" customFormat="1" ht="30" x14ac:dyDescent="0.25">
      <c r="B25" s="161"/>
      <c r="C25" s="164"/>
      <c r="D25" s="168" t="s">
        <v>96</v>
      </c>
      <c r="E25" s="3" t="s">
        <v>99</v>
      </c>
      <c r="F25" s="45">
        <v>4</v>
      </c>
      <c r="G25" s="45" t="s">
        <v>56</v>
      </c>
      <c r="H25" s="3" t="s">
        <v>33</v>
      </c>
      <c r="I25" s="3" t="s">
        <v>34</v>
      </c>
      <c r="J25" s="62">
        <v>1</v>
      </c>
      <c r="K25" s="62">
        <v>1</v>
      </c>
      <c r="L25" s="62">
        <v>1</v>
      </c>
      <c r="M25" s="77">
        <v>1</v>
      </c>
      <c r="N25" s="60"/>
      <c r="O25" s="119">
        <f t="shared" si="3"/>
        <v>0</v>
      </c>
      <c r="P25" s="120">
        <f t="shared" si="4"/>
        <v>0</v>
      </c>
    </row>
    <row r="26" spans="2:16" s="1" customFormat="1" ht="30" x14ac:dyDescent="0.25">
      <c r="B26" s="161"/>
      <c r="C26" s="164"/>
      <c r="D26" s="167"/>
      <c r="E26" s="3" t="s">
        <v>50</v>
      </c>
      <c r="F26" s="45">
        <v>12</v>
      </c>
      <c r="G26" s="45" t="s">
        <v>54</v>
      </c>
      <c r="H26" s="3" t="s">
        <v>33</v>
      </c>
      <c r="I26" s="3" t="s">
        <v>34</v>
      </c>
      <c r="J26" s="62">
        <v>3</v>
      </c>
      <c r="K26" s="62">
        <v>3</v>
      </c>
      <c r="L26" s="62">
        <v>3</v>
      </c>
      <c r="M26" s="77">
        <v>3</v>
      </c>
      <c r="N26" s="60"/>
      <c r="O26" s="119">
        <f t="shared" si="3"/>
        <v>0</v>
      </c>
      <c r="P26" s="120">
        <f t="shared" si="4"/>
        <v>0</v>
      </c>
    </row>
    <row r="27" spans="2:16" s="1" customFormat="1" ht="36.75" customHeight="1" thickBot="1" x14ac:dyDescent="0.3">
      <c r="B27" s="162"/>
      <c r="C27" s="165"/>
      <c r="D27" s="40" t="s">
        <v>97</v>
      </c>
      <c r="E27" s="13" t="s">
        <v>98</v>
      </c>
      <c r="F27" s="46">
        <v>12</v>
      </c>
      <c r="G27" s="46" t="s">
        <v>56</v>
      </c>
      <c r="H27" s="13" t="s">
        <v>33</v>
      </c>
      <c r="I27" s="13" t="s">
        <v>34</v>
      </c>
      <c r="J27" s="67">
        <v>3</v>
      </c>
      <c r="K27" s="67">
        <v>3</v>
      </c>
      <c r="L27" s="67">
        <v>3</v>
      </c>
      <c r="M27" s="80">
        <v>3</v>
      </c>
      <c r="N27" s="57"/>
      <c r="O27" s="127">
        <f>N27/J27</f>
        <v>0</v>
      </c>
      <c r="P27" s="129">
        <f t="shared" si="4"/>
        <v>0</v>
      </c>
    </row>
    <row r="28" spans="2:16" s="1" customFormat="1" ht="46.5" customHeight="1" x14ac:dyDescent="0.25">
      <c r="B28" s="160" t="s">
        <v>88</v>
      </c>
      <c r="C28" s="163" t="s">
        <v>22</v>
      </c>
      <c r="D28" s="166" t="s">
        <v>101</v>
      </c>
      <c r="E28" s="44" t="s">
        <v>102</v>
      </c>
      <c r="F28" s="44">
        <v>4</v>
      </c>
      <c r="G28" s="44" t="s">
        <v>100</v>
      </c>
      <c r="H28" s="44" t="s">
        <v>33</v>
      </c>
      <c r="I28" s="44" t="s">
        <v>34</v>
      </c>
      <c r="J28" s="61">
        <v>1</v>
      </c>
      <c r="K28" s="61">
        <v>1</v>
      </c>
      <c r="L28" s="61">
        <v>1</v>
      </c>
      <c r="M28" s="81">
        <v>1</v>
      </c>
      <c r="N28" s="56"/>
      <c r="O28" s="117">
        <f>N28/J28</f>
        <v>0</v>
      </c>
      <c r="P28" s="118">
        <f t="shared" si="4"/>
        <v>0</v>
      </c>
    </row>
    <row r="29" spans="2:16" s="1" customFormat="1" ht="46.5" customHeight="1" thickBot="1" x14ac:dyDescent="0.3">
      <c r="B29" s="162"/>
      <c r="C29" s="165"/>
      <c r="D29" s="169"/>
      <c r="E29" s="47" t="s">
        <v>103</v>
      </c>
      <c r="F29" s="47">
        <v>1</v>
      </c>
      <c r="G29" s="47" t="s">
        <v>104</v>
      </c>
      <c r="H29" s="47" t="s">
        <v>33</v>
      </c>
      <c r="I29" s="47" t="s">
        <v>34</v>
      </c>
      <c r="J29" s="66"/>
      <c r="K29" s="63">
        <v>1</v>
      </c>
      <c r="L29" s="66"/>
      <c r="M29" s="79"/>
      <c r="N29" s="57"/>
      <c r="O29" s="127">
        <f>N29/K29</f>
        <v>0</v>
      </c>
      <c r="P29" s="129">
        <f t="shared" si="4"/>
        <v>0</v>
      </c>
    </row>
    <row r="30" spans="2:16" s="1" customFormat="1" ht="91.5" customHeight="1" x14ac:dyDescent="0.25">
      <c r="B30" s="160" t="s">
        <v>88</v>
      </c>
      <c r="C30" s="163" t="s">
        <v>13</v>
      </c>
      <c r="D30" s="41" t="s">
        <v>108</v>
      </c>
      <c r="E30" s="44" t="s">
        <v>50</v>
      </c>
      <c r="F30" s="44">
        <v>4</v>
      </c>
      <c r="G30" s="44" t="s">
        <v>18</v>
      </c>
      <c r="H30" s="44" t="s">
        <v>33</v>
      </c>
      <c r="I30" s="44" t="s">
        <v>34</v>
      </c>
      <c r="J30" s="61">
        <v>1</v>
      </c>
      <c r="K30" s="61">
        <v>1</v>
      </c>
      <c r="L30" s="61">
        <v>1</v>
      </c>
      <c r="M30" s="81">
        <v>1</v>
      </c>
      <c r="N30" s="56"/>
      <c r="O30" s="117">
        <f>N30/J30</f>
        <v>0</v>
      </c>
      <c r="P30" s="118">
        <f t="shared" si="4"/>
        <v>0</v>
      </c>
    </row>
    <row r="31" spans="2:16" s="1" customFormat="1" ht="51" customHeight="1" thickBot="1" x14ac:dyDescent="0.3">
      <c r="B31" s="162"/>
      <c r="C31" s="165"/>
      <c r="D31" s="48" t="s">
        <v>105</v>
      </c>
      <c r="E31" s="47" t="s">
        <v>107</v>
      </c>
      <c r="F31" s="47">
        <v>4</v>
      </c>
      <c r="G31" s="47" t="s">
        <v>106</v>
      </c>
      <c r="H31" s="47" t="s">
        <v>33</v>
      </c>
      <c r="I31" s="47" t="s">
        <v>34</v>
      </c>
      <c r="J31" s="63">
        <v>1</v>
      </c>
      <c r="K31" s="63">
        <v>1</v>
      </c>
      <c r="L31" s="63">
        <v>1</v>
      </c>
      <c r="M31" s="78">
        <v>1</v>
      </c>
      <c r="N31" s="57"/>
      <c r="O31" s="127">
        <f>N31/J31</f>
        <v>0</v>
      </c>
      <c r="P31" s="129">
        <f t="shared" si="4"/>
        <v>0</v>
      </c>
    </row>
    <row r="32" spans="2:16" s="1" customFormat="1" ht="47.25" customHeight="1" x14ac:dyDescent="0.25">
      <c r="B32" s="170" t="s">
        <v>88</v>
      </c>
      <c r="C32" s="158" t="s">
        <v>14</v>
      </c>
      <c r="D32" s="41" t="s">
        <v>109</v>
      </c>
      <c r="E32" s="44" t="s">
        <v>50</v>
      </c>
      <c r="F32" s="44">
        <v>4</v>
      </c>
      <c r="G32" s="44" t="s">
        <v>55</v>
      </c>
      <c r="H32" s="44" t="s">
        <v>33</v>
      </c>
      <c r="I32" s="44" t="s">
        <v>34</v>
      </c>
      <c r="J32" s="61">
        <v>1</v>
      </c>
      <c r="K32" s="61">
        <v>1</v>
      </c>
      <c r="L32" s="61">
        <v>1</v>
      </c>
      <c r="M32" s="81">
        <v>1</v>
      </c>
      <c r="N32" s="56"/>
      <c r="O32" s="117">
        <f>N32/J32</f>
        <v>0</v>
      </c>
      <c r="P32" s="118">
        <f t="shared" si="4"/>
        <v>0</v>
      </c>
    </row>
    <row r="33" spans="2:16" s="1" customFormat="1" ht="47.25" customHeight="1" thickBot="1" x14ac:dyDescent="0.3">
      <c r="B33" s="171"/>
      <c r="C33" s="159"/>
      <c r="D33" s="48" t="s">
        <v>110</v>
      </c>
      <c r="E33" s="47" t="s">
        <v>112</v>
      </c>
      <c r="F33" s="47">
        <v>1</v>
      </c>
      <c r="G33" s="47" t="s">
        <v>111</v>
      </c>
      <c r="H33" s="47" t="s">
        <v>33</v>
      </c>
      <c r="I33" s="47" t="s">
        <v>34</v>
      </c>
      <c r="J33" s="66"/>
      <c r="K33" s="66"/>
      <c r="L33" s="63">
        <v>1</v>
      </c>
      <c r="M33" s="79"/>
      <c r="N33" s="57"/>
      <c r="O33" s="127">
        <f>N33/L33</f>
        <v>0</v>
      </c>
      <c r="P33" s="129">
        <f t="shared" si="4"/>
        <v>0</v>
      </c>
    </row>
    <row r="34" spans="2:16" s="1" customFormat="1" ht="38.25" customHeight="1" x14ac:dyDescent="0.25">
      <c r="B34" s="177" t="s">
        <v>17</v>
      </c>
      <c r="C34" s="180" t="s">
        <v>15</v>
      </c>
      <c r="D34" s="183" t="s">
        <v>30</v>
      </c>
      <c r="E34" s="44" t="s">
        <v>61</v>
      </c>
      <c r="F34" s="44">
        <v>1</v>
      </c>
      <c r="G34" s="44" t="s">
        <v>62</v>
      </c>
      <c r="H34" s="34" t="s">
        <v>19</v>
      </c>
      <c r="I34" s="49" t="s">
        <v>20</v>
      </c>
      <c r="J34" s="61">
        <v>1</v>
      </c>
      <c r="K34" s="64"/>
      <c r="L34" s="64"/>
      <c r="M34" s="75"/>
      <c r="N34" s="56"/>
      <c r="O34" s="117">
        <f>N34/J34</f>
        <v>0</v>
      </c>
      <c r="P34" s="118">
        <f t="shared" si="4"/>
        <v>0</v>
      </c>
    </row>
    <row r="35" spans="2:16" s="1" customFormat="1" ht="37.5" customHeight="1" x14ac:dyDescent="0.25">
      <c r="B35" s="178"/>
      <c r="C35" s="181"/>
      <c r="D35" s="184"/>
      <c r="E35" s="45" t="s">
        <v>60</v>
      </c>
      <c r="F35" s="45">
        <v>1</v>
      </c>
      <c r="G35" s="45" t="s">
        <v>63</v>
      </c>
      <c r="H35" s="35" t="s">
        <v>19</v>
      </c>
      <c r="I35" s="50" t="s">
        <v>20</v>
      </c>
      <c r="J35" s="62">
        <v>1</v>
      </c>
      <c r="K35" s="65"/>
      <c r="L35" s="65"/>
      <c r="M35" s="76"/>
      <c r="N35" s="60"/>
      <c r="O35" s="119">
        <f>N35/J35</f>
        <v>0</v>
      </c>
      <c r="P35" s="120">
        <f t="shared" si="4"/>
        <v>0</v>
      </c>
    </row>
    <row r="36" spans="2:16" s="1" customFormat="1" ht="30" x14ac:dyDescent="0.25">
      <c r="B36" s="178"/>
      <c r="C36" s="181"/>
      <c r="D36" s="185" t="s">
        <v>58</v>
      </c>
      <c r="E36" s="4" t="s">
        <v>65</v>
      </c>
      <c r="F36" s="45">
        <v>1</v>
      </c>
      <c r="G36" s="45" t="s">
        <v>55</v>
      </c>
      <c r="H36" s="35" t="s">
        <v>19</v>
      </c>
      <c r="I36" s="50" t="s">
        <v>20</v>
      </c>
      <c r="J36" s="65"/>
      <c r="K36" s="62">
        <v>1</v>
      </c>
      <c r="L36" s="65"/>
      <c r="M36" s="76"/>
      <c r="N36" s="60"/>
      <c r="O36" s="119">
        <f>N36/K36</f>
        <v>0</v>
      </c>
      <c r="P36" s="120">
        <f t="shared" si="4"/>
        <v>0</v>
      </c>
    </row>
    <row r="37" spans="2:16" s="1" customFormat="1" ht="30" x14ac:dyDescent="0.25">
      <c r="B37" s="178"/>
      <c r="C37" s="181"/>
      <c r="D37" s="184"/>
      <c r="E37" s="5" t="s">
        <v>66</v>
      </c>
      <c r="F37" s="45">
        <v>1</v>
      </c>
      <c r="G37" s="45" t="s">
        <v>55</v>
      </c>
      <c r="H37" s="35" t="s">
        <v>19</v>
      </c>
      <c r="I37" s="50" t="s">
        <v>20</v>
      </c>
      <c r="J37" s="65"/>
      <c r="K37" s="62">
        <v>1</v>
      </c>
      <c r="L37" s="65"/>
      <c r="M37" s="76"/>
      <c r="N37" s="60"/>
      <c r="O37" s="119">
        <f>N37/K37</f>
        <v>0</v>
      </c>
      <c r="P37" s="120">
        <f t="shared" si="4"/>
        <v>0</v>
      </c>
    </row>
    <row r="38" spans="2:16" s="1" customFormat="1" ht="30" x14ac:dyDescent="0.25">
      <c r="B38" s="178"/>
      <c r="C38" s="181"/>
      <c r="D38" s="185" t="s">
        <v>57</v>
      </c>
      <c r="E38" s="4" t="s">
        <v>31</v>
      </c>
      <c r="F38" s="45">
        <v>1</v>
      </c>
      <c r="G38" s="50" t="s">
        <v>55</v>
      </c>
      <c r="H38" s="35" t="s">
        <v>19</v>
      </c>
      <c r="I38" s="50" t="s">
        <v>20</v>
      </c>
      <c r="J38" s="65"/>
      <c r="K38" s="62">
        <v>1</v>
      </c>
      <c r="L38" s="65"/>
      <c r="M38" s="76"/>
      <c r="N38" s="60"/>
      <c r="O38" s="119">
        <f>N38/K38</f>
        <v>0</v>
      </c>
      <c r="P38" s="120">
        <f t="shared" si="4"/>
        <v>0</v>
      </c>
    </row>
    <row r="39" spans="2:16" s="1" customFormat="1" ht="45" x14ac:dyDescent="0.25">
      <c r="B39" s="178"/>
      <c r="C39" s="181"/>
      <c r="D39" s="184"/>
      <c r="E39" s="6" t="s">
        <v>114</v>
      </c>
      <c r="F39" s="45">
        <v>1</v>
      </c>
      <c r="G39" s="50" t="s">
        <v>55</v>
      </c>
      <c r="H39" s="35" t="s">
        <v>19</v>
      </c>
      <c r="I39" s="50" t="s">
        <v>20</v>
      </c>
      <c r="J39" s="65"/>
      <c r="K39" s="65"/>
      <c r="L39" s="62">
        <v>1</v>
      </c>
      <c r="M39" s="76"/>
      <c r="N39" s="60"/>
      <c r="O39" s="119">
        <f>N39/L39</f>
        <v>0</v>
      </c>
      <c r="P39" s="120">
        <f t="shared" si="4"/>
        <v>0</v>
      </c>
    </row>
    <row r="40" spans="2:16" s="1" customFormat="1" ht="63.75" customHeight="1" x14ac:dyDescent="0.25">
      <c r="B40" s="178"/>
      <c r="C40" s="181"/>
      <c r="D40" s="185" t="s">
        <v>59</v>
      </c>
      <c r="E40" s="4" t="s">
        <v>115</v>
      </c>
      <c r="F40" s="45">
        <v>1</v>
      </c>
      <c r="G40" s="50" t="s">
        <v>55</v>
      </c>
      <c r="H40" s="35" t="s">
        <v>19</v>
      </c>
      <c r="I40" s="50" t="s">
        <v>20</v>
      </c>
      <c r="J40" s="65"/>
      <c r="K40" s="65"/>
      <c r="L40" s="62">
        <v>1</v>
      </c>
      <c r="M40" s="76"/>
      <c r="N40" s="60"/>
      <c r="O40" s="119">
        <f>N40/L40</f>
        <v>0</v>
      </c>
      <c r="P40" s="120">
        <f t="shared" si="4"/>
        <v>0</v>
      </c>
    </row>
    <row r="41" spans="2:16" s="1" customFormat="1" ht="60.75" thickBot="1" x14ac:dyDescent="0.3">
      <c r="B41" s="179"/>
      <c r="C41" s="182"/>
      <c r="D41" s="186"/>
      <c r="E41" s="7" t="s">
        <v>32</v>
      </c>
      <c r="F41" s="46">
        <v>1</v>
      </c>
      <c r="G41" s="51" t="s">
        <v>55</v>
      </c>
      <c r="H41" s="36" t="s">
        <v>19</v>
      </c>
      <c r="I41" s="51" t="s">
        <v>20</v>
      </c>
      <c r="J41" s="68"/>
      <c r="K41" s="68"/>
      <c r="L41" s="68"/>
      <c r="M41" s="80">
        <v>1</v>
      </c>
      <c r="N41" s="57"/>
      <c r="O41" s="127">
        <f>N41/M41</f>
        <v>0</v>
      </c>
      <c r="P41" s="129">
        <f t="shared" si="4"/>
        <v>0</v>
      </c>
    </row>
    <row r="42" spans="2:16" s="1" customFormat="1" ht="93.75" customHeight="1" x14ac:dyDescent="0.25">
      <c r="B42" s="160" t="s">
        <v>88</v>
      </c>
      <c r="C42" s="163" t="s">
        <v>16</v>
      </c>
      <c r="D42" s="12" t="s">
        <v>28</v>
      </c>
      <c r="E42" s="44" t="s">
        <v>116</v>
      </c>
      <c r="F42" s="8">
        <v>6</v>
      </c>
      <c r="G42" s="44" t="s">
        <v>18</v>
      </c>
      <c r="H42" s="8" t="s">
        <v>19</v>
      </c>
      <c r="I42" s="44" t="s">
        <v>20</v>
      </c>
      <c r="J42" s="69">
        <v>1</v>
      </c>
      <c r="K42" s="61">
        <v>2</v>
      </c>
      <c r="L42" s="69">
        <v>1</v>
      </c>
      <c r="M42" s="81">
        <v>2</v>
      </c>
      <c r="N42" s="56"/>
      <c r="O42" s="117">
        <f>N42/J42</f>
        <v>0</v>
      </c>
      <c r="P42" s="118">
        <f t="shared" si="4"/>
        <v>0</v>
      </c>
    </row>
    <row r="43" spans="2:16" s="1" customFormat="1" ht="71.25" customHeight="1" x14ac:dyDescent="0.25">
      <c r="B43" s="161"/>
      <c r="C43" s="164"/>
      <c r="D43" s="42" t="s">
        <v>23</v>
      </c>
      <c r="E43" s="9" t="s">
        <v>29</v>
      </c>
      <c r="F43" s="10">
        <v>6</v>
      </c>
      <c r="G43" s="45" t="s">
        <v>18</v>
      </c>
      <c r="H43" s="10" t="s">
        <v>19</v>
      </c>
      <c r="I43" s="45" t="s">
        <v>20</v>
      </c>
      <c r="J43" s="70">
        <v>1</v>
      </c>
      <c r="K43" s="62">
        <v>2</v>
      </c>
      <c r="L43" s="70">
        <v>1</v>
      </c>
      <c r="M43" s="77">
        <v>2</v>
      </c>
      <c r="N43" s="60"/>
      <c r="O43" s="119">
        <f>N43/J43</f>
        <v>0</v>
      </c>
      <c r="P43" s="120">
        <f t="shared" si="4"/>
        <v>0</v>
      </c>
    </row>
    <row r="44" spans="2:16" s="1" customFormat="1" ht="53.25" customHeight="1" x14ac:dyDescent="0.25">
      <c r="B44" s="161"/>
      <c r="C44" s="164"/>
      <c r="D44" s="168" t="s">
        <v>24</v>
      </c>
      <c r="E44" s="45" t="s">
        <v>118</v>
      </c>
      <c r="F44" s="10">
        <v>4</v>
      </c>
      <c r="G44" s="45" t="s">
        <v>18</v>
      </c>
      <c r="H44" s="10" t="s">
        <v>19</v>
      </c>
      <c r="I44" s="45" t="s">
        <v>20</v>
      </c>
      <c r="J44" s="70">
        <v>1</v>
      </c>
      <c r="K44" s="62">
        <v>1</v>
      </c>
      <c r="L44" s="70">
        <v>1</v>
      </c>
      <c r="M44" s="77">
        <v>1</v>
      </c>
      <c r="N44" s="60"/>
      <c r="O44" s="119">
        <f>N44/J44</f>
        <v>0</v>
      </c>
      <c r="P44" s="120">
        <f t="shared" si="4"/>
        <v>0</v>
      </c>
    </row>
    <row r="45" spans="2:16" s="1" customFormat="1" ht="80.25" customHeight="1" x14ac:dyDescent="0.25">
      <c r="B45" s="161"/>
      <c r="C45" s="164"/>
      <c r="D45" s="167"/>
      <c r="E45" s="9" t="s">
        <v>26</v>
      </c>
      <c r="F45" s="11">
        <v>2</v>
      </c>
      <c r="G45" s="45" t="s">
        <v>55</v>
      </c>
      <c r="H45" s="10" t="s">
        <v>19</v>
      </c>
      <c r="I45" s="45" t="s">
        <v>20</v>
      </c>
      <c r="J45" s="71"/>
      <c r="K45" s="73">
        <v>1</v>
      </c>
      <c r="L45" s="71"/>
      <c r="M45" s="82">
        <v>1</v>
      </c>
      <c r="N45" s="60"/>
      <c r="O45" s="119">
        <f>N45/(K45+M45)</f>
        <v>0</v>
      </c>
      <c r="P45" s="120">
        <f t="shared" si="4"/>
        <v>0</v>
      </c>
    </row>
    <row r="46" spans="2:16" s="1" customFormat="1" ht="60" customHeight="1" x14ac:dyDescent="0.25">
      <c r="B46" s="161"/>
      <c r="C46" s="164"/>
      <c r="D46" s="168" t="s">
        <v>25</v>
      </c>
      <c r="E46" s="45" t="s">
        <v>27</v>
      </c>
      <c r="F46" s="10">
        <v>4</v>
      </c>
      <c r="G46" s="45" t="s">
        <v>129</v>
      </c>
      <c r="H46" s="10" t="s">
        <v>19</v>
      </c>
      <c r="I46" s="45" t="s">
        <v>20</v>
      </c>
      <c r="J46" s="70">
        <v>1</v>
      </c>
      <c r="K46" s="62">
        <v>1</v>
      </c>
      <c r="L46" s="70">
        <v>1</v>
      </c>
      <c r="M46" s="77">
        <v>1</v>
      </c>
      <c r="N46" s="60"/>
      <c r="O46" s="119">
        <f t="shared" ref="O46:O56" si="5">N46/J46</f>
        <v>0</v>
      </c>
      <c r="P46" s="120">
        <f t="shared" si="4"/>
        <v>0</v>
      </c>
    </row>
    <row r="47" spans="2:16" s="1" customFormat="1" ht="87.75" customHeight="1" thickBot="1" x14ac:dyDescent="0.3">
      <c r="B47" s="162"/>
      <c r="C47" s="165"/>
      <c r="D47" s="169"/>
      <c r="E47" s="43" t="s">
        <v>117</v>
      </c>
      <c r="F47" s="14">
        <v>4</v>
      </c>
      <c r="G47" s="46" t="s">
        <v>18</v>
      </c>
      <c r="H47" s="15" t="s">
        <v>19</v>
      </c>
      <c r="I47" s="46" t="s">
        <v>20</v>
      </c>
      <c r="J47" s="72">
        <v>1</v>
      </c>
      <c r="K47" s="74">
        <v>1</v>
      </c>
      <c r="L47" s="72">
        <v>1</v>
      </c>
      <c r="M47" s="83">
        <v>1</v>
      </c>
      <c r="N47" s="57"/>
      <c r="O47" s="127">
        <f t="shared" si="5"/>
        <v>0</v>
      </c>
      <c r="P47" s="129">
        <f t="shared" si="4"/>
        <v>0</v>
      </c>
    </row>
    <row r="48" spans="2:16" s="1" customFormat="1" ht="53.25" customHeight="1" x14ac:dyDescent="0.25">
      <c r="B48" s="170" t="s">
        <v>88</v>
      </c>
      <c r="C48" s="158" t="s">
        <v>121</v>
      </c>
      <c r="D48" s="166" t="s">
        <v>67</v>
      </c>
      <c r="E48" s="44" t="s">
        <v>119</v>
      </c>
      <c r="F48" s="44">
        <v>12</v>
      </c>
      <c r="G48" s="44" t="s">
        <v>73</v>
      </c>
      <c r="H48" s="44" t="s">
        <v>74</v>
      </c>
      <c r="I48" s="44" t="s">
        <v>20</v>
      </c>
      <c r="J48" s="61">
        <v>3</v>
      </c>
      <c r="K48" s="61">
        <v>3</v>
      </c>
      <c r="L48" s="61">
        <v>3</v>
      </c>
      <c r="M48" s="81">
        <v>3</v>
      </c>
      <c r="N48" s="56"/>
      <c r="O48" s="117">
        <f t="shared" si="5"/>
        <v>0</v>
      </c>
      <c r="P48" s="118">
        <f t="shared" si="4"/>
        <v>0</v>
      </c>
    </row>
    <row r="49" spans="2:16" s="1" customFormat="1" ht="53.25" customHeight="1" x14ac:dyDescent="0.25">
      <c r="B49" s="203"/>
      <c r="C49" s="176"/>
      <c r="D49" s="167" t="s">
        <v>68</v>
      </c>
      <c r="E49" s="45" t="s">
        <v>120</v>
      </c>
      <c r="F49" s="45">
        <v>12</v>
      </c>
      <c r="G49" s="45" t="s">
        <v>73</v>
      </c>
      <c r="H49" s="45" t="s">
        <v>74</v>
      </c>
      <c r="I49" s="45" t="s">
        <v>20</v>
      </c>
      <c r="J49" s="62">
        <v>3</v>
      </c>
      <c r="K49" s="62">
        <v>3</v>
      </c>
      <c r="L49" s="62">
        <v>3</v>
      </c>
      <c r="M49" s="77">
        <v>3</v>
      </c>
      <c r="N49" s="60"/>
      <c r="O49" s="119">
        <f t="shared" si="5"/>
        <v>0</v>
      </c>
      <c r="P49" s="120">
        <f t="shared" si="4"/>
        <v>0</v>
      </c>
    </row>
    <row r="50" spans="2:16" s="1" customFormat="1" ht="60" customHeight="1" x14ac:dyDescent="0.25">
      <c r="B50" s="203"/>
      <c r="C50" s="176"/>
      <c r="D50" s="39" t="s">
        <v>68</v>
      </c>
      <c r="E50" s="45" t="s">
        <v>122</v>
      </c>
      <c r="F50" s="45">
        <v>12</v>
      </c>
      <c r="G50" s="45" t="s">
        <v>73</v>
      </c>
      <c r="H50" s="45" t="s">
        <v>74</v>
      </c>
      <c r="I50" s="45" t="s">
        <v>20</v>
      </c>
      <c r="J50" s="62">
        <v>3</v>
      </c>
      <c r="K50" s="62">
        <v>3</v>
      </c>
      <c r="L50" s="62">
        <v>3</v>
      </c>
      <c r="M50" s="77">
        <v>3</v>
      </c>
      <c r="N50" s="60"/>
      <c r="O50" s="119">
        <f t="shared" si="5"/>
        <v>0</v>
      </c>
      <c r="P50" s="120">
        <f t="shared" si="4"/>
        <v>0</v>
      </c>
    </row>
    <row r="51" spans="2:16" ht="77.25" customHeight="1" x14ac:dyDescent="0.25">
      <c r="B51" s="203"/>
      <c r="C51" s="176"/>
      <c r="D51" s="168" t="s">
        <v>69</v>
      </c>
      <c r="E51" s="50" t="s">
        <v>126</v>
      </c>
      <c r="F51" s="50">
        <v>12</v>
      </c>
      <c r="G51" s="50" t="s">
        <v>73</v>
      </c>
      <c r="H51" s="45" t="s">
        <v>74</v>
      </c>
      <c r="I51" s="45" t="s">
        <v>20</v>
      </c>
      <c r="J51" s="62">
        <v>3</v>
      </c>
      <c r="K51" s="62">
        <v>3</v>
      </c>
      <c r="L51" s="62">
        <v>3</v>
      </c>
      <c r="M51" s="77">
        <v>3</v>
      </c>
      <c r="N51" s="141"/>
      <c r="O51" s="136">
        <f t="shared" si="5"/>
        <v>0</v>
      </c>
      <c r="P51" s="137">
        <f t="shared" ref="P51:P56" si="6">N51/(J51+K51+L51+M51)</f>
        <v>0</v>
      </c>
    </row>
    <row r="52" spans="2:16" ht="62.25" customHeight="1" x14ac:dyDescent="0.25">
      <c r="B52" s="203"/>
      <c r="C52" s="176"/>
      <c r="D52" s="167"/>
      <c r="E52" s="50" t="s">
        <v>127</v>
      </c>
      <c r="F52" s="50">
        <v>12</v>
      </c>
      <c r="G52" s="50" t="s">
        <v>73</v>
      </c>
      <c r="H52" s="45" t="s">
        <v>74</v>
      </c>
      <c r="I52" s="45" t="s">
        <v>20</v>
      </c>
      <c r="J52" s="62">
        <v>3</v>
      </c>
      <c r="K52" s="62">
        <v>3</v>
      </c>
      <c r="L52" s="62">
        <v>3</v>
      </c>
      <c r="M52" s="77">
        <v>3</v>
      </c>
      <c r="N52" s="141"/>
      <c r="O52" s="136">
        <f t="shared" si="5"/>
        <v>0</v>
      </c>
      <c r="P52" s="137">
        <f t="shared" si="6"/>
        <v>0</v>
      </c>
    </row>
    <row r="53" spans="2:16" ht="53.25" customHeight="1" x14ac:dyDescent="0.25">
      <c r="B53" s="203"/>
      <c r="C53" s="176"/>
      <c r="D53" s="168" t="s">
        <v>70</v>
      </c>
      <c r="E53" s="50" t="s">
        <v>71</v>
      </c>
      <c r="F53" s="50">
        <v>12</v>
      </c>
      <c r="G53" s="50" t="s">
        <v>55</v>
      </c>
      <c r="H53" s="45" t="s">
        <v>74</v>
      </c>
      <c r="I53" s="45" t="s">
        <v>20</v>
      </c>
      <c r="J53" s="62">
        <v>3</v>
      </c>
      <c r="K53" s="62">
        <v>3</v>
      </c>
      <c r="L53" s="62">
        <v>3</v>
      </c>
      <c r="M53" s="77">
        <v>3</v>
      </c>
      <c r="N53" s="141"/>
      <c r="O53" s="136">
        <f t="shared" si="5"/>
        <v>0</v>
      </c>
      <c r="P53" s="137">
        <f t="shared" si="6"/>
        <v>0</v>
      </c>
    </row>
    <row r="54" spans="2:16" ht="69" customHeight="1" x14ac:dyDescent="0.25">
      <c r="B54" s="203"/>
      <c r="C54" s="176"/>
      <c r="D54" s="167"/>
      <c r="E54" s="50" t="s">
        <v>72</v>
      </c>
      <c r="F54" s="50">
        <v>12</v>
      </c>
      <c r="G54" s="50" t="s">
        <v>73</v>
      </c>
      <c r="H54" s="45" t="s">
        <v>74</v>
      </c>
      <c r="I54" s="45" t="s">
        <v>20</v>
      </c>
      <c r="J54" s="62">
        <v>3</v>
      </c>
      <c r="K54" s="62">
        <v>3</v>
      </c>
      <c r="L54" s="62">
        <v>3</v>
      </c>
      <c r="M54" s="77">
        <v>3</v>
      </c>
      <c r="N54" s="141"/>
      <c r="O54" s="136">
        <f t="shared" si="5"/>
        <v>0</v>
      </c>
      <c r="P54" s="137">
        <f t="shared" si="6"/>
        <v>0</v>
      </c>
    </row>
    <row r="55" spans="2:16" ht="92.25" customHeight="1" x14ac:dyDescent="0.25">
      <c r="B55" s="203"/>
      <c r="C55" s="176"/>
      <c r="D55" s="168" t="s">
        <v>123</v>
      </c>
      <c r="E55" s="50" t="s">
        <v>124</v>
      </c>
      <c r="F55" s="50">
        <v>12</v>
      </c>
      <c r="G55" s="50" t="s">
        <v>55</v>
      </c>
      <c r="H55" s="45" t="s">
        <v>74</v>
      </c>
      <c r="I55" s="45" t="s">
        <v>20</v>
      </c>
      <c r="J55" s="62">
        <v>3</v>
      </c>
      <c r="K55" s="62">
        <v>3</v>
      </c>
      <c r="L55" s="62">
        <v>3</v>
      </c>
      <c r="M55" s="77">
        <v>3</v>
      </c>
      <c r="N55" s="141"/>
      <c r="O55" s="136">
        <f t="shared" si="5"/>
        <v>0</v>
      </c>
      <c r="P55" s="137">
        <f t="shared" si="6"/>
        <v>0</v>
      </c>
    </row>
    <row r="56" spans="2:16" ht="72.75" customHeight="1" thickBot="1" x14ac:dyDescent="0.3">
      <c r="B56" s="171"/>
      <c r="C56" s="159"/>
      <c r="D56" s="169"/>
      <c r="E56" s="51" t="s">
        <v>125</v>
      </c>
      <c r="F56" s="51">
        <v>12</v>
      </c>
      <c r="G56" s="51" t="s">
        <v>55</v>
      </c>
      <c r="H56" s="46" t="s">
        <v>74</v>
      </c>
      <c r="I56" s="46" t="s">
        <v>20</v>
      </c>
      <c r="J56" s="67">
        <v>3</v>
      </c>
      <c r="K56" s="67">
        <v>3</v>
      </c>
      <c r="L56" s="67">
        <v>3</v>
      </c>
      <c r="M56" s="80">
        <v>3</v>
      </c>
      <c r="N56" s="142"/>
      <c r="O56" s="138">
        <f t="shared" si="5"/>
        <v>0</v>
      </c>
      <c r="P56" s="139">
        <f t="shared" si="6"/>
        <v>0</v>
      </c>
    </row>
    <row r="59" spans="2:16" ht="31.5" customHeight="1" x14ac:dyDescent="0.25">
      <c r="B59" s="191" t="s">
        <v>340</v>
      </c>
      <c r="C59" s="191"/>
    </row>
    <row r="60" spans="2:16" ht="21.75" customHeight="1" x14ac:dyDescent="0.25">
      <c r="B60" s="111" t="s">
        <v>341</v>
      </c>
      <c r="C60" s="107"/>
    </row>
    <row r="61" spans="2:16" ht="24.75" customHeight="1" x14ac:dyDescent="0.25">
      <c r="B61" s="111" t="s">
        <v>342</v>
      </c>
      <c r="C61" s="108"/>
    </row>
    <row r="62" spans="2:16" ht="21" customHeight="1" x14ac:dyDescent="0.25">
      <c r="B62" s="111" t="s">
        <v>343</v>
      </c>
      <c r="C62" s="109"/>
    </row>
    <row r="63" spans="2:16" ht="22.5" customHeight="1" x14ac:dyDescent="0.25">
      <c r="B63" s="111" t="s">
        <v>344</v>
      </c>
      <c r="C63" s="110"/>
    </row>
    <row r="66" spans="2:4" x14ac:dyDescent="0.25">
      <c r="B66" s="192" t="s">
        <v>345</v>
      </c>
      <c r="C66" s="195" t="s">
        <v>346</v>
      </c>
      <c r="D66" s="196"/>
    </row>
    <row r="67" spans="2:4" x14ac:dyDescent="0.25">
      <c r="B67" s="193"/>
      <c r="C67" s="197"/>
      <c r="D67" s="198"/>
    </row>
    <row r="68" spans="2:4" x14ac:dyDescent="0.25">
      <c r="B68" s="193"/>
      <c r="C68" s="199" t="s">
        <v>347</v>
      </c>
      <c r="D68" s="200"/>
    </row>
    <row r="69" spans="2:4" x14ac:dyDescent="0.25">
      <c r="B69" s="194"/>
      <c r="C69" s="201"/>
      <c r="D69" s="202"/>
    </row>
  </sheetData>
  <mergeCells count="58">
    <mergeCell ref="B59:C59"/>
    <mergeCell ref="B66:B69"/>
    <mergeCell ref="C66:D67"/>
    <mergeCell ref="C68:D69"/>
    <mergeCell ref="N3:N4"/>
    <mergeCell ref="D55:D56"/>
    <mergeCell ref="B48:B56"/>
    <mergeCell ref="C48:C56"/>
    <mergeCell ref="B3:B4"/>
    <mergeCell ref="C3:C4"/>
    <mergeCell ref="D3:D4"/>
    <mergeCell ref="D48:D49"/>
    <mergeCell ref="D51:D52"/>
    <mergeCell ref="D53:D54"/>
    <mergeCell ref="D44:D45"/>
    <mergeCell ref="D46:D47"/>
    <mergeCell ref="O3:O4"/>
    <mergeCell ref="P3:P4"/>
    <mergeCell ref="E3:E4"/>
    <mergeCell ref="F3:F4"/>
    <mergeCell ref="G3:G4"/>
    <mergeCell ref="H3:H4"/>
    <mergeCell ref="I3:I4"/>
    <mergeCell ref="B42:B47"/>
    <mergeCell ref="C42:C47"/>
    <mergeCell ref="B34:B41"/>
    <mergeCell ref="C34:C41"/>
    <mergeCell ref="D34:D35"/>
    <mergeCell ref="D36:D37"/>
    <mergeCell ref="D38:D39"/>
    <mergeCell ref="D40:D41"/>
    <mergeCell ref="B2:M2"/>
    <mergeCell ref="D18:D19"/>
    <mergeCell ref="D20:D21"/>
    <mergeCell ref="B18:B22"/>
    <mergeCell ref="C18:C22"/>
    <mergeCell ref="J3:M3"/>
    <mergeCell ref="D13:D14"/>
    <mergeCell ref="D15:D16"/>
    <mergeCell ref="C13:C17"/>
    <mergeCell ref="B13:B17"/>
    <mergeCell ref="B5:B12"/>
    <mergeCell ref="C5:C12"/>
    <mergeCell ref="D5:D6"/>
    <mergeCell ref="D7:D8"/>
    <mergeCell ref="D9:D10"/>
    <mergeCell ref="D11:D12"/>
    <mergeCell ref="C32:C33"/>
    <mergeCell ref="B23:B27"/>
    <mergeCell ref="C23:C27"/>
    <mergeCell ref="D23:D24"/>
    <mergeCell ref="D25:D26"/>
    <mergeCell ref="C28:C29"/>
    <mergeCell ref="B28:B29"/>
    <mergeCell ref="D28:D29"/>
    <mergeCell ref="B30:B31"/>
    <mergeCell ref="C30:C31"/>
    <mergeCell ref="B32:B33"/>
  </mergeCells>
  <conditionalFormatting sqref="P5:P56">
    <cfRule type="cellIs" dxfId="40" priority="9" operator="equal">
      <formula>100</formula>
    </cfRule>
  </conditionalFormatting>
  <conditionalFormatting sqref="P5">
    <cfRule type="cellIs" dxfId="39" priority="8" operator="equal">
      <formula>100</formula>
    </cfRule>
  </conditionalFormatting>
  <conditionalFormatting sqref="O5:O56">
    <cfRule type="cellIs" dxfId="38" priority="7" operator="lessThan">
      <formula>1</formula>
    </cfRule>
  </conditionalFormatting>
  <conditionalFormatting sqref="O5:P56">
    <cfRule type="cellIs" dxfId="37" priority="1" operator="greaterThan">
      <formula>1</formula>
    </cfRule>
    <cfRule type="cellIs" dxfId="36" priority="2" operator="equal">
      <formula>0</formula>
    </cfRule>
    <cfRule type="cellIs" dxfId="35" priority="3" operator="lessThan">
      <formula>0.75</formula>
    </cfRule>
    <cfRule type="cellIs" dxfId="34" priority="4" operator="lessThan">
      <formula>1</formula>
    </cfRule>
    <cfRule type="cellIs" dxfId="33" priority="5" operator="equal">
      <formula>1</formula>
    </cfRule>
    <cfRule type="cellIs" dxfId="32" priority="6" operator="lessThan">
      <formula>0.75</formula>
    </cfRule>
  </conditionalFormatting>
  <pageMargins left="0.7" right="0.31496062992125984" top="0.27559055118110237" bottom="0.31496062992125984" header="0.31496062992125984" footer="0.31496062992125984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44"/>
  <sheetViews>
    <sheetView topLeftCell="F1" zoomScale="98" zoomScaleNormal="98" workbookViewId="0">
      <selection activeCell="N12" sqref="N12"/>
    </sheetView>
  </sheetViews>
  <sheetFormatPr baseColWidth="10" defaultRowHeight="15" x14ac:dyDescent="0.25"/>
  <cols>
    <col min="1" max="1" width="1.85546875" customWidth="1"/>
    <col min="2" max="3" width="39.85546875" customWidth="1"/>
    <col min="4" max="4" width="31.7109375" customWidth="1"/>
    <col min="5" max="5" width="37.140625" customWidth="1"/>
    <col min="7" max="7" width="15.5703125" customWidth="1"/>
    <col min="8" max="8" width="23.28515625" customWidth="1"/>
    <col min="9" max="9" width="26.28515625" customWidth="1"/>
    <col min="10" max="13" width="5.7109375" style="29" customWidth="1"/>
    <col min="14" max="14" width="27.42578125" style="31" customWidth="1"/>
    <col min="15" max="15" width="16.5703125" style="31" customWidth="1"/>
    <col min="16" max="16" width="15.5703125" style="31" customWidth="1"/>
  </cols>
  <sheetData>
    <row r="1" spans="2:16" ht="15.75" thickBot="1" x14ac:dyDescent="0.3"/>
    <row r="2" spans="2:16" ht="27" thickBot="1" x14ac:dyDescent="0.45">
      <c r="B2" s="172" t="s">
        <v>166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05"/>
      <c r="N2" s="84"/>
      <c r="O2" s="84"/>
      <c r="P2" s="85"/>
    </row>
    <row r="3" spans="2:16" ht="15.75" thickBot="1" x14ac:dyDescent="0.3">
      <c r="B3" s="189" t="s">
        <v>0</v>
      </c>
      <c r="C3" s="189" t="s">
        <v>21</v>
      </c>
      <c r="D3" s="189" t="s">
        <v>1</v>
      </c>
      <c r="E3" s="189" t="s">
        <v>2</v>
      </c>
      <c r="F3" s="189" t="s">
        <v>3</v>
      </c>
      <c r="G3" s="189" t="s">
        <v>4</v>
      </c>
      <c r="H3" s="189" t="s">
        <v>5</v>
      </c>
      <c r="I3" s="189" t="s">
        <v>6</v>
      </c>
      <c r="J3" s="206" t="s">
        <v>7</v>
      </c>
      <c r="K3" s="207"/>
      <c r="L3" s="207"/>
      <c r="M3" s="208"/>
      <c r="N3" s="187" t="s">
        <v>350</v>
      </c>
      <c r="O3" s="187" t="s">
        <v>348</v>
      </c>
      <c r="P3" s="187" t="s">
        <v>349</v>
      </c>
    </row>
    <row r="4" spans="2:16" s="1" customFormat="1" ht="15.75" thickBot="1" x14ac:dyDescent="0.3">
      <c r="B4" s="190"/>
      <c r="C4" s="190"/>
      <c r="D4" s="190"/>
      <c r="E4" s="190"/>
      <c r="F4" s="190"/>
      <c r="G4" s="190"/>
      <c r="H4" s="190"/>
      <c r="I4" s="190"/>
      <c r="J4" s="97" t="s">
        <v>8</v>
      </c>
      <c r="K4" s="98" t="s">
        <v>9</v>
      </c>
      <c r="L4" s="99" t="s">
        <v>10</v>
      </c>
      <c r="M4" s="98" t="s">
        <v>11</v>
      </c>
      <c r="N4" s="204"/>
      <c r="O4" s="204"/>
      <c r="P4" s="204"/>
    </row>
    <row r="5" spans="2:16" s="1" customFormat="1" ht="57" customHeight="1" x14ac:dyDescent="0.25">
      <c r="B5" s="209" t="s">
        <v>130</v>
      </c>
      <c r="C5" s="211" t="s">
        <v>131</v>
      </c>
      <c r="D5" s="166" t="s">
        <v>168</v>
      </c>
      <c r="E5" s="19" t="s">
        <v>132</v>
      </c>
      <c r="F5" s="19">
        <v>4</v>
      </c>
      <c r="G5" s="19" t="s">
        <v>133</v>
      </c>
      <c r="H5" s="19" t="s">
        <v>310</v>
      </c>
      <c r="I5" s="19" t="s">
        <v>317</v>
      </c>
      <c r="J5" s="61">
        <v>1</v>
      </c>
      <c r="K5" s="61">
        <v>1</v>
      </c>
      <c r="L5" s="61">
        <v>1</v>
      </c>
      <c r="M5" s="81">
        <v>1</v>
      </c>
      <c r="N5" s="56"/>
      <c r="O5" s="125">
        <f>N5/J5</f>
        <v>0</v>
      </c>
      <c r="P5" s="118">
        <f>N5/(J5+K5+L5+M5)</f>
        <v>0</v>
      </c>
    </row>
    <row r="6" spans="2:16" s="1" customFormat="1" ht="30" x14ac:dyDescent="0.25">
      <c r="B6" s="210"/>
      <c r="C6" s="212"/>
      <c r="D6" s="167"/>
      <c r="E6" s="17" t="s">
        <v>174</v>
      </c>
      <c r="F6" s="17">
        <v>4</v>
      </c>
      <c r="G6" s="17" t="s">
        <v>135</v>
      </c>
      <c r="H6" s="17" t="s">
        <v>318</v>
      </c>
      <c r="I6" s="17" t="s">
        <v>244</v>
      </c>
      <c r="J6" s="62">
        <v>1</v>
      </c>
      <c r="K6" s="62">
        <v>1</v>
      </c>
      <c r="L6" s="62">
        <v>1</v>
      </c>
      <c r="M6" s="77">
        <v>1</v>
      </c>
      <c r="N6" s="60"/>
      <c r="O6" s="126">
        <f t="shared" ref="O6:O10" si="0">N6/J6</f>
        <v>0</v>
      </c>
      <c r="P6" s="120">
        <f t="shared" ref="P6:P11" si="1">N6/(J6+K6+L6+M6)</f>
        <v>0</v>
      </c>
    </row>
    <row r="7" spans="2:16" s="1" customFormat="1" ht="37.35" customHeight="1" x14ac:dyDescent="0.25">
      <c r="B7" s="210"/>
      <c r="C7" s="212"/>
      <c r="D7" s="168" t="s">
        <v>169</v>
      </c>
      <c r="E7" s="17" t="s">
        <v>136</v>
      </c>
      <c r="F7" s="17">
        <v>4</v>
      </c>
      <c r="G7" s="17" t="s">
        <v>55</v>
      </c>
      <c r="H7" s="17" t="s">
        <v>134</v>
      </c>
      <c r="I7" s="17" t="s">
        <v>167</v>
      </c>
      <c r="J7" s="62">
        <v>1</v>
      </c>
      <c r="K7" s="62">
        <v>1</v>
      </c>
      <c r="L7" s="62">
        <v>1</v>
      </c>
      <c r="M7" s="77">
        <v>1</v>
      </c>
      <c r="N7" s="60"/>
      <c r="O7" s="126">
        <f t="shared" si="0"/>
        <v>0</v>
      </c>
      <c r="P7" s="120">
        <f t="shared" si="1"/>
        <v>0</v>
      </c>
    </row>
    <row r="8" spans="2:16" s="1" customFormat="1" ht="41.25" customHeight="1" x14ac:dyDescent="0.25">
      <c r="B8" s="210"/>
      <c r="C8" s="212"/>
      <c r="D8" s="167"/>
      <c r="E8" s="17" t="s">
        <v>137</v>
      </c>
      <c r="F8" s="17">
        <v>4</v>
      </c>
      <c r="G8" s="17" t="s">
        <v>55</v>
      </c>
      <c r="H8" s="17" t="s">
        <v>134</v>
      </c>
      <c r="I8" s="17" t="s">
        <v>167</v>
      </c>
      <c r="J8" s="62">
        <v>1</v>
      </c>
      <c r="K8" s="62">
        <v>1</v>
      </c>
      <c r="L8" s="62">
        <v>1</v>
      </c>
      <c r="M8" s="77">
        <v>1</v>
      </c>
      <c r="N8" s="60"/>
      <c r="O8" s="126">
        <f>N8/J8</f>
        <v>0</v>
      </c>
      <c r="P8" s="120">
        <f>N8/(J8+K8+L8+M8)</f>
        <v>0</v>
      </c>
    </row>
    <row r="9" spans="2:16" s="1" customFormat="1" ht="38.25" customHeight="1" x14ac:dyDescent="0.25">
      <c r="B9" s="210"/>
      <c r="C9" s="212"/>
      <c r="D9" s="168" t="s">
        <v>170</v>
      </c>
      <c r="E9" s="17" t="s">
        <v>138</v>
      </c>
      <c r="F9" s="17">
        <v>1</v>
      </c>
      <c r="G9" s="17" t="s">
        <v>133</v>
      </c>
      <c r="H9" s="17" t="s">
        <v>134</v>
      </c>
      <c r="I9" s="17" t="s">
        <v>167</v>
      </c>
      <c r="J9" s="62">
        <v>1</v>
      </c>
      <c r="K9" s="65"/>
      <c r="L9" s="65"/>
      <c r="M9" s="76"/>
      <c r="N9" s="60"/>
      <c r="O9" s="126">
        <f t="shared" si="0"/>
        <v>0</v>
      </c>
      <c r="P9" s="120">
        <f t="shared" si="1"/>
        <v>0</v>
      </c>
    </row>
    <row r="10" spans="2:16" s="1" customFormat="1" ht="41.25" customHeight="1" x14ac:dyDescent="0.25">
      <c r="B10" s="210"/>
      <c r="C10" s="212"/>
      <c r="D10" s="167"/>
      <c r="E10" s="17" t="s">
        <v>139</v>
      </c>
      <c r="F10" s="17">
        <v>1</v>
      </c>
      <c r="G10" s="17" t="s">
        <v>133</v>
      </c>
      <c r="H10" s="17" t="s">
        <v>318</v>
      </c>
      <c r="I10" s="17" t="s">
        <v>244</v>
      </c>
      <c r="J10" s="62">
        <v>1</v>
      </c>
      <c r="K10" s="65"/>
      <c r="L10" s="65"/>
      <c r="M10" s="76"/>
      <c r="N10" s="60"/>
      <c r="O10" s="126">
        <f t="shared" si="0"/>
        <v>0</v>
      </c>
      <c r="P10" s="120">
        <f t="shared" si="1"/>
        <v>0</v>
      </c>
    </row>
    <row r="11" spans="2:16" s="1" customFormat="1" ht="41.25" customHeight="1" x14ac:dyDescent="0.25">
      <c r="B11" s="210"/>
      <c r="C11" s="212"/>
      <c r="D11" s="168" t="s">
        <v>171</v>
      </c>
      <c r="E11" s="17" t="s">
        <v>175</v>
      </c>
      <c r="F11" s="17">
        <v>4</v>
      </c>
      <c r="G11" s="17" t="s">
        <v>135</v>
      </c>
      <c r="H11" s="17" t="s">
        <v>134</v>
      </c>
      <c r="I11" s="17" t="s">
        <v>167</v>
      </c>
      <c r="J11" s="62">
        <v>1</v>
      </c>
      <c r="K11" s="62">
        <v>1</v>
      </c>
      <c r="L11" s="62">
        <v>1</v>
      </c>
      <c r="M11" s="77">
        <v>1</v>
      </c>
      <c r="N11" s="60"/>
      <c r="O11" s="126">
        <f>N11/J11</f>
        <v>0</v>
      </c>
      <c r="P11" s="120">
        <f t="shared" si="1"/>
        <v>0</v>
      </c>
    </row>
    <row r="12" spans="2:16" s="1" customFormat="1" ht="41.25" customHeight="1" x14ac:dyDescent="0.25">
      <c r="B12" s="210"/>
      <c r="C12" s="212"/>
      <c r="D12" s="167"/>
      <c r="E12" s="17" t="s">
        <v>140</v>
      </c>
      <c r="F12" s="17">
        <v>4</v>
      </c>
      <c r="G12" s="17" t="s">
        <v>55</v>
      </c>
      <c r="H12" s="17" t="s">
        <v>134</v>
      </c>
      <c r="I12" s="17" t="s">
        <v>167</v>
      </c>
      <c r="J12" s="62">
        <v>1</v>
      </c>
      <c r="K12" s="62">
        <v>1</v>
      </c>
      <c r="L12" s="62">
        <v>1</v>
      </c>
      <c r="M12" s="77">
        <v>1</v>
      </c>
      <c r="N12" s="60"/>
      <c r="O12" s="126">
        <f>N12/J12</f>
        <v>0</v>
      </c>
      <c r="P12" s="120">
        <f>N12/(J12+K12+L12+M12)</f>
        <v>0</v>
      </c>
    </row>
    <row r="13" spans="2:16" s="1" customFormat="1" ht="25.5" customHeight="1" x14ac:dyDescent="0.25">
      <c r="B13" s="210"/>
      <c r="C13" s="212"/>
      <c r="D13" s="168" t="s">
        <v>172</v>
      </c>
      <c r="E13" s="17" t="s">
        <v>141</v>
      </c>
      <c r="F13" s="17">
        <v>4</v>
      </c>
      <c r="G13" s="17" t="s">
        <v>135</v>
      </c>
      <c r="H13" s="17" t="s">
        <v>134</v>
      </c>
      <c r="I13" s="17" t="s">
        <v>167</v>
      </c>
      <c r="J13" s="62">
        <v>1</v>
      </c>
      <c r="K13" s="62">
        <v>1</v>
      </c>
      <c r="L13" s="62">
        <v>1</v>
      </c>
      <c r="M13" s="77">
        <v>1</v>
      </c>
      <c r="N13" s="60"/>
      <c r="O13" s="119">
        <f>N13/L13</f>
        <v>0</v>
      </c>
      <c r="P13" s="120">
        <f>N13/(J13+K13+L13+M13)</f>
        <v>0</v>
      </c>
    </row>
    <row r="14" spans="2:16" s="1" customFormat="1" ht="32.25" customHeight="1" x14ac:dyDescent="0.25">
      <c r="B14" s="210"/>
      <c r="C14" s="212"/>
      <c r="D14" s="167"/>
      <c r="E14" s="17" t="s">
        <v>142</v>
      </c>
      <c r="F14" s="17">
        <v>4</v>
      </c>
      <c r="G14" s="17" t="s">
        <v>135</v>
      </c>
      <c r="H14" s="17" t="s">
        <v>134</v>
      </c>
      <c r="I14" s="17" t="s">
        <v>167</v>
      </c>
      <c r="J14" s="62">
        <v>1</v>
      </c>
      <c r="K14" s="62">
        <v>1</v>
      </c>
      <c r="L14" s="62">
        <v>1</v>
      </c>
      <c r="M14" s="77">
        <v>1</v>
      </c>
      <c r="N14" s="60"/>
      <c r="O14" s="119">
        <f>N14/M14</f>
        <v>0</v>
      </c>
      <c r="P14" s="120">
        <f>N14/(J14+K14+L14+M14)</f>
        <v>0</v>
      </c>
    </row>
    <row r="15" spans="2:16" s="1" customFormat="1" ht="36.75" customHeight="1" x14ac:dyDescent="0.25">
      <c r="B15" s="210"/>
      <c r="C15" s="212"/>
      <c r="D15" s="168" t="s">
        <v>173</v>
      </c>
      <c r="E15" s="17" t="s">
        <v>176</v>
      </c>
      <c r="F15" s="17">
        <v>4</v>
      </c>
      <c r="G15" s="17" t="s">
        <v>135</v>
      </c>
      <c r="H15" s="17" t="s">
        <v>318</v>
      </c>
      <c r="I15" s="17" t="s">
        <v>244</v>
      </c>
      <c r="J15" s="62">
        <v>1</v>
      </c>
      <c r="K15" s="62">
        <v>1</v>
      </c>
      <c r="L15" s="62">
        <v>1</v>
      </c>
      <c r="M15" s="77">
        <v>1</v>
      </c>
      <c r="N15" s="60"/>
      <c r="O15" s="119">
        <f>N15/J15</f>
        <v>0</v>
      </c>
      <c r="P15" s="120"/>
    </row>
    <row r="16" spans="2:16" s="1" customFormat="1" ht="52.5" customHeight="1" thickBot="1" x14ac:dyDescent="0.3">
      <c r="B16" s="210"/>
      <c r="C16" s="212"/>
      <c r="D16" s="213"/>
      <c r="E16" s="16" t="s">
        <v>177</v>
      </c>
      <c r="F16" s="16">
        <v>4</v>
      </c>
      <c r="G16" s="16" t="s">
        <v>135</v>
      </c>
      <c r="H16" s="17" t="s">
        <v>318</v>
      </c>
      <c r="I16" s="17" t="s">
        <v>244</v>
      </c>
      <c r="J16" s="63">
        <v>1</v>
      </c>
      <c r="K16" s="63">
        <v>1</v>
      </c>
      <c r="L16" s="63">
        <v>1</v>
      </c>
      <c r="M16" s="78">
        <v>1</v>
      </c>
      <c r="N16" s="58"/>
      <c r="O16" s="121">
        <f>N16/K16</f>
        <v>0</v>
      </c>
      <c r="P16" s="122">
        <f t="shared" ref="P16:P37" si="2">N16/(J16+K16+L16+M16)</f>
        <v>0</v>
      </c>
    </row>
    <row r="17" spans="2:16" s="1" customFormat="1" ht="39.75" customHeight="1" x14ac:dyDescent="0.25">
      <c r="B17" s="224" t="s">
        <v>143</v>
      </c>
      <c r="C17" s="227" t="s">
        <v>144</v>
      </c>
      <c r="D17" s="226" t="s">
        <v>180</v>
      </c>
      <c r="E17" s="19" t="s">
        <v>145</v>
      </c>
      <c r="F17" s="19">
        <v>4</v>
      </c>
      <c r="G17" s="19" t="s">
        <v>133</v>
      </c>
      <c r="H17" s="19" t="s">
        <v>146</v>
      </c>
      <c r="I17" s="19" t="s">
        <v>178</v>
      </c>
      <c r="J17" s="61">
        <v>1</v>
      </c>
      <c r="K17" s="61">
        <v>1</v>
      </c>
      <c r="L17" s="61">
        <v>1</v>
      </c>
      <c r="M17" s="81">
        <v>1</v>
      </c>
      <c r="N17" s="140"/>
      <c r="O17" s="128">
        <f>N17/K17</f>
        <v>0</v>
      </c>
      <c r="P17" s="130">
        <f t="shared" si="2"/>
        <v>0</v>
      </c>
    </row>
    <row r="18" spans="2:16" s="1" customFormat="1" ht="39.75" customHeight="1" x14ac:dyDescent="0.25">
      <c r="B18" s="225"/>
      <c r="C18" s="228"/>
      <c r="D18" s="214"/>
      <c r="E18" s="17" t="s">
        <v>147</v>
      </c>
      <c r="F18" s="17">
        <v>4</v>
      </c>
      <c r="G18" s="17" t="s">
        <v>55</v>
      </c>
      <c r="H18" s="17" t="s">
        <v>318</v>
      </c>
      <c r="I18" s="17" t="s">
        <v>244</v>
      </c>
      <c r="J18" s="62">
        <v>1</v>
      </c>
      <c r="K18" s="62">
        <v>1</v>
      </c>
      <c r="L18" s="62">
        <v>1</v>
      </c>
      <c r="M18" s="77">
        <v>1</v>
      </c>
      <c r="N18" s="60"/>
      <c r="O18" s="119">
        <f>N18/J18</f>
        <v>0</v>
      </c>
      <c r="P18" s="120">
        <f t="shared" si="2"/>
        <v>0</v>
      </c>
    </row>
    <row r="19" spans="2:16" s="1" customFormat="1" ht="47.25" customHeight="1" x14ac:dyDescent="0.25">
      <c r="B19" s="225"/>
      <c r="C19" s="228"/>
      <c r="D19" s="214" t="s">
        <v>181</v>
      </c>
      <c r="E19" s="17" t="s">
        <v>148</v>
      </c>
      <c r="F19" s="17">
        <v>1</v>
      </c>
      <c r="G19" s="17" t="s">
        <v>149</v>
      </c>
      <c r="H19" s="17" t="s">
        <v>146</v>
      </c>
      <c r="I19" s="17" t="s">
        <v>178</v>
      </c>
      <c r="J19" s="65"/>
      <c r="K19" s="62">
        <v>1</v>
      </c>
      <c r="L19" s="65"/>
      <c r="M19" s="76"/>
      <c r="N19" s="60"/>
      <c r="O19" s="119">
        <f>N19/K19</f>
        <v>0</v>
      </c>
      <c r="P19" s="120">
        <f t="shared" si="2"/>
        <v>0</v>
      </c>
    </row>
    <row r="20" spans="2:16" s="1" customFormat="1" ht="35.25" customHeight="1" x14ac:dyDescent="0.25">
      <c r="B20" s="225"/>
      <c r="C20" s="228"/>
      <c r="D20" s="214"/>
      <c r="E20" s="17" t="s">
        <v>150</v>
      </c>
      <c r="F20" s="17">
        <v>1</v>
      </c>
      <c r="G20" s="17" t="s">
        <v>55</v>
      </c>
      <c r="H20" s="17" t="s">
        <v>318</v>
      </c>
      <c r="I20" s="17" t="s">
        <v>244</v>
      </c>
      <c r="J20" s="65"/>
      <c r="K20" s="65"/>
      <c r="L20" s="65"/>
      <c r="M20" s="77">
        <v>1</v>
      </c>
      <c r="N20" s="60"/>
      <c r="O20" s="119">
        <f>N20/M20</f>
        <v>0</v>
      </c>
      <c r="P20" s="120">
        <f>N20/(J20+K20+L20+M20)</f>
        <v>0</v>
      </c>
    </row>
    <row r="21" spans="2:16" s="1" customFormat="1" ht="51" customHeight="1" x14ac:dyDescent="0.25">
      <c r="B21" s="225"/>
      <c r="C21" s="228"/>
      <c r="D21" s="214" t="s">
        <v>182</v>
      </c>
      <c r="E21" s="17" t="s">
        <v>151</v>
      </c>
      <c r="F21" s="17">
        <v>1</v>
      </c>
      <c r="G21" s="17" t="s">
        <v>149</v>
      </c>
      <c r="H21" s="17" t="s">
        <v>146</v>
      </c>
      <c r="I21" s="17" t="s">
        <v>178</v>
      </c>
      <c r="J21" s="62">
        <v>1</v>
      </c>
      <c r="K21" s="65"/>
      <c r="L21" s="65"/>
      <c r="M21" s="76"/>
      <c r="N21" s="60"/>
      <c r="O21" s="119">
        <f>N21/J21</f>
        <v>0</v>
      </c>
      <c r="P21" s="120">
        <f t="shared" si="2"/>
        <v>0</v>
      </c>
    </row>
    <row r="22" spans="2:16" s="1" customFormat="1" ht="33.75" customHeight="1" x14ac:dyDescent="0.25">
      <c r="B22" s="225"/>
      <c r="C22" s="228"/>
      <c r="D22" s="214"/>
      <c r="E22" s="17" t="s">
        <v>150</v>
      </c>
      <c r="F22" s="17">
        <v>4</v>
      </c>
      <c r="G22" s="17" t="s">
        <v>55</v>
      </c>
      <c r="H22" s="17" t="s">
        <v>318</v>
      </c>
      <c r="I22" s="17" t="s">
        <v>244</v>
      </c>
      <c r="J22" s="62">
        <v>1</v>
      </c>
      <c r="K22" s="62">
        <v>1</v>
      </c>
      <c r="L22" s="62">
        <v>1</v>
      </c>
      <c r="M22" s="77">
        <v>1</v>
      </c>
      <c r="N22" s="60"/>
      <c r="O22" s="119">
        <f>N22/J22</f>
        <v>0</v>
      </c>
      <c r="P22" s="120">
        <f t="shared" si="2"/>
        <v>0</v>
      </c>
    </row>
    <row r="23" spans="2:16" s="1" customFormat="1" ht="40.5" customHeight="1" x14ac:dyDescent="0.25">
      <c r="B23" s="225"/>
      <c r="C23" s="228"/>
      <c r="D23" s="214" t="s">
        <v>183</v>
      </c>
      <c r="E23" s="17" t="s">
        <v>179</v>
      </c>
      <c r="F23" s="17">
        <v>2</v>
      </c>
      <c r="G23" s="17" t="s">
        <v>55</v>
      </c>
      <c r="H23" s="17" t="s">
        <v>318</v>
      </c>
      <c r="I23" s="17" t="s">
        <v>244</v>
      </c>
      <c r="J23" s="62">
        <v>1</v>
      </c>
      <c r="K23" s="65"/>
      <c r="L23" s="65"/>
      <c r="M23" s="77">
        <v>1</v>
      </c>
      <c r="N23" s="60"/>
      <c r="O23" s="119">
        <f>N23/J23</f>
        <v>0</v>
      </c>
      <c r="P23" s="120">
        <f t="shared" si="2"/>
        <v>0</v>
      </c>
    </row>
    <row r="24" spans="2:16" s="1" customFormat="1" ht="40.5" customHeight="1" x14ac:dyDescent="0.25">
      <c r="B24" s="225"/>
      <c r="C24" s="228"/>
      <c r="D24" s="214"/>
      <c r="E24" s="17" t="s">
        <v>150</v>
      </c>
      <c r="F24" s="17">
        <v>2</v>
      </c>
      <c r="G24" s="17" t="s">
        <v>55</v>
      </c>
      <c r="H24" s="17" t="s">
        <v>318</v>
      </c>
      <c r="I24" s="17" t="s">
        <v>244</v>
      </c>
      <c r="J24" s="62">
        <v>1</v>
      </c>
      <c r="K24" s="65"/>
      <c r="L24" s="65"/>
      <c r="M24" s="77">
        <v>1</v>
      </c>
      <c r="N24" s="60"/>
      <c r="O24" s="119">
        <f>N24/J24</f>
        <v>0</v>
      </c>
      <c r="P24" s="120">
        <f t="shared" si="2"/>
        <v>0</v>
      </c>
    </row>
    <row r="25" spans="2:16" s="1" customFormat="1" ht="63" customHeight="1" x14ac:dyDescent="0.25">
      <c r="B25" s="230" t="s">
        <v>152</v>
      </c>
      <c r="C25" s="228"/>
      <c r="D25" s="214" t="s">
        <v>184</v>
      </c>
      <c r="E25" s="17" t="s">
        <v>153</v>
      </c>
      <c r="F25" s="17">
        <v>1</v>
      </c>
      <c r="G25" s="17" t="s">
        <v>133</v>
      </c>
      <c r="H25" s="17" t="s">
        <v>146</v>
      </c>
      <c r="I25" s="17" t="s">
        <v>178</v>
      </c>
      <c r="J25" s="65"/>
      <c r="K25" s="65"/>
      <c r="L25" s="62">
        <v>1</v>
      </c>
      <c r="M25" s="76"/>
      <c r="N25" s="60"/>
      <c r="O25" s="119">
        <f>N25/L25</f>
        <v>0</v>
      </c>
      <c r="P25" s="120">
        <f t="shared" si="2"/>
        <v>0</v>
      </c>
    </row>
    <row r="26" spans="2:16" s="1" customFormat="1" ht="53.25" customHeight="1" thickBot="1" x14ac:dyDescent="0.3">
      <c r="B26" s="231"/>
      <c r="C26" s="229"/>
      <c r="D26" s="215"/>
      <c r="E26" s="20" t="s">
        <v>154</v>
      </c>
      <c r="F26" s="20">
        <v>1</v>
      </c>
      <c r="G26" s="20" t="s">
        <v>55</v>
      </c>
      <c r="H26" s="20" t="s">
        <v>318</v>
      </c>
      <c r="I26" s="20" t="s">
        <v>244</v>
      </c>
      <c r="J26" s="68"/>
      <c r="K26" s="68"/>
      <c r="L26" s="67">
        <v>1</v>
      </c>
      <c r="M26" s="96"/>
      <c r="N26" s="58"/>
      <c r="O26" s="121">
        <f>N26/L26</f>
        <v>0</v>
      </c>
      <c r="P26" s="122">
        <f t="shared" si="2"/>
        <v>0</v>
      </c>
    </row>
    <row r="27" spans="2:16" s="1" customFormat="1" ht="38.25" customHeight="1" x14ac:dyDescent="0.25">
      <c r="B27" s="232" t="s">
        <v>155</v>
      </c>
      <c r="C27" s="180" t="s">
        <v>156</v>
      </c>
      <c r="D27" s="166" t="s">
        <v>185</v>
      </c>
      <c r="E27" s="19" t="s">
        <v>157</v>
      </c>
      <c r="F27" s="19">
        <v>1</v>
      </c>
      <c r="G27" s="19" t="s">
        <v>55</v>
      </c>
      <c r="H27" s="19" t="s">
        <v>158</v>
      </c>
      <c r="I27" s="19" t="s">
        <v>159</v>
      </c>
      <c r="J27" s="64"/>
      <c r="K27" s="61">
        <v>1</v>
      </c>
      <c r="L27" s="64"/>
      <c r="M27" s="75"/>
      <c r="N27" s="140"/>
      <c r="O27" s="128">
        <f>N27/K27</f>
        <v>0</v>
      </c>
      <c r="P27" s="130">
        <f t="shared" si="2"/>
        <v>0</v>
      </c>
    </row>
    <row r="28" spans="2:16" s="1" customFormat="1" ht="39" customHeight="1" x14ac:dyDescent="0.25">
      <c r="B28" s="233"/>
      <c r="C28" s="181"/>
      <c r="D28" s="167"/>
      <c r="E28" s="17" t="s">
        <v>160</v>
      </c>
      <c r="F28" s="17">
        <v>1</v>
      </c>
      <c r="G28" s="17" t="s">
        <v>133</v>
      </c>
      <c r="H28" s="17" t="s">
        <v>158</v>
      </c>
      <c r="I28" s="17" t="s">
        <v>159</v>
      </c>
      <c r="J28" s="65"/>
      <c r="K28" s="62">
        <v>1</v>
      </c>
      <c r="L28" s="65"/>
      <c r="M28" s="76"/>
      <c r="N28" s="60"/>
      <c r="O28" s="119">
        <f t="shared" ref="O28:O37" si="3">N28/K28</f>
        <v>0</v>
      </c>
      <c r="P28" s="120">
        <f t="shared" si="2"/>
        <v>0</v>
      </c>
    </row>
    <row r="29" spans="2:16" s="1" customFormat="1" ht="36.75" customHeight="1" x14ac:dyDescent="0.25">
      <c r="B29" s="233"/>
      <c r="C29" s="181"/>
      <c r="D29" s="168" t="s">
        <v>186</v>
      </c>
      <c r="E29" s="17" t="s">
        <v>161</v>
      </c>
      <c r="F29" s="17">
        <v>1</v>
      </c>
      <c r="G29" s="17" t="s">
        <v>55</v>
      </c>
      <c r="H29" s="17" t="s">
        <v>318</v>
      </c>
      <c r="I29" s="17" t="s">
        <v>244</v>
      </c>
      <c r="J29" s="62">
        <v>1</v>
      </c>
      <c r="K29" s="65"/>
      <c r="L29" s="65"/>
      <c r="M29" s="76"/>
      <c r="N29" s="60"/>
      <c r="O29" s="119">
        <f>N29/J29</f>
        <v>0</v>
      </c>
      <c r="P29" s="120">
        <f>N29/(J29+K29+L29+M29)</f>
        <v>0</v>
      </c>
    </row>
    <row r="30" spans="2:16" s="1" customFormat="1" ht="30" x14ac:dyDescent="0.25">
      <c r="B30" s="233"/>
      <c r="C30" s="181"/>
      <c r="D30" s="167"/>
      <c r="E30" s="17" t="s">
        <v>162</v>
      </c>
      <c r="F30" s="17">
        <v>1</v>
      </c>
      <c r="G30" s="17" t="s">
        <v>133</v>
      </c>
      <c r="H30" s="17" t="s">
        <v>158</v>
      </c>
      <c r="I30" s="17" t="s">
        <v>159</v>
      </c>
      <c r="J30" s="62">
        <v>1</v>
      </c>
      <c r="K30" s="65"/>
      <c r="L30" s="65"/>
      <c r="M30" s="76"/>
      <c r="N30" s="60"/>
      <c r="O30" s="119">
        <f>N30/J30</f>
        <v>0</v>
      </c>
      <c r="P30" s="120">
        <f t="shared" si="2"/>
        <v>0</v>
      </c>
    </row>
    <row r="31" spans="2:16" ht="29.1" customHeight="1" x14ac:dyDescent="0.25">
      <c r="B31" s="233"/>
      <c r="C31" s="181"/>
      <c r="D31" s="168" t="s">
        <v>187</v>
      </c>
      <c r="E31" s="17" t="s">
        <v>161</v>
      </c>
      <c r="F31" s="17">
        <v>1</v>
      </c>
      <c r="G31" s="17" t="s">
        <v>55</v>
      </c>
      <c r="H31" s="17" t="s">
        <v>318</v>
      </c>
      <c r="I31" s="17" t="s">
        <v>244</v>
      </c>
      <c r="J31" s="65"/>
      <c r="K31" s="62">
        <v>1</v>
      </c>
      <c r="L31" s="65"/>
      <c r="M31" s="76"/>
      <c r="N31" s="60"/>
      <c r="O31" s="119">
        <f t="shared" si="3"/>
        <v>0</v>
      </c>
      <c r="P31" s="120">
        <f t="shared" si="2"/>
        <v>0</v>
      </c>
    </row>
    <row r="32" spans="2:16" ht="30" x14ac:dyDescent="0.25">
      <c r="B32" s="233"/>
      <c r="C32" s="181"/>
      <c r="D32" s="167"/>
      <c r="E32" s="17" t="s">
        <v>162</v>
      </c>
      <c r="F32" s="17">
        <v>1</v>
      </c>
      <c r="G32" s="17" t="s">
        <v>133</v>
      </c>
      <c r="H32" s="17" t="s">
        <v>158</v>
      </c>
      <c r="I32" s="17" t="s">
        <v>159</v>
      </c>
      <c r="J32" s="65"/>
      <c r="K32" s="62">
        <v>1</v>
      </c>
      <c r="L32" s="65"/>
      <c r="M32" s="76"/>
      <c r="N32" s="60"/>
      <c r="O32" s="119">
        <f t="shared" si="3"/>
        <v>0</v>
      </c>
      <c r="P32" s="120">
        <f t="shared" si="2"/>
        <v>0</v>
      </c>
    </row>
    <row r="33" spans="2:16" ht="40.5" customHeight="1" x14ac:dyDescent="0.25">
      <c r="B33" s="233"/>
      <c r="C33" s="181"/>
      <c r="D33" s="168" t="s">
        <v>188</v>
      </c>
      <c r="E33" s="17" t="s">
        <v>163</v>
      </c>
      <c r="F33" s="17">
        <v>1</v>
      </c>
      <c r="G33" s="17" t="s">
        <v>55</v>
      </c>
      <c r="H33" s="17" t="s">
        <v>158</v>
      </c>
      <c r="I33" s="17" t="s">
        <v>159</v>
      </c>
      <c r="J33" s="65"/>
      <c r="K33" s="65"/>
      <c r="L33" s="62">
        <v>1</v>
      </c>
      <c r="M33" s="76"/>
      <c r="N33" s="60"/>
      <c r="O33" s="119">
        <f>N33/L33</f>
        <v>0</v>
      </c>
      <c r="P33" s="120">
        <f t="shared" si="2"/>
        <v>0</v>
      </c>
    </row>
    <row r="34" spans="2:16" ht="30" x14ac:dyDescent="0.25">
      <c r="B34" s="233"/>
      <c r="C34" s="181"/>
      <c r="D34" s="213"/>
      <c r="E34" s="17" t="s">
        <v>161</v>
      </c>
      <c r="F34" s="17">
        <v>1</v>
      </c>
      <c r="G34" s="17" t="s">
        <v>55</v>
      </c>
      <c r="H34" s="17" t="s">
        <v>318</v>
      </c>
      <c r="I34" s="17" t="s">
        <v>244</v>
      </c>
      <c r="J34" s="65"/>
      <c r="K34" s="65"/>
      <c r="L34" s="62">
        <v>1</v>
      </c>
      <c r="M34" s="76"/>
      <c r="N34" s="60"/>
      <c r="O34" s="119">
        <f>N34/L34</f>
        <v>0</v>
      </c>
      <c r="P34" s="120">
        <f t="shared" si="2"/>
        <v>0</v>
      </c>
    </row>
    <row r="35" spans="2:16" ht="30" x14ac:dyDescent="0.25">
      <c r="B35" s="233"/>
      <c r="C35" s="181"/>
      <c r="D35" s="167"/>
      <c r="E35" s="17" t="s">
        <v>162</v>
      </c>
      <c r="F35" s="17">
        <v>1</v>
      </c>
      <c r="G35" s="17" t="s">
        <v>133</v>
      </c>
      <c r="H35" s="17" t="s">
        <v>158</v>
      </c>
      <c r="I35" s="17" t="s">
        <v>159</v>
      </c>
      <c r="J35" s="65"/>
      <c r="K35" s="65"/>
      <c r="L35" s="62">
        <v>1</v>
      </c>
      <c r="M35" s="76"/>
      <c r="N35" s="60"/>
      <c r="O35" s="119">
        <f>N35/L35</f>
        <v>0</v>
      </c>
      <c r="P35" s="120">
        <f t="shared" si="2"/>
        <v>0</v>
      </c>
    </row>
    <row r="36" spans="2:16" ht="33" customHeight="1" x14ac:dyDescent="0.25">
      <c r="B36" s="233"/>
      <c r="C36" s="181"/>
      <c r="D36" s="168" t="s">
        <v>189</v>
      </c>
      <c r="E36" s="17" t="s">
        <v>164</v>
      </c>
      <c r="F36" s="17">
        <v>1</v>
      </c>
      <c r="G36" s="17" t="s">
        <v>133</v>
      </c>
      <c r="H36" s="17" t="s">
        <v>158</v>
      </c>
      <c r="I36" s="17" t="s">
        <v>159</v>
      </c>
      <c r="J36" s="65"/>
      <c r="K36" s="62">
        <v>1</v>
      </c>
      <c r="L36" s="62"/>
      <c r="M36" s="76"/>
      <c r="N36" s="60"/>
      <c r="O36" s="119">
        <f t="shared" si="3"/>
        <v>0</v>
      </c>
      <c r="P36" s="120">
        <f t="shared" si="2"/>
        <v>0</v>
      </c>
    </row>
    <row r="37" spans="2:16" ht="29.25" customHeight="1" thickBot="1" x14ac:dyDescent="0.3">
      <c r="B37" s="234"/>
      <c r="C37" s="182"/>
      <c r="D37" s="169"/>
      <c r="E37" s="20" t="s">
        <v>165</v>
      </c>
      <c r="F37" s="20">
        <v>1</v>
      </c>
      <c r="G37" s="20" t="s">
        <v>133</v>
      </c>
      <c r="H37" s="20" t="s">
        <v>158</v>
      </c>
      <c r="I37" s="20" t="s">
        <v>159</v>
      </c>
      <c r="J37" s="68"/>
      <c r="K37" s="67">
        <v>1</v>
      </c>
      <c r="L37" s="67"/>
      <c r="M37" s="96"/>
      <c r="N37" s="58"/>
      <c r="O37" s="121">
        <f t="shared" si="3"/>
        <v>0</v>
      </c>
      <c r="P37" s="122">
        <f t="shared" si="2"/>
        <v>0</v>
      </c>
    </row>
    <row r="38" spans="2:16" x14ac:dyDescent="0.25">
      <c r="N38" s="53"/>
      <c r="O38" s="94"/>
      <c r="P38" s="94"/>
    </row>
    <row r="39" spans="2:16" x14ac:dyDescent="0.25">
      <c r="N39" s="53"/>
      <c r="O39" s="94"/>
      <c r="P39" s="94"/>
    </row>
    <row r="40" spans="2:16" x14ac:dyDescent="0.25">
      <c r="N40" s="53"/>
      <c r="O40" s="94"/>
      <c r="P40" s="94"/>
    </row>
    <row r="41" spans="2:16" ht="18.75" x14ac:dyDescent="0.25">
      <c r="B41" s="191" t="s">
        <v>340</v>
      </c>
      <c r="C41" s="191"/>
      <c r="N41" s="53"/>
      <c r="O41" s="94"/>
      <c r="P41" s="94"/>
    </row>
    <row r="42" spans="2:16" ht="18.75" x14ac:dyDescent="0.25">
      <c r="B42" s="111" t="s">
        <v>341</v>
      </c>
      <c r="C42" s="107"/>
      <c r="N42" s="53"/>
      <c r="O42" s="94"/>
      <c r="P42" s="94"/>
    </row>
    <row r="43" spans="2:16" ht="18.75" x14ac:dyDescent="0.25">
      <c r="B43" s="111" t="s">
        <v>342</v>
      </c>
      <c r="C43" s="108"/>
      <c r="N43" s="53"/>
      <c r="O43" s="94"/>
      <c r="P43" s="94"/>
    </row>
    <row r="44" spans="2:16" ht="18.75" x14ac:dyDescent="0.25">
      <c r="B44" s="111" t="s">
        <v>343</v>
      </c>
      <c r="C44" s="109"/>
      <c r="N44" s="53"/>
      <c r="O44" s="94"/>
      <c r="P44" s="94"/>
    </row>
    <row r="45" spans="2:16" ht="18.75" x14ac:dyDescent="0.25">
      <c r="B45" s="111" t="s">
        <v>344</v>
      </c>
      <c r="C45" s="110"/>
      <c r="N45" s="53"/>
      <c r="O45" s="94"/>
      <c r="P45" s="94"/>
    </row>
    <row r="46" spans="2:16" x14ac:dyDescent="0.25">
      <c r="N46" s="53"/>
      <c r="O46" s="94"/>
      <c r="P46" s="94"/>
    </row>
    <row r="47" spans="2:16" x14ac:dyDescent="0.25">
      <c r="N47" s="53"/>
      <c r="O47" s="94"/>
      <c r="P47" s="94"/>
    </row>
    <row r="48" spans="2:16" ht="15" customHeight="1" x14ac:dyDescent="0.25">
      <c r="B48" s="192" t="s">
        <v>345</v>
      </c>
      <c r="C48" s="195" t="s">
        <v>346</v>
      </c>
      <c r="D48" s="218"/>
      <c r="N48" s="53"/>
      <c r="O48" s="94"/>
      <c r="P48" s="94"/>
    </row>
    <row r="49" spans="2:16" ht="15" customHeight="1" x14ac:dyDescent="0.25">
      <c r="B49" s="216"/>
      <c r="C49" s="219"/>
      <c r="D49" s="220"/>
      <c r="N49" s="53"/>
      <c r="O49" s="94"/>
      <c r="P49" s="94"/>
    </row>
    <row r="50" spans="2:16" ht="15" customHeight="1" x14ac:dyDescent="0.25">
      <c r="B50" s="216"/>
      <c r="C50" s="199" t="s">
        <v>347</v>
      </c>
      <c r="D50" s="221"/>
      <c r="N50" s="53"/>
      <c r="O50" s="94"/>
      <c r="P50" s="94"/>
    </row>
    <row r="51" spans="2:16" ht="15" customHeight="1" x14ac:dyDescent="0.25">
      <c r="B51" s="217"/>
      <c r="C51" s="222"/>
      <c r="D51" s="223"/>
      <c r="N51" s="54"/>
      <c r="O51" s="95"/>
      <c r="P51" s="95"/>
    </row>
    <row r="52" spans="2:16" x14ac:dyDescent="0.25">
      <c r="N52" s="54"/>
      <c r="O52" s="95"/>
      <c r="P52" s="95"/>
    </row>
    <row r="53" spans="2:16" x14ac:dyDescent="0.25">
      <c r="N53" s="54"/>
      <c r="O53" s="95"/>
      <c r="P53" s="95"/>
    </row>
    <row r="54" spans="2:16" x14ac:dyDescent="0.25">
      <c r="N54" s="54"/>
      <c r="O54" s="95"/>
      <c r="P54" s="95"/>
    </row>
    <row r="55" spans="2:16" x14ac:dyDescent="0.25">
      <c r="N55" s="54"/>
      <c r="O55" s="95"/>
      <c r="P55" s="95"/>
    </row>
    <row r="56" spans="2:16" x14ac:dyDescent="0.25">
      <c r="N56" s="54"/>
      <c r="O56" s="95"/>
      <c r="P56" s="95"/>
    </row>
    <row r="413" spans="14:14" x14ac:dyDescent="0.25">
      <c r="N413" s="32"/>
    </row>
    <row r="414" spans="14:14" x14ac:dyDescent="0.25">
      <c r="N414" s="32"/>
    </row>
    <row r="415" spans="14:14" x14ac:dyDescent="0.25">
      <c r="N415" s="32"/>
    </row>
    <row r="416" spans="14:14" x14ac:dyDescent="0.25">
      <c r="N416" s="32"/>
    </row>
    <row r="417" spans="14:14" x14ac:dyDescent="0.25">
      <c r="N417" s="32"/>
    </row>
    <row r="418" spans="14:14" x14ac:dyDescent="0.25">
      <c r="N418" s="32"/>
    </row>
    <row r="419" spans="14:14" x14ac:dyDescent="0.25">
      <c r="N419" s="32"/>
    </row>
    <row r="420" spans="14:14" x14ac:dyDescent="0.25">
      <c r="N420" s="32"/>
    </row>
    <row r="421" spans="14:14" x14ac:dyDescent="0.25">
      <c r="N421" s="32"/>
    </row>
    <row r="422" spans="14:14" x14ac:dyDescent="0.25">
      <c r="N422" s="32"/>
    </row>
    <row r="423" spans="14:14" x14ac:dyDescent="0.25">
      <c r="N423" s="32"/>
    </row>
    <row r="424" spans="14:14" x14ac:dyDescent="0.25">
      <c r="N424" s="32"/>
    </row>
    <row r="425" spans="14:14" x14ac:dyDescent="0.25">
      <c r="N425" s="32"/>
    </row>
    <row r="426" spans="14:14" x14ac:dyDescent="0.25">
      <c r="N426" s="32"/>
    </row>
    <row r="427" spans="14:14" x14ac:dyDescent="0.25">
      <c r="N427" s="32"/>
    </row>
    <row r="428" spans="14:14" x14ac:dyDescent="0.25">
      <c r="N428" s="32"/>
    </row>
    <row r="429" spans="14:14" x14ac:dyDescent="0.25">
      <c r="N429" s="32"/>
    </row>
    <row r="430" spans="14:14" x14ac:dyDescent="0.25">
      <c r="N430" s="32"/>
    </row>
    <row r="431" spans="14:14" x14ac:dyDescent="0.25">
      <c r="N431" s="32"/>
    </row>
    <row r="432" spans="14:14" x14ac:dyDescent="0.25">
      <c r="N432" s="32"/>
    </row>
    <row r="433" spans="14:14" x14ac:dyDescent="0.25">
      <c r="N433" s="32"/>
    </row>
    <row r="434" spans="14:14" x14ac:dyDescent="0.25">
      <c r="N434" s="32"/>
    </row>
    <row r="435" spans="14:14" x14ac:dyDescent="0.25">
      <c r="N435" s="32"/>
    </row>
    <row r="436" spans="14:14" x14ac:dyDescent="0.25">
      <c r="N436" s="32"/>
    </row>
    <row r="437" spans="14:14" x14ac:dyDescent="0.25">
      <c r="N437" s="32"/>
    </row>
    <row r="438" spans="14:14" x14ac:dyDescent="0.25">
      <c r="N438" s="32"/>
    </row>
    <row r="439" spans="14:14" x14ac:dyDescent="0.25">
      <c r="N439" s="32"/>
    </row>
    <row r="440" spans="14:14" x14ac:dyDescent="0.25">
      <c r="N440" s="32"/>
    </row>
    <row r="441" spans="14:14" x14ac:dyDescent="0.25">
      <c r="N441" s="32"/>
    </row>
    <row r="442" spans="14:14" x14ac:dyDescent="0.25">
      <c r="N442" s="32"/>
    </row>
    <row r="443" spans="14:14" x14ac:dyDescent="0.25">
      <c r="N443" s="32"/>
    </row>
    <row r="444" spans="14:14" x14ac:dyDescent="0.25">
      <c r="N444" s="32"/>
    </row>
  </sheetData>
  <mergeCells count="40">
    <mergeCell ref="B41:C41"/>
    <mergeCell ref="B48:B51"/>
    <mergeCell ref="C48:D49"/>
    <mergeCell ref="C50:D51"/>
    <mergeCell ref="B17:B24"/>
    <mergeCell ref="D17:D18"/>
    <mergeCell ref="D19:D20"/>
    <mergeCell ref="D21:D22"/>
    <mergeCell ref="D23:D24"/>
    <mergeCell ref="C17:C26"/>
    <mergeCell ref="B25:B26"/>
    <mergeCell ref="B27:B37"/>
    <mergeCell ref="C27:C37"/>
    <mergeCell ref="D27:D28"/>
    <mergeCell ref="D29:D30"/>
    <mergeCell ref="D31:D32"/>
    <mergeCell ref="D33:D35"/>
    <mergeCell ref="D36:D37"/>
    <mergeCell ref="D25:D26"/>
    <mergeCell ref="G3:G4"/>
    <mergeCell ref="D13:D14"/>
    <mergeCell ref="D15:D16"/>
    <mergeCell ref="F3:F4"/>
    <mergeCell ref="D11:D12"/>
    <mergeCell ref="B5:B16"/>
    <mergeCell ref="C5:C16"/>
    <mergeCell ref="B3:B4"/>
    <mergeCell ref="C3:C4"/>
    <mergeCell ref="D3:D4"/>
    <mergeCell ref="D5:D6"/>
    <mergeCell ref="D7:D8"/>
    <mergeCell ref="D9:D10"/>
    <mergeCell ref="P3:P4"/>
    <mergeCell ref="B2:M2"/>
    <mergeCell ref="J3:M3"/>
    <mergeCell ref="H3:H4"/>
    <mergeCell ref="I3:I4"/>
    <mergeCell ref="E3:E4"/>
    <mergeCell ref="N3:N4"/>
    <mergeCell ref="O3:O4"/>
  </mergeCells>
  <conditionalFormatting sqref="O5:P37">
    <cfRule type="cellIs" dxfId="31" priority="1" operator="equal">
      <formula>1</formula>
    </cfRule>
    <cfRule type="cellIs" dxfId="30" priority="2" operator="greaterThan">
      <formula>1</formula>
    </cfRule>
    <cfRule type="cellIs" dxfId="29" priority="3" operator="equal">
      <formula>0</formula>
    </cfRule>
    <cfRule type="cellIs" dxfId="28" priority="4" operator="lessThan">
      <formula>0.75</formula>
    </cfRule>
    <cfRule type="cellIs" dxfId="27" priority="5" operator="lessThan">
      <formula>1</formula>
    </cfRule>
    <cfRule type="cellIs" dxfId="26" priority="6" operator="greaterThan">
      <formula>1</formula>
    </cfRule>
  </conditionalFormatting>
  <pageMargins left="0.5" right="0.19685039370078741" top="0.23622047244094491" bottom="0.51181102362204722" header="0.19685039370078741" footer="0.15748031496062992"/>
  <pageSetup paperSize="9"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topLeftCell="F4" zoomScaleNormal="100" workbookViewId="0">
      <selection activeCell="N8" sqref="N8"/>
    </sheetView>
  </sheetViews>
  <sheetFormatPr baseColWidth="10" defaultRowHeight="15" x14ac:dyDescent="0.25"/>
  <cols>
    <col min="1" max="1" width="1.85546875" customWidth="1"/>
    <col min="2" max="3" width="39.7109375" customWidth="1"/>
    <col min="4" max="4" width="31.85546875" customWidth="1"/>
    <col min="5" max="5" width="37.140625" customWidth="1"/>
    <col min="6" max="6" width="11.28515625" customWidth="1"/>
    <col min="7" max="7" width="15.5703125" customWidth="1"/>
    <col min="8" max="8" width="23.28515625" customWidth="1"/>
    <col min="9" max="9" width="26.28515625" customWidth="1"/>
    <col min="10" max="13" width="5.7109375" customWidth="1"/>
    <col min="14" max="14" width="27" customWidth="1"/>
    <col min="15" max="15" width="15.7109375" customWidth="1"/>
    <col min="16" max="16" width="13.140625" customWidth="1"/>
  </cols>
  <sheetData>
    <row r="1" spans="2:16" ht="15.75" thickBot="1" x14ac:dyDescent="0.3"/>
    <row r="2" spans="2:16" ht="27" thickBot="1" x14ac:dyDescent="0.45">
      <c r="B2" s="172" t="s">
        <v>241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05"/>
      <c r="N2" s="84"/>
      <c r="O2" s="84"/>
      <c r="P2" s="85"/>
    </row>
    <row r="3" spans="2:16" ht="15.75" thickBot="1" x14ac:dyDescent="0.3">
      <c r="B3" s="189" t="s">
        <v>0</v>
      </c>
      <c r="C3" s="189" t="s">
        <v>21</v>
      </c>
      <c r="D3" s="189" t="s">
        <v>1</v>
      </c>
      <c r="E3" s="189" t="s">
        <v>2</v>
      </c>
      <c r="F3" s="189" t="s">
        <v>3</v>
      </c>
      <c r="G3" s="189" t="s">
        <v>4</v>
      </c>
      <c r="H3" s="189" t="s">
        <v>5</v>
      </c>
      <c r="I3" s="189" t="s">
        <v>6</v>
      </c>
      <c r="J3" s="174" t="s">
        <v>7</v>
      </c>
      <c r="K3" s="175"/>
      <c r="L3" s="175"/>
      <c r="M3" s="235"/>
      <c r="N3" s="187" t="s">
        <v>350</v>
      </c>
      <c r="O3" s="187" t="s">
        <v>348</v>
      </c>
      <c r="P3" s="187" t="s">
        <v>349</v>
      </c>
    </row>
    <row r="4" spans="2:16" s="1" customFormat="1" ht="15.75" thickBot="1" x14ac:dyDescent="0.3">
      <c r="B4" s="236"/>
      <c r="C4" s="236"/>
      <c r="D4" s="236"/>
      <c r="E4" s="236"/>
      <c r="F4" s="236"/>
      <c r="G4" s="236"/>
      <c r="H4" s="236"/>
      <c r="I4" s="236"/>
      <c r="J4" s="100" t="s">
        <v>8</v>
      </c>
      <c r="K4" s="101" t="s">
        <v>9</v>
      </c>
      <c r="L4" s="102" t="s">
        <v>10</v>
      </c>
      <c r="M4" s="101" t="s">
        <v>11</v>
      </c>
      <c r="N4" s="204"/>
      <c r="O4" s="204"/>
      <c r="P4" s="204"/>
    </row>
    <row r="5" spans="2:16" s="1" customFormat="1" ht="54.75" customHeight="1" x14ac:dyDescent="0.25">
      <c r="B5" s="250" t="s">
        <v>88</v>
      </c>
      <c r="C5" s="243" t="s">
        <v>242</v>
      </c>
      <c r="D5" s="247" t="s">
        <v>190</v>
      </c>
      <c r="E5" s="21" t="s">
        <v>191</v>
      </c>
      <c r="F5" s="21">
        <v>1</v>
      </c>
      <c r="G5" s="21" t="s">
        <v>192</v>
      </c>
      <c r="H5" s="21" t="s">
        <v>193</v>
      </c>
      <c r="I5" s="21" t="s">
        <v>244</v>
      </c>
      <c r="J5" s="61">
        <v>1</v>
      </c>
      <c r="K5" s="64"/>
      <c r="L5" s="64"/>
      <c r="M5" s="93"/>
      <c r="N5" s="56"/>
      <c r="O5" s="125">
        <f>N5/J5</f>
        <v>0</v>
      </c>
      <c r="P5" s="118">
        <f>N5/(J5+K5+L5+M5)</f>
        <v>0</v>
      </c>
    </row>
    <row r="6" spans="2:16" s="1" customFormat="1" ht="69" customHeight="1" x14ac:dyDescent="0.25">
      <c r="B6" s="251"/>
      <c r="C6" s="244"/>
      <c r="D6" s="248"/>
      <c r="E6" s="22" t="s">
        <v>194</v>
      </c>
      <c r="F6" s="22">
        <v>1</v>
      </c>
      <c r="G6" s="22" t="s">
        <v>195</v>
      </c>
      <c r="H6" s="22" t="s">
        <v>193</v>
      </c>
      <c r="I6" s="22" t="s">
        <v>244</v>
      </c>
      <c r="J6" s="62">
        <v>1</v>
      </c>
      <c r="K6" s="65"/>
      <c r="L6" s="65"/>
      <c r="M6" s="90"/>
      <c r="N6" s="60"/>
      <c r="O6" s="126">
        <f t="shared" ref="O6:O10" si="0">N6/J6</f>
        <v>0</v>
      </c>
      <c r="P6" s="120">
        <f t="shared" ref="P6:P11" si="1">N6/(J6+K6+L6+M6)</f>
        <v>0</v>
      </c>
    </row>
    <row r="7" spans="2:16" s="1" customFormat="1" ht="63.75" customHeight="1" x14ac:dyDescent="0.25">
      <c r="B7" s="251"/>
      <c r="C7" s="244"/>
      <c r="D7" s="248"/>
      <c r="E7" s="22" t="s">
        <v>196</v>
      </c>
      <c r="F7" s="22">
        <v>1</v>
      </c>
      <c r="G7" s="22" t="s">
        <v>195</v>
      </c>
      <c r="H7" s="22" t="s">
        <v>197</v>
      </c>
      <c r="I7" s="22" t="s">
        <v>198</v>
      </c>
      <c r="J7" s="62">
        <v>1</v>
      </c>
      <c r="K7" s="65"/>
      <c r="L7" s="65"/>
      <c r="M7" s="90"/>
      <c r="N7" s="60"/>
      <c r="O7" s="126">
        <f t="shared" si="0"/>
        <v>0</v>
      </c>
      <c r="P7" s="120">
        <f t="shared" si="1"/>
        <v>0</v>
      </c>
    </row>
    <row r="8" spans="2:16" s="1" customFormat="1" ht="75" customHeight="1" x14ac:dyDescent="0.25">
      <c r="B8" s="251"/>
      <c r="C8" s="244"/>
      <c r="D8" s="25" t="s">
        <v>199</v>
      </c>
      <c r="E8" s="22" t="s">
        <v>200</v>
      </c>
      <c r="F8" s="22">
        <v>1</v>
      </c>
      <c r="G8" s="22" t="s">
        <v>201</v>
      </c>
      <c r="H8" s="22" t="s">
        <v>193</v>
      </c>
      <c r="I8" s="22" t="s">
        <v>244</v>
      </c>
      <c r="J8" s="62">
        <v>1</v>
      </c>
      <c r="K8" s="65"/>
      <c r="L8" s="65"/>
      <c r="M8" s="90"/>
      <c r="N8" s="60"/>
      <c r="O8" s="126">
        <f>N8/J8</f>
        <v>0</v>
      </c>
      <c r="P8" s="120">
        <f>N8/(J8+K8+L8+M8)</f>
        <v>0</v>
      </c>
    </row>
    <row r="9" spans="2:16" s="1" customFormat="1" ht="84.75" customHeight="1" x14ac:dyDescent="0.25">
      <c r="B9" s="251"/>
      <c r="C9" s="244"/>
      <c r="D9" s="248" t="s">
        <v>202</v>
      </c>
      <c r="E9" s="22" t="s">
        <v>203</v>
      </c>
      <c r="F9" s="22">
        <v>3</v>
      </c>
      <c r="G9" s="22" t="s">
        <v>204</v>
      </c>
      <c r="H9" s="22" t="s">
        <v>197</v>
      </c>
      <c r="I9" s="22" t="s">
        <v>198</v>
      </c>
      <c r="J9" s="62">
        <v>1</v>
      </c>
      <c r="K9" s="62">
        <v>1</v>
      </c>
      <c r="L9" s="62">
        <v>1</v>
      </c>
      <c r="M9" s="90"/>
      <c r="N9" s="60"/>
      <c r="O9" s="126">
        <f t="shared" si="0"/>
        <v>0</v>
      </c>
      <c r="P9" s="120">
        <f t="shared" si="1"/>
        <v>0</v>
      </c>
    </row>
    <row r="10" spans="2:16" s="1" customFormat="1" ht="64.5" customHeight="1" x14ac:dyDescent="0.25">
      <c r="B10" s="251"/>
      <c r="C10" s="244"/>
      <c r="D10" s="248"/>
      <c r="E10" s="22" t="s">
        <v>205</v>
      </c>
      <c r="F10" s="22">
        <v>3</v>
      </c>
      <c r="G10" s="22" t="s">
        <v>206</v>
      </c>
      <c r="H10" s="22" t="s">
        <v>193</v>
      </c>
      <c r="I10" s="22" t="s">
        <v>244</v>
      </c>
      <c r="J10" s="62">
        <v>1</v>
      </c>
      <c r="K10" s="62">
        <v>1</v>
      </c>
      <c r="L10" s="62">
        <v>1</v>
      </c>
      <c r="M10" s="90"/>
      <c r="N10" s="60"/>
      <c r="O10" s="126">
        <f t="shared" si="0"/>
        <v>0</v>
      </c>
      <c r="P10" s="120">
        <f t="shared" si="1"/>
        <v>0</v>
      </c>
    </row>
    <row r="11" spans="2:16" s="1" customFormat="1" ht="57" customHeight="1" x14ac:dyDescent="0.25">
      <c r="B11" s="251"/>
      <c r="C11" s="244"/>
      <c r="D11" s="248" t="s">
        <v>207</v>
      </c>
      <c r="E11" s="22" t="s">
        <v>208</v>
      </c>
      <c r="F11" s="22">
        <v>4</v>
      </c>
      <c r="G11" s="22" t="s">
        <v>209</v>
      </c>
      <c r="H11" s="22" t="s">
        <v>193</v>
      </c>
      <c r="I11" s="22" t="s">
        <v>244</v>
      </c>
      <c r="J11" s="62">
        <v>1</v>
      </c>
      <c r="K11" s="62">
        <v>1</v>
      </c>
      <c r="L11" s="62">
        <v>1</v>
      </c>
      <c r="M11" s="89">
        <v>1</v>
      </c>
      <c r="N11" s="60"/>
      <c r="O11" s="126">
        <f>N11/J11</f>
        <v>0</v>
      </c>
      <c r="P11" s="120">
        <f t="shared" si="1"/>
        <v>0</v>
      </c>
    </row>
    <row r="12" spans="2:16" s="1" customFormat="1" ht="72" customHeight="1" thickBot="1" x14ac:dyDescent="0.3">
      <c r="B12" s="252"/>
      <c r="C12" s="246"/>
      <c r="D12" s="249"/>
      <c r="E12" s="23" t="s">
        <v>210</v>
      </c>
      <c r="F12" s="23">
        <v>4</v>
      </c>
      <c r="G12" s="23" t="s">
        <v>211</v>
      </c>
      <c r="H12" s="23" t="s">
        <v>193</v>
      </c>
      <c r="I12" s="23" t="s">
        <v>244</v>
      </c>
      <c r="J12" s="67">
        <v>1</v>
      </c>
      <c r="K12" s="67">
        <v>1</v>
      </c>
      <c r="L12" s="67">
        <v>1</v>
      </c>
      <c r="M12" s="103">
        <v>1</v>
      </c>
      <c r="N12" s="57"/>
      <c r="O12" s="133">
        <f>N12/J12</f>
        <v>0</v>
      </c>
      <c r="P12" s="129">
        <f>N12/(J12+K12+L12+M12)</f>
        <v>0</v>
      </c>
    </row>
    <row r="13" spans="2:16" s="1" customFormat="1" ht="75" customHeight="1" x14ac:dyDescent="0.25">
      <c r="B13" s="258" t="s">
        <v>88</v>
      </c>
      <c r="C13" s="211" t="s">
        <v>243</v>
      </c>
      <c r="D13" s="240" t="s">
        <v>245</v>
      </c>
      <c r="E13" s="21" t="s">
        <v>212</v>
      </c>
      <c r="F13" s="21">
        <v>2</v>
      </c>
      <c r="G13" s="21" t="s">
        <v>192</v>
      </c>
      <c r="H13" s="21" t="s">
        <v>193</v>
      </c>
      <c r="I13" s="21" t="s">
        <v>244</v>
      </c>
      <c r="J13" s="61">
        <v>1</v>
      </c>
      <c r="K13" s="61">
        <v>1</v>
      </c>
      <c r="L13" s="64"/>
      <c r="M13" s="75"/>
      <c r="N13" s="56"/>
      <c r="O13" s="117">
        <f>N13/J13</f>
        <v>0</v>
      </c>
      <c r="P13" s="118">
        <f>N13/(J13+K13+L13+M13)</f>
        <v>0</v>
      </c>
    </row>
    <row r="14" spans="2:16" s="1" customFormat="1" ht="69.75" customHeight="1" x14ac:dyDescent="0.25">
      <c r="B14" s="259"/>
      <c r="C14" s="212"/>
      <c r="D14" s="241"/>
      <c r="E14" s="22" t="s">
        <v>213</v>
      </c>
      <c r="F14" s="22">
        <v>1</v>
      </c>
      <c r="G14" s="22" t="s">
        <v>214</v>
      </c>
      <c r="H14" s="22" t="s">
        <v>193</v>
      </c>
      <c r="I14" s="22" t="s">
        <v>244</v>
      </c>
      <c r="J14" s="65"/>
      <c r="K14" s="62">
        <v>1</v>
      </c>
      <c r="L14" s="104"/>
      <c r="M14" s="116"/>
      <c r="N14" s="60"/>
      <c r="O14" s="119">
        <f>N14/K14</f>
        <v>0</v>
      </c>
      <c r="P14" s="120">
        <f>N14/(J14+K14+L14+M14)</f>
        <v>0</v>
      </c>
    </row>
    <row r="15" spans="2:16" s="1" customFormat="1" ht="63.75" customHeight="1" x14ac:dyDescent="0.25">
      <c r="B15" s="259"/>
      <c r="C15" s="212"/>
      <c r="D15" s="241"/>
      <c r="E15" s="22" t="s">
        <v>215</v>
      </c>
      <c r="F15" s="22">
        <v>4</v>
      </c>
      <c r="G15" s="22" t="s">
        <v>216</v>
      </c>
      <c r="H15" s="22" t="s">
        <v>193</v>
      </c>
      <c r="I15" s="22" t="s">
        <v>244</v>
      </c>
      <c r="J15" s="62">
        <v>1</v>
      </c>
      <c r="K15" s="62">
        <v>1</v>
      </c>
      <c r="L15" s="62">
        <v>1</v>
      </c>
      <c r="M15" s="77">
        <v>1</v>
      </c>
      <c r="N15" s="60"/>
      <c r="O15" s="119">
        <f>N15/J15</f>
        <v>0</v>
      </c>
      <c r="P15" s="120"/>
    </row>
    <row r="16" spans="2:16" s="1" customFormat="1" ht="78" customHeight="1" x14ac:dyDescent="0.25">
      <c r="B16" s="259"/>
      <c r="C16" s="212"/>
      <c r="D16" s="241"/>
      <c r="E16" s="22" t="s">
        <v>217</v>
      </c>
      <c r="F16" s="22">
        <v>4</v>
      </c>
      <c r="G16" s="22" t="s">
        <v>206</v>
      </c>
      <c r="H16" s="22" t="s">
        <v>193</v>
      </c>
      <c r="I16" s="22" t="s">
        <v>244</v>
      </c>
      <c r="J16" s="62">
        <v>1</v>
      </c>
      <c r="K16" s="62">
        <v>1</v>
      </c>
      <c r="L16" s="62">
        <v>1</v>
      </c>
      <c r="M16" s="77">
        <v>1</v>
      </c>
      <c r="N16" s="60"/>
      <c r="O16" s="119">
        <f>N16/K16</f>
        <v>0</v>
      </c>
      <c r="P16" s="120">
        <f t="shared" ref="P16:P35" si="2">N16/(J16+K16+L16+M16)</f>
        <v>0</v>
      </c>
    </row>
    <row r="17" spans="2:16" s="1" customFormat="1" ht="87" customHeight="1" thickBot="1" x14ac:dyDescent="0.3">
      <c r="B17" s="260"/>
      <c r="C17" s="239"/>
      <c r="D17" s="242"/>
      <c r="E17" s="23" t="s">
        <v>218</v>
      </c>
      <c r="F17" s="23">
        <v>1</v>
      </c>
      <c r="G17" s="23" t="s">
        <v>219</v>
      </c>
      <c r="H17" s="23" t="s">
        <v>193</v>
      </c>
      <c r="I17" s="23" t="s">
        <v>244</v>
      </c>
      <c r="J17" s="105"/>
      <c r="K17" s="105"/>
      <c r="L17" s="105"/>
      <c r="M17" s="80">
        <v>1</v>
      </c>
      <c r="N17" s="58"/>
      <c r="O17" s="121">
        <f>N17/M17</f>
        <v>0</v>
      </c>
      <c r="P17" s="122">
        <f t="shared" si="2"/>
        <v>0</v>
      </c>
    </row>
    <row r="18" spans="2:16" s="1" customFormat="1" ht="63" customHeight="1" x14ac:dyDescent="0.25">
      <c r="B18" s="250" t="s">
        <v>88</v>
      </c>
      <c r="C18" s="243" t="s">
        <v>246</v>
      </c>
      <c r="D18" s="24" t="s">
        <v>220</v>
      </c>
      <c r="E18" s="21" t="s">
        <v>221</v>
      </c>
      <c r="F18" s="21">
        <v>1</v>
      </c>
      <c r="G18" s="21" t="s">
        <v>222</v>
      </c>
      <c r="H18" s="21" t="s">
        <v>193</v>
      </c>
      <c r="I18" s="21" t="s">
        <v>244</v>
      </c>
      <c r="J18" s="61">
        <v>1</v>
      </c>
      <c r="K18" s="64"/>
      <c r="L18" s="64"/>
      <c r="M18" s="93"/>
      <c r="N18" s="140"/>
      <c r="O18" s="128">
        <f>N18/J18</f>
        <v>0</v>
      </c>
      <c r="P18" s="130">
        <f t="shared" si="2"/>
        <v>0</v>
      </c>
    </row>
    <row r="19" spans="2:16" s="1" customFormat="1" ht="57" customHeight="1" x14ac:dyDescent="0.25">
      <c r="B19" s="251"/>
      <c r="C19" s="244"/>
      <c r="D19" s="248" t="s">
        <v>223</v>
      </c>
      <c r="E19" s="22" t="s">
        <v>224</v>
      </c>
      <c r="F19" s="22">
        <v>2</v>
      </c>
      <c r="G19" s="22" t="s">
        <v>192</v>
      </c>
      <c r="H19" s="22" t="s">
        <v>193</v>
      </c>
      <c r="I19" s="22" t="s">
        <v>244</v>
      </c>
      <c r="J19" s="62">
        <v>1</v>
      </c>
      <c r="K19" s="62">
        <v>1</v>
      </c>
      <c r="L19" s="65"/>
      <c r="M19" s="90"/>
      <c r="N19" s="60"/>
      <c r="O19" s="119">
        <f>N19/K19</f>
        <v>0</v>
      </c>
      <c r="P19" s="120">
        <f t="shared" si="2"/>
        <v>0</v>
      </c>
    </row>
    <row r="20" spans="2:16" s="1" customFormat="1" ht="81.75" customHeight="1" x14ac:dyDescent="0.25">
      <c r="B20" s="251"/>
      <c r="C20" s="244"/>
      <c r="D20" s="248"/>
      <c r="E20" s="22" t="s">
        <v>225</v>
      </c>
      <c r="F20" s="22">
        <v>2</v>
      </c>
      <c r="G20" s="22" t="s">
        <v>226</v>
      </c>
      <c r="H20" s="22" t="s">
        <v>193</v>
      </c>
      <c r="I20" s="22" t="s">
        <v>244</v>
      </c>
      <c r="J20" s="65"/>
      <c r="K20" s="65"/>
      <c r="L20" s="62">
        <v>1</v>
      </c>
      <c r="M20" s="89">
        <v>1</v>
      </c>
      <c r="N20" s="60"/>
      <c r="O20" s="119">
        <f>N20/M20</f>
        <v>0</v>
      </c>
      <c r="P20" s="120">
        <f t="shared" si="2"/>
        <v>0</v>
      </c>
    </row>
    <row r="21" spans="2:16" s="1" customFormat="1" ht="45.75" customHeight="1" x14ac:dyDescent="0.25">
      <c r="B21" s="251"/>
      <c r="C21" s="244"/>
      <c r="D21" s="248"/>
      <c r="E21" s="22" t="s">
        <v>227</v>
      </c>
      <c r="F21" s="22">
        <v>1</v>
      </c>
      <c r="G21" s="22" t="s">
        <v>228</v>
      </c>
      <c r="H21" s="22" t="s">
        <v>193</v>
      </c>
      <c r="I21" s="22" t="s">
        <v>244</v>
      </c>
      <c r="J21" s="65"/>
      <c r="K21" s="62">
        <v>1</v>
      </c>
      <c r="L21" s="65"/>
      <c r="M21" s="90"/>
      <c r="N21" s="60"/>
      <c r="O21" s="119">
        <f>N21/K21</f>
        <v>0</v>
      </c>
      <c r="P21" s="120">
        <f t="shared" si="2"/>
        <v>0</v>
      </c>
    </row>
    <row r="22" spans="2:16" s="1" customFormat="1" ht="67.5" customHeight="1" thickBot="1" x14ac:dyDescent="0.3">
      <c r="B22" s="261"/>
      <c r="C22" s="245"/>
      <c r="D22" s="264"/>
      <c r="E22" s="28" t="s">
        <v>229</v>
      </c>
      <c r="F22" s="28">
        <v>1</v>
      </c>
      <c r="G22" s="28" t="s">
        <v>230</v>
      </c>
      <c r="H22" s="28" t="s">
        <v>193</v>
      </c>
      <c r="I22" s="28" t="s">
        <v>244</v>
      </c>
      <c r="J22" s="66"/>
      <c r="K22" s="63">
        <v>1</v>
      </c>
      <c r="L22" s="66"/>
      <c r="M22" s="106"/>
      <c r="N22" s="58"/>
      <c r="O22" s="121">
        <f>N22/K22</f>
        <v>0</v>
      </c>
      <c r="P22" s="122">
        <f t="shared" si="2"/>
        <v>0</v>
      </c>
    </row>
    <row r="23" spans="2:16" s="1" customFormat="1" ht="63" customHeight="1" x14ac:dyDescent="0.25">
      <c r="B23" s="253" t="s">
        <v>88</v>
      </c>
      <c r="C23" s="243" t="s">
        <v>248</v>
      </c>
      <c r="D23" s="237" t="s">
        <v>245</v>
      </c>
      <c r="E23" s="21" t="s">
        <v>212</v>
      </c>
      <c r="F23" s="21">
        <v>1</v>
      </c>
      <c r="G23" s="21" t="s">
        <v>192</v>
      </c>
      <c r="H23" s="21" t="s">
        <v>193</v>
      </c>
      <c r="I23" s="21" t="s">
        <v>244</v>
      </c>
      <c r="J23" s="61">
        <v>1</v>
      </c>
      <c r="K23" s="64"/>
      <c r="L23" s="64"/>
      <c r="M23" s="93"/>
      <c r="N23" s="140"/>
      <c r="O23" s="128">
        <f>N23/J23</f>
        <v>0</v>
      </c>
      <c r="P23" s="130">
        <f t="shared" si="2"/>
        <v>0</v>
      </c>
    </row>
    <row r="24" spans="2:16" s="1" customFormat="1" ht="65.25" customHeight="1" x14ac:dyDescent="0.25">
      <c r="B24" s="262"/>
      <c r="C24" s="244"/>
      <c r="D24" s="265"/>
      <c r="E24" s="22" t="s">
        <v>213</v>
      </c>
      <c r="F24" s="22">
        <v>1</v>
      </c>
      <c r="G24" s="22" t="s">
        <v>214</v>
      </c>
      <c r="H24" s="22" t="s">
        <v>193</v>
      </c>
      <c r="I24" s="22" t="s">
        <v>244</v>
      </c>
      <c r="J24" s="65"/>
      <c r="K24" s="62">
        <v>1</v>
      </c>
      <c r="L24" s="65"/>
      <c r="M24" s="90"/>
      <c r="N24" s="60"/>
      <c r="O24" s="119">
        <f>N24/K24</f>
        <v>0</v>
      </c>
      <c r="P24" s="120">
        <f t="shared" si="2"/>
        <v>0</v>
      </c>
    </row>
    <row r="25" spans="2:16" s="1" customFormat="1" ht="44.25" customHeight="1" x14ac:dyDescent="0.25">
      <c r="B25" s="262"/>
      <c r="C25" s="244"/>
      <c r="D25" s="265"/>
      <c r="E25" s="22" t="s">
        <v>231</v>
      </c>
      <c r="F25" s="22">
        <v>4</v>
      </c>
      <c r="G25" s="22" t="s">
        <v>216</v>
      </c>
      <c r="H25" s="22" t="s">
        <v>193</v>
      </c>
      <c r="I25" s="22" t="s">
        <v>244</v>
      </c>
      <c r="J25" s="62">
        <v>1</v>
      </c>
      <c r="K25" s="62">
        <v>1</v>
      </c>
      <c r="L25" s="62">
        <v>1</v>
      </c>
      <c r="M25" s="89">
        <v>1</v>
      </c>
      <c r="N25" s="60"/>
      <c r="O25" s="119">
        <f>N25/L25</f>
        <v>0</v>
      </c>
      <c r="P25" s="120">
        <f t="shared" si="2"/>
        <v>0</v>
      </c>
    </row>
    <row r="26" spans="2:16" s="1" customFormat="1" ht="64.5" customHeight="1" x14ac:dyDescent="0.25">
      <c r="B26" s="262"/>
      <c r="C26" s="244"/>
      <c r="D26" s="265"/>
      <c r="E26" s="22" t="s">
        <v>217</v>
      </c>
      <c r="F26" s="22">
        <v>4</v>
      </c>
      <c r="G26" s="22" t="s">
        <v>206</v>
      </c>
      <c r="H26" s="22" t="s">
        <v>193</v>
      </c>
      <c r="I26" s="22" t="s">
        <v>244</v>
      </c>
      <c r="J26" s="62">
        <v>1</v>
      </c>
      <c r="K26" s="62">
        <v>1</v>
      </c>
      <c r="L26" s="62">
        <v>1</v>
      </c>
      <c r="M26" s="89">
        <v>1</v>
      </c>
      <c r="N26" s="57"/>
      <c r="O26" s="127">
        <f>N26/L26</f>
        <v>0</v>
      </c>
      <c r="P26" s="129">
        <f t="shared" si="2"/>
        <v>0</v>
      </c>
    </row>
    <row r="27" spans="2:16" s="1" customFormat="1" ht="49.5" customHeight="1" thickBot="1" x14ac:dyDescent="0.3">
      <c r="B27" s="263"/>
      <c r="C27" s="245"/>
      <c r="D27" s="255"/>
      <c r="E27" s="28" t="s">
        <v>232</v>
      </c>
      <c r="F27" s="28">
        <v>4</v>
      </c>
      <c r="G27" s="28" t="s">
        <v>219</v>
      </c>
      <c r="H27" s="28" t="s">
        <v>193</v>
      </c>
      <c r="I27" s="28" t="s">
        <v>244</v>
      </c>
      <c r="J27" s="63">
        <v>1</v>
      </c>
      <c r="K27" s="63">
        <v>1</v>
      </c>
      <c r="L27" s="63">
        <v>1</v>
      </c>
      <c r="M27" s="91">
        <v>1</v>
      </c>
      <c r="N27" s="59"/>
      <c r="O27" s="134">
        <f>N27/K27</f>
        <v>0</v>
      </c>
      <c r="P27" s="135">
        <f t="shared" si="2"/>
        <v>0</v>
      </c>
    </row>
    <row r="28" spans="2:16" s="1" customFormat="1" ht="78" customHeight="1" x14ac:dyDescent="0.25">
      <c r="B28" s="253" t="s">
        <v>88</v>
      </c>
      <c r="C28" s="243" t="s">
        <v>249</v>
      </c>
      <c r="D28" s="237" t="s">
        <v>233</v>
      </c>
      <c r="E28" s="21" t="s">
        <v>234</v>
      </c>
      <c r="F28" s="21">
        <v>1</v>
      </c>
      <c r="G28" s="21" t="s">
        <v>235</v>
      </c>
      <c r="H28" s="21" t="s">
        <v>197</v>
      </c>
      <c r="I28" s="21" t="s">
        <v>198</v>
      </c>
      <c r="J28" s="61">
        <v>1</v>
      </c>
      <c r="K28" s="64"/>
      <c r="L28" s="64"/>
      <c r="M28" s="93"/>
      <c r="N28" s="56"/>
      <c r="O28" s="117">
        <f t="shared" ref="O28:O35" si="3">N28/J28</f>
        <v>0</v>
      </c>
      <c r="P28" s="118">
        <f t="shared" si="2"/>
        <v>0</v>
      </c>
    </row>
    <row r="29" spans="2:16" s="1" customFormat="1" ht="69.75" customHeight="1" thickBot="1" x14ac:dyDescent="0.3">
      <c r="B29" s="263"/>
      <c r="C29" s="245"/>
      <c r="D29" s="255"/>
      <c r="E29" s="28" t="s">
        <v>236</v>
      </c>
      <c r="F29" s="28">
        <v>1</v>
      </c>
      <c r="G29" s="28" t="s">
        <v>55</v>
      </c>
      <c r="H29" s="28" t="s">
        <v>193</v>
      </c>
      <c r="I29" s="28" t="s">
        <v>34</v>
      </c>
      <c r="J29" s="63">
        <v>1</v>
      </c>
      <c r="K29" s="66"/>
      <c r="L29" s="66"/>
      <c r="M29" s="106"/>
      <c r="N29" s="58"/>
      <c r="O29" s="121">
        <f t="shared" si="3"/>
        <v>0</v>
      </c>
      <c r="P29" s="122">
        <f t="shared" si="2"/>
        <v>0</v>
      </c>
    </row>
    <row r="30" spans="2:16" s="1" customFormat="1" ht="101.25" customHeight="1" x14ac:dyDescent="0.25">
      <c r="B30" s="253" t="s">
        <v>88</v>
      </c>
      <c r="C30" s="243" t="s">
        <v>250</v>
      </c>
      <c r="D30" s="237" t="s">
        <v>233</v>
      </c>
      <c r="E30" s="21" t="s">
        <v>237</v>
      </c>
      <c r="F30" s="21">
        <v>1</v>
      </c>
      <c r="G30" s="21" t="s">
        <v>235</v>
      </c>
      <c r="H30" s="21" t="s">
        <v>197</v>
      </c>
      <c r="I30" s="21" t="s">
        <v>198</v>
      </c>
      <c r="J30" s="61">
        <v>1</v>
      </c>
      <c r="K30" s="64"/>
      <c r="L30" s="64"/>
      <c r="M30" s="93"/>
      <c r="N30" s="56"/>
      <c r="O30" s="117">
        <f t="shared" si="3"/>
        <v>0</v>
      </c>
      <c r="P30" s="118">
        <f t="shared" si="2"/>
        <v>0</v>
      </c>
    </row>
    <row r="31" spans="2:16" s="1" customFormat="1" ht="63" customHeight="1" thickBot="1" x14ac:dyDescent="0.3">
      <c r="B31" s="254"/>
      <c r="C31" s="246"/>
      <c r="D31" s="238"/>
      <c r="E31" s="23" t="s">
        <v>236</v>
      </c>
      <c r="F31" s="23">
        <v>1</v>
      </c>
      <c r="G31" s="23" t="s">
        <v>56</v>
      </c>
      <c r="H31" s="23" t="s">
        <v>193</v>
      </c>
      <c r="I31" s="23" t="s">
        <v>34</v>
      </c>
      <c r="J31" s="67">
        <v>1</v>
      </c>
      <c r="K31" s="68"/>
      <c r="L31" s="68"/>
      <c r="M31" s="92"/>
      <c r="N31" s="58"/>
      <c r="O31" s="121">
        <f t="shared" si="3"/>
        <v>0</v>
      </c>
      <c r="P31" s="122">
        <f t="shared" si="2"/>
        <v>0</v>
      </c>
    </row>
    <row r="32" spans="2:16" s="1" customFormat="1" ht="93.75" customHeight="1" x14ac:dyDescent="0.25">
      <c r="B32" s="253" t="s">
        <v>88</v>
      </c>
      <c r="C32" s="256" t="s">
        <v>251</v>
      </c>
      <c r="D32" s="237" t="s">
        <v>233</v>
      </c>
      <c r="E32" s="21" t="s">
        <v>238</v>
      </c>
      <c r="F32" s="21">
        <v>1</v>
      </c>
      <c r="G32" s="21" t="s">
        <v>235</v>
      </c>
      <c r="H32" s="21" t="s">
        <v>197</v>
      </c>
      <c r="I32" s="21" t="s">
        <v>198</v>
      </c>
      <c r="J32" s="61">
        <v>1</v>
      </c>
      <c r="K32" s="64"/>
      <c r="L32" s="64"/>
      <c r="M32" s="93"/>
      <c r="N32" s="56"/>
      <c r="O32" s="117">
        <f t="shared" si="3"/>
        <v>0</v>
      </c>
      <c r="P32" s="118">
        <f t="shared" si="2"/>
        <v>0</v>
      </c>
    </row>
    <row r="33" spans="2:16" s="1" customFormat="1" ht="51.75" customHeight="1" thickBot="1" x14ac:dyDescent="0.3">
      <c r="B33" s="263"/>
      <c r="C33" s="257"/>
      <c r="D33" s="255"/>
      <c r="E33" s="28" t="s">
        <v>236</v>
      </c>
      <c r="F33" s="28">
        <v>1</v>
      </c>
      <c r="G33" s="28" t="s">
        <v>55</v>
      </c>
      <c r="H33" s="28" t="s">
        <v>193</v>
      </c>
      <c r="I33" s="28" t="s">
        <v>34</v>
      </c>
      <c r="J33" s="63">
        <v>1</v>
      </c>
      <c r="K33" s="66"/>
      <c r="L33" s="66"/>
      <c r="M33" s="106"/>
      <c r="N33" s="58"/>
      <c r="O33" s="121">
        <f t="shared" si="3"/>
        <v>0</v>
      </c>
      <c r="P33" s="122">
        <f t="shared" si="2"/>
        <v>0</v>
      </c>
    </row>
    <row r="34" spans="2:16" s="1" customFormat="1" ht="108.75" customHeight="1" x14ac:dyDescent="0.25">
      <c r="B34" s="253" t="s">
        <v>88</v>
      </c>
      <c r="C34" s="243" t="s">
        <v>320</v>
      </c>
      <c r="D34" s="237" t="s">
        <v>233</v>
      </c>
      <c r="E34" s="21" t="s">
        <v>239</v>
      </c>
      <c r="F34" s="21">
        <v>1</v>
      </c>
      <c r="G34" s="21" t="s">
        <v>240</v>
      </c>
      <c r="H34" s="21" t="s">
        <v>197</v>
      </c>
      <c r="I34" s="21" t="s">
        <v>198</v>
      </c>
      <c r="J34" s="61">
        <v>1</v>
      </c>
      <c r="K34" s="64"/>
      <c r="L34" s="64"/>
      <c r="M34" s="93"/>
      <c r="N34" s="56"/>
      <c r="O34" s="117">
        <f t="shared" si="3"/>
        <v>0</v>
      </c>
      <c r="P34" s="118">
        <f t="shared" si="2"/>
        <v>0</v>
      </c>
    </row>
    <row r="35" spans="2:16" s="1" customFormat="1" ht="55.5" customHeight="1" thickBot="1" x14ac:dyDescent="0.3">
      <c r="B35" s="254"/>
      <c r="C35" s="246"/>
      <c r="D35" s="238"/>
      <c r="E35" s="23" t="s">
        <v>236</v>
      </c>
      <c r="F35" s="23">
        <v>1</v>
      </c>
      <c r="G35" s="23" t="s">
        <v>55</v>
      </c>
      <c r="H35" s="23" t="s">
        <v>193</v>
      </c>
      <c r="I35" s="23" t="s">
        <v>34</v>
      </c>
      <c r="J35" s="67">
        <v>1</v>
      </c>
      <c r="K35" s="68"/>
      <c r="L35" s="68"/>
      <c r="M35" s="92"/>
      <c r="N35" s="58"/>
      <c r="O35" s="121">
        <f t="shared" si="3"/>
        <v>0</v>
      </c>
      <c r="P35" s="122">
        <f t="shared" si="2"/>
        <v>0</v>
      </c>
    </row>
    <row r="36" spans="2:16" s="1" customFormat="1" x14ac:dyDescent="0.25">
      <c r="N36" s="53"/>
      <c r="O36" s="94"/>
      <c r="P36" s="94"/>
    </row>
    <row r="37" spans="2:16" x14ac:dyDescent="0.25">
      <c r="N37" s="53"/>
      <c r="O37" s="94"/>
      <c r="P37" s="94"/>
    </row>
    <row r="39" spans="2:16" ht="18.75" x14ac:dyDescent="0.25">
      <c r="B39" s="191" t="s">
        <v>340</v>
      </c>
      <c r="C39" s="191"/>
    </row>
    <row r="40" spans="2:16" ht="18.75" x14ac:dyDescent="0.25">
      <c r="B40" s="111" t="s">
        <v>341</v>
      </c>
      <c r="C40" s="112"/>
    </row>
    <row r="41" spans="2:16" ht="18.75" x14ac:dyDescent="0.25">
      <c r="B41" s="111" t="s">
        <v>342</v>
      </c>
      <c r="C41" s="113"/>
    </row>
    <row r="42" spans="2:16" ht="18.75" x14ac:dyDescent="0.25">
      <c r="B42" s="111" t="s">
        <v>343</v>
      </c>
      <c r="C42" s="114"/>
    </row>
    <row r="43" spans="2:16" ht="18.75" x14ac:dyDescent="0.25">
      <c r="B43" s="111" t="s">
        <v>344</v>
      </c>
      <c r="C43" s="111"/>
    </row>
    <row r="46" spans="2:16" x14ac:dyDescent="0.25">
      <c r="B46" s="192" t="s">
        <v>345</v>
      </c>
      <c r="C46" s="195" t="s">
        <v>346</v>
      </c>
      <c r="D46" s="218"/>
    </row>
    <row r="47" spans="2:16" x14ac:dyDescent="0.25">
      <c r="B47" s="216"/>
      <c r="C47" s="219"/>
      <c r="D47" s="220"/>
    </row>
    <row r="48" spans="2:16" x14ac:dyDescent="0.25">
      <c r="B48" s="216"/>
      <c r="C48" s="199" t="s">
        <v>347</v>
      </c>
      <c r="D48" s="221"/>
    </row>
    <row r="49" spans="2:4" x14ac:dyDescent="0.25">
      <c r="B49" s="217"/>
      <c r="C49" s="222"/>
      <c r="D49" s="223"/>
    </row>
  </sheetData>
  <mergeCells count="43">
    <mergeCell ref="B46:B49"/>
    <mergeCell ref="C46:D47"/>
    <mergeCell ref="C48:D49"/>
    <mergeCell ref="B32:B33"/>
    <mergeCell ref="B34:B35"/>
    <mergeCell ref="D34:D35"/>
    <mergeCell ref="B5:B12"/>
    <mergeCell ref="B30:B31"/>
    <mergeCell ref="D28:D29"/>
    <mergeCell ref="C30:C31"/>
    <mergeCell ref="B39:C39"/>
    <mergeCell ref="C32:C33"/>
    <mergeCell ref="D32:D33"/>
    <mergeCell ref="C34:C35"/>
    <mergeCell ref="B13:B17"/>
    <mergeCell ref="B18:B22"/>
    <mergeCell ref="B23:B27"/>
    <mergeCell ref="B28:B29"/>
    <mergeCell ref="D19:D22"/>
    <mergeCell ref="C23:C27"/>
    <mergeCell ref="D23:D27"/>
    <mergeCell ref="C28:C29"/>
    <mergeCell ref="D30:D31"/>
    <mergeCell ref="C13:C17"/>
    <mergeCell ref="D13:D17"/>
    <mergeCell ref="C18:C22"/>
    <mergeCell ref="C5:C12"/>
    <mergeCell ref="D5:D7"/>
    <mergeCell ref="D9:D10"/>
    <mergeCell ref="D11:D12"/>
    <mergeCell ref="P3:P4"/>
    <mergeCell ref="B2:M2"/>
    <mergeCell ref="J3:M3"/>
    <mergeCell ref="G3:G4"/>
    <mergeCell ref="H3:H4"/>
    <mergeCell ref="I3:I4"/>
    <mergeCell ref="B3:B4"/>
    <mergeCell ref="F3:F4"/>
    <mergeCell ref="C3:C4"/>
    <mergeCell ref="D3:D4"/>
    <mergeCell ref="N3:N4"/>
    <mergeCell ref="O3:O4"/>
    <mergeCell ref="E3:E4"/>
  </mergeCells>
  <conditionalFormatting sqref="O5:P35">
    <cfRule type="cellIs" dxfId="25" priority="13" operator="equal">
      <formula>0</formula>
    </cfRule>
    <cfRule type="cellIs" dxfId="24" priority="14" operator="equal">
      <formula>1</formula>
    </cfRule>
    <cfRule type="cellIs" dxfId="23" priority="15" operator="lessThan">
      <formula>1</formula>
    </cfRule>
    <cfRule type="cellIs" dxfId="22" priority="16" operator="lessThan">
      <formula>0.75</formula>
    </cfRule>
    <cfRule type="cellIs" dxfId="21" priority="17" operator="equal">
      <formula>1</formula>
    </cfRule>
    <cfRule type="cellIs" dxfId="20" priority="12" operator="lessThan">
      <formula>0.75</formula>
    </cfRule>
    <cfRule type="cellIs" dxfId="19" priority="11" operator="lessThan">
      <formula>1</formula>
    </cfRule>
    <cfRule type="cellIs" dxfId="18" priority="10" operator="equal">
      <formula>1</formula>
    </cfRule>
    <cfRule type="cellIs" dxfId="17" priority="9" operator="equal">
      <formula>1</formula>
    </cfRule>
    <cfRule type="cellIs" dxfId="16" priority="8" operator="equal">
      <formula>0</formula>
    </cfRule>
    <cfRule type="cellIs" dxfId="15" priority="7" operator="equal">
      <formula>1</formula>
    </cfRule>
    <cfRule type="cellIs" dxfId="14" priority="6" operator="greaterThan">
      <formula>1</formula>
    </cfRule>
  </conditionalFormatting>
  <conditionalFormatting sqref="P5:P35">
    <cfRule type="cellIs" dxfId="13" priority="5" operator="lessThan">
      <formula>0.75</formula>
    </cfRule>
    <cfRule type="cellIs" dxfId="12" priority="4" operator="lessThan">
      <formula>1</formula>
    </cfRule>
    <cfRule type="cellIs" dxfId="11" priority="3" operator="equal">
      <formula>0</formula>
    </cfRule>
    <cfRule type="cellIs" dxfId="10" priority="2" operator="lessThan">
      <formula>0.75</formula>
    </cfRule>
    <cfRule type="cellIs" dxfId="9" priority="1" operator="equal">
      <formula>0</formula>
    </cfRule>
  </conditionalFormatting>
  <pageMargins left="0.55118110236220474" right="0.47244094488188981" top="0.74803149606299213" bottom="0.74803149606299213" header="0.31496062992125984" footer="0.31496062992125984"/>
  <pageSetup scale="5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40"/>
  <sheetViews>
    <sheetView tabSelected="1" topLeftCell="G1" zoomScale="84" zoomScaleNormal="84" zoomScaleSheetLayoutView="75" workbookViewId="0">
      <selection activeCell="R2" sqref="R2"/>
    </sheetView>
  </sheetViews>
  <sheetFormatPr baseColWidth="10" defaultRowHeight="15" x14ac:dyDescent="0.25"/>
  <cols>
    <col min="1" max="1" width="1.85546875" customWidth="1"/>
    <col min="2" max="2" width="39.7109375" customWidth="1"/>
    <col min="3" max="3" width="39.85546875" customWidth="1"/>
    <col min="4" max="4" width="31.7109375" customWidth="1"/>
    <col min="5" max="5" width="37.140625" customWidth="1"/>
    <col min="6" max="6" width="11.28515625" customWidth="1"/>
    <col min="7" max="7" width="15.5703125" style="31" customWidth="1"/>
    <col min="8" max="8" width="23.28515625" customWidth="1"/>
    <col min="9" max="9" width="26.28515625" customWidth="1"/>
    <col min="10" max="13" width="5.7109375" customWidth="1"/>
    <col min="14" max="14" width="29.140625" style="29" customWidth="1"/>
    <col min="15" max="15" width="17.140625" style="29" customWidth="1"/>
    <col min="16" max="16" width="13.85546875" style="29" customWidth="1"/>
    <col min="17" max="50" width="11.42578125" style="29"/>
  </cols>
  <sheetData>
    <row r="1" spans="2:50" ht="15.75" thickBot="1" x14ac:dyDescent="0.3"/>
    <row r="2" spans="2:50" ht="27" thickBot="1" x14ac:dyDescent="0.45">
      <c r="B2" s="172" t="s">
        <v>339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05"/>
      <c r="N2" s="84"/>
      <c r="O2" s="84"/>
      <c r="P2" s="85"/>
    </row>
    <row r="3" spans="2:50" ht="15.75" thickBot="1" x14ac:dyDescent="0.3">
      <c r="B3" s="189" t="s">
        <v>0</v>
      </c>
      <c r="C3" s="189" t="s">
        <v>21</v>
      </c>
      <c r="D3" s="189" t="s">
        <v>1</v>
      </c>
      <c r="E3" s="189" t="s">
        <v>2</v>
      </c>
      <c r="F3" s="189" t="s">
        <v>3</v>
      </c>
      <c r="G3" s="189" t="s">
        <v>4</v>
      </c>
      <c r="H3" s="189" t="s">
        <v>5</v>
      </c>
      <c r="I3" s="189" t="s">
        <v>6</v>
      </c>
      <c r="J3" s="174" t="s">
        <v>7</v>
      </c>
      <c r="K3" s="175"/>
      <c r="L3" s="175"/>
      <c r="M3" s="235"/>
      <c r="N3" s="187" t="s">
        <v>350</v>
      </c>
      <c r="O3" s="187" t="s">
        <v>348</v>
      </c>
      <c r="P3" s="187" t="s">
        <v>349</v>
      </c>
    </row>
    <row r="4" spans="2:50" s="1" customFormat="1" ht="15.75" thickBot="1" x14ac:dyDescent="0.3">
      <c r="B4" s="236"/>
      <c r="C4" s="236"/>
      <c r="D4" s="236"/>
      <c r="E4" s="236"/>
      <c r="F4" s="236"/>
      <c r="G4" s="236"/>
      <c r="H4" s="236"/>
      <c r="I4" s="236"/>
      <c r="J4" s="100" t="s">
        <v>8</v>
      </c>
      <c r="K4" s="101" t="s">
        <v>9</v>
      </c>
      <c r="L4" s="102" t="s">
        <v>10</v>
      </c>
      <c r="M4" s="101" t="s">
        <v>11</v>
      </c>
      <c r="N4" s="204"/>
      <c r="O4" s="204"/>
      <c r="P4" s="204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</row>
    <row r="5" spans="2:50" s="1" customFormat="1" ht="30" x14ac:dyDescent="0.25">
      <c r="B5" s="291" t="s">
        <v>327</v>
      </c>
      <c r="C5" s="243" t="s">
        <v>307</v>
      </c>
      <c r="D5" s="243" t="s">
        <v>252</v>
      </c>
      <c r="E5" s="24" t="s">
        <v>253</v>
      </c>
      <c r="F5" s="21">
        <v>2</v>
      </c>
      <c r="G5" s="21" t="s">
        <v>254</v>
      </c>
      <c r="H5" s="21" t="s">
        <v>316</v>
      </c>
      <c r="I5" s="21" t="s">
        <v>244</v>
      </c>
      <c r="J5" s="61"/>
      <c r="K5" s="61">
        <v>1</v>
      </c>
      <c r="L5" s="64"/>
      <c r="M5" s="75">
        <v>1</v>
      </c>
      <c r="N5" s="56"/>
      <c r="O5" s="125">
        <f>N5/K5</f>
        <v>0</v>
      </c>
      <c r="P5" s="118">
        <f>N5/(J5+K5+L5+M5)</f>
        <v>0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</row>
    <row r="6" spans="2:50" s="1" customFormat="1" ht="45" x14ac:dyDescent="0.25">
      <c r="B6" s="292"/>
      <c r="C6" s="244"/>
      <c r="D6" s="244"/>
      <c r="E6" s="25" t="s">
        <v>255</v>
      </c>
      <c r="F6" s="22">
        <v>4</v>
      </c>
      <c r="G6" s="22" t="s">
        <v>256</v>
      </c>
      <c r="H6" s="22" t="s">
        <v>316</v>
      </c>
      <c r="I6" s="22" t="s">
        <v>244</v>
      </c>
      <c r="J6" s="62">
        <v>1</v>
      </c>
      <c r="K6" s="62">
        <v>1</v>
      </c>
      <c r="L6" s="62">
        <v>1</v>
      </c>
      <c r="M6" s="77">
        <v>1</v>
      </c>
      <c r="N6" s="60"/>
      <c r="O6" s="126">
        <f t="shared" ref="O6:O10" si="0">N6/J6</f>
        <v>0</v>
      </c>
      <c r="P6" s="120">
        <f t="shared" ref="P6:P11" si="1">N6/(J6+K6+L6+M6)</f>
        <v>0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</row>
    <row r="7" spans="2:50" s="1" customFormat="1" ht="30" x14ac:dyDescent="0.25">
      <c r="B7" s="292"/>
      <c r="C7" s="244"/>
      <c r="D7" s="244"/>
      <c r="E7" s="25" t="s">
        <v>257</v>
      </c>
      <c r="F7" s="22">
        <v>12</v>
      </c>
      <c r="G7" s="22" t="s">
        <v>258</v>
      </c>
      <c r="H7" s="22" t="s">
        <v>316</v>
      </c>
      <c r="I7" s="22" t="s">
        <v>244</v>
      </c>
      <c r="J7" s="62">
        <v>3</v>
      </c>
      <c r="K7" s="62">
        <v>3</v>
      </c>
      <c r="L7" s="62">
        <v>3</v>
      </c>
      <c r="M7" s="77">
        <v>3</v>
      </c>
      <c r="N7" s="60"/>
      <c r="O7" s="126">
        <f t="shared" si="0"/>
        <v>0</v>
      </c>
      <c r="P7" s="120">
        <f t="shared" si="1"/>
        <v>0</v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</row>
    <row r="8" spans="2:50" s="1" customFormat="1" ht="30" x14ac:dyDescent="0.25">
      <c r="B8" s="292"/>
      <c r="C8" s="244"/>
      <c r="D8" s="244"/>
      <c r="E8" s="25" t="s">
        <v>259</v>
      </c>
      <c r="F8" s="22">
        <v>52</v>
      </c>
      <c r="G8" s="22" t="s">
        <v>260</v>
      </c>
      <c r="H8" s="22" t="s">
        <v>316</v>
      </c>
      <c r="I8" s="22" t="s">
        <v>244</v>
      </c>
      <c r="J8" s="62">
        <v>13</v>
      </c>
      <c r="K8" s="62">
        <v>13</v>
      </c>
      <c r="L8" s="62">
        <v>13</v>
      </c>
      <c r="M8" s="77">
        <v>13</v>
      </c>
      <c r="N8" s="60"/>
      <c r="O8" s="126">
        <f>N8/J8</f>
        <v>0</v>
      </c>
      <c r="P8" s="120">
        <f>N8/(J8+K8+L8+M8)</f>
        <v>0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</row>
    <row r="9" spans="2:50" s="1" customFormat="1" ht="30" x14ac:dyDescent="0.25">
      <c r="B9" s="292"/>
      <c r="C9" s="244"/>
      <c r="D9" s="244"/>
      <c r="E9" s="25" t="s">
        <v>261</v>
      </c>
      <c r="F9" s="22">
        <v>2</v>
      </c>
      <c r="G9" s="22" t="s">
        <v>262</v>
      </c>
      <c r="H9" s="22" t="s">
        <v>316</v>
      </c>
      <c r="I9" s="22" t="s">
        <v>244</v>
      </c>
      <c r="J9" s="65"/>
      <c r="K9" s="62">
        <v>1</v>
      </c>
      <c r="L9" s="65"/>
      <c r="M9" s="76">
        <v>1</v>
      </c>
      <c r="N9" s="60"/>
      <c r="O9" s="126">
        <f>N9/K9</f>
        <v>0</v>
      </c>
      <c r="P9" s="120">
        <f t="shared" si="1"/>
        <v>0</v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</row>
    <row r="10" spans="2:50" s="1" customFormat="1" ht="30" x14ac:dyDescent="0.25">
      <c r="B10" s="292"/>
      <c r="C10" s="244"/>
      <c r="D10" s="244"/>
      <c r="E10" s="25" t="s">
        <v>263</v>
      </c>
      <c r="F10" s="22">
        <v>4</v>
      </c>
      <c r="G10" s="22" t="s">
        <v>311</v>
      </c>
      <c r="H10" s="22" t="s">
        <v>316</v>
      </c>
      <c r="I10" s="22" t="s">
        <v>244</v>
      </c>
      <c r="J10" s="62">
        <v>1</v>
      </c>
      <c r="K10" s="62">
        <v>1</v>
      </c>
      <c r="L10" s="62">
        <v>1</v>
      </c>
      <c r="M10" s="77">
        <v>1</v>
      </c>
      <c r="N10" s="60"/>
      <c r="O10" s="126">
        <f t="shared" si="0"/>
        <v>0</v>
      </c>
      <c r="P10" s="120">
        <f t="shared" si="1"/>
        <v>0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</row>
    <row r="11" spans="2:50" s="1" customFormat="1" ht="45" x14ac:dyDescent="0.25">
      <c r="B11" s="292"/>
      <c r="C11" s="244"/>
      <c r="D11" s="244"/>
      <c r="E11" s="25" t="s">
        <v>264</v>
      </c>
      <c r="F11" s="22">
        <v>4</v>
      </c>
      <c r="G11" s="22" t="s">
        <v>314</v>
      </c>
      <c r="H11" s="22" t="s">
        <v>316</v>
      </c>
      <c r="I11" s="22" t="s">
        <v>244</v>
      </c>
      <c r="J11" s="62">
        <v>1</v>
      </c>
      <c r="K11" s="62">
        <v>1</v>
      </c>
      <c r="L11" s="62">
        <v>1</v>
      </c>
      <c r="M11" s="77">
        <v>1</v>
      </c>
      <c r="N11" s="60"/>
      <c r="O11" s="126">
        <f>N11/J11</f>
        <v>0</v>
      </c>
      <c r="P11" s="120">
        <f t="shared" si="1"/>
        <v>0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2:50" s="1" customFormat="1" ht="60" x14ac:dyDescent="0.25">
      <c r="B12" s="292"/>
      <c r="C12" s="244"/>
      <c r="D12" s="244"/>
      <c r="E12" s="25" t="s">
        <v>265</v>
      </c>
      <c r="F12" s="22">
        <v>4</v>
      </c>
      <c r="G12" s="22" t="s">
        <v>312</v>
      </c>
      <c r="H12" s="22" t="s">
        <v>316</v>
      </c>
      <c r="I12" s="22" t="s">
        <v>244</v>
      </c>
      <c r="J12" s="62">
        <v>1</v>
      </c>
      <c r="K12" s="62">
        <v>1</v>
      </c>
      <c r="L12" s="62">
        <v>1</v>
      </c>
      <c r="M12" s="77">
        <v>1</v>
      </c>
      <c r="N12" s="60"/>
      <c r="O12" s="126">
        <f>N12/J12</f>
        <v>0</v>
      </c>
      <c r="P12" s="120">
        <f>N12/(J12+K12+L12+M12)</f>
        <v>0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2:50" s="1" customFormat="1" ht="30" x14ac:dyDescent="0.25">
      <c r="B13" s="292"/>
      <c r="C13" s="244"/>
      <c r="D13" s="244"/>
      <c r="E13" s="25" t="s">
        <v>266</v>
      </c>
      <c r="F13" s="22">
        <v>2</v>
      </c>
      <c r="G13" s="22" t="s">
        <v>267</v>
      </c>
      <c r="H13" s="22" t="s">
        <v>316</v>
      </c>
      <c r="I13" s="22" t="s">
        <v>244</v>
      </c>
      <c r="J13" s="65"/>
      <c r="K13" s="62">
        <v>1</v>
      </c>
      <c r="L13" s="65"/>
      <c r="M13" s="76">
        <v>1</v>
      </c>
      <c r="N13" s="60"/>
      <c r="O13" s="119">
        <f>N13/K13</f>
        <v>0</v>
      </c>
      <c r="P13" s="120">
        <f>N13/(J13+K13+L13+M13)</f>
        <v>0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2:50" s="1" customFormat="1" ht="75" x14ac:dyDescent="0.25">
      <c r="B14" s="292"/>
      <c r="C14" s="244"/>
      <c r="D14" s="244"/>
      <c r="E14" s="25" t="s">
        <v>268</v>
      </c>
      <c r="F14" s="22">
        <v>4</v>
      </c>
      <c r="G14" s="22" t="s">
        <v>313</v>
      </c>
      <c r="H14" s="22" t="s">
        <v>316</v>
      </c>
      <c r="I14" s="22" t="s">
        <v>244</v>
      </c>
      <c r="J14" s="62">
        <v>1</v>
      </c>
      <c r="K14" s="62">
        <v>1</v>
      </c>
      <c r="L14" s="62">
        <v>1</v>
      </c>
      <c r="M14" s="77">
        <v>1</v>
      </c>
      <c r="N14" s="60"/>
      <c r="O14" s="119">
        <f>N14/M14</f>
        <v>0</v>
      </c>
      <c r="P14" s="120">
        <f>N14/(J14+K14+L14+M14)</f>
        <v>0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2:50" s="1" customFormat="1" ht="30" x14ac:dyDescent="0.25">
      <c r="B15" s="292"/>
      <c r="C15" s="244"/>
      <c r="D15" s="244" t="s">
        <v>269</v>
      </c>
      <c r="E15" s="25" t="s">
        <v>270</v>
      </c>
      <c r="F15" s="22">
        <v>4</v>
      </c>
      <c r="G15" s="22" t="s">
        <v>271</v>
      </c>
      <c r="H15" s="22" t="s">
        <v>316</v>
      </c>
      <c r="I15" s="22" t="s">
        <v>244</v>
      </c>
      <c r="J15" s="62">
        <v>1</v>
      </c>
      <c r="K15" s="62">
        <v>1</v>
      </c>
      <c r="L15" s="62">
        <v>1</v>
      </c>
      <c r="M15" s="77">
        <v>1</v>
      </c>
      <c r="N15" s="60"/>
      <c r="O15" s="119">
        <f>N15/J15</f>
        <v>0</v>
      </c>
      <c r="P15" s="12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2:50" s="1" customFormat="1" ht="30" x14ac:dyDescent="0.25">
      <c r="B16" s="292"/>
      <c r="C16" s="244"/>
      <c r="D16" s="244"/>
      <c r="E16" s="25" t="s">
        <v>272</v>
      </c>
      <c r="F16" s="22">
        <v>12</v>
      </c>
      <c r="G16" s="22" t="s">
        <v>273</v>
      </c>
      <c r="H16" s="22" t="s">
        <v>316</v>
      </c>
      <c r="I16" s="22" t="s">
        <v>244</v>
      </c>
      <c r="J16" s="62">
        <v>1</v>
      </c>
      <c r="K16" s="62">
        <v>1</v>
      </c>
      <c r="L16" s="62">
        <v>1</v>
      </c>
      <c r="M16" s="77">
        <v>1</v>
      </c>
      <c r="N16" s="60"/>
      <c r="O16" s="119">
        <f>N16/K16</f>
        <v>0</v>
      </c>
      <c r="P16" s="120">
        <f>N16/(J16+K16+L16+M16)</f>
        <v>0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2:50" s="1" customFormat="1" ht="30" x14ac:dyDescent="0.25">
      <c r="B17" s="292"/>
      <c r="C17" s="244"/>
      <c r="D17" s="244"/>
      <c r="E17" s="25" t="s">
        <v>274</v>
      </c>
      <c r="F17" s="255">
        <v>52</v>
      </c>
      <c r="G17" s="22" t="s">
        <v>275</v>
      </c>
      <c r="H17" s="22" t="s">
        <v>316</v>
      </c>
      <c r="I17" s="22" t="s">
        <v>244</v>
      </c>
      <c r="J17" s="266">
        <v>13</v>
      </c>
      <c r="K17" s="266">
        <v>13</v>
      </c>
      <c r="L17" s="266">
        <v>13</v>
      </c>
      <c r="M17" s="269">
        <v>13</v>
      </c>
      <c r="N17" s="263"/>
      <c r="O17" s="273">
        <f>N17/K17</f>
        <v>0</v>
      </c>
      <c r="P17" s="275">
        <f>N17/(J17+K17+L17+M17)</f>
        <v>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</row>
    <row r="18" spans="2:50" s="1" customFormat="1" ht="30" x14ac:dyDescent="0.25">
      <c r="B18" s="292"/>
      <c r="C18" s="244"/>
      <c r="D18" s="244"/>
      <c r="E18" s="25" t="s">
        <v>276</v>
      </c>
      <c r="F18" s="290"/>
      <c r="G18" s="22" t="s">
        <v>277</v>
      </c>
      <c r="H18" s="22" t="s">
        <v>316</v>
      </c>
      <c r="I18" s="22" t="s">
        <v>244</v>
      </c>
      <c r="J18" s="286"/>
      <c r="K18" s="286"/>
      <c r="L18" s="286"/>
      <c r="M18" s="287"/>
      <c r="N18" s="272"/>
      <c r="O18" s="274"/>
      <c r="P18" s="27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</row>
    <row r="19" spans="2:50" s="1" customFormat="1" ht="75" x14ac:dyDescent="0.25">
      <c r="B19" s="292"/>
      <c r="C19" s="244"/>
      <c r="D19" s="244"/>
      <c r="E19" s="25" t="s">
        <v>278</v>
      </c>
      <c r="F19" s="22">
        <v>12</v>
      </c>
      <c r="G19" s="22" t="s">
        <v>279</v>
      </c>
      <c r="H19" s="22" t="s">
        <v>316</v>
      </c>
      <c r="I19" s="22" t="s">
        <v>244</v>
      </c>
      <c r="J19" s="62">
        <v>3</v>
      </c>
      <c r="K19" s="62">
        <v>3</v>
      </c>
      <c r="L19" s="62">
        <v>3</v>
      </c>
      <c r="M19" s="77">
        <v>3</v>
      </c>
      <c r="N19" s="60"/>
      <c r="O19" s="119">
        <f>N19/K19</f>
        <v>0</v>
      </c>
      <c r="P19" s="120">
        <f>N19/(J19+K19+L19+M19)</f>
        <v>0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</row>
    <row r="20" spans="2:50" s="1" customFormat="1" ht="30" x14ac:dyDescent="0.25">
      <c r="B20" s="292"/>
      <c r="C20" s="244"/>
      <c r="D20" s="244"/>
      <c r="E20" s="25" t="s">
        <v>280</v>
      </c>
      <c r="F20" s="22">
        <v>12</v>
      </c>
      <c r="G20" s="22" t="s">
        <v>281</v>
      </c>
      <c r="H20" s="22" t="s">
        <v>316</v>
      </c>
      <c r="I20" s="22" t="s">
        <v>244</v>
      </c>
      <c r="J20" s="62">
        <v>3</v>
      </c>
      <c r="K20" s="62">
        <v>3</v>
      </c>
      <c r="L20" s="62">
        <v>3</v>
      </c>
      <c r="M20" s="77">
        <v>3</v>
      </c>
      <c r="N20" s="60"/>
      <c r="O20" s="119">
        <f>N20/M20</f>
        <v>0</v>
      </c>
      <c r="P20" s="120">
        <f>N20/(J20+K20+L20+M20)</f>
        <v>0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</row>
    <row r="21" spans="2:50" s="1" customFormat="1" ht="67.5" customHeight="1" thickBot="1" x14ac:dyDescent="0.3">
      <c r="B21" s="292"/>
      <c r="C21" s="244"/>
      <c r="D21" s="244"/>
      <c r="E21" s="25" t="s">
        <v>282</v>
      </c>
      <c r="F21" s="22">
        <v>4</v>
      </c>
      <c r="G21" s="22" t="s">
        <v>283</v>
      </c>
      <c r="H21" s="22" t="s">
        <v>316</v>
      </c>
      <c r="I21" s="22" t="s">
        <v>244</v>
      </c>
      <c r="J21" s="62">
        <v>1</v>
      </c>
      <c r="K21" s="62">
        <v>1</v>
      </c>
      <c r="L21" s="62">
        <v>1</v>
      </c>
      <c r="M21" s="77">
        <v>1</v>
      </c>
      <c r="N21" s="57"/>
      <c r="O21" s="127">
        <f>N21/J21</f>
        <v>0</v>
      </c>
      <c r="P21" s="129">
        <f>N21/(J21+K21+L21+M21)</f>
        <v>0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</row>
    <row r="22" spans="2:50" s="1" customFormat="1" ht="51.75" customHeight="1" x14ac:dyDescent="0.25">
      <c r="B22" s="292"/>
      <c r="C22" s="244"/>
      <c r="D22" s="244" t="s">
        <v>284</v>
      </c>
      <c r="E22" s="25" t="s">
        <v>285</v>
      </c>
      <c r="F22" s="255">
        <v>52</v>
      </c>
      <c r="G22" s="22" t="s">
        <v>286</v>
      </c>
      <c r="H22" s="22" t="s">
        <v>316</v>
      </c>
      <c r="I22" s="22" t="s">
        <v>244</v>
      </c>
      <c r="J22" s="266">
        <v>13</v>
      </c>
      <c r="K22" s="266">
        <v>13</v>
      </c>
      <c r="L22" s="266">
        <v>13</v>
      </c>
      <c r="M22" s="269">
        <v>13</v>
      </c>
      <c r="N22" s="277"/>
      <c r="O22" s="280">
        <f t="shared" ref="O22:O29" si="2">N22/J22</f>
        <v>0</v>
      </c>
      <c r="P22" s="283">
        <f t="shared" ref="P22:P38" si="3">N22/(J22+K22+L22+M22)</f>
        <v>0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</row>
    <row r="23" spans="2:50" s="1" customFormat="1" ht="47.25" customHeight="1" x14ac:dyDescent="0.25">
      <c r="B23" s="292"/>
      <c r="C23" s="244"/>
      <c r="D23" s="244"/>
      <c r="E23" s="25" t="s">
        <v>287</v>
      </c>
      <c r="F23" s="288"/>
      <c r="G23" s="22" t="s">
        <v>288</v>
      </c>
      <c r="H23" s="22" t="s">
        <v>316</v>
      </c>
      <c r="I23" s="22" t="s">
        <v>244</v>
      </c>
      <c r="J23" s="267"/>
      <c r="K23" s="267"/>
      <c r="L23" s="267"/>
      <c r="M23" s="270"/>
      <c r="N23" s="278"/>
      <c r="O23" s="281" t="e">
        <f t="shared" si="2"/>
        <v>#DIV/0!</v>
      </c>
      <c r="P23" s="284" t="e">
        <f t="shared" si="3"/>
        <v>#DIV/0!</v>
      </c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</row>
    <row r="24" spans="2:50" s="1" customFormat="1" ht="53.25" customHeight="1" x14ac:dyDescent="0.25">
      <c r="B24" s="292"/>
      <c r="C24" s="244"/>
      <c r="D24" s="244"/>
      <c r="E24" s="25" t="s">
        <v>289</v>
      </c>
      <c r="F24" s="288"/>
      <c r="G24" s="22" t="s">
        <v>290</v>
      </c>
      <c r="H24" s="22" t="s">
        <v>316</v>
      </c>
      <c r="I24" s="22" t="s">
        <v>244</v>
      </c>
      <c r="J24" s="267"/>
      <c r="K24" s="267"/>
      <c r="L24" s="267"/>
      <c r="M24" s="270"/>
      <c r="N24" s="278"/>
      <c r="O24" s="281" t="e">
        <f t="shared" si="2"/>
        <v>#DIV/0!</v>
      </c>
      <c r="P24" s="284" t="e">
        <f t="shared" si="3"/>
        <v>#DIV/0!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</row>
    <row r="25" spans="2:50" s="1" customFormat="1" ht="59.25" customHeight="1" x14ac:dyDescent="0.25">
      <c r="B25" s="292"/>
      <c r="C25" s="244"/>
      <c r="D25" s="244"/>
      <c r="E25" s="25" t="s">
        <v>291</v>
      </c>
      <c r="F25" s="288"/>
      <c r="G25" s="22" t="s">
        <v>288</v>
      </c>
      <c r="H25" s="22" t="s">
        <v>316</v>
      </c>
      <c r="I25" s="22" t="s">
        <v>244</v>
      </c>
      <c r="J25" s="267"/>
      <c r="K25" s="267"/>
      <c r="L25" s="267"/>
      <c r="M25" s="270"/>
      <c r="N25" s="278"/>
      <c r="O25" s="281" t="e">
        <f t="shared" si="2"/>
        <v>#DIV/0!</v>
      </c>
      <c r="P25" s="284" t="e">
        <f t="shared" si="3"/>
        <v>#DIV/0!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</row>
    <row r="26" spans="2:50" s="1" customFormat="1" ht="48.75" customHeight="1" x14ac:dyDescent="0.25">
      <c r="B26" s="292"/>
      <c r="C26" s="244"/>
      <c r="D26" s="244"/>
      <c r="E26" s="25" t="s">
        <v>292</v>
      </c>
      <c r="F26" s="288"/>
      <c r="G26" s="22" t="s">
        <v>288</v>
      </c>
      <c r="H26" s="22" t="s">
        <v>316</v>
      </c>
      <c r="I26" s="22" t="s">
        <v>244</v>
      </c>
      <c r="J26" s="267"/>
      <c r="K26" s="267"/>
      <c r="L26" s="267"/>
      <c r="M26" s="270"/>
      <c r="N26" s="278"/>
      <c r="O26" s="281" t="e">
        <f t="shared" si="2"/>
        <v>#DIV/0!</v>
      </c>
      <c r="P26" s="284" t="e">
        <f t="shared" si="3"/>
        <v>#DIV/0!</v>
      </c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</row>
    <row r="27" spans="2:50" s="1" customFormat="1" ht="40.5" customHeight="1" x14ac:dyDescent="0.25">
      <c r="B27" s="292"/>
      <c r="C27" s="244"/>
      <c r="D27" s="244"/>
      <c r="E27" s="25" t="s">
        <v>293</v>
      </c>
      <c r="F27" s="288"/>
      <c r="G27" s="22" t="s">
        <v>290</v>
      </c>
      <c r="H27" s="22" t="s">
        <v>316</v>
      </c>
      <c r="I27" s="22" t="s">
        <v>244</v>
      </c>
      <c r="J27" s="267"/>
      <c r="K27" s="267"/>
      <c r="L27" s="267"/>
      <c r="M27" s="270"/>
      <c r="N27" s="278"/>
      <c r="O27" s="281" t="e">
        <f t="shared" si="2"/>
        <v>#DIV/0!</v>
      </c>
      <c r="P27" s="284" t="e">
        <f t="shared" si="3"/>
        <v>#DIV/0!</v>
      </c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</row>
    <row r="28" spans="2:50" s="1" customFormat="1" ht="60" customHeight="1" x14ac:dyDescent="0.25">
      <c r="B28" s="292"/>
      <c r="C28" s="244"/>
      <c r="D28" s="244"/>
      <c r="E28" s="25" t="s">
        <v>294</v>
      </c>
      <c r="F28" s="288"/>
      <c r="G28" s="22" t="s">
        <v>295</v>
      </c>
      <c r="H28" s="22" t="s">
        <v>316</v>
      </c>
      <c r="I28" s="22" t="s">
        <v>244</v>
      </c>
      <c r="J28" s="267"/>
      <c r="K28" s="267"/>
      <c r="L28" s="267"/>
      <c r="M28" s="270"/>
      <c r="N28" s="278"/>
      <c r="O28" s="281" t="e">
        <f t="shared" si="2"/>
        <v>#DIV/0!</v>
      </c>
      <c r="P28" s="284" t="e">
        <f t="shared" si="3"/>
        <v>#DIV/0!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</row>
    <row r="29" spans="2:50" s="1" customFormat="1" ht="53.25" customHeight="1" thickBot="1" x14ac:dyDescent="0.3">
      <c r="B29" s="293"/>
      <c r="C29" s="246"/>
      <c r="D29" s="246"/>
      <c r="E29" s="26" t="s">
        <v>296</v>
      </c>
      <c r="F29" s="289"/>
      <c r="G29" s="23" t="s">
        <v>297</v>
      </c>
      <c r="H29" s="23" t="s">
        <v>316</v>
      </c>
      <c r="I29" s="23" t="s">
        <v>244</v>
      </c>
      <c r="J29" s="268"/>
      <c r="K29" s="268"/>
      <c r="L29" s="268"/>
      <c r="M29" s="271"/>
      <c r="N29" s="279"/>
      <c r="O29" s="282" t="e">
        <f t="shared" si="2"/>
        <v>#DIV/0!</v>
      </c>
      <c r="P29" s="285" t="e">
        <f t="shared" si="3"/>
        <v>#DIV/0!</v>
      </c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</row>
    <row r="30" spans="2:50" s="1" customFormat="1" ht="87" customHeight="1" x14ac:dyDescent="0.25">
      <c r="B30" s="210" t="s">
        <v>88</v>
      </c>
      <c r="C30" s="294" t="s">
        <v>308</v>
      </c>
      <c r="D30" s="18" t="s">
        <v>328</v>
      </c>
      <c r="E30" s="33" t="s">
        <v>298</v>
      </c>
      <c r="F30" s="27">
        <v>4</v>
      </c>
      <c r="G30" s="27" t="s">
        <v>18</v>
      </c>
      <c r="H30" s="27" t="s">
        <v>299</v>
      </c>
      <c r="I30" s="27" t="s">
        <v>300</v>
      </c>
      <c r="J30" s="73">
        <v>1</v>
      </c>
      <c r="K30" s="73">
        <v>1</v>
      </c>
      <c r="L30" s="73">
        <v>1</v>
      </c>
      <c r="M30" s="82">
        <v>1</v>
      </c>
      <c r="N30" s="140"/>
      <c r="O30" s="128">
        <f t="shared" ref="O30:O38" si="4">N30/J30</f>
        <v>0</v>
      </c>
      <c r="P30" s="130">
        <f t="shared" si="3"/>
        <v>0</v>
      </c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</row>
    <row r="31" spans="2:50" s="1" customFormat="1" ht="57.75" customHeight="1" x14ac:dyDescent="0.25">
      <c r="B31" s="210"/>
      <c r="C31" s="244"/>
      <c r="D31" s="244" t="s">
        <v>329</v>
      </c>
      <c r="E31" s="25" t="s">
        <v>309</v>
      </c>
      <c r="F31" s="22">
        <v>4</v>
      </c>
      <c r="G31" s="22" t="s">
        <v>18</v>
      </c>
      <c r="H31" s="22" t="s">
        <v>299</v>
      </c>
      <c r="I31" s="22" t="s">
        <v>300</v>
      </c>
      <c r="J31" s="62">
        <v>1</v>
      </c>
      <c r="K31" s="62">
        <v>1</v>
      </c>
      <c r="L31" s="62">
        <v>1</v>
      </c>
      <c r="M31" s="77">
        <v>1</v>
      </c>
      <c r="N31" s="60"/>
      <c r="O31" s="119">
        <f t="shared" si="4"/>
        <v>0</v>
      </c>
      <c r="P31" s="120">
        <f t="shared" si="3"/>
        <v>0</v>
      </c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</row>
    <row r="32" spans="2:50" ht="149.25" customHeight="1" x14ac:dyDescent="0.25">
      <c r="B32" s="210"/>
      <c r="C32" s="244"/>
      <c r="D32" s="244"/>
      <c r="E32" s="25" t="s">
        <v>315</v>
      </c>
      <c r="F32" s="22">
        <v>12</v>
      </c>
      <c r="G32" s="22" t="s">
        <v>18</v>
      </c>
      <c r="H32" s="22" t="s">
        <v>299</v>
      </c>
      <c r="I32" s="22" t="s">
        <v>300</v>
      </c>
      <c r="J32" s="62">
        <v>3</v>
      </c>
      <c r="K32" s="62">
        <v>3</v>
      </c>
      <c r="L32" s="62">
        <v>3</v>
      </c>
      <c r="M32" s="77">
        <v>3</v>
      </c>
      <c r="N32" s="60"/>
      <c r="O32" s="119">
        <f t="shared" si="4"/>
        <v>0</v>
      </c>
      <c r="P32" s="120">
        <f t="shared" si="3"/>
        <v>0</v>
      </c>
    </row>
    <row r="33" spans="2:16" ht="55.5" customHeight="1" x14ac:dyDescent="0.25">
      <c r="B33" s="210"/>
      <c r="C33" s="244"/>
      <c r="D33" s="244"/>
      <c r="E33" s="25" t="s">
        <v>301</v>
      </c>
      <c r="F33" s="22">
        <v>4</v>
      </c>
      <c r="G33" s="22" t="s">
        <v>18</v>
      </c>
      <c r="H33" s="22" t="s">
        <v>299</v>
      </c>
      <c r="I33" s="22" t="s">
        <v>300</v>
      </c>
      <c r="J33" s="62">
        <v>1</v>
      </c>
      <c r="K33" s="62">
        <v>1</v>
      </c>
      <c r="L33" s="62">
        <v>1</v>
      </c>
      <c r="M33" s="77">
        <v>1</v>
      </c>
      <c r="N33" s="60"/>
      <c r="O33" s="119">
        <f t="shared" si="4"/>
        <v>0</v>
      </c>
      <c r="P33" s="120">
        <f t="shared" si="3"/>
        <v>0</v>
      </c>
    </row>
    <row r="34" spans="2:16" ht="57" customHeight="1" x14ac:dyDescent="0.25">
      <c r="B34" s="210"/>
      <c r="C34" s="244"/>
      <c r="D34" s="244"/>
      <c r="E34" s="25" t="s">
        <v>302</v>
      </c>
      <c r="F34" s="22">
        <v>4</v>
      </c>
      <c r="G34" s="22" t="s">
        <v>18</v>
      </c>
      <c r="H34" s="22" t="s">
        <v>299</v>
      </c>
      <c r="I34" s="22" t="s">
        <v>300</v>
      </c>
      <c r="J34" s="62">
        <v>1</v>
      </c>
      <c r="K34" s="62">
        <v>1</v>
      </c>
      <c r="L34" s="62">
        <v>1</v>
      </c>
      <c r="M34" s="77">
        <v>1</v>
      </c>
      <c r="N34" s="60"/>
      <c r="O34" s="119">
        <f t="shared" si="4"/>
        <v>0</v>
      </c>
      <c r="P34" s="120">
        <f t="shared" si="3"/>
        <v>0</v>
      </c>
    </row>
    <row r="35" spans="2:16" ht="45" customHeight="1" x14ac:dyDescent="0.25">
      <c r="B35" s="210"/>
      <c r="C35" s="244"/>
      <c r="D35" s="244"/>
      <c r="E35" s="25" t="s">
        <v>303</v>
      </c>
      <c r="F35" s="22">
        <v>12</v>
      </c>
      <c r="G35" s="22" t="s">
        <v>18</v>
      </c>
      <c r="H35" s="22" t="s">
        <v>299</v>
      </c>
      <c r="I35" s="22" t="s">
        <v>300</v>
      </c>
      <c r="J35" s="62">
        <v>3</v>
      </c>
      <c r="K35" s="62">
        <v>3</v>
      </c>
      <c r="L35" s="62">
        <v>3</v>
      </c>
      <c r="M35" s="77">
        <v>3</v>
      </c>
      <c r="N35" s="60"/>
      <c r="O35" s="119">
        <f t="shared" si="4"/>
        <v>0</v>
      </c>
      <c r="P35" s="120">
        <f t="shared" si="3"/>
        <v>0</v>
      </c>
    </row>
    <row r="36" spans="2:16" ht="72.75" customHeight="1" x14ac:dyDescent="0.25">
      <c r="B36" s="210"/>
      <c r="C36" s="244"/>
      <c r="D36" s="244"/>
      <c r="E36" s="25" t="s">
        <v>304</v>
      </c>
      <c r="F36" s="22">
        <v>4</v>
      </c>
      <c r="G36" s="22" t="s">
        <v>18</v>
      </c>
      <c r="H36" s="22" t="s">
        <v>299</v>
      </c>
      <c r="I36" s="22" t="s">
        <v>300</v>
      </c>
      <c r="J36" s="62">
        <v>1</v>
      </c>
      <c r="K36" s="62">
        <v>1</v>
      </c>
      <c r="L36" s="62">
        <v>1</v>
      </c>
      <c r="M36" s="77">
        <v>1</v>
      </c>
      <c r="N36" s="143"/>
      <c r="O36" s="123">
        <f t="shared" si="4"/>
        <v>0</v>
      </c>
      <c r="P36" s="131">
        <f t="shared" si="3"/>
        <v>0</v>
      </c>
    </row>
    <row r="37" spans="2:16" ht="48" customHeight="1" x14ac:dyDescent="0.25">
      <c r="B37" s="210"/>
      <c r="C37" s="244"/>
      <c r="D37" s="244"/>
      <c r="E37" s="25" t="s">
        <v>305</v>
      </c>
      <c r="F37" s="22">
        <v>4</v>
      </c>
      <c r="G37" s="22" t="s">
        <v>18</v>
      </c>
      <c r="H37" s="22" t="s">
        <v>299</v>
      </c>
      <c r="I37" s="22" t="s">
        <v>300</v>
      </c>
      <c r="J37" s="62">
        <v>1</v>
      </c>
      <c r="K37" s="62">
        <v>1</v>
      </c>
      <c r="L37" s="62">
        <v>1</v>
      </c>
      <c r="M37" s="77">
        <v>1</v>
      </c>
      <c r="N37" s="143"/>
      <c r="O37" s="123">
        <f t="shared" si="4"/>
        <v>0</v>
      </c>
      <c r="P37" s="131">
        <f t="shared" si="3"/>
        <v>0</v>
      </c>
    </row>
    <row r="38" spans="2:16" ht="64.5" customHeight="1" thickBot="1" x14ac:dyDescent="0.3">
      <c r="B38" s="295"/>
      <c r="C38" s="246"/>
      <c r="D38" s="246"/>
      <c r="E38" s="26" t="s">
        <v>306</v>
      </c>
      <c r="F38" s="23">
        <v>4</v>
      </c>
      <c r="G38" s="23" t="s">
        <v>18</v>
      </c>
      <c r="H38" s="23" t="s">
        <v>299</v>
      </c>
      <c r="I38" s="23" t="s">
        <v>300</v>
      </c>
      <c r="J38" s="67">
        <v>1</v>
      </c>
      <c r="K38" s="67">
        <v>1</v>
      </c>
      <c r="L38" s="67">
        <v>1</v>
      </c>
      <c r="M38" s="80">
        <v>1</v>
      </c>
      <c r="N38" s="144"/>
      <c r="O38" s="124">
        <f t="shared" si="4"/>
        <v>0</v>
      </c>
      <c r="P38" s="132">
        <f t="shared" si="3"/>
        <v>0</v>
      </c>
    </row>
    <row r="39" spans="2:16" s="29" customFormat="1" x14ac:dyDescent="0.25">
      <c r="G39" s="32"/>
    </row>
    <row r="40" spans="2:16" s="29" customFormat="1" x14ac:dyDescent="0.25">
      <c r="G40" s="32"/>
    </row>
    <row r="41" spans="2:16" s="29" customFormat="1" x14ac:dyDescent="0.25">
      <c r="G41" s="32"/>
    </row>
    <row r="42" spans="2:16" s="29" customFormat="1" ht="18.75" x14ac:dyDescent="0.25">
      <c r="B42" s="191" t="s">
        <v>340</v>
      </c>
      <c r="C42" s="191"/>
      <c r="G42" s="32"/>
    </row>
    <row r="43" spans="2:16" s="29" customFormat="1" ht="15.75" customHeight="1" x14ac:dyDescent="0.25">
      <c r="B43" s="111" t="s">
        <v>341</v>
      </c>
      <c r="C43" s="112"/>
    </row>
    <row r="44" spans="2:16" s="29" customFormat="1" ht="18.75" x14ac:dyDescent="0.25">
      <c r="B44" s="111" t="s">
        <v>342</v>
      </c>
      <c r="C44" s="113"/>
    </row>
    <row r="45" spans="2:16" s="29" customFormat="1" ht="15.75" customHeight="1" x14ac:dyDescent="0.25">
      <c r="B45" s="111" t="s">
        <v>343</v>
      </c>
      <c r="C45" s="114"/>
    </row>
    <row r="46" spans="2:16" s="29" customFormat="1" ht="18.75" x14ac:dyDescent="0.25">
      <c r="B46" s="111" t="s">
        <v>344</v>
      </c>
      <c r="C46" s="111"/>
    </row>
    <row r="47" spans="2:16" s="29" customFormat="1" x14ac:dyDescent="0.25">
      <c r="G47" s="32"/>
    </row>
    <row r="48" spans="2:16" s="29" customFormat="1" x14ac:dyDescent="0.25">
      <c r="G48" s="32"/>
    </row>
    <row r="49" spans="2:7" s="29" customFormat="1" x14ac:dyDescent="0.25">
      <c r="B49" s="192" t="s">
        <v>345</v>
      </c>
      <c r="C49" s="195" t="s">
        <v>346</v>
      </c>
      <c r="D49" s="218"/>
      <c r="G49" s="32"/>
    </row>
    <row r="50" spans="2:7" s="29" customFormat="1" x14ac:dyDescent="0.25">
      <c r="B50" s="216"/>
      <c r="C50" s="219"/>
      <c r="D50" s="220"/>
      <c r="G50" s="32"/>
    </row>
    <row r="51" spans="2:7" s="29" customFormat="1" x14ac:dyDescent="0.25">
      <c r="B51" s="216"/>
      <c r="C51" s="199" t="s">
        <v>347</v>
      </c>
      <c r="D51" s="221"/>
      <c r="G51" s="32"/>
    </row>
    <row r="52" spans="2:7" s="29" customFormat="1" x14ac:dyDescent="0.25">
      <c r="B52" s="217"/>
      <c r="C52" s="222"/>
      <c r="D52" s="223"/>
      <c r="G52" s="32"/>
    </row>
    <row r="53" spans="2:7" s="29" customFormat="1" x14ac:dyDescent="0.25">
      <c r="G53" s="32"/>
    </row>
    <row r="54" spans="2:7" s="29" customFormat="1" x14ac:dyDescent="0.25">
      <c r="G54" s="32"/>
    </row>
    <row r="55" spans="2:7" s="29" customFormat="1" x14ac:dyDescent="0.25">
      <c r="G55" s="32"/>
    </row>
    <row r="56" spans="2:7" s="29" customFormat="1" x14ac:dyDescent="0.25">
      <c r="G56" s="32"/>
    </row>
    <row r="57" spans="2:7" s="29" customFormat="1" x14ac:dyDescent="0.25">
      <c r="G57" s="32"/>
    </row>
    <row r="58" spans="2:7" s="29" customFormat="1" x14ac:dyDescent="0.25">
      <c r="G58" s="32"/>
    </row>
    <row r="59" spans="2:7" s="29" customFormat="1" x14ac:dyDescent="0.25">
      <c r="G59" s="32"/>
    </row>
    <row r="60" spans="2:7" s="29" customFormat="1" x14ac:dyDescent="0.25">
      <c r="G60" s="32"/>
    </row>
    <row r="61" spans="2:7" s="29" customFormat="1" x14ac:dyDescent="0.25">
      <c r="G61" s="32"/>
    </row>
    <row r="62" spans="2:7" s="29" customFormat="1" x14ac:dyDescent="0.25">
      <c r="G62" s="32"/>
    </row>
    <row r="63" spans="2:7" s="29" customFormat="1" x14ac:dyDescent="0.25">
      <c r="G63" s="32"/>
    </row>
    <row r="64" spans="2:7" s="29" customFormat="1" x14ac:dyDescent="0.25">
      <c r="G64" s="32"/>
    </row>
    <row r="65" spans="7:7" s="29" customFormat="1" x14ac:dyDescent="0.25">
      <c r="G65" s="32"/>
    </row>
    <row r="66" spans="7:7" s="29" customFormat="1" x14ac:dyDescent="0.25">
      <c r="G66" s="32"/>
    </row>
    <row r="67" spans="7:7" s="29" customFormat="1" x14ac:dyDescent="0.25">
      <c r="G67" s="32"/>
    </row>
    <row r="68" spans="7:7" s="29" customFormat="1" x14ac:dyDescent="0.25">
      <c r="G68" s="32"/>
    </row>
    <row r="69" spans="7:7" s="29" customFormat="1" x14ac:dyDescent="0.25">
      <c r="G69" s="32"/>
    </row>
    <row r="70" spans="7:7" s="29" customFormat="1" x14ac:dyDescent="0.25">
      <c r="G70" s="32"/>
    </row>
    <row r="71" spans="7:7" s="29" customFormat="1" x14ac:dyDescent="0.25">
      <c r="G71" s="32"/>
    </row>
    <row r="72" spans="7:7" s="29" customFormat="1" x14ac:dyDescent="0.25">
      <c r="G72" s="32"/>
    </row>
    <row r="73" spans="7:7" s="29" customFormat="1" x14ac:dyDescent="0.25">
      <c r="G73" s="32"/>
    </row>
    <row r="74" spans="7:7" s="29" customFormat="1" x14ac:dyDescent="0.25">
      <c r="G74" s="32"/>
    </row>
    <row r="75" spans="7:7" s="29" customFormat="1" x14ac:dyDescent="0.25">
      <c r="G75" s="32"/>
    </row>
    <row r="76" spans="7:7" s="29" customFormat="1" x14ac:dyDescent="0.25">
      <c r="G76" s="32"/>
    </row>
    <row r="77" spans="7:7" s="29" customFormat="1" x14ac:dyDescent="0.25">
      <c r="G77" s="32"/>
    </row>
    <row r="78" spans="7:7" s="29" customFormat="1" x14ac:dyDescent="0.25">
      <c r="G78" s="32"/>
    </row>
    <row r="79" spans="7:7" s="29" customFormat="1" x14ac:dyDescent="0.25">
      <c r="G79" s="32"/>
    </row>
    <row r="80" spans="7:7" s="29" customFormat="1" x14ac:dyDescent="0.25">
      <c r="G80" s="32"/>
    </row>
    <row r="81" spans="7:7" s="29" customFormat="1" x14ac:dyDescent="0.25">
      <c r="G81" s="32"/>
    </row>
    <row r="82" spans="7:7" s="29" customFormat="1" x14ac:dyDescent="0.25">
      <c r="G82" s="32"/>
    </row>
    <row r="83" spans="7:7" s="29" customFormat="1" x14ac:dyDescent="0.25">
      <c r="G83" s="32"/>
    </row>
    <row r="84" spans="7:7" s="29" customFormat="1" x14ac:dyDescent="0.25">
      <c r="G84" s="32"/>
    </row>
    <row r="85" spans="7:7" s="29" customFormat="1" x14ac:dyDescent="0.25">
      <c r="G85" s="32"/>
    </row>
    <row r="86" spans="7:7" s="29" customFormat="1" x14ac:dyDescent="0.25">
      <c r="G86" s="32"/>
    </row>
    <row r="87" spans="7:7" s="29" customFormat="1" x14ac:dyDescent="0.25">
      <c r="G87" s="32"/>
    </row>
    <row r="88" spans="7:7" s="29" customFormat="1" x14ac:dyDescent="0.25">
      <c r="G88" s="32"/>
    </row>
    <row r="89" spans="7:7" s="29" customFormat="1" x14ac:dyDescent="0.25">
      <c r="G89" s="32"/>
    </row>
    <row r="90" spans="7:7" s="29" customFormat="1" x14ac:dyDescent="0.25">
      <c r="G90" s="32"/>
    </row>
    <row r="91" spans="7:7" s="29" customFormat="1" x14ac:dyDescent="0.25">
      <c r="G91" s="32"/>
    </row>
    <row r="92" spans="7:7" s="29" customFormat="1" x14ac:dyDescent="0.25">
      <c r="G92" s="32"/>
    </row>
    <row r="93" spans="7:7" s="29" customFormat="1" x14ac:dyDescent="0.25">
      <c r="G93" s="32"/>
    </row>
    <row r="94" spans="7:7" s="29" customFormat="1" x14ac:dyDescent="0.25">
      <c r="G94" s="32"/>
    </row>
    <row r="95" spans="7:7" s="29" customFormat="1" x14ac:dyDescent="0.25">
      <c r="G95" s="32"/>
    </row>
    <row r="96" spans="7:7" s="29" customFormat="1" x14ac:dyDescent="0.25">
      <c r="G96" s="32"/>
    </row>
    <row r="97" spans="7:7" s="29" customFormat="1" x14ac:dyDescent="0.25">
      <c r="G97" s="32"/>
    </row>
    <row r="98" spans="7:7" s="29" customFormat="1" x14ac:dyDescent="0.25">
      <c r="G98" s="32"/>
    </row>
    <row r="99" spans="7:7" s="29" customFormat="1" x14ac:dyDescent="0.25">
      <c r="G99" s="32"/>
    </row>
    <row r="100" spans="7:7" s="29" customFormat="1" x14ac:dyDescent="0.25">
      <c r="G100" s="32"/>
    </row>
    <row r="101" spans="7:7" s="29" customFormat="1" x14ac:dyDescent="0.25">
      <c r="G101" s="32"/>
    </row>
    <row r="102" spans="7:7" s="29" customFormat="1" x14ac:dyDescent="0.25">
      <c r="G102" s="32"/>
    </row>
    <row r="103" spans="7:7" s="29" customFormat="1" x14ac:dyDescent="0.25">
      <c r="G103" s="32"/>
    </row>
    <row r="104" spans="7:7" s="29" customFormat="1" x14ac:dyDescent="0.25">
      <c r="G104" s="32"/>
    </row>
    <row r="105" spans="7:7" s="29" customFormat="1" x14ac:dyDescent="0.25">
      <c r="G105" s="32"/>
    </row>
    <row r="106" spans="7:7" s="29" customFormat="1" x14ac:dyDescent="0.25">
      <c r="G106" s="32"/>
    </row>
    <row r="107" spans="7:7" s="29" customFormat="1" x14ac:dyDescent="0.25">
      <c r="G107" s="32"/>
    </row>
    <row r="108" spans="7:7" s="29" customFormat="1" x14ac:dyDescent="0.25">
      <c r="G108" s="32"/>
    </row>
    <row r="109" spans="7:7" s="29" customFormat="1" x14ac:dyDescent="0.25">
      <c r="G109" s="32"/>
    </row>
    <row r="110" spans="7:7" s="29" customFormat="1" x14ac:dyDescent="0.25">
      <c r="G110" s="32"/>
    </row>
    <row r="111" spans="7:7" s="29" customFormat="1" x14ac:dyDescent="0.25">
      <c r="G111" s="32"/>
    </row>
    <row r="112" spans="7:7" s="29" customFormat="1" x14ac:dyDescent="0.25">
      <c r="G112" s="32"/>
    </row>
    <row r="113" spans="7:7" s="29" customFormat="1" x14ac:dyDescent="0.25">
      <c r="G113" s="32"/>
    </row>
    <row r="114" spans="7:7" s="29" customFormat="1" x14ac:dyDescent="0.25">
      <c r="G114" s="32"/>
    </row>
    <row r="115" spans="7:7" s="29" customFormat="1" x14ac:dyDescent="0.25">
      <c r="G115" s="32"/>
    </row>
    <row r="116" spans="7:7" s="29" customFormat="1" x14ac:dyDescent="0.25">
      <c r="G116" s="32"/>
    </row>
    <row r="117" spans="7:7" s="29" customFormat="1" x14ac:dyDescent="0.25">
      <c r="G117" s="32"/>
    </row>
    <row r="118" spans="7:7" s="29" customFormat="1" x14ac:dyDescent="0.25">
      <c r="G118" s="32"/>
    </row>
    <row r="119" spans="7:7" s="29" customFormat="1" x14ac:dyDescent="0.25">
      <c r="G119" s="32"/>
    </row>
    <row r="120" spans="7:7" s="29" customFormat="1" x14ac:dyDescent="0.25">
      <c r="G120" s="32"/>
    </row>
    <row r="121" spans="7:7" s="29" customFormat="1" x14ac:dyDescent="0.25">
      <c r="G121" s="32"/>
    </row>
    <row r="122" spans="7:7" s="29" customFormat="1" x14ac:dyDescent="0.25">
      <c r="G122" s="32"/>
    </row>
    <row r="123" spans="7:7" s="29" customFormat="1" x14ac:dyDescent="0.25">
      <c r="G123" s="32"/>
    </row>
    <row r="124" spans="7:7" s="29" customFormat="1" x14ac:dyDescent="0.25">
      <c r="G124" s="32"/>
    </row>
    <row r="125" spans="7:7" s="29" customFormat="1" x14ac:dyDescent="0.25">
      <c r="G125" s="32"/>
    </row>
    <row r="126" spans="7:7" s="29" customFormat="1" x14ac:dyDescent="0.25">
      <c r="G126" s="32"/>
    </row>
    <row r="127" spans="7:7" s="29" customFormat="1" x14ac:dyDescent="0.25">
      <c r="G127" s="32"/>
    </row>
    <row r="128" spans="7:7" s="29" customFormat="1" x14ac:dyDescent="0.25">
      <c r="G128" s="32"/>
    </row>
    <row r="129" spans="7:7" s="29" customFormat="1" x14ac:dyDescent="0.25">
      <c r="G129" s="32"/>
    </row>
    <row r="130" spans="7:7" s="29" customFormat="1" x14ac:dyDescent="0.25">
      <c r="G130" s="32"/>
    </row>
    <row r="131" spans="7:7" s="29" customFormat="1" x14ac:dyDescent="0.25">
      <c r="G131" s="32"/>
    </row>
    <row r="132" spans="7:7" s="29" customFormat="1" x14ac:dyDescent="0.25">
      <c r="G132" s="32"/>
    </row>
    <row r="133" spans="7:7" s="29" customFormat="1" x14ac:dyDescent="0.25">
      <c r="G133" s="32"/>
    </row>
    <row r="134" spans="7:7" s="29" customFormat="1" x14ac:dyDescent="0.25">
      <c r="G134" s="32"/>
    </row>
    <row r="135" spans="7:7" s="29" customFormat="1" x14ac:dyDescent="0.25">
      <c r="G135" s="32"/>
    </row>
    <row r="136" spans="7:7" s="29" customFormat="1" x14ac:dyDescent="0.25">
      <c r="G136" s="32"/>
    </row>
    <row r="137" spans="7:7" s="29" customFormat="1" x14ac:dyDescent="0.25">
      <c r="G137" s="32"/>
    </row>
    <row r="138" spans="7:7" s="29" customFormat="1" x14ac:dyDescent="0.25">
      <c r="G138" s="32"/>
    </row>
    <row r="139" spans="7:7" s="29" customFormat="1" x14ac:dyDescent="0.25">
      <c r="G139" s="32"/>
    </row>
    <row r="140" spans="7:7" s="29" customFormat="1" x14ac:dyDescent="0.25">
      <c r="G140" s="32"/>
    </row>
  </sheetData>
  <mergeCells count="41">
    <mergeCell ref="B42:C42"/>
    <mergeCell ref="B49:B52"/>
    <mergeCell ref="C49:D50"/>
    <mergeCell ref="C51:D52"/>
    <mergeCell ref="C30:C38"/>
    <mergeCell ref="D31:D38"/>
    <mergeCell ref="B30:B38"/>
    <mergeCell ref="K22:K29"/>
    <mergeCell ref="F17:F18"/>
    <mergeCell ref="J17:J18"/>
    <mergeCell ref="K17:K18"/>
    <mergeCell ref="B5:B29"/>
    <mergeCell ref="C5:C29"/>
    <mergeCell ref="D5:D14"/>
    <mergeCell ref="D15:D21"/>
    <mergeCell ref="D22:D29"/>
    <mergeCell ref="F22:F29"/>
    <mergeCell ref="C3:C4"/>
    <mergeCell ref="D3:D4"/>
    <mergeCell ref="E3:E4"/>
    <mergeCell ref="J22:J29"/>
    <mergeCell ref="N3:N4"/>
    <mergeCell ref="O3:O4"/>
    <mergeCell ref="P3:P4"/>
    <mergeCell ref="B2:M2"/>
    <mergeCell ref="J3:M3"/>
    <mergeCell ref="G3:G4"/>
    <mergeCell ref="H3:H4"/>
    <mergeCell ref="I3:I4"/>
    <mergeCell ref="B3:B4"/>
    <mergeCell ref="F3:F4"/>
    <mergeCell ref="L22:L29"/>
    <mergeCell ref="M22:M29"/>
    <mergeCell ref="N17:N18"/>
    <mergeCell ref="O17:O18"/>
    <mergeCell ref="P17:P18"/>
    <mergeCell ref="N22:N29"/>
    <mergeCell ref="O22:O29"/>
    <mergeCell ref="P22:P29"/>
    <mergeCell ref="L17:L18"/>
    <mergeCell ref="M17:M18"/>
  </mergeCells>
  <conditionalFormatting sqref="O5:P38">
    <cfRule type="cellIs" dxfId="8" priority="9" operator="greaterThan">
      <formula>1</formula>
    </cfRule>
    <cfRule type="cellIs" dxfId="7" priority="8" operator="lessThan">
      <formula>1</formula>
    </cfRule>
    <cfRule type="cellIs" dxfId="6" priority="7" operator="lessThan">
      <formula>0.75</formula>
    </cfRule>
    <cfRule type="cellIs" dxfId="5" priority="6" operator="equal">
      <formula>0</formula>
    </cfRule>
    <cfRule type="cellIs" dxfId="4" priority="5" operator="greaterThan">
      <formula>1</formula>
    </cfRule>
  </conditionalFormatting>
  <conditionalFormatting sqref="O5:O38">
    <cfRule type="cellIs" dxfId="3" priority="4" operator="greaterThan">
      <formula>1</formula>
    </cfRule>
    <cfRule type="cellIs" dxfId="2" priority="3" operator="equal">
      <formula>1</formula>
    </cfRule>
  </conditionalFormatting>
  <conditionalFormatting sqref="P5:P38">
    <cfRule type="cellIs" dxfId="1" priority="2" operator="greaterThan">
      <formula>1</formula>
    </cfRule>
    <cfRule type="cellIs" dxfId="0" priority="1" operator="equal">
      <formula>1</formula>
    </cfRule>
  </conditionalFormatting>
  <pageMargins left="0.61" right="0.70866141732283472" top="0.32" bottom="0.28000000000000003" header="0.31496062992125984" footer="0.31496062992125984"/>
  <pageSetup scale="5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CARACTERIZACION</vt:lpstr>
      <vt:lpstr>OPC</vt:lpstr>
      <vt:lpstr>UPCyRM</vt:lpstr>
      <vt:lpstr>UCAP</vt:lpstr>
      <vt:lpstr>UIS</vt:lpstr>
      <vt:lpstr>OPC!Área_de_impresión</vt:lpstr>
      <vt:lpstr>UIS!Área_de_impresión</vt:lpstr>
      <vt:lpstr>UPCyRM!Área_de_impresión</vt:lpstr>
      <vt:lpstr>OPC!Títulos_a_imprimir</vt:lpstr>
      <vt:lpstr>UCAP!Títulos_a_imprimir</vt:lpstr>
      <vt:lpstr>UIS!Títulos_a_imprimir</vt:lpstr>
      <vt:lpstr>UPCyRM!Títulos_a_imprimir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CILIA GONZALES</cp:lastModifiedBy>
  <cp:lastPrinted>2019-03-01T13:26:31Z</cp:lastPrinted>
  <dcterms:created xsi:type="dcterms:W3CDTF">2019-01-14T20:12:26Z</dcterms:created>
  <dcterms:modified xsi:type="dcterms:W3CDTF">2019-04-09T14:22:41Z</dcterms:modified>
</cp:coreProperties>
</file>