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search\mROBerTO 2.0\Rejected paper\Rejected paper submission documents\"/>
    </mc:Choice>
  </mc:AlternateContent>
  <xr:revisionPtr revIDLastSave="0" documentId="13_ncr:1_{4AC5CCF0-9448-4C9A-90DB-1327009C4D37}" xr6:coauthVersionLast="43" xr6:coauthVersionMax="43" xr10:uidLastSave="{00000000-0000-0000-0000-000000000000}"/>
  <bookViews>
    <workbookView xWindow="-120" yWindow="-120" windowWidth="29040" windowHeight="15840" xr2:uid="{2FA21ADC-640D-4A84-8827-32D29A0FF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4" i="1" l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2" i="1"/>
  <c r="F51" i="1"/>
  <c r="F50" i="1"/>
  <c r="F49" i="1"/>
  <c r="F48" i="1"/>
  <c r="F47" i="1"/>
  <c r="F46" i="1"/>
  <c r="F45" i="1"/>
  <c r="F44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0" i="1" l="1"/>
  <c r="B76" i="1" s="1"/>
  <c r="F53" i="1"/>
  <c r="F75" i="1"/>
  <c r="F40" i="1"/>
</calcChain>
</file>

<file path=xl/sharedStrings.xml><?xml version="1.0" encoding="utf-8"?>
<sst xmlns="http://schemas.openxmlformats.org/spreadsheetml/2006/main" count="212" uniqueCount="118">
  <si>
    <t>Locomotion Module</t>
  </si>
  <si>
    <t>Device</t>
  </si>
  <si>
    <t>Supplier</t>
  </si>
  <si>
    <t>Part Number</t>
  </si>
  <si>
    <t>Quantity</t>
  </si>
  <si>
    <t>Price/unit (USD)</t>
  </si>
  <si>
    <t>Total price (USD)</t>
  </si>
  <si>
    <t>Stepper Motors Driver</t>
  </si>
  <si>
    <t>Digi-Key</t>
  </si>
  <si>
    <t>DRV8834</t>
  </si>
  <si>
    <t>Voltage Regulator 2.8V</t>
  </si>
  <si>
    <t>LM3671MF-2.8/NOPBCT-ND</t>
  </si>
  <si>
    <t>SMS6-20 Stepper motor</t>
  </si>
  <si>
    <t>P121388-ND</t>
  </si>
  <si>
    <t>P.10AKCT-ND</t>
  </si>
  <si>
    <t>P15KDCCT-ND</t>
  </si>
  <si>
    <t>P51KDCCT-ND</t>
  </si>
  <si>
    <t xml:space="preserve">P499KLCT-ND </t>
  </si>
  <si>
    <t>490-6340-1-ND</t>
  </si>
  <si>
    <t>490-10451-1-ND</t>
  </si>
  <si>
    <t>1276-1450-1-ND</t>
  </si>
  <si>
    <t>1276-7090-1-ND</t>
  </si>
  <si>
    <t>445-6381-1-ND</t>
  </si>
  <si>
    <t>732-5315-ND</t>
  </si>
  <si>
    <t>PTFE ball</t>
  </si>
  <si>
    <t>McMaster-Carr</t>
  </si>
  <si>
    <t>Solid Polypropylene Ball - 1/8" Diameter</t>
  </si>
  <si>
    <t>PCB - locomotion module</t>
  </si>
  <si>
    <t>ITEAD</t>
  </si>
  <si>
    <t>-</t>
  </si>
  <si>
    <t>PCB - wheels</t>
  </si>
  <si>
    <t>TOTAL COST</t>
  </si>
  <si>
    <t>Mainboard</t>
  </si>
  <si>
    <t>Cost/unit (USD)</t>
  </si>
  <si>
    <t>Total Cost (USD)</t>
  </si>
  <si>
    <t>nRF51422 System on Chip</t>
  </si>
  <si>
    <t>NRF51422-QFAC-R</t>
  </si>
  <si>
    <t>16 MHz Crystal</t>
  </si>
  <si>
    <t>CX3225GB16000D0HPQCC</t>
  </si>
  <si>
    <t>2.4 GHz Chip Antenna</t>
  </si>
  <si>
    <t>Nordic Balun Filter</t>
  </si>
  <si>
    <t>2450BM14E0003T</t>
  </si>
  <si>
    <t>TC1016-2.8VCTTR</t>
  </si>
  <si>
    <t>YAG3295CT-ND</t>
  </si>
  <si>
    <t>1.0 nF Capacitor</t>
  </si>
  <si>
    <t>445-2651-1-ND</t>
  </si>
  <si>
    <t>12 pF Capacitor</t>
  </si>
  <si>
    <t>1276-1178-1-ND</t>
  </si>
  <si>
    <t>0.1 uF Capacitor</t>
  </si>
  <si>
    <t>587-1227-1-ND</t>
  </si>
  <si>
    <t>2.2 nF Capacitor</t>
  </si>
  <si>
    <t>490-6359-1-ND</t>
  </si>
  <si>
    <t>2.2 uF Capacitor</t>
  </si>
  <si>
    <t>47 nF Capacitor</t>
  </si>
  <si>
    <t>490-1316-1-ND</t>
  </si>
  <si>
    <t>S7018-ND</t>
  </si>
  <si>
    <t>Male connector 1.27mm</t>
  </si>
  <si>
    <t>S9015E-03-ND</t>
  </si>
  <si>
    <t>PCB - Mainboard</t>
  </si>
  <si>
    <t>Batteries</t>
  </si>
  <si>
    <t>Canada Robotix</t>
  </si>
  <si>
    <t>Lithium-Ion Polymer (LiPo) Battery (3.7V 60mAh)</t>
  </si>
  <si>
    <t>Proximity Sensing Module</t>
  </si>
  <si>
    <t>VL6180X</t>
  </si>
  <si>
    <t>497-14702-1-ND</t>
  </si>
  <si>
    <t>541-47.0KYCT-ND</t>
  </si>
  <si>
    <t>541-2.2KJCT-ND</t>
  </si>
  <si>
    <t>445-8023-1-ND</t>
  </si>
  <si>
    <t>490-3890-1-ND</t>
  </si>
  <si>
    <t>4.7 uF Capacitor</t>
  </si>
  <si>
    <t>MCP1700T-2802E/TTCT-ND</t>
  </si>
  <si>
    <t>PCB - Proximity Sensing Module</t>
  </si>
  <si>
    <t>Swarm Sensing Module</t>
  </si>
  <si>
    <t>ATMEGA328 SoC</t>
  </si>
  <si>
    <t>ATMEGA328PB-MURCT-ND</t>
  </si>
  <si>
    <t>MPU-6500 IMU</t>
  </si>
  <si>
    <t>1428-1011-1-ND</t>
  </si>
  <si>
    <t>IR Detector</t>
  </si>
  <si>
    <t>754-1841-1-ND</t>
  </si>
  <si>
    <t>IR Emitter</t>
  </si>
  <si>
    <t>754-1578-1-ND</t>
  </si>
  <si>
    <t xml:space="preserve">BJT Transistor </t>
  </si>
  <si>
    <t>MMBT6428LT1GOSCT-ND</t>
  </si>
  <si>
    <t>846-1186-1-ND</t>
  </si>
  <si>
    <t>P200LCT-ND</t>
  </si>
  <si>
    <t>P51.1DCCT-ND</t>
  </si>
  <si>
    <t>541-4.70KLCT-ND</t>
  </si>
  <si>
    <t>541-5.90KLCT-ND</t>
  </si>
  <si>
    <t>541-10.0KLCT-ND</t>
  </si>
  <si>
    <t>10 nF Capacitor</t>
  </si>
  <si>
    <t>490-8615-1-ND</t>
  </si>
  <si>
    <t>10 uH Inductor</t>
  </si>
  <si>
    <t>445-3608-1-ND</t>
  </si>
  <si>
    <t>Female connector 1.27mm</t>
  </si>
  <si>
    <t>S9008E-10-ND</t>
  </si>
  <si>
    <t>PCB - Swarm sensing module</t>
  </si>
  <si>
    <t>Total cost of robot (USD):</t>
  </si>
  <si>
    <t>2 MΩ Resistor</t>
  </si>
  <si>
    <t>0.1 Ω Resistor</t>
  </si>
  <si>
    <t>15 kΩ Resistor</t>
  </si>
  <si>
    <t>51 kΩ Resistor</t>
  </si>
  <si>
    <t>499 kΩ Resistor</t>
  </si>
  <si>
    <t>0.01 uF Capacitor</t>
  </si>
  <si>
    <t>10 uF Capacitor</t>
  </si>
  <si>
    <t>22 uF Capacitor</t>
  </si>
  <si>
    <t>2.2 uH Inductor</t>
  </si>
  <si>
    <t>47 kΩ Resistor</t>
  </si>
  <si>
    <t>2.2 kΩ Resistor</t>
  </si>
  <si>
    <t>1 uF Capacitor</t>
  </si>
  <si>
    <t>200 Ω Resistor</t>
  </si>
  <si>
    <t>51.1 Ω Resistor</t>
  </si>
  <si>
    <t>4.7 kΩ Resistor</t>
  </si>
  <si>
    <t>5.9 kΩ Resistor</t>
  </si>
  <si>
    <t>10 kΩ Resistor</t>
  </si>
  <si>
    <t>Female connector 2.54mm</t>
  </si>
  <si>
    <t>Male connector 2.54mm</t>
  </si>
  <si>
    <t>100 nF Capacitor</t>
  </si>
  <si>
    <t>RGB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</si>
</sst>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A969-3B77-49CF-B5F7-BC033D084842}">
  <dimension ref="A1:F76"/>
  <sheetViews>
    <sheetView tabSelected="1" zoomScaleNormal="100" workbookViewId="0">
      <selection activeCell="A64" sqref="A64"/>
    </sheetView>
  </sheetViews>
  <sheetFormatPr defaultRowHeight="15.75" x14ac:dyDescent="0.25"/>
  <cols>
    <col min="1" max="1" width="33.42578125" style="6" bestFit="1" customWidth="1"/>
    <col min="2" max="2" width="16.28515625" style="6" bestFit="1" customWidth="1"/>
    <col min="3" max="3" width="51.28515625" style="6" bestFit="1" customWidth="1"/>
    <col min="4" max="4" width="10.42578125" style="6" bestFit="1" customWidth="1"/>
    <col min="5" max="5" width="18.42578125" style="6" bestFit="1" customWidth="1"/>
    <col min="6" max="6" width="19.28515625" style="6" bestFit="1" customWidth="1"/>
  </cols>
  <sheetData>
    <row r="1" spans="1:6" x14ac:dyDescent="0.25">
      <c r="A1" s="1" t="s">
        <v>32</v>
      </c>
      <c r="B1" s="2"/>
      <c r="C1" s="2"/>
      <c r="D1" s="2"/>
      <c r="E1" s="2"/>
      <c r="F1" s="2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33</v>
      </c>
      <c r="F2" s="1" t="s">
        <v>34</v>
      </c>
    </row>
    <row r="3" spans="1:6" x14ac:dyDescent="0.25">
      <c r="A3" s="3" t="s">
        <v>35</v>
      </c>
      <c r="B3" s="2" t="s">
        <v>8</v>
      </c>
      <c r="C3" s="4" t="s">
        <v>36</v>
      </c>
      <c r="D3" s="2">
        <v>1</v>
      </c>
      <c r="E3" s="3">
        <v>4.3472</v>
      </c>
      <c r="F3" s="2">
        <f>D3*E3</f>
        <v>4.3472</v>
      </c>
    </row>
    <row r="4" spans="1:6" x14ac:dyDescent="0.25">
      <c r="A4" s="3" t="s">
        <v>37</v>
      </c>
      <c r="B4" s="2" t="s">
        <v>8</v>
      </c>
      <c r="C4" s="4" t="s">
        <v>38</v>
      </c>
      <c r="D4" s="2">
        <v>1</v>
      </c>
      <c r="E4" s="3">
        <v>0.58199999999999996</v>
      </c>
      <c r="F4" s="2">
        <f t="shared" ref="F4:F19" si="0">D4*E4</f>
        <v>0.58199999999999996</v>
      </c>
    </row>
    <row r="5" spans="1:6" x14ac:dyDescent="0.25">
      <c r="A5" s="3" t="s">
        <v>39</v>
      </c>
      <c r="B5" s="2" t="s">
        <v>8</v>
      </c>
      <c r="C5" s="4">
        <v>1001312</v>
      </c>
      <c r="D5" s="2">
        <v>1</v>
      </c>
      <c r="E5" s="3">
        <v>0.86</v>
      </c>
      <c r="F5" s="2">
        <f t="shared" si="0"/>
        <v>0.86</v>
      </c>
    </row>
    <row r="6" spans="1:6" x14ac:dyDescent="0.25">
      <c r="A6" s="3" t="s">
        <v>40</v>
      </c>
      <c r="B6" s="2" t="s">
        <v>8</v>
      </c>
      <c r="C6" s="5" t="s">
        <v>41</v>
      </c>
      <c r="D6" s="2">
        <v>1</v>
      </c>
      <c r="E6" s="2">
        <v>0.5292</v>
      </c>
      <c r="F6" s="2">
        <f t="shared" si="0"/>
        <v>0.5292</v>
      </c>
    </row>
    <row r="7" spans="1:6" x14ac:dyDescent="0.25">
      <c r="A7" s="3" t="s">
        <v>10</v>
      </c>
      <c r="B7" s="2" t="s">
        <v>8</v>
      </c>
      <c r="C7" s="2" t="s">
        <v>42</v>
      </c>
      <c r="D7" s="2">
        <v>1</v>
      </c>
      <c r="E7" s="3">
        <v>0.31</v>
      </c>
      <c r="F7" s="2">
        <f t="shared" si="0"/>
        <v>0.31</v>
      </c>
    </row>
    <row r="8" spans="1:6" x14ac:dyDescent="0.25">
      <c r="A8" s="2" t="s">
        <v>97</v>
      </c>
      <c r="B8" s="2" t="s">
        <v>8</v>
      </c>
      <c r="C8" s="2" t="s">
        <v>43</v>
      </c>
      <c r="D8" s="2">
        <v>2</v>
      </c>
      <c r="E8" s="3">
        <v>1.2999999999999999E-2</v>
      </c>
      <c r="F8" s="2">
        <f t="shared" si="0"/>
        <v>2.5999999999999999E-2</v>
      </c>
    </row>
    <row r="9" spans="1:6" x14ac:dyDescent="0.25">
      <c r="A9" s="2" t="s">
        <v>44</v>
      </c>
      <c r="B9" s="2" t="s">
        <v>8</v>
      </c>
      <c r="C9" s="2" t="s">
        <v>45</v>
      </c>
      <c r="D9" s="2">
        <v>1</v>
      </c>
      <c r="E9" s="3">
        <v>0.104</v>
      </c>
      <c r="F9" s="2">
        <f t="shared" si="0"/>
        <v>0.104</v>
      </c>
    </row>
    <row r="10" spans="1:6" x14ac:dyDescent="0.25">
      <c r="A10" s="2" t="s">
        <v>46</v>
      </c>
      <c r="B10" s="2" t="s">
        <v>8</v>
      </c>
      <c r="C10" s="2" t="s">
        <v>47</v>
      </c>
      <c r="D10" s="2">
        <v>2</v>
      </c>
      <c r="E10" s="3">
        <v>2.9000000000000001E-2</v>
      </c>
      <c r="F10" s="2">
        <f t="shared" si="0"/>
        <v>5.8000000000000003E-2</v>
      </c>
    </row>
    <row r="11" spans="1:6" x14ac:dyDescent="0.25">
      <c r="A11" s="2" t="s">
        <v>48</v>
      </c>
      <c r="B11" s="2" t="s">
        <v>8</v>
      </c>
      <c r="C11" s="2" t="s">
        <v>49</v>
      </c>
      <c r="D11" s="2">
        <v>1</v>
      </c>
      <c r="E11" s="2">
        <v>2.8000000000000001E-2</v>
      </c>
      <c r="F11" s="2">
        <f t="shared" si="0"/>
        <v>2.8000000000000001E-2</v>
      </c>
    </row>
    <row r="12" spans="1:6" x14ac:dyDescent="0.25">
      <c r="A12" s="2" t="s">
        <v>50</v>
      </c>
      <c r="B12" s="2" t="s">
        <v>8</v>
      </c>
      <c r="C12" s="2" t="s">
        <v>51</v>
      </c>
      <c r="D12" s="2">
        <v>2</v>
      </c>
      <c r="E12" s="2">
        <v>3.5000000000000003E-2</v>
      </c>
      <c r="F12" s="2">
        <f t="shared" si="0"/>
        <v>7.0000000000000007E-2</v>
      </c>
    </row>
    <row r="13" spans="1:6" x14ac:dyDescent="0.25">
      <c r="A13" s="2" t="s">
        <v>52</v>
      </c>
      <c r="B13" s="2" t="s">
        <v>8</v>
      </c>
      <c r="C13" s="2" t="s">
        <v>19</v>
      </c>
      <c r="D13" s="2">
        <v>2</v>
      </c>
      <c r="E13" s="2">
        <v>0.09</v>
      </c>
      <c r="F13" s="2">
        <f t="shared" si="0"/>
        <v>0.18</v>
      </c>
    </row>
    <row r="14" spans="1:6" x14ac:dyDescent="0.25">
      <c r="A14" s="2" t="s">
        <v>53</v>
      </c>
      <c r="B14" s="2" t="s">
        <v>8</v>
      </c>
      <c r="C14" s="2" t="s">
        <v>54</v>
      </c>
      <c r="D14" s="2">
        <v>1</v>
      </c>
      <c r="E14" s="2">
        <v>4.2999999999999997E-2</v>
      </c>
      <c r="F14" s="2">
        <f t="shared" si="0"/>
        <v>4.2999999999999997E-2</v>
      </c>
    </row>
    <row r="15" spans="1:6" x14ac:dyDescent="0.25">
      <c r="A15" s="2" t="s">
        <v>114</v>
      </c>
      <c r="B15" s="2" t="s">
        <v>8</v>
      </c>
      <c r="C15" s="2" t="s">
        <v>55</v>
      </c>
      <c r="D15" s="2">
        <v>1</v>
      </c>
      <c r="E15" s="2">
        <v>0.98499999999999999</v>
      </c>
      <c r="F15" s="2">
        <f t="shared" si="0"/>
        <v>0.98499999999999999</v>
      </c>
    </row>
    <row r="16" spans="1:6" x14ac:dyDescent="0.25">
      <c r="A16" s="2" t="s">
        <v>115</v>
      </c>
      <c r="B16" s="2" t="s">
        <v>8</v>
      </c>
      <c r="C16" s="2" t="s">
        <v>23</v>
      </c>
      <c r="D16" s="2">
        <v>2</v>
      </c>
      <c r="E16" s="2">
        <v>8.7999999999999995E-2</v>
      </c>
      <c r="F16" s="2">
        <f t="shared" si="0"/>
        <v>0.17599999999999999</v>
      </c>
    </row>
    <row r="17" spans="1:6" x14ac:dyDescent="0.25">
      <c r="A17" s="2" t="s">
        <v>56</v>
      </c>
      <c r="B17" s="2" t="s">
        <v>8</v>
      </c>
      <c r="C17" s="2" t="s">
        <v>57</v>
      </c>
      <c r="D17" s="2">
        <v>3</v>
      </c>
      <c r="E17" s="2">
        <v>0.44800000000000001</v>
      </c>
      <c r="F17" s="2">
        <f t="shared" si="0"/>
        <v>1.3440000000000001</v>
      </c>
    </row>
    <row r="18" spans="1:6" x14ac:dyDescent="0.25">
      <c r="A18" s="2" t="s">
        <v>58</v>
      </c>
      <c r="B18" s="2" t="s">
        <v>28</v>
      </c>
      <c r="C18" s="2" t="s">
        <v>29</v>
      </c>
      <c r="D18" s="2">
        <v>1</v>
      </c>
      <c r="E18" s="2">
        <v>0.99</v>
      </c>
      <c r="F18" s="2">
        <f t="shared" si="0"/>
        <v>0.99</v>
      </c>
    </row>
    <row r="19" spans="1:6" x14ac:dyDescent="0.25">
      <c r="A19" s="2" t="s">
        <v>59</v>
      </c>
      <c r="B19" s="2" t="s">
        <v>60</v>
      </c>
      <c r="C19" s="2" t="s">
        <v>61</v>
      </c>
      <c r="D19" s="2">
        <v>5</v>
      </c>
      <c r="E19" s="2">
        <v>3.75</v>
      </c>
      <c r="F19" s="2">
        <f t="shared" si="0"/>
        <v>18.75</v>
      </c>
    </row>
    <row r="20" spans="1:6" x14ac:dyDescent="0.25">
      <c r="A20" s="2"/>
      <c r="B20" s="2"/>
      <c r="C20" s="2"/>
      <c r="D20" s="2"/>
      <c r="E20" s="1" t="s">
        <v>31</v>
      </c>
      <c r="F20" s="1">
        <f>SUM(F3:F19)</f>
        <v>29.382399999999997</v>
      </c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1" t="s">
        <v>0</v>
      </c>
      <c r="B22" s="2"/>
      <c r="C22" s="2"/>
      <c r="D22" s="2"/>
      <c r="E22" s="2"/>
      <c r="F22" s="2"/>
    </row>
    <row r="23" spans="1:6" x14ac:dyDescent="0.25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</row>
    <row r="24" spans="1:6" x14ac:dyDescent="0.25">
      <c r="A24" s="2" t="s">
        <v>7</v>
      </c>
      <c r="B24" s="2" t="s">
        <v>8</v>
      </c>
      <c r="C24" s="2" t="s">
        <v>9</v>
      </c>
      <c r="D24" s="2">
        <v>2</v>
      </c>
      <c r="E24" s="2">
        <v>2.48</v>
      </c>
      <c r="F24" s="2">
        <f>D24*E24</f>
        <v>4.96</v>
      </c>
    </row>
    <row r="25" spans="1:6" x14ac:dyDescent="0.25">
      <c r="A25" s="2" t="s">
        <v>10</v>
      </c>
      <c r="B25" s="2" t="s">
        <v>8</v>
      </c>
      <c r="C25" s="2" t="s">
        <v>11</v>
      </c>
      <c r="D25" s="2">
        <v>1</v>
      </c>
      <c r="E25" s="2">
        <v>1.28</v>
      </c>
      <c r="F25" s="2">
        <f t="shared" ref="F25:F35" si="1">D25*E25</f>
        <v>1.28</v>
      </c>
    </row>
    <row r="26" spans="1:6" x14ac:dyDescent="0.25">
      <c r="A26" s="2" t="s">
        <v>12</v>
      </c>
      <c r="B26" s="2" t="s">
        <v>8</v>
      </c>
      <c r="C26" s="2" t="s">
        <v>13</v>
      </c>
      <c r="D26" s="2">
        <v>2</v>
      </c>
      <c r="E26" s="2">
        <v>37.08</v>
      </c>
      <c r="F26" s="2">
        <f t="shared" si="1"/>
        <v>74.16</v>
      </c>
    </row>
    <row r="27" spans="1:6" x14ac:dyDescent="0.25">
      <c r="A27" s="2" t="s">
        <v>98</v>
      </c>
      <c r="B27" s="2" t="s">
        <v>8</v>
      </c>
      <c r="C27" s="2" t="s">
        <v>14</v>
      </c>
      <c r="D27" s="2">
        <v>4</v>
      </c>
      <c r="E27" s="2">
        <v>0.29599999999999999</v>
      </c>
      <c r="F27" s="2">
        <f t="shared" si="1"/>
        <v>1.1839999999999999</v>
      </c>
    </row>
    <row r="28" spans="1:6" x14ac:dyDescent="0.25">
      <c r="A28" s="2" t="s">
        <v>99</v>
      </c>
      <c r="B28" s="2" t="s">
        <v>8</v>
      </c>
      <c r="C28" s="2" t="s">
        <v>15</v>
      </c>
      <c r="D28" s="2">
        <v>2</v>
      </c>
      <c r="E28" s="2">
        <v>0.32100000000000001</v>
      </c>
      <c r="F28" s="2">
        <f t="shared" si="1"/>
        <v>0.64200000000000002</v>
      </c>
    </row>
    <row r="29" spans="1:6" x14ac:dyDescent="0.25">
      <c r="A29" s="2" t="s">
        <v>100</v>
      </c>
      <c r="B29" s="2" t="s">
        <v>8</v>
      </c>
      <c r="C29" s="2" t="s">
        <v>16</v>
      </c>
      <c r="D29" s="2">
        <v>4</v>
      </c>
      <c r="E29" s="2">
        <v>0.32100000000000001</v>
      </c>
      <c r="F29" s="2">
        <f t="shared" si="1"/>
        <v>1.284</v>
      </c>
    </row>
    <row r="30" spans="1:6" x14ac:dyDescent="0.25">
      <c r="A30" s="2" t="s">
        <v>101</v>
      </c>
      <c r="B30" s="2" t="s">
        <v>8</v>
      </c>
      <c r="C30" s="2" t="s">
        <v>17</v>
      </c>
      <c r="D30" s="2">
        <v>2</v>
      </c>
      <c r="E30" s="2">
        <v>4.4999999999999998E-2</v>
      </c>
      <c r="F30" s="2">
        <f t="shared" si="1"/>
        <v>0.09</v>
      </c>
    </row>
    <row r="31" spans="1:6" x14ac:dyDescent="0.25">
      <c r="A31" s="2" t="s">
        <v>102</v>
      </c>
      <c r="B31" s="2" t="s">
        <v>8</v>
      </c>
      <c r="C31" s="2" t="s">
        <v>18</v>
      </c>
      <c r="D31" s="2">
        <v>2</v>
      </c>
      <c r="E31" s="2">
        <v>3.5000000000000003E-2</v>
      </c>
      <c r="F31" s="2">
        <f t="shared" si="1"/>
        <v>7.0000000000000007E-2</v>
      </c>
    </row>
    <row r="32" spans="1:6" x14ac:dyDescent="0.25">
      <c r="A32" s="2" t="s">
        <v>52</v>
      </c>
      <c r="B32" s="2" t="s">
        <v>8</v>
      </c>
      <c r="C32" s="2" t="s">
        <v>19</v>
      </c>
      <c r="D32" s="2">
        <v>2</v>
      </c>
      <c r="E32" s="2">
        <v>0.09</v>
      </c>
      <c r="F32" s="2">
        <f t="shared" si="1"/>
        <v>0.18</v>
      </c>
    </row>
    <row r="33" spans="1:6" x14ac:dyDescent="0.25">
      <c r="A33" s="2" t="s">
        <v>103</v>
      </c>
      <c r="B33" s="2" t="s">
        <v>8</v>
      </c>
      <c r="C33" s="2" t="s">
        <v>20</v>
      </c>
      <c r="D33" s="2">
        <v>3</v>
      </c>
      <c r="E33" s="2">
        <v>0.29499999999999998</v>
      </c>
      <c r="F33" s="2">
        <f t="shared" si="1"/>
        <v>0.88500000000000001</v>
      </c>
    </row>
    <row r="34" spans="1:6" x14ac:dyDescent="0.25">
      <c r="A34" s="2" t="s">
        <v>104</v>
      </c>
      <c r="B34" s="2" t="s">
        <v>8</v>
      </c>
      <c r="C34" s="2" t="s">
        <v>21</v>
      </c>
      <c r="D34" s="2">
        <v>1</v>
      </c>
      <c r="E34" s="2">
        <v>0.36099999999999999</v>
      </c>
      <c r="F34" s="2">
        <f t="shared" si="1"/>
        <v>0.36099999999999999</v>
      </c>
    </row>
    <row r="35" spans="1:6" x14ac:dyDescent="0.25">
      <c r="A35" s="2" t="s">
        <v>105</v>
      </c>
      <c r="B35" s="2" t="s">
        <v>8</v>
      </c>
      <c r="C35" s="2" t="s">
        <v>22</v>
      </c>
      <c r="D35" s="2">
        <v>1</v>
      </c>
      <c r="E35" s="2">
        <v>0.25800000000000001</v>
      </c>
      <c r="F35" s="2">
        <f t="shared" si="1"/>
        <v>0.25800000000000001</v>
      </c>
    </row>
    <row r="36" spans="1:6" x14ac:dyDescent="0.25">
      <c r="A36" s="2" t="s">
        <v>115</v>
      </c>
      <c r="B36" s="2" t="s">
        <v>8</v>
      </c>
      <c r="C36" s="2" t="s">
        <v>23</v>
      </c>
      <c r="D36" s="2">
        <v>7</v>
      </c>
      <c r="E36" s="2">
        <v>8.7999999999999995E-2</v>
      </c>
      <c r="F36" s="2">
        <f>D36*E36</f>
        <v>0.61599999999999999</v>
      </c>
    </row>
    <row r="37" spans="1:6" x14ac:dyDescent="0.25">
      <c r="A37" s="2" t="s">
        <v>24</v>
      </c>
      <c r="B37" s="2" t="s">
        <v>25</v>
      </c>
      <c r="C37" s="2" t="s">
        <v>26</v>
      </c>
      <c r="D37" s="2">
        <v>1</v>
      </c>
      <c r="E37" s="2">
        <v>1.2999999999999999E-2</v>
      </c>
      <c r="F37" s="2">
        <f>D37*E37</f>
        <v>1.2999999999999999E-2</v>
      </c>
    </row>
    <row r="38" spans="1:6" x14ac:dyDescent="0.25">
      <c r="A38" s="2" t="s">
        <v>27</v>
      </c>
      <c r="B38" s="2" t="s">
        <v>28</v>
      </c>
      <c r="C38" s="2" t="s">
        <v>29</v>
      </c>
      <c r="D38" s="2">
        <v>1</v>
      </c>
      <c r="E38" s="2">
        <v>0.99</v>
      </c>
      <c r="F38" s="2">
        <f>D38*E38</f>
        <v>0.99</v>
      </c>
    </row>
    <row r="39" spans="1:6" x14ac:dyDescent="0.25">
      <c r="A39" s="2" t="s">
        <v>30</v>
      </c>
      <c r="B39" s="2" t="s">
        <v>28</v>
      </c>
      <c r="C39" s="2" t="s">
        <v>29</v>
      </c>
      <c r="D39" s="2">
        <v>2</v>
      </c>
      <c r="E39" s="2">
        <v>0.99</v>
      </c>
      <c r="F39" s="2">
        <f>D39*E39</f>
        <v>1.98</v>
      </c>
    </row>
    <row r="40" spans="1:6" x14ac:dyDescent="0.25">
      <c r="A40" s="2"/>
      <c r="B40" s="2"/>
      <c r="C40" s="2"/>
      <c r="D40" s="2"/>
      <c r="E40" s="1" t="s">
        <v>31</v>
      </c>
      <c r="F40" s="1">
        <f>SUM(F24:F39)</f>
        <v>88.953000000000003</v>
      </c>
    </row>
    <row r="41" spans="1:6" x14ac:dyDescent="0.25">
      <c r="A41" s="2"/>
      <c r="B41" s="2"/>
      <c r="C41" s="2"/>
      <c r="D41" s="2"/>
      <c r="E41" s="2"/>
      <c r="F41" s="2"/>
    </row>
    <row r="42" spans="1:6" x14ac:dyDescent="0.25">
      <c r="A42" s="1" t="s">
        <v>62</v>
      </c>
      <c r="B42" s="2"/>
      <c r="C42" s="2"/>
      <c r="D42" s="2"/>
      <c r="E42" s="2"/>
      <c r="F42" s="2"/>
    </row>
    <row r="43" spans="1:6" x14ac:dyDescent="0.25">
      <c r="A43" s="1" t="s">
        <v>1</v>
      </c>
      <c r="B43" s="1" t="s">
        <v>2</v>
      </c>
      <c r="C43" s="1" t="s">
        <v>3</v>
      </c>
      <c r="D43" s="1" t="s">
        <v>4</v>
      </c>
      <c r="E43" s="1" t="s">
        <v>33</v>
      </c>
      <c r="F43" s="1" t="s">
        <v>34</v>
      </c>
    </row>
    <row r="44" spans="1:6" x14ac:dyDescent="0.25">
      <c r="A44" s="2" t="s">
        <v>63</v>
      </c>
      <c r="B44" s="2" t="s">
        <v>8</v>
      </c>
      <c r="C44" s="2" t="s">
        <v>64</v>
      </c>
      <c r="D44" s="2">
        <v>1</v>
      </c>
      <c r="E44" s="2">
        <v>4.4509999999999996</v>
      </c>
      <c r="F44" s="2">
        <f t="shared" ref="F44:F50" si="2">D44*E44</f>
        <v>4.4509999999999996</v>
      </c>
    </row>
    <row r="45" spans="1:6" x14ac:dyDescent="0.25">
      <c r="A45" s="2" t="s">
        <v>106</v>
      </c>
      <c r="B45" s="2" t="s">
        <v>8</v>
      </c>
      <c r="C45" s="2" t="s">
        <v>65</v>
      </c>
      <c r="D45" s="2">
        <v>2</v>
      </c>
      <c r="E45" s="2">
        <v>0.13800000000000001</v>
      </c>
      <c r="F45" s="2">
        <f t="shared" si="2"/>
        <v>0.27600000000000002</v>
      </c>
    </row>
    <row r="46" spans="1:6" x14ac:dyDescent="0.25">
      <c r="A46" s="2" t="s">
        <v>107</v>
      </c>
      <c r="B46" s="2" t="s">
        <v>8</v>
      </c>
      <c r="C46" s="2" t="s">
        <v>66</v>
      </c>
      <c r="D46" s="2">
        <v>2</v>
      </c>
      <c r="E46" s="2">
        <v>3.2000000000000001E-2</v>
      </c>
      <c r="F46" s="2">
        <f t="shared" si="2"/>
        <v>6.4000000000000001E-2</v>
      </c>
    </row>
    <row r="47" spans="1:6" x14ac:dyDescent="0.25">
      <c r="A47" s="2" t="s">
        <v>116</v>
      </c>
      <c r="B47" s="2" t="s">
        <v>8</v>
      </c>
      <c r="C47" s="2" t="s">
        <v>67</v>
      </c>
      <c r="D47" s="2">
        <v>1</v>
      </c>
      <c r="E47" s="2">
        <v>0.152</v>
      </c>
      <c r="F47" s="2">
        <f t="shared" si="2"/>
        <v>0.152</v>
      </c>
    </row>
    <row r="48" spans="1:6" x14ac:dyDescent="0.25">
      <c r="A48" s="2" t="s">
        <v>108</v>
      </c>
      <c r="B48" s="2" t="s">
        <v>8</v>
      </c>
      <c r="C48" s="2" t="s">
        <v>68</v>
      </c>
      <c r="D48" s="2">
        <v>2</v>
      </c>
      <c r="E48" s="2">
        <v>0.11</v>
      </c>
      <c r="F48" s="2">
        <f t="shared" si="2"/>
        <v>0.22</v>
      </c>
    </row>
    <row r="49" spans="1:6" x14ac:dyDescent="0.25">
      <c r="A49" s="2" t="s">
        <v>69</v>
      </c>
      <c r="B49" s="2" t="s">
        <v>8</v>
      </c>
      <c r="C49" s="2" t="s">
        <v>67</v>
      </c>
      <c r="D49" s="2">
        <v>2</v>
      </c>
      <c r="E49" s="2">
        <v>0.33500000000000002</v>
      </c>
      <c r="F49" s="2">
        <f t="shared" si="2"/>
        <v>0.67</v>
      </c>
    </row>
    <row r="50" spans="1:6" x14ac:dyDescent="0.25">
      <c r="A50" s="3" t="s">
        <v>10</v>
      </c>
      <c r="B50" s="2" t="s">
        <v>8</v>
      </c>
      <c r="C50" s="2" t="s">
        <v>70</v>
      </c>
      <c r="D50" s="2">
        <v>1</v>
      </c>
      <c r="E50" s="2">
        <v>0.31919999999999998</v>
      </c>
      <c r="F50" s="2">
        <f t="shared" si="2"/>
        <v>0.31919999999999998</v>
      </c>
    </row>
    <row r="51" spans="1:6" x14ac:dyDescent="0.25">
      <c r="A51" s="2" t="s">
        <v>56</v>
      </c>
      <c r="B51" s="2" t="s">
        <v>8</v>
      </c>
      <c r="C51" s="2" t="s">
        <v>57</v>
      </c>
      <c r="D51" s="2">
        <v>1</v>
      </c>
      <c r="E51" s="2">
        <v>0.44800000000000001</v>
      </c>
      <c r="F51" s="2">
        <f>D51*E51</f>
        <v>0.44800000000000001</v>
      </c>
    </row>
    <row r="52" spans="1:6" x14ac:dyDescent="0.25">
      <c r="A52" s="2" t="s">
        <v>71</v>
      </c>
      <c r="B52" s="2" t="s">
        <v>28</v>
      </c>
      <c r="C52" s="2" t="s">
        <v>29</v>
      </c>
      <c r="D52" s="2">
        <v>1</v>
      </c>
      <c r="E52" s="2">
        <v>0.99</v>
      </c>
      <c r="F52" s="2">
        <f>D52*E52</f>
        <v>0.99</v>
      </c>
    </row>
    <row r="53" spans="1:6" x14ac:dyDescent="0.25">
      <c r="A53" s="2"/>
      <c r="B53" s="2"/>
      <c r="C53" s="2"/>
      <c r="D53" s="2"/>
      <c r="E53" s="1" t="s">
        <v>31</v>
      </c>
      <c r="F53" s="1">
        <f>SUM(F44:F52)</f>
        <v>7.5902000000000003</v>
      </c>
    </row>
    <row r="54" spans="1:6" x14ac:dyDescent="0.25">
      <c r="A54" s="2"/>
      <c r="B54" s="2"/>
      <c r="C54" s="2"/>
      <c r="D54" s="2"/>
      <c r="E54" s="2"/>
      <c r="F54" s="2"/>
    </row>
    <row r="55" spans="1:6" x14ac:dyDescent="0.25">
      <c r="A55" s="1" t="s">
        <v>72</v>
      </c>
      <c r="B55" s="2"/>
      <c r="C55" s="2"/>
      <c r="D55" s="2"/>
      <c r="E55" s="2"/>
      <c r="F55" s="2"/>
    </row>
    <row r="56" spans="1:6" x14ac:dyDescent="0.25">
      <c r="A56" s="1" t="s">
        <v>1</v>
      </c>
      <c r="B56" s="1" t="s">
        <v>2</v>
      </c>
      <c r="C56" s="1" t="s">
        <v>3</v>
      </c>
      <c r="D56" s="1" t="s">
        <v>4</v>
      </c>
      <c r="E56" s="1" t="s">
        <v>33</v>
      </c>
      <c r="F56" s="1" t="s">
        <v>34</v>
      </c>
    </row>
    <row r="57" spans="1:6" x14ac:dyDescent="0.25">
      <c r="A57" s="2" t="s">
        <v>73</v>
      </c>
      <c r="B57" s="2" t="s">
        <v>8</v>
      </c>
      <c r="C57" s="2" t="s">
        <v>74</v>
      </c>
      <c r="D57" s="2">
        <v>1</v>
      </c>
      <c r="E57" s="2">
        <v>1.2567999999999999</v>
      </c>
      <c r="F57" s="2">
        <f t="shared" ref="F57:F74" si="3">D57*E57</f>
        <v>1.2567999999999999</v>
      </c>
    </row>
    <row r="58" spans="1:6" x14ac:dyDescent="0.25">
      <c r="A58" s="3" t="s">
        <v>10</v>
      </c>
      <c r="B58" s="2" t="s">
        <v>8</v>
      </c>
      <c r="C58" s="2" t="s">
        <v>70</v>
      </c>
      <c r="D58" s="2">
        <v>1</v>
      </c>
      <c r="E58" s="2">
        <v>0.31919999999999998</v>
      </c>
      <c r="F58" s="2">
        <f t="shared" si="3"/>
        <v>0.31919999999999998</v>
      </c>
    </row>
    <row r="59" spans="1:6" x14ac:dyDescent="0.25">
      <c r="A59" s="2" t="s">
        <v>75</v>
      </c>
      <c r="B59" s="2" t="s">
        <v>8</v>
      </c>
      <c r="C59" s="2" t="s">
        <v>76</v>
      </c>
      <c r="D59" s="2">
        <v>1</v>
      </c>
      <c r="E59" s="2">
        <v>5.83</v>
      </c>
      <c r="F59" s="2">
        <f t="shared" si="3"/>
        <v>5.83</v>
      </c>
    </row>
    <row r="60" spans="1:6" x14ac:dyDescent="0.25">
      <c r="A60" s="2" t="s">
        <v>77</v>
      </c>
      <c r="B60" s="2" t="s">
        <v>8</v>
      </c>
      <c r="C60" s="2" t="s">
        <v>78</v>
      </c>
      <c r="D60" s="2">
        <v>6</v>
      </c>
      <c r="E60" s="2">
        <v>0.36</v>
      </c>
      <c r="F60" s="2">
        <f t="shared" si="3"/>
        <v>2.16</v>
      </c>
    </row>
    <row r="61" spans="1:6" x14ac:dyDescent="0.25">
      <c r="A61" s="2" t="s">
        <v>79</v>
      </c>
      <c r="B61" s="2" t="s">
        <v>8</v>
      </c>
      <c r="C61" s="2" t="s">
        <v>80</v>
      </c>
      <c r="D61" s="2">
        <v>4</v>
      </c>
      <c r="E61" s="2">
        <v>0.36</v>
      </c>
      <c r="F61" s="2">
        <f t="shared" si="3"/>
        <v>1.44</v>
      </c>
    </row>
    <row r="62" spans="1:6" x14ac:dyDescent="0.25">
      <c r="A62" s="2" t="s">
        <v>81</v>
      </c>
      <c r="B62" s="2" t="s">
        <v>8</v>
      </c>
      <c r="C62" s="2" t="s">
        <v>82</v>
      </c>
      <c r="D62" s="2">
        <v>1</v>
      </c>
      <c r="E62" s="2">
        <v>0.186</v>
      </c>
      <c r="F62" s="2">
        <f t="shared" si="3"/>
        <v>0.186</v>
      </c>
    </row>
    <row r="63" spans="1:6" x14ac:dyDescent="0.25">
      <c r="A63" s="2" t="s">
        <v>117</v>
      </c>
      <c r="B63" s="2" t="s">
        <v>8</v>
      </c>
      <c r="C63" s="2" t="s">
        <v>83</v>
      </c>
      <c r="D63" s="2">
        <v>1</v>
      </c>
      <c r="E63" s="2">
        <v>1.232</v>
      </c>
      <c r="F63" s="2">
        <f t="shared" si="3"/>
        <v>1.232</v>
      </c>
    </row>
    <row r="64" spans="1:6" x14ac:dyDescent="0.25">
      <c r="A64" s="2" t="s">
        <v>109</v>
      </c>
      <c r="B64" s="2" t="s">
        <v>8</v>
      </c>
      <c r="C64" s="2" t="s">
        <v>84</v>
      </c>
      <c r="D64" s="2">
        <v>3</v>
      </c>
      <c r="E64" s="2">
        <v>4.4999999999999998E-2</v>
      </c>
      <c r="F64" s="2">
        <f t="shared" si="3"/>
        <v>0.13500000000000001</v>
      </c>
    </row>
    <row r="65" spans="1:6" x14ac:dyDescent="0.25">
      <c r="A65" s="2" t="s">
        <v>110</v>
      </c>
      <c r="B65" s="2" t="s">
        <v>8</v>
      </c>
      <c r="C65" s="2" t="s">
        <v>85</v>
      </c>
      <c r="D65" s="2">
        <v>4</v>
      </c>
      <c r="E65" s="2">
        <v>0.32100000000000001</v>
      </c>
      <c r="F65" s="2">
        <f t="shared" si="3"/>
        <v>1.284</v>
      </c>
    </row>
    <row r="66" spans="1:6" x14ac:dyDescent="0.25">
      <c r="A66" s="2" t="s">
        <v>111</v>
      </c>
      <c r="B66" s="2" t="s">
        <v>8</v>
      </c>
      <c r="C66" s="2" t="s">
        <v>86</v>
      </c>
      <c r="D66" s="2">
        <v>2</v>
      </c>
      <c r="E66" s="2">
        <v>3.7999999999999999E-2</v>
      </c>
      <c r="F66" s="2">
        <f t="shared" si="3"/>
        <v>7.5999999999999998E-2</v>
      </c>
    </row>
    <row r="67" spans="1:6" x14ac:dyDescent="0.25">
      <c r="A67" s="2" t="s">
        <v>112</v>
      </c>
      <c r="B67" s="2" t="s">
        <v>8</v>
      </c>
      <c r="C67" s="2" t="s">
        <v>87</v>
      </c>
      <c r="D67" s="2">
        <v>6</v>
      </c>
      <c r="E67" s="2">
        <v>3.7999999999999999E-2</v>
      </c>
      <c r="F67" s="2">
        <f t="shared" si="3"/>
        <v>0.22799999999999998</v>
      </c>
    </row>
    <row r="68" spans="1:6" x14ac:dyDescent="0.25">
      <c r="A68" s="2" t="s">
        <v>113</v>
      </c>
      <c r="B68" s="2" t="s">
        <v>8</v>
      </c>
      <c r="C68" s="2" t="s">
        <v>88</v>
      </c>
      <c r="D68" s="2">
        <v>1</v>
      </c>
      <c r="E68" s="2">
        <v>3.7999999999999999E-2</v>
      </c>
      <c r="F68" s="2">
        <f t="shared" si="3"/>
        <v>3.7999999999999999E-2</v>
      </c>
    </row>
    <row r="69" spans="1:6" x14ac:dyDescent="0.25">
      <c r="A69" s="2" t="s">
        <v>89</v>
      </c>
      <c r="B69" s="2" t="s">
        <v>8</v>
      </c>
      <c r="C69" s="2" t="s">
        <v>90</v>
      </c>
      <c r="D69" s="2">
        <v>1</v>
      </c>
      <c r="E69" s="2">
        <v>5.3999999999999999E-2</v>
      </c>
      <c r="F69" s="2">
        <f t="shared" si="3"/>
        <v>5.3999999999999999E-2</v>
      </c>
    </row>
    <row r="70" spans="1:6" x14ac:dyDescent="0.25">
      <c r="A70" s="2" t="s">
        <v>48</v>
      </c>
      <c r="B70" s="2" t="s">
        <v>8</v>
      </c>
      <c r="C70" s="2" t="s">
        <v>49</v>
      </c>
      <c r="D70" s="2">
        <v>9</v>
      </c>
      <c r="E70" s="2">
        <v>2.8000000000000001E-2</v>
      </c>
      <c r="F70" s="2">
        <f t="shared" si="3"/>
        <v>0.252</v>
      </c>
    </row>
    <row r="71" spans="1:6" x14ac:dyDescent="0.25">
      <c r="A71" s="2" t="s">
        <v>52</v>
      </c>
      <c r="B71" s="2" t="s">
        <v>8</v>
      </c>
      <c r="C71" s="2" t="s">
        <v>19</v>
      </c>
      <c r="D71" s="2">
        <v>2</v>
      </c>
      <c r="E71" s="2">
        <v>0.09</v>
      </c>
      <c r="F71" s="2">
        <f t="shared" si="3"/>
        <v>0.18</v>
      </c>
    </row>
    <row r="72" spans="1:6" x14ac:dyDescent="0.25">
      <c r="A72" s="2" t="s">
        <v>91</v>
      </c>
      <c r="B72" s="2" t="s">
        <v>8</v>
      </c>
      <c r="C72" s="2" t="s">
        <v>92</v>
      </c>
      <c r="D72" s="2">
        <v>1</v>
      </c>
      <c r="E72" s="2">
        <v>0.24399999999999999</v>
      </c>
      <c r="F72" s="2">
        <f t="shared" si="3"/>
        <v>0.24399999999999999</v>
      </c>
    </row>
    <row r="73" spans="1:6" x14ac:dyDescent="0.25">
      <c r="A73" s="2" t="s">
        <v>93</v>
      </c>
      <c r="B73" s="2" t="s">
        <v>8</v>
      </c>
      <c r="C73" s="2" t="s">
        <v>94</v>
      </c>
      <c r="D73" s="2">
        <v>1</v>
      </c>
      <c r="E73" s="2">
        <v>1.31</v>
      </c>
      <c r="F73" s="2">
        <f t="shared" si="3"/>
        <v>1.31</v>
      </c>
    </row>
    <row r="74" spans="1:6" x14ac:dyDescent="0.25">
      <c r="A74" s="2" t="s">
        <v>95</v>
      </c>
      <c r="B74" s="2" t="s">
        <v>28</v>
      </c>
      <c r="C74" s="2" t="s">
        <v>29</v>
      </c>
      <c r="D74" s="2">
        <v>1</v>
      </c>
      <c r="E74" s="2">
        <v>0.99</v>
      </c>
      <c r="F74" s="2">
        <f t="shared" si="3"/>
        <v>0.99</v>
      </c>
    </row>
    <row r="75" spans="1:6" x14ac:dyDescent="0.25">
      <c r="E75" s="1" t="s">
        <v>31</v>
      </c>
      <c r="F75" s="1">
        <f>SUM(F57:F74)</f>
        <v>17.214999999999996</v>
      </c>
    </row>
    <row r="76" spans="1:6" x14ac:dyDescent="0.25">
      <c r="A76" s="7" t="s">
        <v>96</v>
      </c>
      <c r="B76" s="7">
        <f xml:space="preserve"> SUM(F75,F53,F20,F40)</f>
        <v>143.14060000000001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Kasra</dc:creator>
  <cp:lastModifiedBy>Kasra</cp:lastModifiedBy>
  <dcterms:created xsi:type="dcterms:W3CDTF">2019-10-07T22:41:49Z</dcterms:created>
  <dcterms:modified xsi:type="dcterms:W3CDTF">2019-10-11T15:13:14Z</dcterms:modified>
</cp:coreProperties>
</file>