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Downloads\"/>
    </mc:Choice>
  </mc:AlternateContent>
  <xr:revisionPtr revIDLastSave="0" documentId="8_{E5A5CE68-355A-450C-99A2-3E5B09032976}" xr6:coauthVersionLast="47" xr6:coauthVersionMax="47" xr10:uidLastSave="{00000000-0000-0000-0000-000000000000}"/>
  <bookViews>
    <workbookView xWindow="-108" yWindow="-108" windowWidth="23256" windowHeight="12456" xr2:uid="{A68EE9E1-F78E-4E62-8DF1-76D0B2D48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G13" i="1"/>
  <c r="L6" i="1"/>
  <c r="K6" i="1"/>
  <c r="K3" i="1"/>
  <c r="M3" i="1" l="1"/>
  <c r="L3" i="1"/>
  <c r="N3" i="1" s="1"/>
  <c r="M6" i="1" l="1"/>
  <c r="N6" i="1" s="1"/>
  <c r="L9" i="1" s="1"/>
  <c r="K9" i="1"/>
  <c r="M9" i="1"/>
</calcChain>
</file>

<file path=xl/sharedStrings.xml><?xml version="1.0" encoding="utf-8"?>
<sst xmlns="http://schemas.openxmlformats.org/spreadsheetml/2006/main" count="34" uniqueCount="29">
  <si>
    <t>Parameter</t>
  </si>
  <si>
    <t>Nilai</t>
  </si>
  <si>
    <t>Keterangan</t>
  </si>
  <si>
    <t>Harga Paket Basic/Bulan</t>
  </si>
  <si>
    <t>Harga Paket Premium/Bulan</t>
  </si>
  <si>
    <t>Harga Per Item Marketplace</t>
  </si>
  <si>
    <t>Pelanggan Awal (Bulan 1)</t>
  </si>
  <si>
    <t>Pertumbuhan Bulanan</t>
  </si>
  <si>
    <t>Churn Rate</t>
  </si>
  <si>
    <t>Biaya Operasional</t>
  </si>
  <si>
    <t>- Gaji Tim (2 orang)</t>
  </si>
  <si>
    <t>- Pemasaran</t>
  </si>
  <si>
    <t>- Hosting AWS</t>
  </si>
  <si>
    <t>- Biaya Hukum &amp; Pajak</t>
  </si>
  <si>
    <t>- Lain-lain</t>
  </si>
  <si>
    <t>Bulan</t>
  </si>
  <si>
    <t>Total Pelanggan</t>
  </si>
  <si>
    <t>Pendapatan Berlangganan</t>
  </si>
  <si>
    <t>Pendapatan Marketplace</t>
  </si>
  <si>
    <t>Total Pendapatan</t>
  </si>
  <si>
    <t>Biaya Pemasaran</t>
  </si>
  <si>
    <t>HPP (20% Pendapatan)</t>
  </si>
  <si>
    <t>Total Biaya</t>
  </si>
  <si>
    <t>Laba/Rugi</t>
  </si>
  <si>
    <t>Maximum</t>
  </si>
  <si>
    <t>Minimum</t>
  </si>
  <si>
    <t>Rata-Rata</t>
  </si>
  <si>
    <t>per Tahun</t>
  </si>
  <si>
    <t>per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</si>
</sst>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R\p\ #,##0"/>
  </numFmts>
  <fonts count="9" x14ac:knownFonts="1">
    <font>
      <sz val="11"/>
      <color theme="1"/>
      <name val="Calibri"/>
      <family val="2"/>
      <scheme val="minor"/>
    </font>
    <font>
      <sz val="10"/>
      <color rgb="FFF8FAFF"/>
      <name val="Segoe UI"/>
      <family val="2"/>
    </font>
    <font>
      <sz val="9"/>
      <color theme="1"/>
      <name val="Segoe UI"/>
      <family val="2"/>
    </font>
    <font>
      <sz val="9"/>
      <color theme="1"/>
      <name val="Segoe UI"/>
      <family val="2"/>
    </font>
    <font>
      <sz val="10"/>
      <name val="Segoe UI"/>
      <family val="2"/>
    </font>
    <font>
      <sz val="11"/>
      <name val="Calibri"/>
      <family val="2"/>
      <scheme val="minor"/>
    </font>
    <font>
      <sz val="9"/>
      <name val="Segoe UI"/>
      <family val="2"/>
    </font>
    <font>
      <i/>
      <sz val="10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68" fontId="5" fillId="0" borderId="1" xfId="0" applyNumberFormat="1" applyFont="1" applyBorder="1" applyAlignment="1">
      <alignment horizontal="center"/>
    </xf>
    <xf numFmtId="168" fontId="6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8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Sheet1!$K$8</c:f>
              <c:strCache>
                <c:ptCount val="1"/>
                <c:pt idx="0">
                  <c:v>Total Pendapatan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Sheet1!$J$9:$J$9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Sheet1!$K$9:$K$9</c:f>
              <c:numCache>
                <c:formatCode>\R\p\ #,##0</c:formatCode>
                <c:ptCount val="1"/>
                <c:pt idx="0">
                  <c:v>11812500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8D-4097-9FB7-B1EA59604454}"/>
            </c:ext>
          </c:extLst>
        </c:ser>
        <c:ser>
          <c:idx val="1"/>
          <c:order val="1"/>
          <c:tx>
            <c:strRef>
              <c:f>Sheet1!$L$8</c:f>
              <c:strCache>
                <c:ptCount val="1"/>
                <c:pt idx="0">
                  <c:v>Total Biaya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Sheet1!$J$9:$J$9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Sheet1!$L$9:$L$9</c:f>
              <c:numCache>
                <c:formatCode>\R\p\ #,##0</c:formatCode>
                <c:ptCount val="1"/>
                <c:pt idx="0">
                  <c:v>9312500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8D-4097-9FB7-B1EA59604454}"/>
            </c:ext>
          </c:extLst>
        </c:ser>
        <c:ser>
          <c:idx val="2"/>
          <c:order val="2"/>
          <c:tx>
            <c:strRef>
              <c:f>Sheet1!$M$8</c:f>
              <c:strCache>
                <c:ptCount val="1"/>
                <c:pt idx="0">
                  <c:v>Laba/Rugi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Sheet1!$J$9:$J$9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Sheet1!$M$9:$M$9</c:f>
              <c:numCache>
                <c:formatCode>\R\p\ #,##0</c:formatCode>
                <c:ptCount val="1"/>
                <c:pt idx="0">
                  <c:v>2500000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8D-4097-9FB7-B1EA59604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883271536"/>
        <c:axId val="1883272496"/>
      </c:barChart>
      <c:catAx>
        <c:axId val="1883271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272496"/>
        <c:crosses val="autoZero"/>
        <c:auto val="1"/>
        <c:lblAlgn val="ctr"/>
        <c:lblOffset val="100"/>
        <c:noMultiLvlLbl val="0"/>
      </c:catAx>
      <c:valAx>
        <c:axId val="188327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R\p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27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5809</xdr:colOff>
      <xdr:row>9</xdr:row>
      <xdr:rowOff>172404</xdr:rowOff>
    </xdr:from>
    <xdr:to>
      <xdr:col>12</xdr:col>
      <xdr:colOff>520861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460A4D-7222-7919-B056-179DC62971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827E473-0351-42DB-8718-D0FC2F810216}">
  <we:reference id="wa200001584" version="3.0.5.6" store="en-US" storeType="OMEX"/>
  <we:alternateReferences>
    <we:reference id="wa200001584" version="3.0.5.6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0D4D-E292-4A30-962E-7A2CE98243F4}">
  <dimension ref="A1:N17"/>
  <sheetViews>
    <sheetView tabSelected="1" zoomScale="79" zoomScaleNormal="100" workbookViewId="0">
      <selection activeCell="N17" sqref="N17"/>
    </sheetView>
  </sheetViews>
  <sheetFormatPr defaultRowHeight="14.4" x14ac:dyDescent="0.3"/>
  <cols>
    <col min="1" max="1" width="21.88671875" bestFit="1" customWidth="1"/>
    <col min="2" max="2" width="15" bestFit="1" customWidth="1"/>
    <col min="3" max="3" width="8.77734375" bestFit="1" customWidth="1"/>
    <col min="4" max="4" width="9.109375" bestFit="1" customWidth="1"/>
    <col min="5" max="5" width="9.33203125" bestFit="1" customWidth="1"/>
    <col min="6" max="6" width="10.77734375" bestFit="1" customWidth="1"/>
    <col min="7" max="7" width="9.5546875" bestFit="1" customWidth="1"/>
    <col min="8" max="8" width="10.5546875" bestFit="1" customWidth="1"/>
    <col min="9" max="9" width="10.21875" bestFit="1" customWidth="1"/>
    <col min="10" max="10" width="6.33203125" bestFit="1" customWidth="1"/>
    <col min="11" max="11" width="15.77734375" bestFit="1" customWidth="1"/>
    <col min="12" max="12" width="22.44140625" bestFit="1" customWidth="1"/>
    <col min="13" max="13" width="21.6640625" bestFit="1" customWidth="1"/>
    <col min="14" max="14" width="15.44140625" bestFit="1" customWidth="1"/>
  </cols>
  <sheetData>
    <row r="1" spans="1:14" ht="15" x14ac:dyDescent="0.3">
      <c r="A1" s="13"/>
      <c r="B1" s="14"/>
      <c r="C1" s="14"/>
      <c r="D1" s="14"/>
      <c r="E1" s="14"/>
      <c r="F1" s="14"/>
      <c r="G1" s="14"/>
      <c r="H1" s="14"/>
      <c r="I1" s="1"/>
      <c r="J1" s="1"/>
    </row>
    <row r="2" spans="1:14" ht="15" x14ac:dyDescent="0.3">
      <c r="A2" s="3" t="s">
        <v>0</v>
      </c>
      <c r="B2" s="3" t="s">
        <v>1</v>
      </c>
      <c r="C2" s="3" t="s">
        <v>25</v>
      </c>
      <c r="D2" s="3" t="s">
        <v>24</v>
      </c>
      <c r="E2" s="3" t="s">
        <v>26</v>
      </c>
      <c r="F2" s="3" t="s">
        <v>27</v>
      </c>
      <c r="G2" s="3" t="s">
        <v>28</v>
      </c>
      <c r="H2" s="3" t="s">
        <v>2</v>
      </c>
      <c r="I2" s="1"/>
      <c r="J2" s="5" t="s">
        <v>15</v>
      </c>
      <c r="K2" s="6" t="s">
        <v>16</v>
      </c>
      <c r="L2" s="6" t="s">
        <v>17</v>
      </c>
      <c r="M2" s="6" t="s">
        <v>18</v>
      </c>
      <c r="N2" s="6" t="s">
        <v>19</v>
      </c>
    </row>
    <row r="3" spans="1:14" x14ac:dyDescent="0.3">
      <c r="A3" s="15" t="s">
        <v>3</v>
      </c>
      <c r="B3" s="11">
        <v>60000</v>
      </c>
      <c r="C3" s="11"/>
      <c r="D3" s="11"/>
      <c r="E3" s="11"/>
      <c r="F3" s="11"/>
      <c r="G3" s="11"/>
      <c r="H3" s="10"/>
      <c r="I3" s="1"/>
      <c r="J3" s="7">
        <v>1</v>
      </c>
      <c r="K3" s="7">
        <f>B6*(1 + $B$7) - (B6*$B$8)</f>
        <v>157.5</v>
      </c>
      <c r="L3" s="9">
        <f>K3*$B$3</f>
        <v>9450000</v>
      </c>
      <c r="M3" s="9">
        <f>K3*$E$5</f>
        <v>2362500</v>
      </c>
      <c r="N3" s="9">
        <f>L3+M3</f>
        <v>11812500</v>
      </c>
    </row>
    <row r="4" spans="1:14" x14ac:dyDescent="0.3">
      <c r="A4" s="15" t="s">
        <v>4</v>
      </c>
      <c r="B4" s="11">
        <v>80000</v>
      </c>
      <c r="C4" s="11"/>
      <c r="D4" s="11"/>
      <c r="E4" s="11"/>
      <c r="F4" s="11"/>
      <c r="G4" s="11"/>
      <c r="H4" s="10"/>
      <c r="I4" s="1"/>
      <c r="J4" s="4"/>
    </row>
    <row r="5" spans="1:14" x14ac:dyDescent="0.3">
      <c r="A5" s="15" t="s">
        <v>5</v>
      </c>
      <c r="B5" s="11"/>
      <c r="C5" s="11">
        <v>5000</v>
      </c>
      <c r="D5" s="11">
        <v>25000</v>
      </c>
      <c r="E5" s="11">
        <f>AVERAGE(C5:D5)</f>
        <v>15000</v>
      </c>
      <c r="F5" s="11"/>
      <c r="G5" s="11"/>
      <c r="H5" s="10"/>
      <c r="I5" s="1"/>
      <c r="J5" s="7" t="s">
        <v>15</v>
      </c>
      <c r="K5" s="6" t="s">
        <v>9</v>
      </c>
      <c r="L5" s="6" t="s">
        <v>20</v>
      </c>
      <c r="M5" s="6" t="s">
        <v>21</v>
      </c>
      <c r="N5" s="6" t="s">
        <v>22</v>
      </c>
    </row>
    <row r="6" spans="1:14" x14ac:dyDescent="0.3">
      <c r="A6" s="15" t="s">
        <v>6</v>
      </c>
      <c r="B6" s="10">
        <v>150</v>
      </c>
      <c r="C6" s="10"/>
      <c r="D6" s="10"/>
      <c r="E6" s="10"/>
      <c r="F6" s="10"/>
      <c r="G6" s="10"/>
      <c r="H6" s="10"/>
      <c r="I6" s="1"/>
      <c r="J6" s="7">
        <v>1</v>
      </c>
      <c r="K6" s="8">
        <f>$B$10+$B$12+($F$13/12)+$B$14</f>
        <v>6450000</v>
      </c>
      <c r="L6" s="17">
        <f>$B$11</f>
        <v>500000</v>
      </c>
      <c r="M6" s="8">
        <f>20%*N3</f>
        <v>2362500</v>
      </c>
      <c r="N6" s="8">
        <f>K6+L6+M6</f>
        <v>9312500</v>
      </c>
    </row>
    <row r="7" spans="1:14" x14ac:dyDescent="0.3">
      <c r="A7" s="15" t="s">
        <v>7</v>
      </c>
      <c r="B7" s="12">
        <v>0.1</v>
      </c>
      <c r="C7" s="12"/>
      <c r="D7" s="12"/>
      <c r="E7" s="12"/>
      <c r="F7" s="12"/>
      <c r="G7" s="12"/>
      <c r="H7" s="10"/>
      <c r="I7" s="1"/>
      <c r="J7" s="1"/>
    </row>
    <row r="8" spans="1:14" x14ac:dyDescent="0.3">
      <c r="A8" s="15" t="s">
        <v>8</v>
      </c>
      <c r="B8" s="12">
        <v>0.05</v>
      </c>
      <c r="C8" s="12"/>
      <c r="D8" s="12"/>
      <c r="E8" s="12"/>
      <c r="F8" s="12"/>
      <c r="G8" s="12"/>
      <c r="H8" s="10"/>
      <c r="I8" s="1"/>
      <c r="J8" s="18" t="s">
        <v>15</v>
      </c>
      <c r="K8" s="18" t="s">
        <v>19</v>
      </c>
      <c r="L8" s="18" t="s">
        <v>22</v>
      </c>
      <c r="M8" s="18" t="s">
        <v>23</v>
      </c>
    </row>
    <row r="9" spans="1:14" x14ac:dyDescent="0.3">
      <c r="A9" s="16" t="s">
        <v>9</v>
      </c>
      <c r="B9" s="10"/>
      <c r="C9" s="10"/>
      <c r="D9" s="10"/>
      <c r="E9" s="10"/>
      <c r="F9" s="10"/>
      <c r="G9" s="10"/>
      <c r="H9" s="10"/>
      <c r="I9" s="1"/>
      <c r="J9" s="18">
        <v>1</v>
      </c>
      <c r="K9" s="17">
        <f>N3</f>
        <v>11812500</v>
      </c>
      <c r="L9" s="17">
        <f>N6</f>
        <v>9312500</v>
      </c>
      <c r="M9" s="17">
        <f>K9-L9</f>
        <v>2500000</v>
      </c>
    </row>
    <row r="10" spans="1:14" x14ac:dyDescent="0.3">
      <c r="A10" s="15" t="s">
        <v>10</v>
      </c>
      <c r="B10" s="11">
        <v>5000000</v>
      </c>
      <c r="C10" s="11"/>
      <c r="D10" s="11"/>
      <c r="E10" s="11"/>
      <c r="F10" s="11"/>
      <c r="G10" s="11"/>
      <c r="H10" s="11"/>
      <c r="I10" s="1"/>
    </row>
    <row r="11" spans="1:14" x14ac:dyDescent="0.3">
      <c r="A11" s="15" t="s">
        <v>11</v>
      </c>
      <c r="B11" s="11">
        <v>500000</v>
      </c>
      <c r="C11" s="11"/>
      <c r="D11" s="11"/>
      <c r="E11" s="11"/>
      <c r="F11" s="11"/>
      <c r="G11" s="11"/>
      <c r="H11" s="11"/>
      <c r="I11" s="1"/>
    </row>
    <row r="12" spans="1:14" x14ac:dyDescent="0.3">
      <c r="A12" s="15" t="s">
        <v>12</v>
      </c>
      <c r="B12" s="11">
        <v>800000</v>
      </c>
      <c r="C12" s="11"/>
      <c r="D12" s="11"/>
      <c r="E12" s="11"/>
      <c r="F12" s="11"/>
      <c r="G12" s="11"/>
      <c r="H12" s="11"/>
      <c r="I12" s="1"/>
    </row>
    <row r="13" spans="1:14" x14ac:dyDescent="0.3">
      <c r="A13" s="15" t="s">
        <v>13</v>
      </c>
      <c r="B13" s="11"/>
      <c r="C13" s="11"/>
      <c r="D13" s="11"/>
      <c r="E13" s="11"/>
      <c r="F13" s="11">
        <v>1800000</v>
      </c>
      <c r="G13" s="11">
        <f>F13/12</f>
        <v>150000</v>
      </c>
      <c r="H13" s="11"/>
      <c r="I13" s="1"/>
    </row>
    <row r="14" spans="1:14" x14ac:dyDescent="0.3">
      <c r="A14" s="15" t="s">
        <v>14</v>
      </c>
      <c r="B14" s="11">
        <v>500000</v>
      </c>
      <c r="C14" s="11"/>
      <c r="D14" s="11"/>
      <c r="E14" s="11"/>
      <c r="F14" s="11"/>
      <c r="G14" s="11"/>
      <c r="H14" s="11"/>
      <c r="I14" s="1"/>
    </row>
    <row r="16" spans="1:14" ht="15" x14ac:dyDescent="0.3">
      <c r="A16" s="2"/>
      <c r="B16" s="1"/>
      <c r="C16" s="1"/>
      <c r="D16" s="1"/>
      <c r="E16" s="1"/>
      <c r="F16" s="1"/>
      <c r="G16" s="1"/>
      <c r="H16" s="1"/>
    </row>
    <row r="17" spans="9:9" x14ac:dyDescent="0.3">
      <c r="I17" s="1"/>
    </row>
  </sheetData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Atmaja</dc:creator>
  <cp:lastModifiedBy>Andre Atmaja</cp:lastModifiedBy>
  <dcterms:created xsi:type="dcterms:W3CDTF">2025-07-10T07:19:51Z</dcterms:created>
  <dcterms:modified xsi:type="dcterms:W3CDTF">2025-07-10T08:35:43Z</dcterms:modified>
</cp:coreProperties>
</file>