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Downloads\"/>
    </mc:Choice>
  </mc:AlternateContent>
  <xr:revisionPtr revIDLastSave="0" documentId="13_ncr:1_{4C64F2A6-AD3C-41D2-9765-FCE77981CB78}" xr6:coauthVersionLast="47" xr6:coauthVersionMax="47" xr10:uidLastSave="{00000000-0000-0000-0000-000000000000}"/>
  <bookViews>
    <workbookView xWindow="-96" yWindow="0" windowWidth="11712" windowHeight="12336" xr2:uid="{A1DBE92C-D1AA-45E9-8E7B-75592DA39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 s="1"/>
  <c r="K15" i="1" s="1"/>
  <c r="K16" i="1"/>
  <c r="K14" i="1"/>
  <c r="K11" i="1"/>
  <c r="K9" i="1"/>
  <c r="L8" i="1"/>
  <c r="K8" i="1"/>
  <c r="L7" i="1"/>
  <c r="K7" i="1"/>
  <c r="L6" i="1"/>
  <c r="K6" i="1"/>
</calcChain>
</file>

<file path=xl/sharedStrings.xml><?xml version="1.0" encoding="utf-8"?>
<sst xmlns="http://schemas.openxmlformats.org/spreadsheetml/2006/main" count="28" uniqueCount="26">
  <si>
    <t>ikut les</t>
  </si>
  <si>
    <t>tidak ikut les</t>
  </si>
  <si>
    <t>Siswa</t>
  </si>
  <si>
    <r>
      <rPr>
        <b/>
        <sz val="11"/>
        <color theme="1"/>
        <rFont val="Times New Roman"/>
        <family val="1"/>
      </rPr>
      <t>No</t>
    </r>
    <r>
      <rPr>
        <b/>
        <sz val="11"/>
        <color theme="1"/>
        <rFont val="Calibri"/>
        <family val="2"/>
        <scheme val="minor"/>
      </rPr>
      <t>.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</si>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</sst>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1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3ED8-2522-4C75-88A9-40AA6DBE96B5}">
  <dimension ref="B3:L16"/>
  <sheetViews>
    <sheetView tabSelected="1" topLeftCell="F1" workbookViewId="0">
      <selection activeCell="K12" sqref="K12"/>
    </sheetView>
  </sheetViews>
  <sheetFormatPr defaultRowHeight="14.4" x14ac:dyDescent="0.3"/>
  <cols>
    <col min="10" max="10" width="31.5546875" bestFit="1" customWidth="1"/>
    <col min="11" max="11" width="12.6640625" bestFit="1" customWidth="1"/>
    <col min="12" max="12" width="12" bestFit="1" customWidth="1"/>
  </cols>
  <sheetData>
    <row r="3" spans="2:12" x14ac:dyDescent="0.3">
      <c r="B3" s="4" t="s">
        <v>3</v>
      </c>
      <c r="C3" s="3" t="s">
        <v>2</v>
      </c>
      <c r="D3" s="3" t="s">
        <v>1</v>
      </c>
      <c r="E3" s="3" t="s">
        <v>0</v>
      </c>
      <c r="J3" t="s">
        <v>14</v>
      </c>
    </row>
    <row r="4" spans="2:12" ht="15" thickBot="1" x14ac:dyDescent="0.35">
      <c r="B4" s="1">
        <v>1</v>
      </c>
      <c r="C4" s="1" t="s">
        <v>4</v>
      </c>
      <c r="D4" s="1">
        <v>44</v>
      </c>
      <c r="E4" s="1">
        <v>56</v>
      </c>
    </row>
    <row r="5" spans="2:12" x14ac:dyDescent="0.3">
      <c r="B5" s="1">
        <v>2</v>
      </c>
      <c r="C5" s="1" t="s">
        <v>5</v>
      </c>
      <c r="D5" s="2">
        <v>52</v>
      </c>
      <c r="E5" s="1">
        <v>76</v>
      </c>
      <c r="J5" s="7"/>
      <c r="K5" s="7" t="s">
        <v>1</v>
      </c>
      <c r="L5" s="7" t="s">
        <v>0</v>
      </c>
    </row>
    <row r="6" spans="2:12" x14ac:dyDescent="0.3">
      <c r="B6" s="1">
        <v>3</v>
      </c>
      <c r="C6" s="1" t="s">
        <v>6</v>
      </c>
      <c r="D6" s="1">
        <v>56</v>
      </c>
      <c r="E6" s="1">
        <v>84</v>
      </c>
      <c r="J6" s="5" t="s">
        <v>15</v>
      </c>
      <c r="K6" s="5">
        <f>AVERAGE(D4:D13)</f>
        <v>58</v>
      </c>
      <c r="L6" s="5">
        <f>AVERAGE(E4:E13)</f>
        <v>79.2</v>
      </c>
    </row>
    <row r="7" spans="2:12" x14ac:dyDescent="0.3">
      <c r="B7" s="1">
        <v>4</v>
      </c>
      <c r="C7" s="1" t="s">
        <v>7</v>
      </c>
      <c r="D7" s="1">
        <v>56</v>
      </c>
      <c r="E7" s="1">
        <v>80</v>
      </c>
      <c r="J7" s="5" t="s">
        <v>16</v>
      </c>
      <c r="K7" s="5">
        <f>_xlfn.VAR.S(D4:D13)</f>
        <v>82.666666666666671</v>
      </c>
      <c r="L7" s="5">
        <f>_xlfn.VAR.S(E4:E13)</f>
        <v>109.51111111111095</v>
      </c>
    </row>
    <row r="8" spans="2:12" x14ac:dyDescent="0.3">
      <c r="B8" s="1">
        <v>5</v>
      </c>
      <c r="C8" s="1" t="s">
        <v>8</v>
      </c>
      <c r="D8" s="1">
        <v>60</v>
      </c>
      <c r="E8" s="1">
        <v>80</v>
      </c>
      <c r="J8" s="5" t="s">
        <v>17</v>
      </c>
      <c r="K8" s="5">
        <f>COUNT(D4:D13)</f>
        <v>10</v>
      </c>
      <c r="L8" s="5">
        <f>COUNT(E4:E13)</f>
        <v>10</v>
      </c>
    </row>
    <row r="9" spans="2:12" x14ac:dyDescent="0.3">
      <c r="B9" s="1">
        <v>6</v>
      </c>
      <c r="C9" s="1" t="s">
        <v>9</v>
      </c>
      <c r="D9" s="1">
        <v>72</v>
      </c>
      <c r="E9" s="1">
        <v>92</v>
      </c>
      <c r="J9" s="5" t="s">
        <v>18</v>
      </c>
      <c r="K9" s="5">
        <f>CORREL(D4:D13,E4:E13)</f>
        <v>0.91554405621252344</v>
      </c>
      <c r="L9" s="5"/>
    </row>
    <row r="10" spans="2:12" x14ac:dyDescent="0.3">
      <c r="B10" s="1">
        <v>7</v>
      </c>
      <c r="C10" s="1" t="s">
        <v>10</v>
      </c>
      <c r="D10" s="1">
        <v>52</v>
      </c>
      <c r="E10" s="1">
        <v>72</v>
      </c>
      <c r="J10" s="5" t="s">
        <v>19</v>
      </c>
      <c r="K10" s="5">
        <v>0</v>
      </c>
      <c r="L10" s="5"/>
    </row>
    <row r="11" spans="2:12" x14ac:dyDescent="0.3">
      <c r="B11" s="1">
        <v>8</v>
      </c>
      <c r="C11" s="1" t="s">
        <v>11</v>
      </c>
      <c r="D11" s="1">
        <v>64</v>
      </c>
      <c r="E11" s="1">
        <v>84</v>
      </c>
      <c r="J11" s="5" t="s">
        <v>20</v>
      </c>
      <c r="K11" s="5">
        <f>K8-1</f>
        <v>9</v>
      </c>
      <c r="L11" s="5"/>
    </row>
    <row r="12" spans="2:12" x14ac:dyDescent="0.3">
      <c r="B12" s="1">
        <v>9</v>
      </c>
      <c r="C12" s="1" t="s">
        <v>12</v>
      </c>
      <c r="D12" s="1">
        <v>52</v>
      </c>
      <c r="E12" s="1">
        <v>76</v>
      </c>
      <c r="J12" s="5" t="s">
        <v>21</v>
      </c>
      <c r="K12" s="5">
        <f>(K6-L6)*SQRT(K8)/SQRT(K7+L7-2*K9*SQRT(K7)*SQRT(L7))</f>
        <v>-15.821091324338834</v>
      </c>
      <c r="L12" s="5"/>
    </row>
    <row r="13" spans="2:12" x14ac:dyDescent="0.3">
      <c r="B13" s="1">
        <v>10</v>
      </c>
      <c r="C13" s="1" t="s">
        <v>13</v>
      </c>
      <c r="D13" s="1">
        <v>72</v>
      </c>
      <c r="E13" s="1">
        <v>92</v>
      </c>
      <c r="J13" s="5" t="s">
        <v>22</v>
      </c>
      <c r="K13" s="5">
        <f>_xlfn.T.DIST(K12,K11,TRUE)</f>
        <v>3.5476246825335469E-8</v>
      </c>
      <c r="L13" s="5"/>
    </row>
    <row r="14" spans="2:12" x14ac:dyDescent="0.3">
      <c r="J14" s="5" t="s">
        <v>23</v>
      </c>
      <c r="K14" s="5">
        <f>_xlfn.T.INV(0.05,K11)</f>
        <v>-1.8331129326562374</v>
      </c>
      <c r="L14" s="5"/>
    </row>
    <row r="15" spans="2:12" x14ac:dyDescent="0.3">
      <c r="J15" s="5" t="s">
        <v>24</v>
      </c>
      <c r="K15" s="5">
        <f>2*K13</f>
        <v>7.0952493650670938E-8</v>
      </c>
      <c r="L15" s="5"/>
    </row>
    <row r="16" spans="2:12" ht="15" thickBot="1" x14ac:dyDescent="0.35">
      <c r="J16" s="6" t="s">
        <v>25</v>
      </c>
      <c r="K16" s="6">
        <f>_xlfn.T.INV.2T(0.05,K11)</f>
        <v>2.2621571627982053</v>
      </c>
      <c r="L16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Atmaja</dc:creator>
  <cp:lastModifiedBy>Andre Atmaja</cp:lastModifiedBy>
  <dcterms:created xsi:type="dcterms:W3CDTF">2025-07-21T01:37:10Z</dcterms:created>
  <dcterms:modified xsi:type="dcterms:W3CDTF">2025-07-21T02:52:18Z</dcterms:modified>
</cp:coreProperties>
</file>