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vanderwall/Documents/Research/Summer 2020/Summer 2020 Data/Summerfiles/2020/"/>
    </mc:Choice>
  </mc:AlternateContent>
  <xr:revisionPtr revIDLastSave="0" documentId="8_{F7C6AA06-698B-3A48-B2D7-A7B91F39C098}" xr6:coauthVersionLast="45" xr6:coauthVersionMax="45" xr10:uidLastSave="{00000000-0000-0000-0000-000000000000}"/>
  <bookViews>
    <workbookView xWindow="1580" yWindow="1960" windowWidth="26840" windowHeight="15540" xr2:uid="{D70315B7-C10A-824C-A6E2-FE1112121E2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90" i="1" l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<sst xmlns="http://schemas.openxmlformats.org/spreadsheetml/2006/main" count="1922" uniqueCount="99">
  <si>
    <t>OrderID</t>
  </si>
  <si>
    <t>SampleNumber</t>
  </si>
  <si>
    <t>Site</t>
  </si>
  <si>
    <t>Sitecode</t>
  </si>
  <si>
    <t>CustomerSampleNumber</t>
  </si>
  <si>
    <t>CollectDate</t>
  </si>
  <si>
    <t>Matrix</t>
  </si>
  <si>
    <t>Test</t>
  </si>
  <si>
    <t>Param</t>
  </si>
  <si>
    <t>ReportedResult</t>
  </si>
  <si>
    <t>Qualifier</t>
  </si>
  <si>
    <t>CorrectedReportedResult</t>
  </si>
  <si>
    <t>CorrectedQualifier</t>
  </si>
  <si>
    <t>Results_Units</t>
  </si>
  <si>
    <t>Method</t>
  </si>
  <si>
    <t>RDL</t>
  </si>
  <si>
    <t>FieldNotes(2014+)</t>
  </si>
  <si>
    <t>elevation_m</t>
  </si>
  <si>
    <t>20072003-01</t>
  </si>
  <si>
    <t>LakeMcDonald, CSKT Lands</t>
  </si>
  <si>
    <t>MCD</t>
  </si>
  <si>
    <t>MCD0723A</t>
  </si>
  <si>
    <t>Water</t>
  </si>
  <si>
    <t>Ammonia</t>
  </si>
  <si>
    <t>NH3</t>
  </si>
  <si>
    <t>µg/L - N</t>
  </si>
  <si>
    <t>EPA 350.1</t>
  </si>
  <si>
    <t>McDonald Lake, SKC</t>
  </si>
  <si>
    <t>Chloride-IC</t>
  </si>
  <si>
    <t>Cl</t>
  </si>
  <si>
    <t>mg/L</t>
  </si>
  <si>
    <t>EPA 300.1</t>
  </si>
  <si>
    <t>Chlorophyll-a/Phaeophytin</t>
  </si>
  <si>
    <t>Chl-a</t>
  </si>
  <si>
    <t>µg/L</t>
  </si>
  <si>
    <t>EPA 445.0</t>
  </si>
  <si>
    <t>Phaeo-a</t>
  </si>
  <si>
    <t>Dissolved Organic Carbon</t>
  </si>
  <si>
    <t>DOC</t>
  </si>
  <si>
    <t>mg/L - C</t>
  </si>
  <si>
    <t>EPA 415.1</t>
  </si>
  <si>
    <t>Nitrate-IC</t>
  </si>
  <si>
    <t>NO3</t>
  </si>
  <si>
    <t>mg/L - N</t>
  </si>
  <si>
    <t>Nitrate/Nitrite</t>
  </si>
  <si>
    <t>NO3/NO2</t>
  </si>
  <si>
    <t>EPA 353.2</t>
  </si>
  <si>
    <t>Particulate Carbon</t>
  </si>
  <si>
    <t>Max size</t>
  </si>
  <si>
    <t>µm</t>
  </si>
  <si>
    <t>EPA 440.0</t>
  </si>
  <si>
    <t>PC</t>
  </si>
  <si>
    <t>mg-C</t>
  </si>
  <si>
    <t>Volume Filtered</t>
  </si>
  <si>
    <t>mL</t>
  </si>
  <si>
    <t>Particulate Nitrogen</t>
  </si>
  <si>
    <t>PN</t>
  </si>
  <si>
    <t>mg-N</t>
  </si>
  <si>
    <t>Particulate Phosphorus</t>
  </si>
  <si>
    <t>Combustion/Hydrolysis, 365.1</t>
  </si>
  <si>
    <t>PP</t>
  </si>
  <si>
    <t>µg-P</t>
  </si>
  <si>
    <t>Potassium-IC</t>
  </si>
  <si>
    <t>K</t>
  </si>
  <si>
    <t>ASTM D6919-03</t>
  </si>
  <si>
    <t>Sodium-IC</t>
  </si>
  <si>
    <t>Na</t>
  </si>
  <si>
    <t>Soluble Reactive Phosphorus</t>
  </si>
  <si>
    <t>SRP</t>
  </si>
  <si>
    <t>&lt; 0.8</t>
  </si>
  <si>
    <t>&lt;</t>
  </si>
  <si>
    <t>µg/L - P</t>
  </si>
  <si>
    <t>EPA 365.2</t>
  </si>
  <si>
    <t>Sulfate-IC</t>
  </si>
  <si>
    <t>SO4</t>
  </si>
  <si>
    <t>Total Organic Carbon</t>
  </si>
  <si>
    <t>TOC</t>
  </si>
  <si>
    <t>20072003-02</t>
  </si>
  <si>
    <t>MCD0723B</t>
  </si>
  <si>
    <t>20072003-03</t>
  </si>
  <si>
    <t>MCD0723C</t>
  </si>
  <si>
    <t>20072003-04</t>
  </si>
  <si>
    <t>Long Lake</t>
  </si>
  <si>
    <t>LNG</t>
  </si>
  <si>
    <t>LNG0723A</t>
  </si>
  <si>
    <t>Long Lake, SKC</t>
  </si>
  <si>
    <t>20072003-05</t>
  </si>
  <si>
    <t>LNG0723B</t>
  </si>
  <si>
    <t>20072003-06</t>
  </si>
  <si>
    <t>LNG0723C</t>
  </si>
  <si>
    <t>20072003-07</t>
  </si>
  <si>
    <t>Summit Lake</t>
  </si>
  <si>
    <t>SUM</t>
  </si>
  <si>
    <t>SUM0723A</t>
  </si>
  <si>
    <t>Summit Lake, SKC</t>
  </si>
  <si>
    <t>20072003-08</t>
  </si>
  <si>
    <t>SUM0723B</t>
  </si>
  <si>
    <t>20072003-09</t>
  </si>
  <si>
    <t>SUM0723C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</si>
</sst>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vanderwall/Documents/Research/Summer%202020/McdBasin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labsofar"/>
      <sheetName val="2020labsofarR"/>
      <sheetName val="McdBasindataraw"/>
      <sheetName val="Sheet2"/>
      <sheetName val="Sheet1"/>
      <sheetName val="LakeMetaData"/>
      <sheetName val="MCD_met"/>
      <sheetName val="SUM_met"/>
      <sheetName val="LNG_me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GRICE</v>
          </cell>
          <cell r="C2">
            <v>1971.1416000000002</v>
          </cell>
        </row>
        <row r="3">
          <cell r="A3" t="str">
            <v>GST</v>
          </cell>
          <cell r="C3">
            <v>2245.7664</v>
          </cell>
        </row>
        <row r="4">
          <cell r="A4" t="str">
            <v>HOL</v>
          </cell>
          <cell r="C4">
            <v>1234.44</v>
          </cell>
        </row>
        <row r="5">
          <cell r="A5" t="str">
            <v>LKX</v>
          </cell>
          <cell r="C5">
            <v>2251.5576000000001</v>
          </cell>
        </row>
        <row r="6">
          <cell r="A6" t="str">
            <v>LKY</v>
          </cell>
          <cell r="C6">
            <v>2230.8312000000001</v>
          </cell>
        </row>
        <row r="7">
          <cell r="A7" t="str">
            <v>LNG</v>
          </cell>
          <cell r="C7">
            <v>1819.3512000000001</v>
          </cell>
        </row>
        <row r="8">
          <cell r="A8" t="str">
            <v>MCD</v>
          </cell>
          <cell r="C8">
            <v>1095.1464000000001</v>
          </cell>
        </row>
        <row r="9">
          <cell r="A9" t="str">
            <v>SAP</v>
          </cell>
          <cell r="C9">
            <v>2134.2096000000001</v>
          </cell>
        </row>
        <row r="10">
          <cell r="A10" t="str">
            <v>SPICE</v>
          </cell>
          <cell r="C10">
            <v>2286</v>
          </cell>
        </row>
        <row r="11">
          <cell r="A11" t="str">
            <v>SUICE</v>
          </cell>
          <cell r="C11">
            <v>1981.2</v>
          </cell>
        </row>
        <row r="12">
          <cell r="A12" t="str">
            <v>SUM</v>
          </cell>
          <cell r="C12">
            <v>1929.384</v>
          </cell>
        </row>
        <row r="13">
          <cell r="A13" t="str">
            <v>TUR</v>
          </cell>
          <cell r="C13">
            <v>1958.9496000000001</v>
          </cell>
        </row>
        <row r="14">
          <cell r="A14" t="str">
            <v>UPG</v>
          </cell>
          <cell r="C14">
            <v>1971.1416000000002</v>
          </cell>
        </row>
        <row r="15">
          <cell r="A15" t="str">
            <v>UPH</v>
          </cell>
          <cell r="C15">
            <v>1877.568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7EB6-0569-0840-BC32-8ACB3B6E0EA9}">
  <dimension ref="A1:R190"/>
  <sheetViews>
    <sheetView tabSelected="1" workbookViewId="0">
      <selection activeCell="A2" sqref="A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20072003</v>
      </c>
      <c r="B2" t="s">
        <v>18</v>
      </c>
      <c r="C2" t="s">
        <v>19</v>
      </c>
      <c r="D2" t="s">
        <v>20</v>
      </c>
      <c r="E2" t="s">
        <v>21</v>
      </c>
      <c r="F2" s="1">
        <v>44035</v>
      </c>
      <c r="G2" t="s">
        <v>22</v>
      </c>
      <c r="H2" t="s">
        <v>23</v>
      </c>
      <c r="I2" t="s">
        <v>24</v>
      </c>
      <c r="J2">
        <v>4.0999999999999996</v>
      </c>
      <c r="L2">
        <v>4.0999999999999996</v>
      </c>
      <c r="N2" t="s">
        <v>25</v>
      </c>
      <c r="O2" t="s">
        <v>26</v>
      </c>
      <c r="P2">
        <v>1.5</v>
      </c>
      <c r="Q2" t="s">
        <v>27</v>
      </c>
      <c r="R2">
        <f>LOOKUP(D2,[1]LakeMetaData!$A$2:$A$15,[1]LakeMetaData!$C$2:$C$15)</f>
        <v>1095.1464000000001</v>
      </c>
    </row>
    <row r="3" spans="1:18" x14ac:dyDescent="0.2">
      <c r="A3">
        <v>20072003</v>
      </c>
      <c r="B3" t="s">
        <v>18</v>
      </c>
      <c r="C3" t="s">
        <v>19</v>
      </c>
      <c r="D3" t="s">
        <v>20</v>
      </c>
      <c r="E3" t="s">
        <v>21</v>
      </c>
      <c r="F3" s="1">
        <v>44035</v>
      </c>
      <c r="G3" t="s">
        <v>22</v>
      </c>
      <c r="H3" t="s">
        <v>28</v>
      </c>
      <c r="I3" t="s">
        <v>29</v>
      </c>
      <c r="J3">
        <v>0.108</v>
      </c>
      <c r="L3">
        <v>0.108</v>
      </c>
      <c r="N3" t="s">
        <v>30</v>
      </c>
      <c r="O3" t="s">
        <v>31</v>
      </c>
      <c r="P3">
        <v>0.05</v>
      </c>
      <c r="Q3" t="s">
        <v>27</v>
      </c>
      <c r="R3">
        <f>LOOKUP(D3,[1]LakeMetaData!$A$2:$A$15,[1]LakeMetaData!$C$2:$C$15)</f>
        <v>1095.1464000000001</v>
      </c>
    </row>
    <row r="4" spans="1:18" x14ac:dyDescent="0.2">
      <c r="A4">
        <v>20072003</v>
      </c>
      <c r="B4" t="s">
        <v>18</v>
      </c>
      <c r="C4" t="s">
        <v>19</v>
      </c>
      <c r="D4" t="s">
        <v>20</v>
      </c>
      <c r="E4" t="s">
        <v>21</v>
      </c>
      <c r="F4" s="1">
        <v>44035</v>
      </c>
      <c r="G4" t="s">
        <v>22</v>
      </c>
      <c r="H4" t="s">
        <v>32</v>
      </c>
      <c r="I4" t="s">
        <v>33</v>
      </c>
      <c r="J4">
        <v>1.5</v>
      </c>
      <c r="L4">
        <v>1.5</v>
      </c>
      <c r="N4" t="s">
        <v>34</v>
      </c>
      <c r="O4" t="s">
        <v>35</v>
      </c>
      <c r="P4">
        <v>0.02</v>
      </c>
      <c r="Q4" t="s">
        <v>27</v>
      </c>
      <c r="R4">
        <f>LOOKUP(D4,[1]LakeMetaData!$A$2:$A$15,[1]LakeMetaData!$C$2:$C$15)</f>
        <v>1095.1464000000001</v>
      </c>
    </row>
    <row r="5" spans="1:18" x14ac:dyDescent="0.2">
      <c r="A5">
        <v>20072003</v>
      </c>
      <c r="B5" t="s">
        <v>18</v>
      </c>
      <c r="C5" t="s">
        <v>19</v>
      </c>
      <c r="D5" t="s">
        <v>20</v>
      </c>
      <c r="E5" t="s">
        <v>21</v>
      </c>
      <c r="F5" s="1">
        <v>44035</v>
      </c>
      <c r="G5" t="s">
        <v>22</v>
      </c>
      <c r="H5" t="s">
        <v>32</v>
      </c>
      <c r="I5" t="s">
        <v>36</v>
      </c>
      <c r="J5">
        <v>0.4</v>
      </c>
      <c r="L5">
        <v>0.4</v>
      </c>
      <c r="N5" t="s">
        <v>34</v>
      </c>
      <c r="O5" t="s">
        <v>35</v>
      </c>
      <c r="P5">
        <v>0.02</v>
      </c>
      <c r="Q5" t="s">
        <v>27</v>
      </c>
      <c r="R5">
        <f>LOOKUP(D5,[1]LakeMetaData!$A$2:$A$15,[1]LakeMetaData!$C$2:$C$15)</f>
        <v>1095.1464000000001</v>
      </c>
    </row>
    <row r="6" spans="1:18" x14ac:dyDescent="0.2">
      <c r="A6">
        <v>20072003</v>
      </c>
      <c r="B6" t="s">
        <v>18</v>
      </c>
      <c r="C6" t="s">
        <v>19</v>
      </c>
      <c r="D6" t="s">
        <v>20</v>
      </c>
      <c r="E6" t="s">
        <v>21</v>
      </c>
      <c r="F6" s="1">
        <v>44035</v>
      </c>
      <c r="G6" t="s">
        <v>22</v>
      </c>
      <c r="H6" t="s">
        <v>37</v>
      </c>
      <c r="I6" t="s">
        <v>38</v>
      </c>
      <c r="J6">
        <v>0.74</v>
      </c>
      <c r="L6">
        <v>0.74</v>
      </c>
      <c r="N6" t="s">
        <v>39</v>
      </c>
      <c r="O6" t="s">
        <v>40</v>
      </c>
      <c r="P6">
        <v>0.1</v>
      </c>
      <c r="Q6" t="s">
        <v>27</v>
      </c>
      <c r="R6">
        <f>LOOKUP(D6,[1]LakeMetaData!$A$2:$A$15,[1]LakeMetaData!$C$2:$C$15)</f>
        <v>1095.1464000000001</v>
      </c>
    </row>
    <row r="7" spans="1:18" x14ac:dyDescent="0.2">
      <c r="A7">
        <v>20072003</v>
      </c>
      <c r="B7" t="s">
        <v>18</v>
      </c>
      <c r="C7" t="s">
        <v>19</v>
      </c>
      <c r="D7" t="s">
        <v>20</v>
      </c>
      <c r="E7" t="s">
        <v>21</v>
      </c>
      <c r="F7" s="1">
        <v>44035</v>
      </c>
      <c r="G7" t="s">
        <v>22</v>
      </c>
      <c r="H7" t="s">
        <v>41</v>
      </c>
      <c r="I7" t="s">
        <v>42</v>
      </c>
      <c r="J7">
        <v>1.4E-2</v>
      </c>
      <c r="L7">
        <v>1.4E-2</v>
      </c>
      <c r="N7" t="s">
        <v>43</v>
      </c>
      <c r="O7" t="s">
        <v>31</v>
      </c>
      <c r="P7" s="2">
        <v>3.0000000000000001E-3</v>
      </c>
      <c r="Q7" t="s">
        <v>27</v>
      </c>
      <c r="R7">
        <f>LOOKUP(D7,[1]LakeMetaData!$A$2:$A$15,[1]LakeMetaData!$C$2:$C$15)</f>
        <v>1095.1464000000001</v>
      </c>
    </row>
    <row r="8" spans="1:18" x14ac:dyDescent="0.2">
      <c r="A8">
        <v>20072003</v>
      </c>
      <c r="B8" t="s">
        <v>18</v>
      </c>
      <c r="C8" t="s">
        <v>19</v>
      </c>
      <c r="D8" t="s">
        <v>20</v>
      </c>
      <c r="E8" t="s">
        <v>21</v>
      </c>
      <c r="F8" s="1">
        <v>44035</v>
      </c>
      <c r="G8" t="s">
        <v>22</v>
      </c>
      <c r="H8" t="s">
        <v>44</v>
      </c>
      <c r="I8" t="s">
        <v>45</v>
      </c>
      <c r="J8">
        <v>18.7</v>
      </c>
      <c r="L8">
        <v>18.7</v>
      </c>
      <c r="N8" t="s">
        <v>25</v>
      </c>
      <c r="O8" t="s">
        <v>46</v>
      </c>
      <c r="P8">
        <v>1.5</v>
      </c>
      <c r="Q8" t="s">
        <v>27</v>
      </c>
      <c r="R8">
        <f>LOOKUP(D8,[1]LakeMetaData!$A$2:$A$15,[1]LakeMetaData!$C$2:$C$15)</f>
        <v>1095.1464000000001</v>
      </c>
    </row>
    <row r="9" spans="1:18" x14ac:dyDescent="0.2">
      <c r="A9">
        <v>20072003</v>
      </c>
      <c r="B9" t="s">
        <v>18</v>
      </c>
      <c r="C9" t="s">
        <v>19</v>
      </c>
      <c r="D9" t="s">
        <v>20</v>
      </c>
      <c r="E9" t="s">
        <v>21</v>
      </c>
      <c r="F9" s="1">
        <v>44035</v>
      </c>
      <c r="G9" t="s">
        <v>22</v>
      </c>
      <c r="H9" t="s">
        <v>47</v>
      </c>
      <c r="I9" t="s">
        <v>48</v>
      </c>
      <c r="J9">
        <v>225</v>
      </c>
      <c r="L9">
        <v>225</v>
      </c>
      <c r="N9" t="s">
        <v>49</v>
      </c>
      <c r="O9" t="s">
        <v>50</v>
      </c>
      <c r="Q9" t="s">
        <v>27</v>
      </c>
      <c r="R9">
        <f>LOOKUP(D9,[1]LakeMetaData!$A$2:$A$15,[1]LakeMetaData!$C$2:$C$15)</f>
        <v>1095.1464000000001</v>
      </c>
    </row>
    <row r="10" spans="1:18" x14ac:dyDescent="0.2">
      <c r="A10">
        <v>20072003</v>
      </c>
      <c r="B10" t="s">
        <v>18</v>
      </c>
      <c r="C10" t="s">
        <v>19</v>
      </c>
      <c r="D10" t="s">
        <v>20</v>
      </c>
      <c r="E10" t="s">
        <v>21</v>
      </c>
      <c r="F10" s="1">
        <v>44035</v>
      </c>
      <c r="G10" t="s">
        <v>22</v>
      </c>
      <c r="H10" t="s">
        <v>47</v>
      </c>
      <c r="I10" t="s">
        <v>51</v>
      </c>
      <c r="J10">
        <v>4.4999999999999998E-2</v>
      </c>
      <c r="L10">
        <v>4.4999999999999998E-2</v>
      </c>
      <c r="N10" t="s">
        <v>52</v>
      </c>
      <c r="O10" t="s">
        <v>50</v>
      </c>
      <c r="P10">
        <v>0.02</v>
      </c>
      <c r="Q10" t="s">
        <v>27</v>
      </c>
      <c r="R10">
        <f>LOOKUP(D10,[1]LakeMetaData!$A$2:$A$15,[1]LakeMetaData!$C$2:$C$15)</f>
        <v>1095.1464000000001</v>
      </c>
    </row>
    <row r="11" spans="1:18" x14ac:dyDescent="0.2">
      <c r="A11">
        <v>20072003</v>
      </c>
      <c r="B11" t="s">
        <v>18</v>
      </c>
      <c r="C11" t="s">
        <v>19</v>
      </c>
      <c r="D11" t="s">
        <v>20</v>
      </c>
      <c r="E11" t="s">
        <v>21</v>
      </c>
      <c r="F11" s="1">
        <v>44035</v>
      </c>
      <c r="G11" t="s">
        <v>22</v>
      </c>
      <c r="H11" t="s">
        <v>47</v>
      </c>
      <c r="I11" t="s">
        <v>53</v>
      </c>
      <c r="J11">
        <v>150</v>
      </c>
      <c r="L11">
        <v>150</v>
      </c>
      <c r="N11" t="s">
        <v>54</v>
      </c>
      <c r="O11" t="s">
        <v>50</v>
      </c>
      <c r="Q11" t="s">
        <v>27</v>
      </c>
      <c r="R11">
        <f>LOOKUP(D11,[1]LakeMetaData!$A$2:$A$15,[1]LakeMetaData!$C$2:$C$15)</f>
        <v>1095.1464000000001</v>
      </c>
    </row>
    <row r="12" spans="1:18" x14ac:dyDescent="0.2">
      <c r="A12">
        <v>20072003</v>
      </c>
      <c r="B12" t="s">
        <v>18</v>
      </c>
      <c r="C12" t="s">
        <v>19</v>
      </c>
      <c r="D12" t="s">
        <v>20</v>
      </c>
      <c r="E12" t="s">
        <v>21</v>
      </c>
      <c r="F12" s="1">
        <v>44035</v>
      </c>
      <c r="G12" t="s">
        <v>22</v>
      </c>
      <c r="H12" t="s">
        <v>55</v>
      </c>
      <c r="I12" t="s">
        <v>48</v>
      </c>
      <c r="J12">
        <v>225</v>
      </c>
      <c r="L12">
        <v>225</v>
      </c>
      <c r="N12" t="s">
        <v>49</v>
      </c>
      <c r="O12" t="s">
        <v>50</v>
      </c>
      <c r="Q12" t="s">
        <v>27</v>
      </c>
      <c r="R12">
        <f>LOOKUP(D12,[1]LakeMetaData!$A$2:$A$15,[1]LakeMetaData!$C$2:$C$15)</f>
        <v>1095.1464000000001</v>
      </c>
    </row>
    <row r="13" spans="1:18" x14ac:dyDescent="0.2">
      <c r="A13">
        <v>20072003</v>
      </c>
      <c r="B13" t="s">
        <v>18</v>
      </c>
      <c r="C13" t="s">
        <v>19</v>
      </c>
      <c r="D13" t="s">
        <v>20</v>
      </c>
      <c r="E13" t="s">
        <v>21</v>
      </c>
      <c r="F13" s="1">
        <v>44035</v>
      </c>
      <c r="G13" t="s">
        <v>22</v>
      </c>
      <c r="H13" t="s">
        <v>55</v>
      </c>
      <c r="I13" t="s">
        <v>56</v>
      </c>
      <c r="J13">
        <v>6.0000000000000001E-3</v>
      </c>
      <c r="L13">
        <v>6.0000000000000001E-3</v>
      </c>
      <c r="N13" t="s">
        <v>57</v>
      </c>
      <c r="O13" t="s">
        <v>50</v>
      </c>
      <c r="P13" s="2">
        <v>3.0000000000000001E-3</v>
      </c>
      <c r="Q13" t="s">
        <v>27</v>
      </c>
      <c r="R13">
        <f>LOOKUP(D13,[1]LakeMetaData!$A$2:$A$15,[1]LakeMetaData!$C$2:$C$15)</f>
        <v>1095.1464000000001</v>
      </c>
    </row>
    <row r="14" spans="1:18" x14ac:dyDescent="0.2">
      <c r="A14">
        <v>20072003</v>
      </c>
      <c r="B14" t="s">
        <v>18</v>
      </c>
      <c r="C14" t="s">
        <v>19</v>
      </c>
      <c r="D14" t="s">
        <v>20</v>
      </c>
      <c r="E14" t="s">
        <v>21</v>
      </c>
      <c r="F14" s="1">
        <v>44035</v>
      </c>
      <c r="G14" t="s">
        <v>22</v>
      </c>
      <c r="H14" t="s">
        <v>55</v>
      </c>
      <c r="I14" t="s">
        <v>53</v>
      </c>
      <c r="J14">
        <v>150</v>
      </c>
      <c r="L14">
        <v>150</v>
      </c>
      <c r="N14" t="s">
        <v>54</v>
      </c>
      <c r="O14" t="s">
        <v>50</v>
      </c>
      <c r="Q14" t="s">
        <v>27</v>
      </c>
      <c r="R14">
        <f>LOOKUP(D14,[1]LakeMetaData!$A$2:$A$15,[1]LakeMetaData!$C$2:$C$15)</f>
        <v>1095.1464000000001</v>
      </c>
    </row>
    <row r="15" spans="1:18" x14ac:dyDescent="0.2">
      <c r="A15">
        <v>20072003</v>
      </c>
      <c r="B15" t="s">
        <v>18</v>
      </c>
      <c r="C15" t="s">
        <v>19</v>
      </c>
      <c r="D15" t="s">
        <v>20</v>
      </c>
      <c r="E15" t="s">
        <v>21</v>
      </c>
      <c r="F15" s="1">
        <v>44035</v>
      </c>
      <c r="G15" t="s">
        <v>22</v>
      </c>
      <c r="H15" t="s">
        <v>58</v>
      </c>
      <c r="I15" t="s">
        <v>48</v>
      </c>
      <c r="J15">
        <v>225</v>
      </c>
      <c r="L15">
        <v>225</v>
      </c>
      <c r="N15" t="s">
        <v>49</v>
      </c>
      <c r="O15" t="s">
        <v>59</v>
      </c>
      <c r="Q15" t="s">
        <v>27</v>
      </c>
      <c r="R15">
        <f>LOOKUP(D15,[1]LakeMetaData!$A$2:$A$15,[1]LakeMetaData!$C$2:$C$15)</f>
        <v>1095.1464000000001</v>
      </c>
    </row>
    <row r="16" spans="1:18" x14ac:dyDescent="0.2">
      <c r="A16">
        <v>20072003</v>
      </c>
      <c r="B16" t="s">
        <v>18</v>
      </c>
      <c r="C16" t="s">
        <v>19</v>
      </c>
      <c r="D16" t="s">
        <v>20</v>
      </c>
      <c r="E16" t="s">
        <v>21</v>
      </c>
      <c r="F16" s="1">
        <v>44035</v>
      </c>
      <c r="G16" t="s">
        <v>22</v>
      </c>
      <c r="H16" t="s">
        <v>58</v>
      </c>
      <c r="I16" t="s">
        <v>60</v>
      </c>
      <c r="J16">
        <v>0.14699999999999999</v>
      </c>
      <c r="L16">
        <v>0.14699999999999999</v>
      </c>
      <c r="N16" t="s">
        <v>61</v>
      </c>
      <c r="O16" t="s">
        <v>59</v>
      </c>
      <c r="Q16" t="s">
        <v>27</v>
      </c>
      <c r="R16">
        <f>LOOKUP(D16,[1]LakeMetaData!$A$2:$A$15,[1]LakeMetaData!$C$2:$C$15)</f>
        <v>1095.1464000000001</v>
      </c>
    </row>
    <row r="17" spans="1:18" x14ac:dyDescent="0.2">
      <c r="A17">
        <v>20072003</v>
      </c>
      <c r="B17" t="s">
        <v>18</v>
      </c>
      <c r="C17" t="s">
        <v>19</v>
      </c>
      <c r="D17" t="s">
        <v>20</v>
      </c>
      <c r="E17" t="s">
        <v>21</v>
      </c>
      <c r="F17" s="1">
        <v>44035</v>
      </c>
      <c r="G17" t="s">
        <v>22</v>
      </c>
      <c r="H17" t="s">
        <v>58</v>
      </c>
      <c r="I17" t="s">
        <v>53</v>
      </c>
      <c r="J17">
        <v>150</v>
      </c>
      <c r="L17">
        <v>150</v>
      </c>
      <c r="N17" t="s">
        <v>54</v>
      </c>
      <c r="O17" t="s">
        <v>59</v>
      </c>
      <c r="Q17" t="s">
        <v>27</v>
      </c>
      <c r="R17">
        <f>LOOKUP(D17,[1]LakeMetaData!$A$2:$A$15,[1]LakeMetaData!$C$2:$C$15)</f>
        <v>1095.1464000000001</v>
      </c>
    </row>
    <row r="18" spans="1:18" x14ac:dyDescent="0.2">
      <c r="A18">
        <v>20072003</v>
      </c>
      <c r="B18" t="s">
        <v>18</v>
      </c>
      <c r="C18" t="s">
        <v>19</v>
      </c>
      <c r="D18" t="s">
        <v>20</v>
      </c>
      <c r="E18" t="s">
        <v>21</v>
      </c>
      <c r="F18" s="1">
        <v>44035</v>
      </c>
      <c r="G18" t="s">
        <v>22</v>
      </c>
      <c r="H18" t="s">
        <v>62</v>
      </c>
      <c r="I18" t="s">
        <v>63</v>
      </c>
      <c r="J18">
        <v>0.17399999999999999</v>
      </c>
      <c r="L18">
        <v>0.17399999999999999</v>
      </c>
      <c r="N18" t="s">
        <v>30</v>
      </c>
      <c r="O18" t="s">
        <v>64</v>
      </c>
      <c r="P18">
        <v>0.05</v>
      </c>
      <c r="Q18" t="s">
        <v>27</v>
      </c>
      <c r="R18">
        <f>LOOKUP(D18,[1]LakeMetaData!$A$2:$A$15,[1]LakeMetaData!$C$2:$C$15)</f>
        <v>1095.1464000000001</v>
      </c>
    </row>
    <row r="19" spans="1:18" x14ac:dyDescent="0.2">
      <c r="A19">
        <v>20072003</v>
      </c>
      <c r="B19" t="s">
        <v>18</v>
      </c>
      <c r="C19" t="s">
        <v>19</v>
      </c>
      <c r="D19" t="s">
        <v>20</v>
      </c>
      <c r="E19" t="s">
        <v>21</v>
      </c>
      <c r="F19" s="1">
        <v>44035</v>
      </c>
      <c r="G19" t="s">
        <v>22</v>
      </c>
      <c r="H19" t="s">
        <v>65</v>
      </c>
      <c r="I19" t="s">
        <v>66</v>
      </c>
      <c r="J19">
        <v>0.35299999999999998</v>
      </c>
      <c r="L19">
        <v>0.35299999999999998</v>
      </c>
      <c r="N19" t="s">
        <v>30</v>
      </c>
      <c r="O19" t="s">
        <v>64</v>
      </c>
      <c r="P19">
        <v>0.05</v>
      </c>
      <c r="Q19" t="s">
        <v>27</v>
      </c>
      <c r="R19">
        <f>LOOKUP(D19,[1]LakeMetaData!$A$2:$A$15,[1]LakeMetaData!$C$2:$C$15)</f>
        <v>1095.1464000000001</v>
      </c>
    </row>
    <row r="20" spans="1:18" x14ac:dyDescent="0.2">
      <c r="A20">
        <v>20072003</v>
      </c>
      <c r="B20" t="s">
        <v>18</v>
      </c>
      <c r="C20" t="s">
        <v>19</v>
      </c>
      <c r="D20" t="s">
        <v>20</v>
      </c>
      <c r="E20" t="s">
        <v>21</v>
      </c>
      <c r="F20" s="1">
        <v>44035</v>
      </c>
      <c r="G20" t="s">
        <v>22</v>
      </c>
      <c r="H20" t="s">
        <v>67</v>
      </c>
      <c r="I20" t="s">
        <v>68</v>
      </c>
      <c r="J20" t="s">
        <v>69</v>
      </c>
      <c r="L20">
        <v>0.8</v>
      </c>
      <c r="M20" t="s">
        <v>70</v>
      </c>
      <c r="N20" t="s">
        <v>71</v>
      </c>
      <c r="O20" t="s">
        <v>72</v>
      </c>
      <c r="P20">
        <v>0.8</v>
      </c>
      <c r="Q20" t="s">
        <v>27</v>
      </c>
      <c r="R20">
        <f>LOOKUP(D20,[1]LakeMetaData!$A$2:$A$15,[1]LakeMetaData!$C$2:$C$15)</f>
        <v>1095.1464000000001</v>
      </c>
    </row>
    <row r="21" spans="1:18" x14ac:dyDescent="0.2">
      <c r="A21">
        <v>20072003</v>
      </c>
      <c r="B21" t="s">
        <v>18</v>
      </c>
      <c r="C21" t="s">
        <v>19</v>
      </c>
      <c r="D21" t="s">
        <v>20</v>
      </c>
      <c r="E21" t="s">
        <v>21</v>
      </c>
      <c r="F21" s="1">
        <v>44035</v>
      </c>
      <c r="G21" t="s">
        <v>22</v>
      </c>
      <c r="H21" t="s">
        <v>73</v>
      </c>
      <c r="I21" t="s">
        <v>74</v>
      </c>
      <c r="J21">
        <v>0.96599999999999997</v>
      </c>
      <c r="L21">
        <v>0.96599999999999997</v>
      </c>
      <c r="N21" t="s">
        <v>30</v>
      </c>
      <c r="O21" t="s">
        <v>31</v>
      </c>
      <c r="P21">
        <v>0.05</v>
      </c>
      <c r="Q21" t="s">
        <v>27</v>
      </c>
      <c r="R21">
        <f>LOOKUP(D21,[1]LakeMetaData!$A$2:$A$15,[1]LakeMetaData!$C$2:$C$15)</f>
        <v>1095.1464000000001</v>
      </c>
    </row>
    <row r="22" spans="1:18" x14ac:dyDescent="0.2">
      <c r="A22">
        <v>20072003</v>
      </c>
      <c r="B22" t="s">
        <v>18</v>
      </c>
      <c r="C22" t="s">
        <v>19</v>
      </c>
      <c r="D22" t="s">
        <v>20</v>
      </c>
      <c r="E22" t="s">
        <v>21</v>
      </c>
      <c r="F22" s="1">
        <v>44035</v>
      </c>
      <c r="G22" t="s">
        <v>22</v>
      </c>
      <c r="H22" t="s">
        <v>75</v>
      </c>
      <c r="I22" t="s">
        <v>76</v>
      </c>
      <c r="J22">
        <v>0.81</v>
      </c>
      <c r="L22">
        <v>0.81</v>
      </c>
      <c r="N22" t="s">
        <v>39</v>
      </c>
      <c r="O22" t="s">
        <v>40</v>
      </c>
      <c r="P22">
        <v>0.1</v>
      </c>
      <c r="Q22" t="s">
        <v>27</v>
      </c>
      <c r="R22">
        <f>LOOKUP(D22,[1]LakeMetaData!$A$2:$A$15,[1]LakeMetaData!$C$2:$C$15)</f>
        <v>1095.1464000000001</v>
      </c>
    </row>
    <row r="23" spans="1:18" x14ac:dyDescent="0.2">
      <c r="A23">
        <v>20072003</v>
      </c>
      <c r="B23" t="s">
        <v>77</v>
      </c>
      <c r="C23" t="s">
        <v>19</v>
      </c>
      <c r="D23" t="s">
        <v>20</v>
      </c>
      <c r="E23" t="s">
        <v>78</v>
      </c>
      <c r="F23" s="1">
        <v>44035</v>
      </c>
      <c r="G23" t="s">
        <v>22</v>
      </c>
      <c r="H23" t="s">
        <v>23</v>
      </c>
      <c r="I23" t="s">
        <v>24</v>
      </c>
      <c r="J23">
        <v>3.1</v>
      </c>
      <c r="L23">
        <v>3.1</v>
      </c>
      <c r="N23" t="s">
        <v>25</v>
      </c>
      <c r="O23" t="s">
        <v>26</v>
      </c>
      <c r="P23">
        <v>1.5</v>
      </c>
      <c r="Q23" t="s">
        <v>27</v>
      </c>
      <c r="R23">
        <f>LOOKUP(D23,[1]LakeMetaData!$A$2:$A$15,[1]LakeMetaData!$C$2:$C$15)</f>
        <v>1095.1464000000001</v>
      </c>
    </row>
    <row r="24" spans="1:18" x14ac:dyDescent="0.2">
      <c r="A24">
        <v>20072003</v>
      </c>
      <c r="B24" t="s">
        <v>77</v>
      </c>
      <c r="C24" t="s">
        <v>19</v>
      </c>
      <c r="D24" t="s">
        <v>20</v>
      </c>
      <c r="E24" t="s">
        <v>78</v>
      </c>
      <c r="F24" s="1">
        <v>44035</v>
      </c>
      <c r="G24" t="s">
        <v>22</v>
      </c>
      <c r="H24" t="s">
        <v>28</v>
      </c>
      <c r="I24" t="s">
        <v>29</v>
      </c>
      <c r="J24">
        <v>0.10299999999999999</v>
      </c>
      <c r="L24">
        <v>0.10299999999999999</v>
      </c>
      <c r="N24" t="s">
        <v>30</v>
      </c>
      <c r="O24" t="s">
        <v>31</v>
      </c>
      <c r="P24">
        <v>0.05</v>
      </c>
      <c r="Q24" t="s">
        <v>27</v>
      </c>
      <c r="R24">
        <f>LOOKUP(D24,[1]LakeMetaData!$A$2:$A$15,[1]LakeMetaData!$C$2:$C$15)</f>
        <v>1095.1464000000001</v>
      </c>
    </row>
    <row r="25" spans="1:18" x14ac:dyDescent="0.2">
      <c r="A25">
        <v>20072003</v>
      </c>
      <c r="B25" t="s">
        <v>77</v>
      </c>
      <c r="C25" t="s">
        <v>19</v>
      </c>
      <c r="D25" t="s">
        <v>20</v>
      </c>
      <c r="E25" t="s">
        <v>78</v>
      </c>
      <c r="F25" s="1">
        <v>44035</v>
      </c>
      <c r="G25" t="s">
        <v>22</v>
      </c>
      <c r="H25" t="s">
        <v>32</v>
      </c>
      <c r="I25" t="s">
        <v>33</v>
      </c>
      <c r="J25">
        <v>1.4</v>
      </c>
      <c r="L25">
        <v>1.4</v>
      </c>
      <c r="N25" t="s">
        <v>34</v>
      </c>
      <c r="O25" t="s">
        <v>35</v>
      </c>
      <c r="P25">
        <v>0.02</v>
      </c>
      <c r="Q25" t="s">
        <v>27</v>
      </c>
      <c r="R25">
        <f>LOOKUP(D25,[1]LakeMetaData!$A$2:$A$15,[1]LakeMetaData!$C$2:$C$15)</f>
        <v>1095.1464000000001</v>
      </c>
    </row>
    <row r="26" spans="1:18" x14ac:dyDescent="0.2">
      <c r="A26">
        <v>20072003</v>
      </c>
      <c r="B26" t="s">
        <v>77</v>
      </c>
      <c r="C26" t="s">
        <v>19</v>
      </c>
      <c r="D26" t="s">
        <v>20</v>
      </c>
      <c r="E26" t="s">
        <v>78</v>
      </c>
      <c r="F26" s="1">
        <v>44035</v>
      </c>
      <c r="G26" t="s">
        <v>22</v>
      </c>
      <c r="H26" t="s">
        <v>32</v>
      </c>
      <c r="I26" t="s">
        <v>36</v>
      </c>
      <c r="J26">
        <v>0.4</v>
      </c>
      <c r="L26">
        <v>0.4</v>
      </c>
      <c r="N26" t="s">
        <v>34</v>
      </c>
      <c r="O26" t="s">
        <v>35</v>
      </c>
      <c r="P26">
        <v>0.02</v>
      </c>
      <c r="Q26" t="s">
        <v>27</v>
      </c>
      <c r="R26">
        <f>LOOKUP(D26,[1]LakeMetaData!$A$2:$A$15,[1]LakeMetaData!$C$2:$C$15)</f>
        <v>1095.1464000000001</v>
      </c>
    </row>
    <row r="27" spans="1:18" x14ac:dyDescent="0.2">
      <c r="A27">
        <v>20072003</v>
      </c>
      <c r="B27" t="s">
        <v>77</v>
      </c>
      <c r="C27" t="s">
        <v>19</v>
      </c>
      <c r="D27" t="s">
        <v>20</v>
      </c>
      <c r="E27" t="s">
        <v>78</v>
      </c>
      <c r="F27" s="1">
        <v>44035</v>
      </c>
      <c r="G27" t="s">
        <v>22</v>
      </c>
      <c r="H27" t="s">
        <v>37</v>
      </c>
      <c r="I27" t="s">
        <v>38</v>
      </c>
      <c r="J27">
        <v>0.73</v>
      </c>
      <c r="L27">
        <v>0.73</v>
      </c>
      <c r="N27" t="s">
        <v>39</v>
      </c>
      <c r="O27" t="s">
        <v>40</v>
      </c>
      <c r="P27">
        <v>0.1</v>
      </c>
      <c r="Q27" t="s">
        <v>27</v>
      </c>
      <c r="R27">
        <f>LOOKUP(D27,[1]LakeMetaData!$A$2:$A$15,[1]LakeMetaData!$C$2:$C$15)</f>
        <v>1095.1464000000001</v>
      </c>
    </row>
    <row r="28" spans="1:18" x14ac:dyDescent="0.2">
      <c r="A28">
        <v>20072003</v>
      </c>
      <c r="B28" t="s">
        <v>77</v>
      </c>
      <c r="C28" t="s">
        <v>19</v>
      </c>
      <c r="D28" t="s">
        <v>20</v>
      </c>
      <c r="E28" t="s">
        <v>78</v>
      </c>
      <c r="F28" s="1">
        <v>44035</v>
      </c>
      <c r="G28" t="s">
        <v>22</v>
      </c>
      <c r="H28" t="s">
        <v>41</v>
      </c>
      <c r="I28" t="s">
        <v>42</v>
      </c>
      <c r="J28">
        <v>1.4999999999999999E-2</v>
      </c>
      <c r="L28">
        <v>1.4999999999999999E-2</v>
      </c>
      <c r="N28" t="s">
        <v>43</v>
      </c>
      <c r="O28" t="s">
        <v>31</v>
      </c>
      <c r="P28" s="2">
        <v>3.0000000000000001E-3</v>
      </c>
      <c r="Q28" t="s">
        <v>27</v>
      </c>
      <c r="R28">
        <f>LOOKUP(D28,[1]LakeMetaData!$A$2:$A$15,[1]LakeMetaData!$C$2:$C$15)</f>
        <v>1095.1464000000001</v>
      </c>
    </row>
    <row r="29" spans="1:18" x14ac:dyDescent="0.2">
      <c r="A29">
        <v>20072003</v>
      </c>
      <c r="B29" t="s">
        <v>77</v>
      </c>
      <c r="C29" t="s">
        <v>19</v>
      </c>
      <c r="D29" t="s">
        <v>20</v>
      </c>
      <c r="E29" t="s">
        <v>78</v>
      </c>
      <c r="F29" s="1">
        <v>44035</v>
      </c>
      <c r="G29" t="s">
        <v>22</v>
      </c>
      <c r="H29" t="s">
        <v>44</v>
      </c>
      <c r="I29" t="s">
        <v>45</v>
      </c>
      <c r="J29">
        <v>19.2</v>
      </c>
      <c r="L29">
        <v>19.2</v>
      </c>
      <c r="N29" t="s">
        <v>25</v>
      </c>
      <c r="O29" t="s">
        <v>46</v>
      </c>
      <c r="P29">
        <v>1.5</v>
      </c>
      <c r="Q29" t="s">
        <v>27</v>
      </c>
      <c r="R29">
        <f>LOOKUP(D29,[1]LakeMetaData!$A$2:$A$15,[1]LakeMetaData!$C$2:$C$15)</f>
        <v>1095.1464000000001</v>
      </c>
    </row>
    <row r="30" spans="1:18" x14ac:dyDescent="0.2">
      <c r="A30">
        <v>20072003</v>
      </c>
      <c r="B30" t="s">
        <v>77</v>
      </c>
      <c r="C30" t="s">
        <v>19</v>
      </c>
      <c r="D30" t="s">
        <v>20</v>
      </c>
      <c r="E30" t="s">
        <v>78</v>
      </c>
      <c r="F30" s="1">
        <v>44035</v>
      </c>
      <c r="G30" t="s">
        <v>22</v>
      </c>
      <c r="H30" t="s">
        <v>47</v>
      </c>
      <c r="I30" t="s">
        <v>48</v>
      </c>
      <c r="J30">
        <v>225</v>
      </c>
      <c r="L30">
        <v>225</v>
      </c>
      <c r="N30" t="s">
        <v>49</v>
      </c>
      <c r="O30" t="s">
        <v>50</v>
      </c>
      <c r="Q30" t="s">
        <v>27</v>
      </c>
      <c r="R30">
        <f>LOOKUP(D30,[1]LakeMetaData!$A$2:$A$15,[1]LakeMetaData!$C$2:$C$15)</f>
        <v>1095.1464000000001</v>
      </c>
    </row>
    <row r="31" spans="1:18" x14ac:dyDescent="0.2">
      <c r="A31">
        <v>20072003</v>
      </c>
      <c r="B31" t="s">
        <v>77</v>
      </c>
      <c r="C31" t="s">
        <v>19</v>
      </c>
      <c r="D31" t="s">
        <v>20</v>
      </c>
      <c r="E31" t="s">
        <v>78</v>
      </c>
      <c r="F31" s="1">
        <v>44035</v>
      </c>
      <c r="G31" t="s">
        <v>22</v>
      </c>
      <c r="H31" t="s">
        <v>47</v>
      </c>
      <c r="I31" t="s">
        <v>51</v>
      </c>
      <c r="J31">
        <v>3.2000000000000001E-2</v>
      </c>
      <c r="L31">
        <v>3.2000000000000001E-2</v>
      </c>
      <c r="N31" t="s">
        <v>52</v>
      </c>
      <c r="O31" t="s">
        <v>50</v>
      </c>
      <c r="P31">
        <v>0.02</v>
      </c>
      <c r="Q31" t="s">
        <v>27</v>
      </c>
      <c r="R31">
        <f>LOOKUP(D31,[1]LakeMetaData!$A$2:$A$15,[1]LakeMetaData!$C$2:$C$15)</f>
        <v>1095.1464000000001</v>
      </c>
    </row>
    <row r="32" spans="1:18" x14ac:dyDescent="0.2">
      <c r="A32">
        <v>20072003</v>
      </c>
      <c r="B32" t="s">
        <v>77</v>
      </c>
      <c r="C32" t="s">
        <v>19</v>
      </c>
      <c r="D32" t="s">
        <v>20</v>
      </c>
      <c r="E32" t="s">
        <v>78</v>
      </c>
      <c r="F32" s="1">
        <v>44035</v>
      </c>
      <c r="G32" t="s">
        <v>22</v>
      </c>
      <c r="H32" t="s">
        <v>47</v>
      </c>
      <c r="I32" t="s">
        <v>53</v>
      </c>
      <c r="J32">
        <v>150</v>
      </c>
      <c r="L32">
        <v>150</v>
      </c>
      <c r="N32" t="s">
        <v>54</v>
      </c>
      <c r="O32" t="s">
        <v>50</v>
      </c>
      <c r="Q32" t="s">
        <v>27</v>
      </c>
      <c r="R32">
        <f>LOOKUP(D32,[1]LakeMetaData!$A$2:$A$15,[1]LakeMetaData!$C$2:$C$15)</f>
        <v>1095.1464000000001</v>
      </c>
    </row>
    <row r="33" spans="1:18" x14ac:dyDescent="0.2">
      <c r="A33">
        <v>20072003</v>
      </c>
      <c r="B33" t="s">
        <v>77</v>
      </c>
      <c r="C33" t="s">
        <v>19</v>
      </c>
      <c r="D33" t="s">
        <v>20</v>
      </c>
      <c r="E33" t="s">
        <v>78</v>
      </c>
      <c r="F33" s="1">
        <v>44035</v>
      </c>
      <c r="G33" t="s">
        <v>22</v>
      </c>
      <c r="H33" t="s">
        <v>55</v>
      </c>
      <c r="I33" t="s">
        <v>48</v>
      </c>
      <c r="J33">
        <v>225</v>
      </c>
      <c r="L33">
        <v>225</v>
      </c>
      <c r="N33" t="s">
        <v>49</v>
      </c>
      <c r="O33" t="s">
        <v>50</v>
      </c>
      <c r="Q33" t="s">
        <v>27</v>
      </c>
      <c r="R33">
        <f>LOOKUP(D33,[1]LakeMetaData!$A$2:$A$15,[1]LakeMetaData!$C$2:$C$15)</f>
        <v>1095.1464000000001</v>
      </c>
    </row>
    <row r="34" spans="1:18" x14ac:dyDescent="0.2">
      <c r="A34">
        <v>20072003</v>
      </c>
      <c r="B34" t="s">
        <v>77</v>
      </c>
      <c r="C34" t="s">
        <v>19</v>
      </c>
      <c r="D34" t="s">
        <v>20</v>
      </c>
      <c r="E34" t="s">
        <v>78</v>
      </c>
      <c r="F34" s="1">
        <v>44035</v>
      </c>
      <c r="G34" t="s">
        <v>22</v>
      </c>
      <c r="H34" t="s">
        <v>55</v>
      </c>
      <c r="I34" t="s">
        <v>56</v>
      </c>
      <c r="J34">
        <v>4.0000000000000001E-3</v>
      </c>
      <c r="L34">
        <v>4.0000000000000001E-3</v>
      </c>
      <c r="N34" t="s">
        <v>57</v>
      </c>
      <c r="O34" t="s">
        <v>50</v>
      </c>
      <c r="P34" s="2">
        <v>3.0000000000000001E-3</v>
      </c>
      <c r="Q34" t="s">
        <v>27</v>
      </c>
      <c r="R34">
        <f>LOOKUP(D34,[1]LakeMetaData!$A$2:$A$15,[1]LakeMetaData!$C$2:$C$15)</f>
        <v>1095.1464000000001</v>
      </c>
    </row>
    <row r="35" spans="1:18" x14ac:dyDescent="0.2">
      <c r="A35">
        <v>20072003</v>
      </c>
      <c r="B35" t="s">
        <v>77</v>
      </c>
      <c r="C35" t="s">
        <v>19</v>
      </c>
      <c r="D35" t="s">
        <v>20</v>
      </c>
      <c r="E35" t="s">
        <v>78</v>
      </c>
      <c r="F35" s="1">
        <v>44035</v>
      </c>
      <c r="G35" t="s">
        <v>22</v>
      </c>
      <c r="H35" t="s">
        <v>55</v>
      </c>
      <c r="I35" t="s">
        <v>53</v>
      </c>
      <c r="J35">
        <v>150</v>
      </c>
      <c r="L35">
        <v>150</v>
      </c>
      <c r="N35" t="s">
        <v>54</v>
      </c>
      <c r="O35" t="s">
        <v>50</v>
      </c>
      <c r="Q35" t="s">
        <v>27</v>
      </c>
      <c r="R35">
        <f>LOOKUP(D35,[1]LakeMetaData!$A$2:$A$15,[1]LakeMetaData!$C$2:$C$15)</f>
        <v>1095.1464000000001</v>
      </c>
    </row>
    <row r="36" spans="1:18" x14ac:dyDescent="0.2">
      <c r="A36">
        <v>20072003</v>
      </c>
      <c r="B36" t="s">
        <v>77</v>
      </c>
      <c r="C36" t="s">
        <v>19</v>
      </c>
      <c r="D36" t="s">
        <v>20</v>
      </c>
      <c r="E36" t="s">
        <v>78</v>
      </c>
      <c r="F36" s="1">
        <v>44035</v>
      </c>
      <c r="G36" t="s">
        <v>22</v>
      </c>
      <c r="H36" t="s">
        <v>58</v>
      </c>
      <c r="I36" t="s">
        <v>48</v>
      </c>
      <c r="J36">
        <v>225</v>
      </c>
      <c r="L36">
        <v>225</v>
      </c>
      <c r="N36" t="s">
        <v>49</v>
      </c>
      <c r="O36" t="s">
        <v>59</v>
      </c>
      <c r="Q36" t="s">
        <v>27</v>
      </c>
      <c r="R36">
        <f>LOOKUP(D36,[1]LakeMetaData!$A$2:$A$15,[1]LakeMetaData!$C$2:$C$15)</f>
        <v>1095.1464000000001</v>
      </c>
    </row>
    <row r="37" spans="1:18" x14ac:dyDescent="0.2">
      <c r="A37">
        <v>20072003</v>
      </c>
      <c r="B37" t="s">
        <v>77</v>
      </c>
      <c r="C37" t="s">
        <v>19</v>
      </c>
      <c r="D37" t="s">
        <v>20</v>
      </c>
      <c r="E37" t="s">
        <v>78</v>
      </c>
      <c r="F37" s="1">
        <v>44035</v>
      </c>
      <c r="G37" t="s">
        <v>22</v>
      </c>
      <c r="H37" t="s">
        <v>58</v>
      </c>
      <c r="I37" t="s">
        <v>60</v>
      </c>
      <c r="J37">
        <v>7.2999999999999995E-2</v>
      </c>
      <c r="L37">
        <v>7.2999999999999995E-2</v>
      </c>
      <c r="N37" t="s">
        <v>61</v>
      </c>
      <c r="O37" t="s">
        <v>59</v>
      </c>
      <c r="Q37" t="s">
        <v>27</v>
      </c>
      <c r="R37">
        <f>LOOKUP(D37,[1]LakeMetaData!$A$2:$A$15,[1]LakeMetaData!$C$2:$C$15)</f>
        <v>1095.1464000000001</v>
      </c>
    </row>
    <row r="38" spans="1:18" x14ac:dyDescent="0.2">
      <c r="A38">
        <v>20072003</v>
      </c>
      <c r="B38" t="s">
        <v>77</v>
      </c>
      <c r="C38" t="s">
        <v>19</v>
      </c>
      <c r="D38" t="s">
        <v>20</v>
      </c>
      <c r="E38" t="s">
        <v>78</v>
      </c>
      <c r="F38" s="1">
        <v>44035</v>
      </c>
      <c r="G38" t="s">
        <v>22</v>
      </c>
      <c r="H38" t="s">
        <v>58</v>
      </c>
      <c r="I38" t="s">
        <v>53</v>
      </c>
      <c r="J38">
        <v>150</v>
      </c>
      <c r="L38">
        <v>150</v>
      </c>
      <c r="N38" t="s">
        <v>54</v>
      </c>
      <c r="O38" t="s">
        <v>59</v>
      </c>
      <c r="Q38" t="s">
        <v>27</v>
      </c>
      <c r="R38">
        <f>LOOKUP(D38,[1]LakeMetaData!$A$2:$A$15,[1]LakeMetaData!$C$2:$C$15)</f>
        <v>1095.1464000000001</v>
      </c>
    </row>
    <row r="39" spans="1:18" x14ac:dyDescent="0.2">
      <c r="A39">
        <v>20072003</v>
      </c>
      <c r="B39" t="s">
        <v>77</v>
      </c>
      <c r="C39" t="s">
        <v>19</v>
      </c>
      <c r="D39" t="s">
        <v>20</v>
      </c>
      <c r="E39" t="s">
        <v>78</v>
      </c>
      <c r="F39" s="1">
        <v>44035</v>
      </c>
      <c r="G39" t="s">
        <v>22</v>
      </c>
      <c r="H39" t="s">
        <v>62</v>
      </c>
      <c r="I39" t="s">
        <v>63</v>
      </c>
      <c r="J39">
        <v>0.182</v>
      </c>
      <c r="L39">
        <v>0.182</v>
      </c>
      <c r="N39" t="s">
        <v>30</v>
      </c>
      <c r="O39" t="s">
        <v>64</v>
      </c>
      <c r="P39">
        <v>0.05</v>
      </c>
      <c r="Q39" t="s">
        <v>27</v>
      </c>
      <c r="R39">
        <f>LOOKUP(D39,[1]LakeMetaData!$A$2:$A$15,[1]LakeMetaData!$C$2:$C$15)</f>
        <v>1095.1464000000001</v>
      </c>
    </row>
    <row r="40" spans="1:18" x14ac:dyDescent="0.2">
      <c r="A40">
        <v>20072003</v>
      </c>
      <c r="B40" t="s">
        <v>77</v>
      </c>
      <c r="C40" t="s">
        <v>19</v>
      </c>
      <c r="D40" t="s">
        <v>20</v>
      </c>
      <c r="E40" t="s">
        <v>78</v>
      </c>
      <c r="F40" s="1">
        <v>44035</v>
      </c>
      <c r="G40" t="s">
        <v>22</v>
      </c>
      <c r="H40" t="s">
        <v>65</v>
      </c>
      <c r="I40" t="s">
        <v>66</v>
      </c>
      <c r="J40">
        <v>0.371</v>
      </c>
      <c r="L40">
        <v>0.371</v>
      </c>
      <c r="N40" t="s">
        <v>30</v>
      </c>
      <c r="O40" t="s">
        <v>64</v>
      </c>
      <c r="P40">
        <v>0.05</v>
      </c>
      <c r="Q40" t="s">
        <v>27</v>
      </c>
      <c r="R40">
        <f>LOOKUP(D40,[1]LakeMetaData!$A$2:$A$15,[1]LakeMetaData!$C$2:$C$15)</f>
        <v>1095.1464000000001</v>
      </c>
    </row>
    <row r="41" spans="1:18" x14ac:dyDescent="0.2">
      <c r="A41">
        <v>20072003</v>
      </c>
      <c r="B41" t="s">
        <v>77</v>
      </c>
      <c r="C41" t="s">
        <v>19</v>
      </c>
      <c r="D41" t="s">
        <v>20</v>
      </c>
      <c r="E41" t="s">
        <v>78</v>
      </c>
      <c r="F41" s="1">
        <v>44035</v>
      </c>
      <c r="G41" t="s">
        <v>22</v>
      </c>
      <c r="H41" t="s">
        <v>67</v>
      </c>
      <c r="I41" t="s">
        <v>68</v>
      </c>
      <c r="J41" t="s">
        <v>69</v>
      </c>
      <c r="L41">
        <v>0.8</v>
      </c>
      <c r="M41" t="s">
        <v>70</v>
      </c>
      <c r="N41" t="s">
        <v>71</v>
      </c>
      <c r="O41" t="s">
        <v>72</v>
      </c>
      <c r="P41">
        <v>0.8</v>
      </c>
      <c r="Q41" t="s">
        <v>27</v>
      </c>
      <c r="R41">
        <f>LOOKUP(D41,[1]LakeMetaData!$A$2:$A$15,[1]LakeMetaData!$C$2:$C$15)</f>
        <v>1095.1464000000001</v>
      </c>
    </row>
    <row r="42" spans="1:18" x14ac:dyDescent="0.2">
      <c r="A42">
        <v>20072003</v>
      </c>
      <c r="B42" t="s">
        <v>77</v>
      </c>
      <c r="C42" t="s">
        <v>19</v>
      </c>
      <c r="D42" t="s">
        <v>20</v>
      </c>
      <c r="E42" t="s">
        <v>78</v>
      </c>
      <c r="F42" s="1">
        <v>44035</v>
      </c>
      <c r="G42" t="s">
        <v>22</v>
      </c>
      <c r="H42" t="s">
        <v>73</v>
      </c>
      <c r="I42" t="s">
        <v>74</v>
      </c>
      <c r="J42">
        <v>0.94099999999999995</v>
      </c>
      <c r="L42">
        <v>0.94099999999999995</v>
      </c>
      <c r="N42" t="s">
        <v>30</v>
      </c>
      <c r="O42" t="s">
        <v>31</v>
      </c>
      <c r="P42">
        <v>0.05</v>
      </c>
      <c r="Q42" t="s">
        <v>27</v>
      </c>
      <c r="R42">
        <f>LOOKUP(D42,[1]LakeMetaData!$A$2:$A$15,[1]LakeMetaData!$C$2:$C$15)</f>
        <v>1095.1464000000001</v>
      </c>
    </row>
    <row r="43" spans="1:18" x14ac:dyDescent="0.2">
      <c r="A43">
        <v>20072003</v>
      </c>
      <c r="B43" t="s">
        <v>77</v>
      </c>
      <c r="C43" t="s">
        <v>19</v>
      </c>
      <c r="D43" t="s">
        <v>20</v>
      </c>
      <c r="E43" t="s">
        <v>78</v>
      </c>
      <c r="F43" s="1">
        <v>44035</v>
      </c>
      <c r="G43" t="s">
        <v>22</v>
      </c>
      <c r="H43" t="s">
        <v>75</v>
      </c>
      <c r="I43" t="s">
        <v>76</v>
      </c>
      <c r="J43">
        <v>0.7</v>
      </c>
      <c r="L43">
        <v>0.7</v>
      </c>
      <c r="N43" t="s">
        <v>39</v>
      </c>
      <c r="O43" t="s">
        <v>40</v>
      </c>
      <c r="P43">
        <v>0.1</v>
      </c>
      <c r="Q43" t="s">
        <v>27</v>
      </c>
      <c r="R43">
        <f>LOOKUP(D43,[1]LakeMetaData!$A$2:$A$15,[1]LakeMetaData!$C$2:$C$15)</f>
        <v>1095.1464000000001</v>
      </c>
    </row>
    <row r="44" spans="1:18" x14ac:dyDescent="0.2">
      <c r="A44">
        <v>20072003</v>
      </c>
      <c r="B44" t="s">
        <v>79</v>
      </c>
      <c r="C44" t="s">
        <v>19</v>
      </c>
      <c r="D44" t="s">
        <v>20</v>
      </c>
      <c r="E44" t="s">
        <v>80</v>
      </c>
      <c r="F44" s="1">
        <v>44035</v>
      </c>
      <c r="G44" t="s">
        <v>22</v>
      </c>
      <c r="H44" t="s">
        <v>23</v>
      </c>
      <c r="I44" t="s">
        <v>24</v>
      </c>
      <c r="J44">
        <v>2.8</v>
      </c>
      <c r="L44">
        <v>2.8</v>
      </c>
      <c r="N44" t="s">
        <v>25</v>
      </c>
      <c r="O44" t="s">
        <v>26</v>
      </c>
      <c r="P44">
        <v>1.5</v>
      </c>
      <c r="Q44" t="s">
        <v>27</v>
      </c>
      <c r="R44">
        <f>LOOKUP(D44,[1]LakeMetaData!$A$2:$A$15,[1]LakeMetaData!$C$2:$C$15)</f>
        <v>1095.1464000000001</v>
      </c>
    </row>
    <row r="45" spans="1:18" x14ac:dyDescent="0.2">
      <c r="A45">
        <v>20072003</v>
      </c>
      <c r="B45" t="s">
        <v>79</v>
      </c>
      <c r="C45" t="s">
        <v>19</v>
      </c>
      <c r="D45" t="s">
        <v>20</v>
      </c>
      <c r="E45" t="s">
        <v>80</v>
      </c>
      <c r="F45" s="1">
        <v>44035</v>
      </c>
      <c r="G45" t="s">
        <v>22</v>
      </c>
      <c r="H45" t="s">
        <v>28</v>
      </c>
      <c r="I45" t="s">
        <v>29</v>
      </c>
      <c r="J45">
        <v>9.9000000000000005E-2</v>
      </c>
      <c r="L45">
        <v>9.9000000000000005E-2</v>
      </c>
      <c r="N45" t="s">
        <v>30</v>
      </c>
      <c r="O45" t="s">
        <v>31</v>
      </c>
      <c r="P45">
        <v>0.05</v>
      </c>
      <c r="Q45" t="s">
        <v>27</v>
      </c>
      <c r="R45">
        <f>LOOKUP(D45,[1]LakeMetaData!$A$2:$A$15,[1]LakeMetaData!$C$2:$C$15)</f>
        <v>1095.1464000000001</v>
      </c>
    </row>
    <row r="46" spans="1:18" x14ac:dyDescent="0.2">
      <c r="A46">
        <v>20072003</v>
      </c>
      <c r="B46" t="s">
        <v>79</v>
      </c>
      <c r="C46" t="s">
        <v>19</v>
      </c>
      <c r="D46" t="s">
        <v>20</v>
      </c>
      <c r="E46" t="s">
        <v>80</v>
      </c>
      <c r="F46" s="1">
        <v>44035</v>
      </c>
      <c r="G46" t="s">
        <v>22</v>
      </c>
      <c r="H46" t="s">
        <v>32</v>
      </c>
      <c r="I46" t="s">
        <v>33</v>
      </c>
      <c r="J46">
        <v>1.4</v>
      </c>
      <c r="L46">
        <v>1.4</v>
      </c>
      <c r="N46" t="s">
        <v>34</v>
      </c>
      <c r="O46" t="s">
        <v>35</v>
      </c>
      <c r="P46">
        <v>0.02</v>
      </c>
      <c r="Q46" t="s">
        <v>27</v>
      </c>
      <c r="R46">
        <f>LOOKUP(D46,[1]LakeMetaData!$A$2:$A$15,[1]LakeMetaData!$C$2:$C$15)</f>
        <v>1095.1464000000001</v>
      </c>
    </row>
    <row r="47" spans="1:18" x14ac:dyDescent="0.2">
      <c r="A47">
        <v>20072003</v>
      </c>
      <c r="B47" t="s">
        <v>79</v>
      </c>
      <c r="C47" t="s">
        <v>19</v>
      </c>
      <c r="D47" t="s">
        <v>20</v>
      </c>
      <c r="E47" t="s">
        <v>80</v>
      </c>
      <c r="F47" s="1">
        <v>44035</v>
      </c>
      <c r="G47" t="s">
        <v>22</v>
      </c>
      <c r="H47" t="s">
        <v>32</v>
      </c>
      <c r="I47" t="s">
        <v>36</v>
      </c>
      <c r="J47">
        <v>0.4</v>
      </c>
      <c r="L47">
        <v>0.4</v>
      </c>
      <c r="N47" t="s">
        <v>34</v>
      </c>
      <c r="O47" t="s">
        <v>35</v>
      </c>
      <c r="P47">
        <v>0.02</v>
      </c>
      <c r="Q47" t="s">
        <v>27</v>
      </c>
      <c r="R47">
        <f>LOOKUP(D47,[1]LakeMetaData!$A$2:$A$15,[1]LakeMetaData!$C$2:$C$15)</f>
        <v>1095.1464000000001</v>
      </c>
    </row>
    <row r="48" spans="1:18" x14ac:dyDescent="0.2">
      <c r="A48">
        <v>20072003</v>
      </c>
      <c r="B48" t="s">
        <v>79</v>
      </c>
      <c r="C48" t="s">
        <v>19</v>
      </c>
      <c r="D48" t="s">
        <v>20</v>
      </c>
      <c r="E48" t="s">
        <v>80</v>
      </c>
      <c r="F48" s="1">
        <v>44035</v>
      </c>
      <c r="G48" t="s">
        <v>22</v>
      </c>
      <c r="H48" t="s">
        <v>37</v>
      </c>
      <c r="I48" t="s">
        <v>38</v>
      </c>
      <c r="J48">
        <v>0.69</v>
      </c>
      <c r="L48">
        <v>0.69</v>
      </c>
      <c r="N48" t="s">
        <v>39</v>
      </c>
      <c r="O48" t="s">
        <v>40</v>
      </c>
      <c r="P48">
        <v>0.1</v>
      </c>
      <c r="Q48" t="s">
        <v>27</v>
      </c>
      <c r="R48">
        <f>LOOKUP(D48,[1]LakeMetaData!$A$2:$A$15,[1]LakeMetaData!$C$2:$C$15)</f>
        <v>1095.1464000000001</v>
      </c>
    </row>
    <row r="49" spans="1:18" x14ac:dyDescent="0.2">
      <c r="A49">
        <v>20072003</v>
      </c>
      <c r="B49" t="s">
        <v>79</v>
      </c>
      <c r="C49" t="s">
        <v>19</v>
      </c>
      <c r="D49" t="s">
        <v>20</v>
      </c>
      <c r="E49" t="s">
        <v>80</v>
      </c>
      <c r="F49" s="1">
        <v>44035</v>
      </c>
      <c r="G49" t="s">
        <v>22</v>
      </c>
      <c r="H49" t="s">
        <v>41</v>
      </c>
      <c r="I49" t="s">
        <v>42</v>
      </c>
      <c r="J49">
        <v>1.4E-2</v>
      </c>
      <c r="L49">
        <v>1.4E-2</v>
      </c>
      <c r="N49" t="s">
        <v>43</v>
      </c>
      <c r="O49" t="s">
        <v>31</v>
      </c>
      <c r="P49" s="2">
        <v>3.0000000000000001E-3</v>
      </c>
      <c r="Q49" t="s">
        <v>27</v>
      </c>
      <c r="R49">
        <f>LOOKUP(D49,[1]LakeMetaData!$A$2:$A$15,[1]LakeMetaData!$C$2:$C$15)</f>
        <v>1095.1464000000001</v>
      </c>
    </row>
    <row r="50" spans="1:18" x14ac:dyDescent="0.2">
      <c r="A50">
        <v>20072003</v>
      </c>
      <c r="B50" t="s">
        <v>79</v>
      </c>
      <c r="C50" t="s">
        <v>19</v>
      </c>
      <c r="D50" t="s">
        <v>20</v>
      </c>
      <c r="E50" t="s">
        <v>80</v>
      </c>
      <c r="F50" s="1">
        <v>44035</v>
      </c>
      <c r="G50" t="s">
        <v>22</v>
      </c>
      <c r="H50" t="s">
        <v>44</v>
      </c>
      <c r="I50" t="s">
        <v>45</v>
      </c>
      <c r="J50">
        <v>18.3</v>
      </c>
      <c r="L50">
        <v>18.3</v>
      </c>
      <c r="N50" t="s">
        <v>25</v>
      </c>
      <c r="O50" t="s">
        <v>46</v>
      </c>
      <c r="P50">
        <v>1.5</v>
      </c>
      <c r="Q50" t="s">
        <v>27</v>
      </c>
      <c r="R50">
        <f>LOOKUP(D50,[1]LakeMetaData!$A$2:$A$15,[1]LakeMetaData!$C$2:$C$15)</f>
        <v>1095.1464000000001</v>
      </c>
    </row>
    <row r="51" spans="1:18" x14ac:dyDescent="0.2">
      <c r="A51">
        <v>20072003</v>
      </c>
      <c r="B51" t="s">
        <v>79</v>
      </c>
      <c r="C51" t="s">
        <v>19</v>
      </c>
      <c r="D51" t="s">
        <v>20</v>
      </c>
      <c r="E51" t="s">
        <v>80</v>
      </c>
      <c r="F51" s="1">
        <v>44035</v>
      </c>
      <c r="G51" t="s">
        <v>22</v>
      </c>
      <c r="H51" t="s">
        <v>47</v>
      </c>
      <c r="I51" t="s">
        <v>48</v>
      </c>
      <c r="J51">
        <v>225</v>
      </c>
      <c r="L51">
        <v>225</v>
      </c>
      <c r="N51" t="s">
        <v>49</v>
      </c>
      <c r="O51" t="s">
        <v>50</v>
      </c>
      <c r="Q51" t="s">
        <v>27</v>
      </c>
      <c r="R51">
        <f>LOOKUP(D51,[1]LakeMetaData!$A$2:$A$15,[1]LakeMetaData!$C$2:$C$15)</f>
        <v>1095.1464000000001</v>
      </c>
    </row>
    <row r="52" spans="1:18" x14ac:dyDescent="0.2">
      <c r="A52">
        <v>20072003</v>
      </c>
      <c r="B52" t="s">
        <v>79</v>
      </c>
      <c r="C52" t="s">
        <v>19</v>
      </c>
      <c r="D52" t="s">
        <v>20</v>
      </c>
      <c r="E52" t="s">
        <v>80</v>
      </c>
      <c r="F52" s="1">
        <v>44035</v>
      </c>
      <c r="G52" t="s">
        <v>22</v>
      </c>
      <c r="H52" t="s">
        <v>47</v>
      </c>
      <c r="I52" t="s">
        <v>51</v>
      </c>
      <c r="J52">
        <v>3.7999999999999999E-2</v>
      </c>
      <c r="L52">
        <v>3.7999999999999999E-2</v>
      </c>
      <c r="N52" t="s">
        <v>52</v>
      </c>
      <c r="O52" t="s">
        <v>50</v>
      </c>
      <c r="P52">
        <v>0.02</v>
      </c>
      <c r="Q52" t="s">
        <v>27</v>
      </c>
      <c r="R52">
        <f>LOOKUP(D52,[1]LakeMetaData!$A$2:$A$15,[1]LakeMetaData!$C$2:$C$15)</f>
        <v>1095.1464000000001</v>
      </c>
    </row>
    <row r="53" spans="1:18" x14ac:dyDescent="0.2">
      <c r="A53">
        <v>20072003</v>
      </c>
      <c r="B53" t="s">
        <v>79</v>
      </c>
      <c r="C53" t="s">
        <v>19</v>
      </c>
      <c r="D53" t="s">
        <v>20</v>
      </c>
      <c r="E53" t="s">
        <v>80</v>
      </c>
      <c r="F53" s="1">
        <v>44035</v>
      </c>
      <c r="G53" t="s">
        <v>22</v>
      </c>
      <c r="H53" t="s">
        <v>47</v>
      </c>
      <c r="I53" t="s">
        <v>53</v>
      </c>
      <c r="J53">
        <v>150</v>
      </c>
      <c r="L53">
        <v>150</v>
      </c>
      <c r="N53" t="s">
        <v>54</v>
      </c>
      <c r="O53" t="s">
        <v>50</v>
      </c>
      <c r="Q53" t="s">
        <v>27</v>
      </c>
      <c r="R53">
        <f>LOOKUP(D53,[1]LakeMetaData!$A$2:$A$15,[1]LakeMetaData!$C$2:$C$15)</f>
        <v>1095.1464000000001</v>
      </c>
    </row>
    <row r="54" spans="1:18" x14ac:dyDescent="0.2">
      <c r="A54">
        <v>20072003</v>
      </c>
      <c r="B54" t="s">
        <v>79</v>
      </c>
      <c r="C54" t="s">
        <v>19</v>
      </c>
      <c r="D54" t="s">
        <v>20</v>
      </c>
      <c r="E54" t="s">
        <v>80</v>
      </c>
      <c r="F54" s="1">
        <v>44035</v>
      </c>
      <c r="G54" t="s">
        <v>22</v>
      </c>
      <c r="H54" t="s">
        <v>55</v>
      </c>
      <c r="I54" t="s">
        <v>48</v>
      </c>
      <c r="J54">
        <v>225</v>
      </c>
      <c r="L54">
        <v>225</v>
      </c>
      <c r="N54" t="s">
        <v>49</v>
      </c>
      <c r="O54" t="s">
        <v>50</v>
      </c>
      <c r="Q54" t="s">
        <v>27</v>
      </c>
      <c r="R54">
        <f>LOOKUP(D54,[1]LakeMetaData!$A$2:$A$15,[1]LakeMetaData!$C$2:$C$15)</f>
        <v>1095.1464000000001</v>
      </c>
    </row>
    <row r="55" spans="1:18" x14ac:dyDescent="0.2">
      <c r="A55">
        <v>20072003</v>
      </c>
      <c r="B55" t="s">
        <v>79</v>
      </c>
      <c r="C55" t="s">
        <v>19</v>
      </c>
      <c r="D55" t="s">
        <v>20</v>
      </c>
      <c r="E55" t="s">
        <v>80</v>
      </c>
      <c r="F55" s="1">
        <v>44035</v>
      </c>
      <c r="G55" t="s">
        <v>22</v>
      </c>
      <c r="H55" t="s">
        <v>55</v>
      </c>
      <c r="I55" t="s">
        <v>56</v>
      </c>
      <c r="J55">
        <v>5.0000000000000001E-3</v>
      </c>
      <c r="L55">
        <v>5.0000000000000001E-3</v>
      </c>
      <c r="N55" t="s">
        <v>57</v>
      </c>
      <c r="O55" t="s">
        <v>50</v>
      </c>
      <c r="P55" s="2">
        <v>3.0000000000000001E-3</v>
      </c>
      <c r="Q55" t="s">
        <v>27</v>
      </c>
      <c r="R55">
        <f>LOOKUP(D55,[1]LakeMetaData!$A$2:$A$15,[1]LakeMetaData!$C$2:$C$15)</f>
        <v>1095.1464000000001</v>
      </c>
    </row>
    <row r="56" spans="1:18" x14ac:dyDescent="0.2">
      <c r="A56">
        <v>20072003</v>
      </c>
      <c r="B56" t="s">
        <v>79</v>
      </c>
      <c r="C56" t="s">
        <v>19</v>
      </c>
      <c r="D56" t="s">
        <v>20</v>
      </c>
      <c r="E56" t="s">
        <v>80</v>
      </c>
      <c r="F56" s="1">
        <v>44035</v>
      </c>
      <c r="G56" t="s">
        <v>22</v>
      </c>
      <c r="H56" t="s">
        <v>55</v>
      </c>
      <c r="I56" t="s">
        <v>53</v>
      </c>
      <c r="J56">
        <v>150</v>
      </c>
      <c r="L56">
        <v>150</v>
      </c>
      <c r="N56" t="s">
        <v>54</v>
      </c>
      <c r="O56" t="s">
        <v>50</v>
      </c>
      <c r="Q56" t="s">
        <v>27</v>
      </c>
      <c r="R56">
        <f>LOOKUP(D56,[1]LakeMetaData!$A$2:$A$15,[1]LakeMetaData!$C$2:$C$15)</f>
        <v>1095.1464000000001</v>
      </c>
    </row>
    <row r="57" spans="1:18" x14ac:dyDescent="0.2">
      <c r="A57">
        <v>20072003</v>
      </c>
      <c r="B57" t="s">
        <v>79</v>
      </c>
      <c r="C57" t="s">
        <v>19</v>
      </c>
      <c r="D57" t="s">
        <v>20</v>
      </c>
      <c r="E57" t="s">
        <v>80</v>
      </c>
      <c r="F57" s="1">
        <v>44035</v>
      </c>
      <c r="G57" t="s">
        <v>22</v>
      </c>
      <c r="H57" t="s">
        <v>58</v>
      </c>
      <c r="I57" t="s">
        <v>48</v>
      </c>
      <c r="J57">
        <v>225</v>
      </c>
      <c r="L57">
        <v>225</v>
      </c>
      <c r="N57" t="s">
        <v>49</v>
      </c>
      <c r="O57" t="s">
        <v>59</v>
      </c>
      <c r="Q57" t="s">
        <v>27</v>
      </c>
      <c r="R57">
        <f>LOOKUP(D57,[1]LakeMetaData!$A$2:$A$15,[1]LakeMetaData!$C$2:$C$15)</f>
        <v>1095.1464000000001</v>
      </c>
    </row>
    <row r="58" spans="1:18" x14ac:dyDescent="0.2">
      <c r="A58">
        <v>20072003</v>
      </c>
      <c r="B58" t="s">
        <v>79</v>
      </c>
      <c r="C58" t="s">
        <v>19</v>
      </c>
      <c r="D58" t="s">
        <v>20</v>
      </c>
      <c r="E58" t="s">
        <v>80</v>
      </c>
      <c r="F58" s="1">
        <v>44035</v>
      </c>
      <c r="G58" t="s">
        <v>22</v>
      </c>
      <c r="H58" t="s">
        <v>58</v>
      </c>
      <c r="I58" t="s">
        <v>60</v>
      </c>
      <c r="J58">
        <v>0.21299999999999999</v>
      </c>
      <c r="L58">
        <v>0.21299999999999999</v>
      </c>
      <c r="N58" t="s">
        <v>61</v>
      </c>
      <c r="O58" t="s">
        <v>59</v>
      </c>
      <c r="Q58" t="s">
        <v>27</v>
      </c>
      <c r="R58">
        <f>LOOKUP(D58,[1]LakeMetaData!$A$2:$A$15,[1]LakeMetaData!$C$2:$C$15)</f>
        <v>1095.1464000000001</v>
      </c>
    </row>
    <row r="59" spans="1:18" x14ac:dyDescent="0.2">
      <c r="A59">
        <v>20072003</v>
      </c>
      <c r="B59" t="s">
        <v>79</v>
      </c>
      <c r="C59" t="s">
        <v>19</v>
      </c>
      <c r="D59" t="s">
        <v>20</v>
      </c>
      <c r="E59" t="s">
        <v>80</v>
      </c>
      <c r="F59" s="1">
        <v>44035</v>
      </c>
      <c r="G59" t="s">
        <v>22</v>
      </c>
      <c r="H59" t="s">
        <v>58</v>
      </c>
      <c r="I59" t="s">
        <v>53</v>
      </c>
      <c r="J59">
        <v>150</v>
      </c>
      <c r="L59">
        <v>150</v>
      </c>
      <c r="N59" t="s">
        <v>54</v>
      </c>
      <c r="O59" t="s">
        <v>59</v>
      </c>
      <c r="Q59" t="s">
        <v>27</v>
      </c>
      <c r="R59">
        <f>LOOKUP(D59,[1]LakeMetaData!$A$2:$A$15,[1]LakeMetaData!$C$2:$C$15)</f>
        <v>1095.1464000000001</v>
      </c>
    </row>
    <row r="60" spans="1:18" x14ac:dyDescent="0.2">
      <c r="A60">
        <v>20072003</v>
      </c>
      <c r="B60" t="s">
        <v>79</v>
      </c>
      <c r="C60" t="s">
        <v>19</v>
      </c>
      <c r="D60" t="s">
        <v>20</v>
      </c>
      <c r="E60" t="s">
        <v>80</v>
      </c>
      <c r="F60" s="1">
        <v>44035</v>
      </c>
      <c r="G60" t="s">
        <v>22</v>
      </c>
      <c r="H60" t="s">
        <v>62</v>
      </c>
      <c r="I60" t="s">
        <v>63</v>
      </c>
      <c r="J60">
        <v>0.18</v>
      </c>
      <c r="L60">
        <v>0.18</v>
      </c>
      <c r="N60" t="s">
        <v>30</v>
      </c>
      <c r="O60" t="s">
        <v>64</v>
      </c>
      <c r="P60">
        <v>0.05</v>
      </c>
      <c r="Q60" t="s">
        <v>27</v>
      </c>
      <c r="R60">
        <f>LOOKUP(D60,[1]LakeMetaData!$A$2:$A$15,[1]LakeMetaData!$C$2:$C$15)</f>
        <v>1095.1464000000001</v>
      </c>
    </row>
    <row r="61" spans="1:18" x14ac:dyDescent="0.2">
      <c r="A61">
        <v>20072003</v>
      </c>
      <c r="B61" t="s">
        <v>79</v>
      </c>
      <c r="C61" t="s">
        <v>19</v>
      </c>
      <c r="D61" t="s">
        <v>20</v>
      </c>
      <c r="E61" t="s">
        <v>80</v>
      </c>
      <c r="F61" s="1">
        <v>44035</v>
      </c>
      <c r="G61" t="s">
        <v>22</v>
      </c>
      <c r="H61" t="s">
        <v>65</v>
      </c>
      <c r="I61" t="s">
        <v>66</v>
      </c>
      <c r="J61">
        <v>0.35799999999999998</v>
      </c>
      <c r="L61">
        <v>0.35799999999999998</v>
      </c>
      <c r="N61" t="s">
        <v>30</v>
      </c>
      <c r="O61" t="s">
        <v>64</v>
      </c>
      <c r="P61">
        <v>0.05</v>
      </c>
      <c r="Q61" t="s">
        <v>27</v>
      </c>
      <c r="R61">
        <f>LOOKUP(D61,[1]LakeMetaData!$A$2:$A$15,[1]LakeMetaData!$C$2:$C$15)</f>
        <v>1095.1464000000001</v>
      </c>
    </row>
    <row r="62" spans="1:18" x14ac:dyDescent="0.2">
      <c r="A62">
        <v>20072003</v>
      </c>
      <c r="B62" t="s">
        <v>79</v>
      </c>
      <c r="C62" t="s">
        <v>19</v>
      </c>
      <c r="D62" t="s">
        <v>20</v>
      </c>
      <c r="E62" t="s">
        <v>80</v>
      </c>
      <c r="F62" s="1">
        <v>44035</v>
      </c>
      <c r="G62" t="s">
        <v>22</v>
      </c>
      <c r="H62" t="s">
        <v>67</v>
      </c>
      <c r="I62" t="s">
        <v>68</v>
      </c>
      <c r="J62" t="s">
        <v>69</v>
      </c>
      <c r="L62">
        <v>0.8</v>
      </c>
      <c r="M62" t="s">
        <v>70</v>
      </c>
      <c r="N62" t="s">
        <v>71</v>
      </c>
      <c r="O62" t="s">
        <v>72</v>
      </c>
      <c r="P62">
        <v>0.8</v>
      </c>
      <c r="Q62" t="s">
        <v>27</v>
      </c>
      <c r="R62">
        <f>LOOKUP(D62,[1]LakeMetaData!$A$2:$A$15,[1]LakeMetaData!$C$2:$C$15)</f>
        <v>1095.1464000000001</v>
      </c>
    </row>
    <row r="63" spans="1:18" x14ac:dyDescent="0.2">
      <c r="A63">
        <v>20072003</v>
      </c>
      <c r="B63" t="s">
        <v>79</v>
      </c>
      <c r="C63" t="s">
        <v>19</v>
      </c>
      <c r="D63" t="s">
        <v>20</v>
      </c>
      <c r="E63" t="s">
        <v>80</v>
      </c>
      <c r="F63" s="1">
        <v>44035</v>
      </c>
      <c r="G63" t="s">
        <v>22</v>
      </c>
      <c r="H63" t="s">
        <v>73</v>
      </c>
      <c r="I63" t="s">
        <v>74</v>
      </c>
      <c r="J63">
        <v>0.96699999999999997</v>
      </c>
      <c r="L63">
        <v>0.96699999999999997</v>
      </c>
      <c r="N63" t="s">
        <v>30</v>
      </c>
      <c r="O63" t="s">
        <v>31</v>
      </c>
      <c r="P63">
        <v>0.05</v>
      </c>
      <c r="Q63" t="s">
        <v>27</v>
      </c>
      <c r="R63">
        <f>LOOKUP(D63,[1]LakeMetaData!$A$2:$A$15,[1]LakeMetaData!$C$2:$C$15)</f>
        <v>1095.1464000000001</v>
      </c>
    </row>
    <row r="64" spans="1:18" x14ac:dyDescent="0.2">
      <c r="A64">
        <v>20072003</v>
      </c>
      <c r="B64" t="s">
        <v>79</v>
      </c>
      <c r="C64" t="s">
        <v>19</v>
      </c>
      <c r="D64" t="s">
        <v>20</v>
      </c>
      <c r="E64" t="s">
        <v>80</v>
      </c>
      <c r="F64" s="1">
        <v>44035</v>
      </c>
      <c r="G64" t="s">
        <v>22</v>
      </c>
      <c r="H64" t="s">
        <v>75</v>
      </c>
      <c r="I64" t="s">
        <v>76</v>
      </c>
      <c r="J64">
        <v>0.79</v>
      </c>
      <c r="L64">
        <v>0.79</v>
      </c>
      <c r="N64" t="s">
        <v>39</v>
      </c>
      <c r="O64" t="s">
        <v>40</v>
      </c>
      <c r="P64">
        <v>0.1</v>
      </c>
      <c r="Q64" t="s">
        <v>27</v>
      </c>
      <c r="R64">
        <f>LOOKUP(D64,[1]LakeMetaData!$A$2:$A$15,[1]LakeMetaData!$C$2:$C$15)</f>
        <v>1095.1464000000001</v>
      </c>
    </row>
    <row r="65" spans="1:18" x14ac:dyDescent="0.2">
      <c r="A65">
        <v>20072003</v>
      </c>
      <c r="B65" t="s">
        <v>81</v>
      </c>
      <c r="C65" t="s">
        <v>82</v>
      </c>
      <c r="D65" t="s">
        <v>83</v>
      </c>
      <c r="E65" t="s">
        <v>84</v>
      </c>
      <c r="F65" s="1">
        <v>44035</v>
      </c>
      <c r="G65" t="s">
        <v>22</v>
      </c>
      <c r="H65" t="s">
        <v>23</v>
      </c>
      <c r="I65" t="s">
        <v>24</v>
      </c>
      <c r="J65">
        <v>5</v>
      </c>
      <c r="L65">
        <v>5</v>
      </c>
      <c r="N65" t="s">
        <v>25</v>
      </c>
      <c r="O65" t="s">
        <v>26</v>
      </c>
      <c r="P65">
        <v>1.5</v>
      </c>
      <c r="Q65" t="s">
        <v>85</v>
      </c>
      <c r="R65">
        <f>LOOKUP(D65,[1]LakeMetaData!$A$2:$A$15,[1]LakeMetaData!$C$2:$C$15)</f>
        <v>1819.3512000000001</v>
      </c>
    </row>
    <row r="66" spans="1:18" x14ac:dyDescent="0.2">
      <c r="A66">
        <v>20072003</v>
      </c>
      <c r="B66" t="s">
        <v>81</v>
      </c>
      <c r="C66" t="s">
        <v>82</v>
      </c>
      <c r="D66" t="s">
        <v>83</v>
      </c>
      <c r="E66" t="s">
        <v>84</v>
      </c>
      <c r="F66" s="1">
        <v>44035</v>
      </c>
      <c r="G66" t="s">
        <v>22</v>
      </c>
      <c r="H66" t="s">
        <v>28</v>
      </c>
      <c r="I66" t="s">
        <v>29</v>
      </c>
      <c r="J66">
        <v>9.8000000000000004E-2</v>
      </c>
      <c r="L66">
        <v>9.8000000000000004E-2</v>
      </c>
      <c r="N66" t="s">
        <v>30</v>
      </c>
      <c r="O66" t="s">
        <v>31</v>
      </c>
      <c r="P66">
        <v>0.05</v>
      </c>
      <c r="Q66" t="s">
        <v>85</v>
      </c>
      <c r="R66">
        <f>LOOKUP(D66,[1]LakeMetaData!$A$2:$A$15,[1]LakeMetaData!$C$2:$C$15)</f>
        <v>1819.3512000000001</v>
      </c>
    </row>
    <row r="67" spans="1:18" x14ac:dyDescent="0.2">
      <c r="A67">
        <v>20072003</v>
      </c>
      <c r="B67" t="s">
        <v>81</v>
      </c>
      <c r="C67" t="s">
        <v>82</v>
      </c>
      <c r="D67" t="s">
        <v>83</v>
      </c>
      <c r="E67" t="s">
        <v>84</v>
      </c>
      <c r="F67" s="1">
        <v>44035</v>
      </c>
      <c r="G67" t="s">
        <v>22</v>
      </c>
      <c r="H67" t="s">
        <v>32</v>
      </c>
      <c r="I67" t="s">
        <v>33</v>
      </c>
      <c r="J67">
        <v>0.7</v>
      </c>
      <c r="L67">
        <v>0.7</v>
      </c>
      <c r="N67" t="s">
        <v>34</v>
      </c>
      <c r="O67" t="s">
        <v>35</v>
      </c>
      <c r="P67">
        <v>0.02</v>
      </c>
      <c r="Q67" t="s">
        <v>85</v>
      </c>
      <c r="R67">
        <f>LOOKUP(D67,[1]LakeMetaData!$A$2:$A$15,[1]LakeMetaData!$C$2:$C$15)</f>
        <v>1819.3512000000001</v>
      </c>
    </row>
    <row r="68" spans="1:18" x14ac:dyDescent="0.2">
      <c r="A68">
        <v>20072003</v>
      </c>
      <c r="B68" t="s">
        <v>81</v>
      </c>
      <c r="C68" t="s">
        <v>82</v>
      </c>
      <c r="D68" t="s">
        <v>83</v>
      </c>
      <c r="E68" t="s">
        <v>84</v>
      </c>
      <c r="F68" s="1">
        <v>44035</v>
      </c>
      <c r="G68" t="s">
        <v>22</v>
      </c>
      <c r="H68" t="s">
        <v>32</v>
      </c>
      <c r="I68" t="s">
        <v>36</v>
      </c>
      <c r="J68">
        <v>0.3</v>
      </c>
      <c r="L68">
        <v>0.3</v>
      </c>
      <c r="N68" t="s">
        <v>34</v>
      </c>
      <c r="O68" t="s">
        <v>35</v>
      </c>
      <c r="P68">
        <v>0.02</v>
      </c>
      <c r="Q68" t="s">
        <v>85</v>
      </c>
      <c r="R68">
        <f>LOOKUP(D68,[1]LakeMetaData!$A$2:$A$15,[1]LakeMetaData!$C$2:$C$15)</f>
        <v>1819.3512000000001</v>
      </c>
    </row>
    <row r="69" spans="1:18" x14ac:dyDescent="0.2">
      <c r="A69">
        <v>20072003</v>
      </c>
      <c r="B69" t="s">
        <v>81</v>
      </c>
      <c r="C69" t="s">
        <v>82</v>
      </c>
      <c r="D69" t="s">
        <v>83</v>
      </c>
      <c r="E69" t="s">
        <v>84</v>
      </c>
      <c r="F69" s="1">
        <v>44035</v>
      </c>
      <c r="G69" t="s">
        <v>22</v>
      </c>
      <c r="H69" t="s">
        <v>37</v>
      </c>
      <c r="I69" t="s">
        <v>38</v>
      </c>
      <c r="J69">
        <v>1.2</v>
      </c>
      <c r="L69">
        <v>1.2</v>
      </c>
      <c r="N69" t="s">
        <v>39</v>
      </c>
      <c r="O69" t="s">
        <v>40</v>
      </c>
      <c r="P69">
        <v>0.1</v>
      </c>
      <c r="Q69" t="s">
        <v>85</v>
      </c>
      <c r="R69">
        <f>LOOKUP(D69,[1]LakeMetaData!$A$2:$A$15,[1]LakeMetaData!$C$2:$C$15)</f>
        <v>1819.3512000000001</v>
      </c>
    </row>
    <row r="70" spans="1:18" x14ac:dyDescent="0.2">
      <c r="A70">
        <v>20072003</v>
      </c>
      <c r="B70" t="s">
        <v>81</v>
      </c>
      <c r="C70" t="s">
        <v>82</v>
      </c>
      <c r="D70" t="s">
        <v>83</v>
      </c>
      <c r="E70" t="s">
        <v>84</v>
      </c>
      <c r="F70" s="1">
        <v>44035</v>
      </c>
      <c r="G70" t="s">
        <v>22</v>
      </c>
      <c r="H70" t="s">
        <v>41</v>
      </c>
      <c r="I70" t="s">
        <v>42</v>
      </c>
      <c r="J70">
        <v>1.7000000000000001E-2</v>
      </c>
      <c r="L70">
        <v>1.7000000000000001E-2</v>
      </c>
      <c r="N70" t="s">
        <v>43</v>
      </c>
      <c r="O70" t="s">
        <v>31</v>
      </c>
      <c r="P70" s="2">
        <v>3.0000000000000001E-3</v>
      </c>
      <c r="Q70" t="s">
        <v>85</v>
      </c>
      <c r="R70">
        <f>LOOKUP(D70,[1]LakeMetaData!$A$2:$A$15,[1]LakeMetaData!$C$2:$C$15)</f>
        <v>1819.3512000000001</v>
      </c>
    </row>
    <row r="71" spans="1:18" x14ac:dyDescent="0.2">
      <c r="A71">
        <v>20072003</v>
      </c>
      <c r="B71" t="s">
        <v>81</v>
      </c>
      <c r="C71" t="s">
        <v>82</v>
      </c>
      <c r="D71" t="s">
        <v>83</v>
      </c>
      <c r="E71" t="s">
        <v>84</v>
      </c>
      <c r="F71" s="1">
        <v>44035</v>
      </c>
      <c r="G71" t="s">
        <v>22</v>
      </c>
      <c r="H71" t="s">
        <v>44</v>
      </c>
      <c r="I71" t="s">
        <v>45</v>
      </c>
      <c r="J71">
        <v>23.4</v>
      </c>
      <c r="L71">
        <v>23.4</v>
      </c>
      <c r="N71" t="s">
        <v>25</v>
      </c>
      <c r="O71" t="s">
        <v>46</v>
      </c>
      <c r="P71">
        <v>1.5</v>
      </c>
      <c r="Q71" t="s">
        <v>85</v>
      </c>
      <c r="R71">
        <f>LOOKUP(D71,[1]LakeMetaData!$A$2:$A$15,[1]LakeMetaData!$C$2:$C$15)</f>
        <v>1819.3512000000001</v>
      </c>
    </row>
    <row r="72" spans="1:18" x14ac:dyDescent="0.2">
      <c r="A72">
        <v>20072003</v>
      </c>
      <c r="B72" t="s">
        <v>81</v>
      </c>
      <c r="C72" t="s">
        <v>82</v>
      </c>
      <c r="D72" t="s">
        <v>83</v>
      </c>
      <c r="E72" t="s">
        <v>84</v>
      </c>
      <c r="F72" s="1">
        <v>44035</v>
      </c>
      <c r="G72" t="s">
        <v>22</v>
      </c>
      <c r="H72" t="s">
        <v>47</v>
      </c>
      <c r="I72" t="s">
        <v>48</v>
      </c>
      <c r="J72">
        <v>225</v>
      </c>
      <c r="L72">
        <v>225</v>
      </c>
      <c r="N72" t="s">
        <v>49</v>
      </c>
      <c r="O72" t="s">
        <v>50</v>
      </c>
      <c r="Q72" t="s">
        <v>85</v>
      </c>
      <c r="R72">
        <f>LOOKUP(D72,[1]LakeMetaData!$A$2:$A$15,[1]LakeMetaData!$C$2:$C$15)</f>
        <v>1819.3512000000001</v>
      </c>
    </row>
    <row r="73" spans="1:18" x14ac:dyDescent="0.2">
      <c r="A73">
        <v>20072003</v>
      </c>
      <c r="B73" t="s">
        <v>81</v>
      </c>
      <c r="C73" t="s">
        <v>82</v>
      </c>
      <c r="D73" t="s">
        <v>83</v>
      </c>
      <c r="E73" t="s">
        <v>84</v>
      </c>
      <c r="F73" s="1">
        <v>44035</v>
      </c>
      <c r="G73" t="s">
        <v>22</v>
      </c>
      <c r="H73" t="s">
        <v>47</v>
      </c>
      <c r="I73" t="s">
        <v>51</v>
      </c>
      <c r="J73">
        <v>4.4999999999999998E-2</v>
      </c>
      <c r="L73">
        <v>4.4999999999999998E-2</v>
      </c>
      <c r="N73" t="s">
        <v>52</v>
      </c>
      <c r="O73" t="s">
        <v>50</v>
      </c>
      <c r="P73">
        <v>0.02</v>
      </c>
      <c r="Q73" t="s">
        <v>85</v>
      </c>
      <c r="R73">
        <f>LOOKUP(D73,[1]LakeMetaData!$A$2:$A$15,[1]LakeMetaData!$C$2:$C$15)</f>
        <v>1819.3512000000001</v>
      </c>
    </row>
    <row r="74" spans="1:18" x14ac:dyDescent="0.2">
      <c r="A74">
        <v>20072003</v>
      </c>
      <c r="B74" t="s">
        <v>81</v>
      </c>
      <c r="C74" t="s">
        <v>82</v>
      </c>
      <c r="D74" t="s">
        <v>83</v>
      </c>
      <c r="E74" t="s">
        <v>84</v>
      </c>
      <c r="F74" s="1">
        <v>44035</v>
      </c>
      <c r="G74" t="s">
        <v>22</v>
      </c>
      <c r="H74" t="s">
        <v>47</v>
      </c>
      <c r="I74" t="s">
        <v>53</v>
      </c>
      <c r="J74">
        <v>150</v>
      </c>
      <c r="L74">
        <v>150</v>
      </c>
      <c r="N74" t="s">
        <v>54</v>
      </c>
      <c r="O74" t="s">
        <v>50</v>
      </c>
      <c r="Q74" t="s">
        <v>85</v>
      </c>
      <c r="R74">
        <f>LOOKUP(D74,[1]LakeMetaData!$A$2:$A$15,[1]LakeMetaData!$C$2:$C$15)</f>
        <v>1819.3512000000001</v>
      </c>
    </row>
    <row r="75" spans="1:18" x14ac:dyDescent="0.2">
      <c r="A75">
        <v>20072003</v>
      </c>
      <c r="B75" t="s">
        <v>81</v>
      </c>
      <c r="C75" t="s">
        <v>82</v>
      </c>
      <c r="D75" t="s">
        <v>83</v>
      </c>
      <c r="E75" t="s">
        <v>84</v>
      </c>
      <c r="F75" s="1">
        <v>44035</v>
      </c>
      <c r="G75" t="s">
        <v>22</v>
      </c>
      <c r="H75" t="s">
        <v>55</v>
      </c>
      <c r="I75" t="s">
        <v>48</v>
      </c>
      <c r="J75">
        <v>225</v>
      </c>
      <c r="L75">
        <v>225</v>
      </c>
      <c r="N75" t="s">
        <v>49</v>
      </c>
      <c r="O75" t="s">
        <v>50</v>
      </c>
      <c r="Q75" t="s">
        <v>85</v>
      </c>
      <c r="R75">
        <f>LOOKUP(D75,[1]LakeMetaData!$A$2:$A$15,[1]LakeMetaData!$C$2:$C$15)</f>
        <v>1819.3512000000001</v>
      </c>
    </row>
    <row r="76" spans="1:18" x14ac:dyDescent="0.2">
      <c r="A76">
        <v>20072003</v>
      </c>
      <c r="B76" t="s">
        <v>81</v>
      </c>
      <c r="C76" t="s">
        <v>82</v>
      </c>
      <c r="D76" t="s">
        <v>83</v>
      </c>
      <c r="E76" t="s">
        <v>84</v>
      </c>
      <c r="F76" s="1">
        <v>44035</v>
      </c>
      <c r="G76" t="s">
        <v>22</v>
      </c>
      <c r="H76" t="s">
        <v>55</v>
      </c>
      <c r="I76" t="s">
        <v>56</v>
      </c>
      <c r="J76">
        <v>5.0000000000000001E-3</v>
      </c>
      <c r="L76">
        <v>5.0000000000000001E-3</v>
      </c>
      <c r="N76" t="s">
        <v>57</v>
      </c>
      <c r="O76" t="s">
        <v>50</v>
      </c>
      <c r="P76" s="2">
        <v>3.0000000000000001E-3</v>
      </c>
      <c r="Q76" t="s">
        <v>85</v>
      </c>
      <c r="R76">
        <f>LOOKUP(D76,[1]LakeMetaData!$A$2:$A$15,[1]LakeMetaData!$C$2:$C$15)</f>
        <v>1819.3512000000001</v>
      </c>
    </row>
    <row r="77" spans="1:18" x14ac:dyDescent="0.2">
      <c r="A77">
        <v>20072003</v>
      </c>
      <c r="B77" t="s">
        <v>81</v>
      </c>
      <c r="C77" t="s">
        <v>82</v>
      </c>
      <c r="D77" t="s">
        <v>83</v>
      </c>
      <c r="E77" t="s">
        <v>84</v>
      </c>
      <c r="F77" s="1">
        <v>44035</v>
      </c>
      <c r="G77" t="s">
        <v>22</v>
      </c>
      <c r="H77" t="s">
        <v>55</v>
      </c>
      <c r="I77" t="s">
        <v>53</v>
      </c>
      <c r="J77">
        <v>150</v>
      </c>
      <c r="L77">
        <v>150</v>
      </c>
      <c r="N77" t="s">
        <v>54</v>
      </c>
      <c r="O77" t="s">
        <v>50</v>
      </c>
      <c r="Q77" t="s">
        <v>85</v>
      </c>
      <c r="R77">
        <f>LOOKUP(D77,[1]LakeMetaData!$A$2:$A$15,[1]LakeMetaData!$C$2:$C$15)</f>
        <v>1819.3512000000001</v>
      </c>
    </row>
    <row r="78" spans="1:18" x14ac:dyDescent="0.2">
      <c r="A78">
        <v>20072003</v>
      </c>
      <c r="B78" t="s">
        <v>81</v>
      </c>
      <c r="C78" t="s">
        <v>82</v>
      </c>
      <c r="D78" t="s">
        <v>83</v>
      </c>
      <c r="E78" t="s">
        <v>84</v>
      </c>
      <c r="F78" s="1">
        <v>44035</v>
      </c>
      <c r="G78" t="s">
        <v>22</v>
      </c>
      <c r="H78" t="s">
        <v>58</v>
      </c>
      <c r="I78" t="s">
        <v>48</v>
      </c>
      <c r="J78">
        <v>225</v>
      </c>
      <c r="L78">
        <v>225</v>
      </c>
      <c r="N78" t="s">
        <v>49</v>
      </c>
      <c r="O78" t="s">
        <v>59</v>
      </c>
      <c r="Q78" t="s">
        <v>85</v>
      </c>
      <c r="R78">
        <f>LOOKUP(D78,[1]LakeMetaData!$A$2:$A$15,[1]LakeMetaData!$C$2:$C$15)</f>
        <v>1819.3512000000001</v>
      </c>
    </row>
    <row r="79" spans="1:18" x14ac:dyDescent="0.2">
      <c r="A79">
        <v>20072003</v>
      </c>
      <c r="B79" t="s">
        <v>81</v>
      </c>
      <c r="C79" t="s">
        <v>82</v>
      </c>
      <c r="D79" t="s">
        <v>83</v>
      </c>
      <c r="E79" t="s">
        <v>84</v>
      </c>
      <c r="F79" s="1">
        <v>44035</v>
      </c>
      <c r="G79" t="s">
        <v>22</v>
      </c>
      <c r="H79" t="s">
        <v>58</v>
      </c>
      <c r="I79" t="s">
        <v>60</v>
      </c>
      <c r="J79">
        <v>0.125</v>
      </c>
      <c r="L79">
        <v>0.125</v>
      </c>
      <c r="N79" t="s">
        <v>61</v>
      </c>
      <c r="O79" t="s">
        <v>59</v>
      </c>
      <c r="Q79" t="s">
        <v>85</v>
      </c>
      <c r="R79">
        <f>LOOKUP(D79,[1]LakeMetaData!$A$2:$A$15,[1]LakeMetaData!$C$2:$C$15)</f>
        <v>1819.3512000000001</v>
      </c>
    </row>
    <row r="80" spans="1:18" x14ac:dyDescent="0.2">
      <c r="A80">
        <v>20072003</v>
      </c>
      <c r="B80" t="s">
        <v>81</v>
      </c>
      <c r="C80" t="s">
        <v>82</v>
      </c>
      <c r="D80" t="s">
        <v>83</v>
      </c>
      <c r="E80" t="s">
        <v>84</v>
      </c>
      <c r="F80" s="1">
        <v>44035</v>
      </c>
      <c r="G80" t="s">
        <v>22</v>
      </c>
      <c r="H80" t="s">
        <v>58</v>
      </c>
      <c r="I80" t="s">
        <v>53</v>
      </c>
      <c r="J80">
        <v>150</v>
      </c>
      <c r="L80">
        <v>150</v>
      </c>
      <c r="N80" t="s">
        <v>54</v>
      </c>
      <c r="O80" t="s">
        <v>59</v>
      </c>
      <c r="Q80" t="s">
        <v>85</v>
      </c>
      <c r="R80">
        <f>LOOKUP(D80,[1]LakeMetaData!$A$2:$A$15,[1]LakeMetaData!$C$2:$C$15)</f>
        <v>1819.3512000000001</v>
      </c>
    </row>
    <row r="81" spans="1:18" x14ac:dyDescent="0.2">
      <c r="A81">
        <v>20072003</v>
      </c>
      <c r="B81" t="s">
        <v>81</v>
      </c>
      <c r="C81" t="s">
        <v>82</v>
      </c>
      <c r="D81" t="s">
        <v>83</v>
      </c>
      <c r="E81" t="s">
        <v>84</v>
      </c>
      <c r="F81" s="1">
        <v>44035</v>
      </c>
      <c r="G81" t="s">
        <v>22</v>
      </c>
      <c r="H81" t="s">
        <v>62</v>
      </c>
      <c r="I81" t="s">
        <v>63</v>
      </c>
      <c r="J81">
        <v>0.16600000000000001</v>
      </c>
      <c r="L81">
        <v>0.16600000000000001</v>
      </c>
      <c r="N81" t="s">
        <v>30</v>
      </c>
      <c r="O81" t="s">
        <v>64</v>
      </c>
      <c r="P81">
        <v>0.05</v>
      </c>
      <c r="Q81" t="s">
        <v>85</v>
      </c>
      <c r="R81">
        <f>LOOKUP(D81,[1]LakeMetaData!$A$2:$A$15,[1]LakeMetaData!$C$2:$C$15)</f>
        <v>1819.3512000000001</v>
      </c>
    </row>
    <row r="82" spans="1:18" x14ac:dyDescent="0.2">
      <c r="A82">
        <v>20072003</v>
      </c>
      <c r="B82" t="s">
        <v>81</v>
      </c>
      <c r="C82" t="s">
        <v>82</v>
      </c>
      <c r="D82" t="s">
        <v>83</v>
      </c>
      <c r="E82" t="s">
        <v>84</v>
      </c>
      <c r="F82" s="1">
        <v>44035</v>
      </c>
      <c r="G82" t="s">
        <v>22</v>
      </c>
      <c r="H82" t="s">
        <v>65</v>
      </c>
      <c r="I82" t="s">
        <v>66</v>
      </c>
      <c r="J82">
        <v>0.21</v>
      </c>
      <c r="L82">
        <v>0.21</v>
      </c>
      <c r="N82" t="s">
        <v>30</v>
      </c>
      <c r="O82" t="s">
        <v>64</v>
      </c>
      <c r="P82">
        <v>0.05</v>
      </c>
      <c r="Q82" t="s">
        <v>85</v>
      </c>
      <c r="R82">
        <f>LOOKUP(D82,[1]LakeMetaData!$A$2:$A$15,[1]LakeMetaData!$C$2:$C$15)</f>
        <v>1819.3512000000001</v>
      </c>
    </row>
    <row r="83" spans="1:18" x14ac:dyDescent="0.2">
      <c r="A83">
        <v>20072003</v>
      </c>
      <c r="B83" t="s">
        <v>81</v>
      </c>
      <c r="C83" t="s">
        <v>82</v>
      </c>
      <c r="D83" t="s">
        <v>83</v>
      </c>
      <c r="E83" t="s">
        <v>84</v>
      </c>
      <c r="F83" s="1">
        <v>44035</v>
      </c>
      <c r="G83" t="s">
        <v>22</v>
      </c>
      <c r="H83" t="s">
        <v>67</v>
      </c>
      <c r="I83" t="s">
        <v>68</v>
      </c>
      <c r="J83" t="s">
        <v>69</v>
      </c>
      <c r="L83">
        <v>0.8</v>
      </c>
      <c r="M83" t="s">
        <v>70</v>
      </c>
      <c r="N83" t="s">
        <v>71</v>
      </c>
      <c r="O83" t="s">
        <v>72</v>
      </c>
      <c r="P83">
        <v>0.8</v>
      </c>
      <c r="Q83" t="s">
        <v>85</v>
      </c>
      <c r="R83">
        <f>LOOKUP(D83,[1]LakeMetaData!$A$2:$A$15,[1]LakeMetaData!$C$2:$C$15)</f>
        <v>1819.3512000000001</v>
      </c>
    </row>
    <row r="84" spans="1:18" x14ac:dyDescent="0.2">
      <c r="A84">
        <v>20072003</v>
      </c>
      <c r="B84" t="s">
        <v>81</v>
      </c>
      <c r="C84" t="s">
        <v>82</v>
      </c>
      <c r="D84" t="s">
        <v>83</v>
      </c>
      <c r="E84" t="s">
        <v>84</v>
      </c>
      <c r="F84" s="1">
        <v>44035</v>
      </c>
      <c r="G84" t="s">
        <v>22</v>
      </c>
      <c r="H84" t="s">
        <v>73</v>
      </c>
      <c r="I84" t="s">
        <v>74</v>
      </c>
      <c r="J84">
        <v>0.47099999999999997</v>
      </c>
      <c r="L84">
        <v>0.47099999999999997</v>
      </c>
      <c r="N84" t="s">
        <v>30</v>
      </c>
      <c r="O84" t="s">
        <v>31</v>
      </c>
      <c r="P84">
        <v>0.05</v>
      </c>
      <c r="Q84" t="s">
        <v>85</v>
      </c>
      <c r="R84">
        <f>LOOKUP(D84,[1]LakeMetaData!$A$2:$A$15,[1]LakeMetaData!$C$2:$C$15)</f>
        <v>1819.3512000000001</v>
      </c>
    </row>
    <row r="85" spans="1:18" x14ac:dyDescent="0.2">
      <c r="A85">
        <v>20072003</v>
      </c>
      <c r="B85" t="s">
        <v>81</v>
      </c>
      <c r="C85" t="s">
        <v>82</v>
      </c>
      <c r="D85" t="s">
        <v>83</v>
      </c>
      <c r="E85" t="s">
        <v>84</v>
      </c>
      <c r="F85" s="1">
        <v>44035</v>
      </c>
      <c r="G85" t="s">
        <v>22</v>
      </c>
      <c r="H85" t="s">
        <v>75</v>
      </c>
      <c r="I85" t="s">
        <v>76</v>
      </c>
      <c r="J85">
        <v>1.1200000000000001</v>
      </c>
      <c r="L85">
        <v>1.1200000000000001</v>
      </c>
      <c r="N85" t="s">
        <v>39</v>
      </c>
      <c r="O85" t="s">
        <v>40</v>
      </c>
      <c r="P85">
        <v>0.1</v>
      </c>
      <c r="Q85" t="s">
        <v>85</v>
      </c>
      <c r="R85">
        <f>LOOKUP(D85,[1]LakeMetaData!$A$2:$A$15,[1]LakeMetaData!$C$2:$C$15)</f>
        <v>1819.3512000000001</v>
      </c>
    </row>
    <row r="86" spans="1:18" x14ac:dyDescent="0.2">
      <c r="A86">
        <v>20072003</v>
      </c>
      <c r="B86" t="s">
        <v>86</v>
      </c>
      <c r="C86" t="s">
        <v>82</v>
      </c>
      <c r="D86" t="s">
        <v>83</v>
      </c>
      <c r="E86" t="s">
        <v>87</v>
      </c>
      <c r="F86" s="1">
        <v>44035</v>
      </c>
      <c r="G86" t="s">
        <v>22</v>
      </c>
      <c r="H86" t="s">
        <v>23</v>
      </c>
      <c r="I86" t="s">
        <v>24</v>
      </c>
      <c r="J86">
        <v>5.9</v>
      </c>
      <c r="L86">
        <v>5.9</v>
      </c>
      <c r="N86" t="s">
        <v>25</v>
      </c>
      <c r="O86" t="s">
        <v>26</v>
      </c>
      <c r="P86">
        <v>1.5</v>
      </c>
      <c r="Q86" t="s">
        <v>85</v>
      </c>
      <c r="R86">
        <f>LOOKUP(D86,[1]LakeMetaData!$A$2:$A$15,[1]LakeMetaData!$C$2:$C$15)</f>
        <v>1819.3512000000001</v>
      </c>
    </row>
    <row r="87" spans="1:18" x14ac:dyDescent="0.2">
      <c r="A87">
        <v>20072003</v>
      </c>
      <c r="B87" t="s">
        <v>86</v>
      </c>
      <c r="C87" t="s">
        <v>82</v>
      </c>
      <c r="D87" t="s">
        <v>83</v>
      </c>
      <c r="E87" t="s">
        <v>87</v>
      </c>
      <c r="F87" s="1">
        <v>44035</v>
      </c>
      <c r="G87" t="s">
        <v>22</v>
      </c>
      <c r="H87" t="s">
        <v>28</v>
      </c>
      <c r="I87" t="s">
        <v>29</v>
      </c>
      <c r="J87">
        <v>9.5000000000000001E-2</v>
      </c>
      <c r="L87">
        <v>9.5000000000000001E-2</v>
      </c>
      <c r="N87" t="s">
        <v>30</v>
      </c>
      <c r="O87" t="s">
        <v>31</v>
      </c>
      <c r="P87">
        <v>0.05</v>
      </c>
      <c r="Q87" t="s">
        <v>85</v>
      </c>
      <c r="R87">
        <f>LOOKUP(D87,[1]LakeMetaData!$A$2:$A$15,[1]LakeMetaData!$C$2:$C$15)</f>
        <v>1819.3512000000001</v>
      </c>
    </row>
    <row r="88" spans="1:18" x14ac:dyDescent="0.2">
      <c r="A88">
        <v>20072003</v>
      </c>
      <c r="B88" t="s">
        <v>86</v>
      </c>
      <c r="C88" t="s">
        <v>82</v>
      </c>
      <c r="D88" t="s">
        <v>83</v>
      </c>
      <c r="E88" t="s">
        <v>87</v>
      </c>
      <c r="F88" s="1">
        <v>44035</v>
      </c>
      <c r="G88" t="s">
        <v>22</v>
      </c>
      <c r="H88" t="s">
        <v>32</v>
      </c>
      <c r="I88" t="s">
        <v>33</v>
      </c>
      <c r="J88">
        <v>0.7</v>
      </c>
      <c r="L88">
        <v>0.7</v>
      </c>
      <c r="N88" t="s">
        <v>34</v>
      </c>
      <c r="O88" t="s">
        <v>35</v>
      </c>
      <c r="P88">
        <v>0.02</v>
      </c>
      <c r="Q88" t="s">
        <v>85</v>
      </c>
      <c r="R88">
        <f>LOOKUP(D88,[1]LakeMetaData!$A$2:$A$15,[1]LakeMetaData!$C$2:$C$15)</f>
        <v>1819.3512000000001</v>
      </c>
    </row>
    <row r="89" spans="1:18" x14ac:dyDescent="0.2">
      <c r="A89">
        <v>20072003</v>
      </c>
      <c r="B89" t="s">
        <v>86</v>
      </c>
      <c r="C89" t="s">
        <v>82</v>
      </c>
      <c r="D89" t="s">
        <v>83</v>
      </c>
      <c r="E89" t="s">
        <v>87</v>
      </c>
      <c r="F89" s="1">
        <v>44035</v>
      </c>
      <c r="G89" t="s">
        <v>22</v>
      </c>
      <c r="H89" t="s">
        <v>32</v>
      </c>
      <c r="I89" t="s">
        <v>36</v>
      </c>
      <c r="J89">
        <v>0.3</v>
      </c>
      <c r="L89">
        <v>0.3</v>
      </c>
      <c r="N89" t="s">
        <v>34</v>
      </c>
      <c r="O89" t="s">
        <v>35</v>
      </c>
      <c r="P89">
        <v>0.02</v>
      </c>
      <c r="Q89" t="s">
        <v>85</v>
      </c>
      <c r="R89">
        <f>LOOKUP(D89,[1]LakeMetaData!$A$2:$A$15,[1]LakeMetaData!$C$2:$C$15)</f>
        <v>1819.3512000000001</v>
      </c>
    </row>
    <row r="90" spans="1:18" x14ac:dyDescent="0.2">
      <c r="A90">
        <v>20072003</v>
      </c>
      <c r="B90" t="s">
        <v>86</v>
      </c>
      <c r="C90" t="s">
        <v>82</v>
      </c>
      <c r="D90" t="s">
        <v>83</v>
      </c>
      <c r="E90" t="s">
        <v>87</v>
      </c>
      <c r="F90" s="1">
        <v>44035</v>
      </c>
      <c r="G90" t="s">
        <v>22</v>
      </c>
      <c r="H90" t="s">
        <v>37</v>
      </c>
      <c r="I90" t="s">
        <v>38</v>
      </c>
      <c r="J90">
        <v>1.23</v>
      </c>
      <c r="L90">
        <v>1.23</v>
      </c>
      <c r="N90" t="s">
        <v>39</v>
      </c>
      <c r="O90" t="s">
        <v>40</v>
      </c>
      <c r="P90">
        <v>0.1</v>
      </c>
      <c r="Q90" t="s">
        <v>85</v>
      </c>
      <c r="R90">
        <f>LOOKUP(D90,[1]LakeMetaData!$A$2:$A$15,[1]LakeMetaData!$C$2:$C$15)</f>
        <v>1819.3512000000001</v>
      </c>
    </row>
    <row r="91" spans="1:18" x14ac:dyDescent="0.2">
      <c r="A91">
        <v>20072003</v>
      </c>
      <c r="B91" t="s">
        <v>86</v>
      </c>
      <c r="C91" t="s">
        <v>82</v>
      </c>
      <c r="D91" t="s">
        <v>83</v>
      </c>
      <c r="E91" t="s">
        <v>87</v>
      </c>
      <c r="F91" s="1">
        <v>44035</v>
      </c>
      <c r="G91" t="s">
        <v>22</v>
      </c>
      <c r="H91" t="s">
        <v>41</v>
      </c>
      <c r="I91" t="s">
        <v>42</v>
      </c>
      <c r="J91">
        <v>1.9E-2</v>
      </c>
      <c r="L91">
        <v>1.9E-2</v>
      </c>
      <c r="N91" t="s">
        <v>43</v>
      </c>
      <c r="O91" t="s">
        <v>31</v>
      </c>
      <c r="P91" s="2">
        <v>3.0000000000000001E-3</v>
      </c>
      <c r="Q91" t="s">
        <v>85</v>
      </c>
      <c r="R91">
        <f>LOOKUP(D91,[1]LakeMetaData!$A$2:$A$15,[1]LakeMetaData!$C$2:$C$15)</f>
        <v>1819.3512000000001</v>
      </c>
    </row>
    <row r="92" spans="1:18" x14ac:dyDescent="0.2">
      <c r="A92">
        <v>20072003</v>
      </c>
      <c r="B92" t="s">
        <v>86</v>
      </c>
      <c r="C92" t="s">
        <v>82</v>
      </c>
      <c r="D92" t="s">
        <v>83</v>
      </c>
      <c r="E92" t="s">
        <v>87</v>
      </c>
      <c r="F92" s="1">
        <v>44035</v>
      </c>
      <c r="G92" t="s">
        <v>22</v>
      </c>
      <c r="H92" t="s">
        <v>44</v>
      </c>
      <c r="I92" t="s">
        <v>45</v>
      </c>
      <c r="J92">
        <v>24.4</v>
      </c>
      <c r="L92">
        <v>24.4</v>
      </c>
      <c r="N92" t="s">
        <v>25</v>
      </c>
      <c r="O92" t="s">
        <v>46</v>
      </c>
      <c r="P92">
        <v>1.5</v>
      </c>
      <c r="Q92" t="s">
        <v>85</v>
      </c>
      <c r="R92">
        <f>LOOKUP(D92,[1]LakeMetaData!$A$2:$A$15,[1]LakeMetaData!$C$2:$C$15)</f>
        <v>1819.3512000000001</v>
      </c>
    </row>
    <row r="93" spans="1:18" x14ac:dyDescent="0.2">
      <c r="A93">
        <v>20072003</v>
      </c>
      <c r="B93" t="s">
        <v>86</v>
      </c>
      <c r="C93" t="s">
        <v>82</v>
      </c>
      <c r="D93" t="s">
        <v>83</v>
      </c>
      <c r="E93" t="s">
        <v>87</v>
      </c>
      <c r="F93" s="1">
        <v>44035</v>
      </c>
      <c r="G93" t="s">
        <v>22</v>
      </c>
      <c r="H93" t="s">
        <v>47</v>
      </c>
      <c r="I93" t="s">
        <v>48</v>
      </c>
      <c r="J93">
        <v>225</v>
      </c>
      <c r="L93">
        <v>225</v>
      </c>
      <c r="N93" t="s">
        <v>49</v>
      </c>
      <c r="O93" t="s">
        <v>50</v>
      </c>
      <c r="Q93" t="s">
        <v>85</v>
      </c>
      <c r="R93">
        <f>LOOKUP(D93,[1]LakeMetaData!$A$2:$A$15,[1]LakeMetaData!$C$2:$C$15)</f>
        <v>1819.3512000000001</v>
      </c>
    </row>
    <row r="94" spans="1:18" x14ac:dyDescent="0.2">
      <c r="A94">
        <v>20072003</v>
      </c>
      <c r="B94" t="s">
        <v>86</v>
      </c>
      <c r="C94" t="s">
        <v>82</v>
      </c>
      <c r="D94" t="s">
        <v>83</v>
      </c>
      <c r="E94" t="s">
        <v>87</v>
      </c>
      <c r="F94" s="1">
        <v>44035</v>
      </c>
      <c r="G94" t="s">
        <v>22</v>
      </c>
      <c r="H94" t="s">
        <v>47</v>
      </c>
      <c r="I94" t="s">
        <v>51</v>
      </c>
      <c r="J94">
        <v>4.7E-2</v>
      </c>
      <c r="L94">
        <v>4.7E-2</v>
      </c>
      <c r="N94" t="s">
        <v>52</v>
      </c>
      <c r="O94" t="s">
        <v>50</v>
      </c>
      <c r="P94">
        <v>0.02</v>
      </c>
      <c r="Q94" t="s">
        <v>85</v>
      </c>
      <c r="R94">
        <f>LOOKUP(D94,[1]LakeMetaData!$A$2:$A$15,[1]LakeMetaData!$C$2:$C$15)</f>
        <v>1819.3512000000001</v>
      </c>
    </row>
    <row r="95" spans="1:18" x14ac:dyDescent="0.2">
      <c r="A95">
        <v>20072003</v>
      </c>
      <c r="B95" t="s">
        <v>86</v>
      </c>
      <c r="C95" t="s">
        <v>82</v>
      </c>
      <c r="D95" t="s">
        <v>83</v>
      </c>
      <c r="E95" t="s">
        <v>87</v>
      </c>
      <c r="F95" s="1">
        <v>44035</v>
      </c>
      <c r="G95" t="s">
        <v>22</v>
      </c>
      <c r="H95" t="s">
        <v>47</v>
      </c>
      <c r="I95" t="s">
        <v>53</v>
      </c>
      <c r="J95">
        <v>150</v>
      </c>
      <c r="L95">
        <v>150</v>
      </c>
      <c r="N95" t="s">
        <v>54</v>
      </c>
      <c r="O95" t="s">
        <v>50</v>
      </c>
      <c r="Q95" t="s">
        <v>85</v>
      </c>
      <c r="R95">
        <f>LOOKUP(D95,[1]LakeMetaData!$A$2:$A$15,[1]LakeMetaData!$C$2:$C$15)</f>
        <v>1819.3512000000001</v>
      </c>
    </row>
    <row r="96" spans="1:18" x14ac:dyDescent="0.2">
      <c r="A96">
        <v>20072003</v>
      </c>
      <c r="B96" t="s">
        <v>86</v>
      </c>
      <c r="C96" t="s">
        <v>82</v>
      </c>
      <c r="D96" t="s">
        <v>83</v>
      </c>
      <c r="E96" t="s">
        <v>87</v>
      </c>
      <c r="F96" s="1">
        <v>44035</v>
      </c>
      <c r="G96" t="s">
        <v>22</v>
      </c>
      <c r="H96" t="s">
        <v>55</v>
      </c>
      <c r="I96" t="s">
        <v>48</v>
      </c>
      <c r="J96">
        <v>225</v>
      </c>
      <c r="L96">
        <v>225</v>
      </c>
      <c r="N96" t="s">
        <v>49</v>
      </c>
      <c r="O96" t="s">
        <v>50</v>
      </c>
      <c r="Q96" t="s">
        <v>85</v>
      </c>
      <c r="R96">
        <f>LOOKUP(D96,[1]LakeMetaData!$A$2:$A$15,[1]LakeMetaData!$C$2:$C$15)</f>
        <v>1819.3512000000001</v>
      </c>
    </row>
    <row r="97" spans="1:18" x14ac:dyDescent="0.2">
      <c r="A97">
        <v>20072003</v>
      </c>
      <c r="B97" t="s">
        <v>86</v>
      </c>
      <c r="C97" t="s">
        <v>82</v>
      </c>
      <c r="D97" t="s">
        <v>83</v>
      </c>
      <c r="E97" t="s">
        <v>87</v>
      </c>
      <c r="F97" s="1">
        <v>44035</v>
      </c>
      <c r="G97" t="s">
        <v>22</v>
      </c>
      <c r="H97" t="s">
        <v>55</v>
      </c>
      <c r="I97" t="s">
        <v>56</v>
      </c>
      <c r="J97">
        <v>4.0000000000000001E-3</v>
      </c>
      <c r="L97">
        <v>4.0000000000000001E-3</v>
      </c>
      <c r="N97" t="s">
        <v>57</v>
      </c>
      <c r="O97" t="s">
        <v>50</v>
      </c>
      <c r="P97" s="2">
        <v>3.0000000000000001E-3</v>
      </c>
      <c r="Q97" t="s">
        <v>85</v>
      </c>
      <c r="R97">
        <f>LOOKUP(D97,[1]LakeMetaData!$A$2:$A$15,[1]LakeMetaData!$C$2:$C$15)</f>
        <v>1819.3512000000001</v>
      </c>
    </row>
    <row r="98" spans="1:18" x14ac:dyDescent="0.2">
      <c r="A98">
        <v>20072003</v>
      </c>
      <c r="B98" t="s">
        <v>86</v>
      </c>
      <c r="C98" t="s">
        <v>82</v>
      </c>
      <c r="D98" t="s">
        <v>83</v>
      </c>
      <c r="E98" t="s">
        <v>87</v>
      </c>
      <c r="F98" s="1">
        <v>44035</v>
      </c>
      <c r="G98" t="s">
        <v>22</v>
      </c>
      <c r="H98" t="s">
        <v>55</v>
      </c>
      <c r="I98" t="s">
        <v>53</v>
      </c>
      <c r="J98">
        <v>150</v>
      </c>
      <c r="L98">
        <v>150</v>
      </c>
      <c r="N98" t="s">
        <v>54</v>
      </c>
      <c r="O98" t="s">
        <v>50</v>
      </c>
      <c r="Q98" t="s">
        <v>85</v>
      </c>
      <c r="R98">
        <f>LOOKUP(D98,[1]LakeMetaData!$A$2:$A$15,[1]LakeMetaData!$C$2:$C$15)</f>
        <v>1819.3512000000001</v>
      </c>
    </row>
    <row r="99" spans="1:18" x14ac:dyDescent="0.2">
      <c r="A99">
        <v>20072003</v>
      </c>
      <c r="B99" t="s">
        <v>86</v>
      </c>
      <c r="C99" t="s">
        <v>82</v>
      </c>
      <c r="D99" t="s">
        <v>83</v>
      </c>
      <c r="E99" t="s">
        <v>87</v>
      </c>
      <c r="F99" s="1">
        <v>44035</v>
      </c>
      <c r="G99" t="s">
        <v>22</v>
      </c>
      <c r="H99" t="s">
        <v>58</v>
      </c>
      <c r="I99" t="s">
        <v>48</v>
      </c>
      <c r="J99">
        <v>225</v>
      </c>
      <c r="L99">
        <v>225</v>
      </c>
      <c r="N99" t="s">
        <v>49</v>
      </c>
      <c r="O99" t="s">
        <v>59</v>
      </c>
      <c r="Q99" t="s">
        <v>85</v>
      </c>
      <c r="R99">
        <f>LOOKUP(D99,[1]LakeMetaData!$A$2:$A$15,[1]LakeMetaData!$C$2:$C$15)</f>
        <v>1819.3512000000001</v>
      </c>
    </row>
    <row r="100" spans="1:18" x14ac:dyDescent="0.2">
      <c r="A100">
        <v>20072003</v>
      </c>
      <c r="B100" t="s">
        <v>86</v>
      </c>
      <c r="C100" t="s">
        <v>82</v>
      </c>
      <c r="D100" t="s">
        <v>83</v>
      </c>
      <c r="E100" t="s">
        <v>87</v>
      </c>
      <c r="F100" s="1">
        <v>44035</v>
      </c>
      <c r="G100" t="s">
        <v>22</v>
      </c>
      <c r="H100" t="s">
        <v>58</v>
      </c>
      <c r="I100" t="s">
        <v>60</v>
      </c>
      <c r="J100">
        <v>0.17599999999999999</v>
      </c>
      <c r="L100">
        <v>0.17599999999999999</v>
      </c>
      <c r="N100" t="s">
        <v>61</v>
      </c>
      <c r="O100" t="s">
        <v>59</v>
      </c>
      <c r="Q100" t="s">
        <v>85</v>
      </c>
      <c r="R100">
        <f>LOOKUP(D100,[1]LakeMetaData!$A$2:$A$15,[1]LakeMetaData!$C$2:$C$15)</f>
        <v>1819.3512000000001</v>
      </c>
    </row>
    <row r="101" spans="1:18" x14ac:dyDescent="0.2">
      <c r="A101">
        <v>20072003</v>
      </c>
      <c r="B101" t="s">
        <v>86</v>
      </c>
      <c r="C101" t="s">
        <v>82</v>
      </c>
      <c r="D101" t="s">
        <v>83</v>
      </c>
      <c r="E101" t="s">
        <v>87</v>
      </c>
      <c r="F101" s="1">
        <v>44035</v>
      </c>
      <c r="G101" t="s">
        <v>22</v>
      </c>
      <c r="H101" t="s">
        <v>58</v>
      </c>
      <c r="I101" t="s">
        <v>53</v>
      </c>
      <c r="J101">
        <v>150</v>
      </c>
      <c r="L101">
        <v>150</v>
      </c>
      <c r="N101" t="s">
        <v>54</v>
      </c>
      <c r="O101" t="s">
        <v>59</v>
      </c>
      <c r="Q101" t="s">
        <v>85</v>
      </c>
      <c r="R101">
        <f>LOOKUP(D101,[1]LakeMetaData!$A$2:$A$15,[1]LakeMetaData!$C$2:$C$15)</f>
        <v>1819.3512000000001</v>
      </c>
    </row>
    <row r="102" spans="1:18" x14ac:dyDescent="0.2">
      <c r="A102">
        <v>20072003</v>
      </c>
      <c r="B102" t="s">
        <v>86</v>
      </c>
      <c r="C102" t="s">
        <v>82</v>
      </c>
      <c r="D102" t="s">
        <v>83</v>
      </c>
      <c r="E102" t="s">
        <v>87</v>
      </c>
      <c r="F102" s="1">
        <v>44035</v>
      </c>
      <c r="G102" t="s">
        <v>22</v>
      </c>
      <c r="H102" t="s">
        <v>62</v>
      </c>
      <c r="I102" t="s">
        <v>63</v>
      </c>
      <c r="J102">
        <v>0.16300000000000001</v>
      </c>
      <c r="L102">
        <v>0.16300000000000001</v>
      </c>
      <c r="N102" t="s">
        <v>30</v>
      </c>
      <c r="O102" t="s">
        <v>64</v>
      </c>
      <c r="P102">
        <v>0.05</v>
      </c>
      <c r="Q102" t="s">
        <v>85</v>
      </c>
      <c r="R102">
        <f>LOOKUP(D102,[1]LakeMetaData!$A$2:$A$15,[1]LakeMetaData!$C$2:$C$15)</f>
        <v>1819.3512000000001</v>
      </c>
    </row>
    <row r="103" spans="1:18" x14ac:dyDescent="0.2">
      <c r="A103">
        <v>20072003</v>
      </c>
      <c r="B103" t="s">
        <v>86</v>
      </c>
      <c r="C103" t="s">
        <v>82</v>
      </c>
      <c r="D103" t="s">
        <v>83</v>
      </c>
      <c r="E103" t="s">
        <v>87</v>
      </c>
      <c r="F103" s="1">
        <v>44035</v>
      </c>
      <c r="G103" t="s">
        <v>22</v>
      </c>
      <c r="H103" t="s">
        <v>65</v>
      </c>
      <c r="I103" t="s">
        <v>66</v>
      </c>
      <c r="J103">
        <v>0.20699999999999999</v>
      </c>
      <c r="L103">
        <v>0.20699999999999999</v>
      </c>
      <c r="N103" t="s">
        <v>30</v>
      </c>
      <c r="O103" t="s">
        <v>64</v>
      </c>
      <c r="P103">
        <v>0.05</v>
      </c>
      <c r="Q103" t="s">
        <v>85</v>
      </c>
      <c r="R103">
        <f>LOOKUP(D103,[1]LakeMetaData!$A$2:$A$15,[1]LakeMetaData!$C$2:$C$15)</f>
        <v>1819.3512000000001</v>
      </c>
    </row>
    <row r="104" spans="1:18" x14ac:dyDescent="0.2">
      <c r="A104">
        <v>20072003</v>
      </c>
      <c r="B104" t="s">
        <v>86</v>
      </c>
      <c r="C104" t="s">
        <v>82</v>
      </c>
      <c r="D104" t="s">
        <v>83</v>
      </c>
      <c r="E104" t="s">
        <v>87</v>
      </c>
      <c r="F104" s="1">
        <v>44035</v>
      </c>
      <c r="G104" t="s">
        <v>22</v>
      </c>
      <c r="H104" t="s">
        <v>67</v>
      </c>
      <c r="I104" t="s">
        <v>68</v>
      </c>
      <c r="J104">
        <v>0.8</v>
      </c>
      <c r="L104">
        <v>0.8</v>
      </c>
      <c r="N104" t="s">
        <v>71</v>
      </c>
      <c r="O104" t="s">
        <v>72</v>
      </c>
      <c r="P104">
        <v>0.8</v>
      </c>
      <c r="Q104" t="s">
        <v>85</v>
      </c>
      <c r="R104">
        <f>LOOKUP(D104,[1]LakeMetaData!$A$2:$A$15,[1]LakeMetaData!$C$2:$C$15)</f>
        <v>1819.3512000000001</v>
      </c>
    </row>
    <row r="105" spans="1:18" x14ac:dyDescent="0.2">
      <c r="A105">
        <v>20072003</v>
      </c>
      <c r="B105" t="s">
        <v>86</v>
      </c>
      <c r="C105" t="s">
        <v>82</v>
      </c>
      <c r="D105" t="s">
        <v>83</v>
      </c>
      <c r="E105" t="s">
        <v>87</v>
      </c>
      <c r="F105" s="1">
        <v>44035</v>
      </c>
      <c r="G105" t="s">
        <v>22</v>
      </c>
      <c r="H105" t="s">
        <v>73</v>
      </c>
      <c r="I105" t="s">
        <v>74</v>
      </c>
      <c r="J105">
        <v>0.48</v>
      </c>
      <c r="L105">
        <v>0.48</v>
      </c>
      <c r="N105" t="s">
        <v>30</v>
      </c>
      <c r="O105" t="s">
        <v>31</v>
      </c>
      <c r="P105">
        <v>0.05</v>
      </c>
      <c r="Q105" t="s">
        <v>85</v>
      </c>
      <c r="R105">
        <f>LOOKUP(D105,[1]LakeMetaData!$A$2:$A$15,[1]LakeMetaData!$C$2:$C$15)</f>
        <v>1819.3512000000001</v>
      </c>
    </row>
    <row r="106" spans="1:18" x14ac:dyDescent="0.2">
      <c r="A106">
        <v>20072003</v>
      </c>
      <c r="B106" t="s">
        <v>86</v>
      </c>
      <c r="C106" t="s">
        <v>82</v>
      </c>
      <c r="D106" t="s">
        <v>83</v>
      </c>
      <c r="E106" t="s">
        <v>87</v>
      </c>
      <c r="F106" s="1">
        <v>44035</v>
      </c>
      <c r="G106" t="s">
        <v>22</v>
      </c>
      <c r="H106" t="s">
        <v>75</v>
      </c>
      <c r="I106" t="s">
        <v>76</v>
      </c>
      <c r="J106">
        <v>1.1499999999999999</v>
      </c>
      <c r="L106">
        <v>1.1499999999999999</v>
      </c>
      <c r="N106" t="s">
        <v>39</v>
      </c>
      <c r="O106" t="s">
        <v>40</v>
      </c>
      <c r="P106">
        <v>0.1</v>
      </c>
      <c r="Q106" t="s">
        <v>85</v>
      </c>
      <c r="R106">
        <f>LOOKUP(D106,[1]LakeMetaData!$A$2:$A$15,[1]LakeMetaData!$C$2:$C$15)</f>
        <v>1819.3512000000001</v>
      </c>
    </row>
    <row r="107" spans="1:18" x14ac:dyDescent="0.2">
      <c r="A107">
        <v>20072003</v>
      </c>
      <c r="B107" t="s">
        <v>88</v>
      </c>
      <c r="C107" t="s">
        <v>82</v>
      </c>
      <c r="D107" t="s">
        <v>83</v>
      </c>
      <c r="E107" t="s">
        <v>89</v>
      </c>
      <c r="F107" s="1">
        <v>44035</v>
      </c>
      <c r="G107" t="s">
        <v>22</v>
      </c>
      <c r="H107" t="s">
        <v>23</v>
      </c>
      <c r="I107" t="s">
        <v>24</v>
      </c>
      <c r="J107">
        <v>3.8</v>
      </c>
      <c r="L107">
        <v>3.8</v>
      </c>
      <c r="N107" t="s">
        <v>25</v>
      </c>
      <c r="O107" t="s">
        <v>26</v>
      </c>
      <c r="P107">
        <v>1.5</v>
      </c>
      <c r="Q107" t="s">
        <v>85</v>
      </c>
      <c r="R107">
        <f>LOOKUP(D107,[1]LakeMetaData!$A$2:$A$15,[1]LakeMetaData!$C$2:$C$15)</f>
        <v>1819.3512000000001</v>
      </c>
    </row>
    <row r="108" spans="1:18" x14ac:dyDescent="0.2">
      <c r="A108">
        <v>20072003</v>
      </c>
      <c r="B108" t="s">
        <v>88</v>
      </c>
      <c r="C108" t="s">
        <v>82</v>
      </c>
      <c r="D108" t="s">
        <v>83</v>
      </c>
      <c r="E108" t="s">
        <v>89</v>
      </c>
      <c r="F108" s="1">
        <v>44035</v>
      </c>
      <c r="G108" t="s">
        <v>22</v>
      </c>
      <c r="H108" t="s">
        <v>28</v>
      </c>
      <c r="I108" t="s">
        <v>29</v>
      </c>
      <c r="J108">
        <v>9.6000000000000002E-2</v>
      </c>
      <c r="L108">
        <v>9.6000000000000002E-2</v>
      </c>
      <c r="N108" t="s">
        <v>30</v>
      </c>
      <c r="O108" t="s">
        <v>31</v>
      </c>
      <c r="P108">
        <v>0.05</v>
      </c>
      <c r="Q108" t="s">
        <v>85</v>
      </c>
      <c r="R108">
        <f>LOOKUP(D108,[1]LakeMetaData!$A$2:$A$15,[1]LakeMetaData!$C$2:$C$15)</f>
        <v>1819.3512000000001</v>
      </c>
    </row>
    <row r="109" spans="1:18" x14ac:dyDescent="0.2">
      <c r="A109">
        <v>20072003</v>
      </c>
      <c r="B109" t="s">
        <v>88</v>
      </c>
      <c r="C109" t="s">
        <v>82</v>
      </c>
      <c r="D109" t="s">
        <v>83</v>
      </c>
      <c r="E109" t="s">
        <v>89</v>
      </c>
      <c r="F109" s="1">
        <v>44035</v>
      </c>
      <c r="G109" t="s">
        <v>22</v>
      </c>
      <c r="H109" t="s">
        <v>32</v>
      </c>
      <c r="I109" t="s">
        <v>33</v>
      </c>
      <c r="J109">
        <v>0.7</v>
      </c>
      <c r="L109">
        <v>0.7</v>
      </c>
      <c r="N109" t="s">
        <v>34</v>
      </c>
      <c r="O109" t="s">
        <v>35</v>
      </c>
      <c r="P109">
        <v>0.02</v>
      </c>
      <c r="Q109" t="s">
        <v>85</v>
      </c>
      <c r="R109">
        <f>LOOKUP(D109,[1]LakeMetaData!$A$2:$A$15,[1]LakeMetaData!$C$2:$C$15)</f>
        <v>1819.3512000000001</v>
      </c>
    </row>
    <row r="110" spans="1:18" x14ac:dyDescent="0.2">
      <c r="A110">
        <v>20072003</v>
      </c>
      <c r="B110" t="s">
        <v>88</v>
      </c>
      <c r="C110" t="s">
        <v>82</v>
      </c>
      <c r="D110" t="s">
        <v>83</v>
      </c>
      <c r="E110" t="s">
        <v>89</v>
      </c>
      <c r="F110" s="1">
        <v>44035</v>
      </c>
      <c r="G110" t="s">
        <v>22</v>
      </c>
      <c r="H110" t="s">
        <v>32</v>
      </c>
      <c r="I110" t="s">
        <v>36</v>
      </c>
      <c r="J110">
        <v>0.3</v>
      </c>
      <c r="L110">
        <v>0.3</v>
      </c>
      <c r="N110" t="s">
        <v>34</v>
      </c>
      <c r="O110" t="s">
        <v>35</v>
      </c>
      <c r="P110">
        <v>0.02</v>
      </c>
      <c r="Q110" t="s">
        <v>85</v>
      </c>
      <c r="R110">
        <f>LOOKUP(D110,[1]LakeMetaData!$A$2:$A$15,[1]LakeMetaData!$C$2:$C$15)</f>
        <v>1819.3512000000001</v>
      </c>
    </row>
    <row r="111" spans="1:18" x14ac:dyDescent="0.2">
      <c r="A111">
        <v>20072003</v>
      </c>
      <c r="B111" t="s">
        <v>88</v>
      </c>
      <c r="C111" t="s">
        <v>82</v>
      </c>
      <c r="D111" t="s">
        <v>83</v>
      </c>
      <c r="E111" t="s">
        <v>89</v>
      </c>
      <c r="F111" s="1">
        <v>44035</v>
      </c>
      <c r="G111" t="s">
        <v>22</v>
      </c>
      <c r="H111" t="s">
        <v>37</v>
      </c>
      <c r="I111" t="s">
        <v>38</v>
      </c>
      <c r="J111">
        <v>1.22</v>
      </c>
      <c r="L111">
        <v>1.22</v>
      </c>
      <c r="N111" t="s">
        <v>39</v>
      </c>
      <c r="O111" t="s">
        <v>40</v>
      </c>
      <c r="P111">
        <v>0.1</v>
      </c>
      <c r="Q111" t="s">
        <v>85</v>
      </c>
      <c r="R111">
        <f>LOOKUP(D111,[1]LakeMetaData!$A$2:$A$15,[1]LakeMetaData!$C$2:$C$15)</f>
        <v>1819.3512000000001</v>
      </c>
    </row>
    <row r="112" spans="1:18" x14ac:dyDescent="0.2">
      <c r="A112">
        <v>20072003</v>
      </c>
      <c r="B112" t="s">
        <v>88</v>
      </c>
      <c r="C112" t="s">
        <v>82</v>
      </c>
      <c r="D112" t="s">
        <v>83</v>
      </c>
      <c r="E112" t="s">
        <v>89</v>
      </c>
      <c r="F112" s="1">
        <v>44035</v>
      </c>
      <c r="G112" t="s">
        <v>22</v>
      </c>
      <c r="H112" t="s">
        <v>41</v>
      </c>
      <c r="I112" t="s">
        <v>42</v>
      </c>
      <c r="J112">
        <v>1.9E-2</v>
      </c>
      <c r="L112">
        <v>1.9E-2</v>
      </c>
      <c r="N112" t="s">
        <v>43</v>
      </c>
      <c r="O112" t="s">
        <v>31</v>
      </c>
      <c r="P112" s="2">
        <v>3.0000000000000001E-3</v>
      </c>
      <c r="Q112" t="s">
        <v>85</v>
      </c>
      <c r="R112">
        <f>LOOKUP(D112,[1]LakeMetaData!$A$2:$A$15,[1]LakeMetaData!$C$2:$C$15)</f>
        <v>1819.3512000000001</v>
      </c>
    </row>
    <row r="113" spans="1:18" x14ac:dyDescent="0.2">
      <c r="A113">
        <v>20072003</v>
      </c>
      <c r="B113" t="s">
        <v>88</v>
      </c>
      <c r="C113" t="s">
        <v>82</v>
      </c>
      <c r="D113" t="s">
        <v>83</v>
      </c>
      <c r="E113" t="s">
        <v>89</v>
      </c>
      <c r="F113" s="1">
        <v>44035</v>
      </c>
      <c r="G113" t="s">
        <v>22</v>
      </c>
      <c r="H113" t="s">
        <v>44</v>
      </c>
      <c r="I113" t="s">
        <v>45</v>
      </c>
      <c r="J113">
        <v>24.1</v>
      </c>
      <c r="L113">
        <v>24.1</v>
      </c>
      <c r="N113" t="s">
        <v>25</v>
      </c>
      <c r="O113" t="s">
        <v>46</v>
      </c>
      <c r="P113">
        <v>1.5</v>
      </c>
      <c r="Q113" t="s">
        <v>85</v>
      </c>
      <c r="R113">
        <f>LOOKUP(D113,[1]LakeMetaData!$A$2:$A$15,[1]LakeMetaData!$C$2:$C$15)</f>
        <v>1819.3512000000001</v>
      </c>
    </row>
    <row r="114" spans="1:18" x14ac:dyDescent="0.2">
      <c r="A114">
        <v>20072003</v>
      </c>
      <c r="B114" t="s">
        <v>88</v>
      </c>
      <c r="C114" t="s">
        <v>82</v>
      </c>
      <c r="D114" t="s">
        <v>83</v>
      </c>
      <c r="E114" t="s">
        <v>89</v>
      </c>
      <c r="F114" s="1">
        <v>44035</v>
      </c>
      <c r="G114" t="s">
        <v>22</v>
      </c>
      <c r="H114" t="s">
        <v>47</v>
      </c>
      <c r="I114" t="s">
        <v>48</v>
      </c>
      <c r="J114">
        <v>225</v>
      </c>
      <c r="L114">
        <v>225</v>
      </c>
      <c r="N114" t="s">
        <v>49</v>
      </c>
      <c r="O114" t="s">
        <v>50</v>
      </c>
      <c r="Q114" t="s">
        <v>85</v>
      </c>
      <c r="R114">
        <f>LOOKUP(D114,[1]LakeMetaData!$A$2:$A$15,[1]LakeMetaData!$C$2:$C$15)</f>
        <v>1819.3512000000001</v>
      </c>
    </row>
    <row r="115" spans="1:18" x14ac:dyDescent="0.2">
      <c r="A115">
        <v>20072003</v>
      </c>
      <c r="B115" t="s">
        <v>88</v>
      </c>
      <c r="C115" t="s">
        <v>82</v>
      </c>
      <c r="D115" t="s">
        <v>83</v>
      </c>
      <c r="E115" t="s">
        <v>89</v>
      </c>
      <c r="F115" s="1">
        <v>44035</v>
      </c>
      <c r="G115" t="s">
        <v>22</v>
      </c>
      <c r="H115" t="s">
        <v>47</v>
      </c>
      <c r="I115" t="s">
        <v>51</v>
      </c>
      <c r="J115">
        <v>5.7000000000000002E-2</v>
      </c>
      <c r="L115">
        <v>5.7000000000000002E-2</v>
      </c>
      <c r="N115" t="s">
        <v>52</v>
      </c>
      <c r="O115" t="s">
        <v>50</v>
      </c>
      <c r="P115">
        <v>0.02</v>
      </c>
      <c r="Q115" t="s">
        <v>85</v>
      </c>
      <c r="R115">
        <f>LOOKUP(D115,[1]LakeMetaData!$A$2:$A$15,[1]LakeMetaData!$C$2:$C$15)</f>
        <v>1819.3512000000001</v>
      </c>
    </row>
    <row r="116" spans="1:18" x14ac:dyDescent="0.2">
      <c r="A116">
        <v>20072003</v>
      </c>
      <c r="B116" t="s">
        <v>88</v>
      </c>
      <c r="C116" t="s">
        <v>82</v>
      </c>
      <c r="D116" t="s">
        <v>83</v>
      </c>
      <c r="E116" t="s">
        <v>89</v>
      </c>
      <c r="F116" s="1">
        <v>44035</v>
      </c>
      <c r="G116" t="s">
        <v>22</v>
      </c>
      <c r="H116" t="s">
        <v>47</v>
      </c>
      <c r="I116" t="s">
        <v>53</v>
      </c>
      <c r="J116">
        <v>150</v>
      </c>
      <c r="L116">
        <v>150</v>
      </c>
      <c r="N116" t="s">
        <v>54</v>
      </c>
      <c r="O116" t="s">
        <v>50</v>
      </c>
      <c r="Q116" t="s">
        <v>85</v>
      </c>
      <c r="R116">
        <f>LOOKUP(D116,[1]LakeMetaData!$A$2:$A$15,[1]LakeMetaData!$C$2:$C$15)</f>
        <v>1819.3512000000001</v>
      </c>
    </row>
    <row r="117" spans="1:18" x14ac:dyDescent="0.2">
      <c r="A117">
        <v>20072003</v>
      </c>
      <c r="B117" t="s">
        <v>88</v>
      </c>
      <c r="C117" t="s">
        <v>82</v>
      </c>
      <c r="D117" t="s">
        <v>83</v>
      </c>
      <c r="E117" t="s">
        <v>89</v>
      </c>
      <c r="F117" s="1">
        <v>44035</v>
      </c>
      <c r="G117" t="s">
        <v>22</v>
      </c>
      <c r="H117" t="s">
        <v>55</v>
      </c>
      <c r="I117" t="s">
        <v>48</v>
      </c>
      <c r="J117">
        <v>225</v>
      </c>
      <c r="L117">
        <v>225</v>
      </c>
      <c r="N117" t="s">
        <v>49</v>
      </c>
      <c r="O117" t="s">
        <v>50</v>
      </c>
      <c r="Q117" t="s">
        <v>85</v>
      </c>
      <c r="R117">
        <f>LOOKUP(D117,[1]LakeMetaData!$A$2:$A$15,[1]LakeMetaData!$C$2:$C$15)</f>
        <v>1819.3512000000001</v>
      </c>
    </row>
    <row r="118" spans="1:18" x14ac:dyDescent="0.2">
      <c r="A118">
        <v>20072003</v>
      </c>
      <c r="B118" t="s">
        <v>88</v>
      </c>
      <c r="C118" t="s">
        <v>82</v>
      </c>
      <c r="D118" t="s">
        <v>83</v>
      </c>
      <c r="E118" t="s">
        <v>89</v>
      </c>
      <c r="F118" s="1">
        <v>44035</v>
      </c>
      <c r="G118" t="s">
        <v>22</v>
      </c>
      <c r="H118" t="s">
        <v>55</v>
      </c>
      <c r="I118" t="s">
        <v>56</v>
      </c>
      <c r="J118">
        <v>5.0000000000000001E-3</v>
      </c>
      <c r="L118">
        <v>5.0000000000000001E-3</v>
      </c>
      <c r="N118" t="s">
        <v>57</v>
      </c>
      <c r="O118" t="s">
        <v>50</v>
      </c>
      <c r="P118" s="2">
        <v>3.0000000000000001E-3</v>
      </c>
      <c r="Q118" t="s">
        <v>85</v>
      </c>
      <c r="R118">
        <f>LOOKUP(D118,[1]LakeMetaData!$A$2:$A$15,[1]LakeMetaData!$C$2:$C$15)</f>
        <v>1819.3512000000001</v>
      </c>
    </row>
    <row r="119" spans="1:18" x14ac:dyDescent="0.2">
      <c r="A119">
        <v>20072003</v>
      </c>
      <c r="B119" t="s">
        <v>88</v>
      </c>
      <c r="C119" t="s">
        <v>82</v>
      </c>
      <c r="D119" t="s">
        <v>83</v>
      </c>
      <c r="E119" t="s">
        <v>89</v>
      </c>
      <c r="F119" s="1">
        <v>44035</v>
      </c>
      <c r="G119" t="s">
        <v>22</v>
      </c>
      <c r="H119" t="s">
        <v>55</v>
      </c>
      <c r="I119" t="s">
        <v>53</v>
      </c>
      <c r="J119">
        <v>150</v>
      </c>
      <c r="L119">
        <v>150</v>
      </c>
      <c r="N119" t="s">
        <v>54</v>
      </c>
      <c r="O119" t="s">
        <v>50</v>
      </c>
      <c r="Q119" t="s">
        <v>85</v>
      </c>
      <c r="R119">
        <f>LOOKUP(D119,[1]LakeMetaData!$A$2:$A$15,[1]LakeMetaData!$C$2:$C$15)</f>
        <v>1819.3512000000001</v>
      </c>
    </row>
    <row r="120" spans="1:18" x14ac:dyDescent="0.2">
      <c r="A120">
        <v>20072003</v>
      </c>
      <c r="B120" t="s">
        <v>88</v>
      </c>
      <c r="C120" t="s">
        <v>82</v>
      </c>
      <c r="D120" t="s">
        <v>83</v>
      </c>
      <c r="E120" t="s">
        <v>89</v>
      </c>
      <c r="F120" s="1">
        <v>44035</v>
      </c>
      <c r="G120" t="s">
        <v>22</v>
      </c>
      <c r="H120" t="s">
        <v>58</v>
      </c>
      <c r="I120" t="s">
        <v>48</v>
      </c>
      <c r="J120">
        <v>225</v>
      </c>
      <c r="L120">
        <v>225</v>
      </c>
      <c r="N120" t="s">
        <v>49</v>
      </c>
      <c r="O120" t="s">
        <v>59</v>
      </c>
      <c r="Q120" t="s">
        <v>85</v>
      </c>
      <c r="R120">
        <f>LOOKUP(D120,[1]LakeMetaData!$A$2:$A$15,[1]LakeMetaData!$C$2:$C$15)</f>
        <v>1819.3512000000001</v>
      </c>
    </row>
    <row r="121" spans="1:18" x14ac:dyDescent="0.2">
      <c r="A121">
        <v>20072003</v>
      </c>
      <c r="B121" t="s">
        <v>88</v>
      </c>
      <c r="C121" t="s">
        <v>82</v>
      </c>
      <c r="D121" t="s">
        <v>83</v>
      </c>
      <c r="E121" t="s">
        <v>89</v>
      </c>
      <c r="F121" s="1">
        <v>44035</v>
      </c>
      <c r="G121" t="s">
        <v>22</v>
      </c>
      <c r="H121" t="s">
        <v>58</v>
      </c>
      <c r="I121" t="s">
        <v>60</v>
      </c>
      <c r="J121">
        <v>0.13900000000000001</v>
      </c>
      <c r="L121">
        <v>0.13900000000000001</v>
      </c>
      <c r="N121" t="s">
        <v>61</v>
      </c>
      <c r="O121" t="s">
        <v>59</v>
      </c>
      <c r="Q121" t="s">
        <v>85</v>
      </c>
      <c r="R121">
        <f>LOOKUP(D121,[1]LakeMetaData!$A$2:$A$15,[1]LakeMetaData!$C$2:$C$15)</f>
        <v>1819.3512000000001</v>
      </c>
    </row>
    <row r="122" spans="1:18" x14ac:dyDescent="0.2">
      <c r="A122">
        <v>20072003</v>
      </c>
      <c r="B122" t="s">
        <v>88</v>
      </c>
      <c r="C122" t="s">
        <v>82</v>
      </c>
      <c r="D122" t="s">
        <v>83</v>
      </c>
      <c r="E122" t="s">
        <v>89</v>
      </c>
      <c r="F122" s="1">
        <v>44035</v>
      </c>
      <c r="G122" t="s">
        <v>22</v>
      </c>
      <c r="H122" t="s">
        <v>58</v>
      </c>
      <c r="I122" t="s">
        <v>53</v>
      </c>
      <c r="J122">
        <v>150</v>
      </c>
      <c r="L122">
        <v>150</v>
      </c>
      <c r="N122" t="s">
        <v>54</v>
      </c>
      <c r="O122" t="s">
        <v>59</v>
      </c>
      <c r="Q122" t="s">
        <v>85</v>
      </c>
      <c r="R122">
        <f>LOOKUP(D122,[1]LakeMetaData!$A$2:$A$15,[1]LakeMetaData!$C$2:$C$15)</f>
        <v>1819.3512000000001</v>
      </c>
    </row>
    <row r="123" spans="1:18" x14ac:dyDescent="0.2">
      <c r="A123">
        <v>20072003</v>
      </c>
      <c r="B123" t="s">
        <v>88</v>
      </c>
      <c r="C123" t="s">
        <v>82</v>
      </c>
      <c r="D123" t="s">
        <v>83</v>
      </c>
      <c r="E123" t="s">
        <v>89</v>
      </c>
      <c r="F123" s="1">
        <v>44035</v>
      </c>
      <c r="G123" t="s">
        <v>22</v>
      </c>
      <c r="H123" t="s">
        <v>62</v>
      </c>
      <c r="I123" t="s">
        <v>63</v>
      </c>
      <c r="J123">
        <v>0.16700000000000001</v>
      </c>
      <c r="L123">
        <v>0.16700000000000001</v>
      </c>
      <c r="N123" t="s">
        <v>30</v>
      </c>
      <c r="O123" t="s">
        <v>64</v>
      </c>
      <c r="P123">
        <v>0.05</v>
      </c>
      <c r="Q123" t="s">
        <v>85</v>
      </c>
      <c r="R123">
        <f>LOOKUP(D123,[1]LakeMetaData!$A$2:$A$15,[1]LakeMetaData!$C$2:$C$15)</f>
        <v>1819.3512000000001</v>
      </c>
    </row>
    <row r="124" spans="1:18" x14ac:dyDescent="0.2">
      <c r="A124">
        <v>20072003</v>
      </c>
      <c r="B124" t="s">
        <v>88</v>
      </c>
      <c r="C124" t="s">
        <v>82</v>
      </c>
      <c r="D124" t="s">
        <v>83</v>
      </c>
      <c r="E124" t="s">
        <v>89</v>
      </c>
      <c r="F124" s="1">
        <v>44035</v>
      </c>
      <c r="G124" t="s">
        <v>22</v>
      </c>
      <c r="H124" t="s">
        <v>65</v>
      </c>
      <c r="I124" t="s">
        <v>66</v>
      </c>
      <c r="J124">
        <v>0.20699999999999999</v>
      </c>
      <c r="L124">
        <v>0.20699999999999999</v>
      </c>
      <c r="N124" t="s">
        <v>30</v>
      </c>
      <c r="O124" t="s">
        <v>64</v>
      </c>
      <c r="P124">
        <v>0.05</v>
      </c>
      <c r="Q124" t="s">
        <v>85</v>
      </c>
      <c r="R124">
        <f>LOOKUP(D124,[1]LakeMetaData!$A$2:$A$15,[1]LakeMetaData!$C$2:$C$15)</f>
        <v>1819.3512000000001</v>
      </c>
    </row>
    <row r="125" spans="1:18" x14ac:dyDescent="0.2">
      <c r="A125">
        <v>20072003</v>
      </c>
      <c r="B125" t="s">
        <v>88</v>
      </c>
      <c r="C125" t="s">
        <v>82</v>
      </c>
      <c r="D125" t="s">
        <v>83</v>
      </c>
      <c r="E125" t="s">
        <v>89</v>
      </c>
      <c r="F125" s="1">
        <v>44035</v>
      </c>
      <c r="G125" t="s">
        <v>22</v>
      </c>
      <c r="H125" t="s">
        <v>67</v>
      </c>
      <c r="I125" t="s">
        <v>68</v>
      </c>
      <c r="J125" t="s">
        <v>69</v>
      </c>
      <c r="L125">
        <v>0.8</v>
      </c>
      <c r="M125" t="s">
        <v>70</v>
      </c>
      <c r="N125" t="s">
        <v>71</v>
      </c>
      <c r="O125" t="s">
        <v>72</v>
      </c>
      <c r="P125">
        <v>0.8</v>
      </c>
      <c r="Q125" t="s">
        <v>85</v>
      </c>
      <c r="R125">
        <f>LOOKUP(D125,[1]LakeMetaData!$A$2:$A$15,[1]LakeMetaData!$C$2:$C$15)</f>
        <v>1819.3512000000001</v>
      </c>
    </row>
    <row r="126" spans="1:18" x14ac:dyDescent="0.2">
      <c r="A126">
        <v>20072003</v>
      </c>
      <c r="B126" t="s">
        <v>88</v>
      </c>
      <c r="C126" t="s">
        <v>82</v>
      </c>
      <c r="D126" t="s">
        <v>83</v>
      </c>
      <c r="E126" t="s">
        <v>89</v>
      </c>
      <c r="F126" s="1">
        <v>44035</v>
      </c>
      <c r="G126" t="s">
        <v>22</v>
      </c>
      <c r="H126" t="s">
        <v>73</v>
      </c>
      <c r="I126" t="s">
        <v>74</v>
      </c>
      <c r="J126">
        <v>0.48399999999999999</v>
      </c>
      <c r="L126">
        <v>0.48399999999999999</v>
      </c>
      <c r="N126" t="s">
        <v>30</v>
      </c>
      <c r="O126" t="s">
        <v>31</v>
      </c>
      <c r="P126">
        <v>0.05</v>
      </c>
      <c r="Q126" t="s">
        <v>85</v>
      </c>
      <c r="R126">
        <f>LOOKUP(D126,[1]LakeMetaData!$A$2:$A$15,[1]LakeMetaData!$C$2:$C$15)</f>
        <v>1819.3512000000001</v>
      </c>
    </row>
    <row r="127" spans="1:18" x14ac:dyDescent="0.2">
      <c r="A127">
        <v>20072003</v>
      </c>
      <c r="B127" t="s">
        <v>88</v>
      </c>
      <c r="C127" t="s">
        <v>82</v>
      </c>
      <c r="D127" t="s">
        <v>83</v>
      </c>
      <c r="E127" t="s">
        <v>89</v>
      </c>
      <c r="F127" s="1">
        <v>44035</v>
      </c>
      <c r="G127" t="s">
        <v>22</v>
      </c>
      <c r="H127" t="s">
        <v>75</v>
      </c>
      <c r="I127" t="s">
        <v>76</v>
      </c>
      <c r="J127">
        <v>1.24</v>
      </c>
      <c r="L127">
        <v>1.24</v>
      </c>
      <c r="N127" t="s">
        <v>39</v>
      </c>
      <c r="O127" t="s">
        <v>40</v>
      </c>
      <c r="P127">
        <v>0.1</v>
      </c>
      <c r="Q127" t="s">
        <v>85</v>
      </c>
      <c r="R127">
        <f>LOOKUP(D127,[1]LakeMetaData!$A$2:$A$15,[1]LakeMetaData!$C$2:$C$15)</f>
        <v>1819.3512000000001</v>
      </c>
    </row>
    <row r="128" spans="1:18" x14ac:dyDescent="0.2">
      <c r="A128">
        <v>20072003</v>
      </c>
      <c r="B128" t="s">
        <v>90</v>
      </c>
      <c r="C128" t="s">
        <v>91</v>
      </c>
      <c r="D128" t="s">
        <v>92</v>
      </c>
      <c r="E128" t="s">
        <v>93</v>
      </c>
      <c r="F128" s="1">
        <v>44035</v>
      </c>
      <c r="G128" t="s">
        <v>22</v>
      </c>
      <c r="H128" t="s">
        <v>23</v>
      </c>
      <c r="I128" t="s">
        <v>24</v>
      </c>
      <c r="J128">
        <v>28.4</v>
      </c>
      <c r="L128">
        <v>28.4</v>
      </c>
      <c r="N128" t="s">
        <v>25</v>
      </c>
      <c r="O128" t="s">
        <v>26</v>
      </c>
      <c r="P128">
        <v>1.5</v>
      </c>
      <c r="Q128" t="s">
        <v>94</v>
      </c>
      <c r="R128">
        <f>LOOKUP(D128,[1]LakeMetaData!$A$2:$A$15,[1]LakeMetaData!$C$2:$C$15)</f>
        <v>1929.384</v>
      </c>
    </row>
    <row r="129" spans="1:18" x14ac:dyDescent="0.2">
      <c r="A129">
        <v>20072003</v>
      </c>
      <c r="B129" t="s">
        <v>90</v>
      </c>
      <c r="C129" t="s">
        <v>91</v>
      </c>
      <c r="D129" t="s">
        <v>92</v>
      </c>
      <c r="E129" t="s">
        <v>93</v>
      </c>
      <c r="F129" s="1">
        <v>44035</v>
      </c>
      <c r="G129" t="s">
        <v>22</v>
      </c>
      <c r="H129" t="s">
        <v>28</v>
      </c>
      <c r="I129" t="s">
        <v>29</v>
      </c>
      <c r="J129">
        <v>0.188</v>
      </c>
      <c r="L129">
        <v>0.188</v>
      </c>
      <c r="N129" t="s">
        <v>30</v>
      </c>
      <c r="O129" t="s">
        <v>31</v>
      </c>
      <c r="P129">
        <v>0.05</v>
      </c>
      <c r="Q129" t="s">
        <v>94</v>
      </c>
      <c r="R129">
        <f>LOOKUP(D129,[1]LakeMetaData!$A$2:$A$15,[1]LakeMetaData!$C$2:$C$15)</f>
        <v>1929.384</v>
      </c>
    </row>
    <row r="130" spans="1:18" x14ac:dyDescent="0.2">
      <c r="A130">
        <v>20072003</v>
      </c>
      <c r="B130" t="s">
        <v>90</v>
      </c>
      <c r="C130" t="s">
        <v>91</v>
      </c>
      <c r="D130" t="s">
        <v>92</v>
      </c>
      <c r="E130" t="s">
        <v>93</v>
      </c>
      <c r="F130" s="1">
        <v>44035</v>
      </c>
      <c r="G130" t="s">
        <v>22</v>
      </c>
      <c r="H130" t="s">
        <v>32</v>
      </c>
      <c r="I130" t="s">
        <v>33</v>
      </c>
      <c r="J130">
        <v>0.4</v>
      </c>
      <c r="L130">
        <v>0.4</v>
      </c>
      <c r="N130" t="s">
        <v>34</v>
      </c>
      <c r="O130" t="s">
        <v>35</v>
      </c>
      <c r="P130">
        <v>0.02</v>
      </c>
      <c r="Q130" t="s">
        <v>94</v>
      </c>
      <c r="R130">
        <f>LOOKUP(D130,[1]LakeMetaData!$A$2:$A$15,[1]LakeMetaData!$C$2:$C$15)</f>
        <v>1929.384</v>
      </c>
    </row>
    <row r="131" spans="1:18" x14ac:dyDescent="0.2">
      <c r="A131">
        <v>20072003</v>
      </c>
      <c r="B131" t="s">
        <v>90</v>
      </c>
      <c r="C131" t="s">
        <v>91</v>
      </c>
      <c r="D131" t="s">
        <v>92</v>
      </c>
      <c r="E131" t="s">
        <v>93</v>
      </c>
      <c r="F131" s="1">
        <v>44035</v>
      </c>
      <c r="G131" t="s">
        <v>22</v>
      </c>
      <c r="H131" t="s">
        <v>32</v>
      </c>
      <c r="I131" t="s">
        <v>36</v>
      </c>
      <c r="J131">
        <v>0.3</v>
      </c>
      <c r="L131">
        <v>0.3</v>
      </c>
      <c r="N131" t="s">
        <v>34</v>
      </c>
      <c r="O131" t="s">
        <v>35</v>
      </c>
      <c r="P131">
        <v>0.02</v>
      </c>
      <c r="Q131" t="s">
        <v>94</v>
      </c>
      <c r="R131">
        <f>LOOKUP(D131,[1]LakeMetaData!$A$2:$A$15,[1]LakeMetaData!$C$2:$C$15)</f>
        <v>1929.384</v>
      </c>
    </row>
    <row r="132" spans="1:18" x14ac:dyDescent="0.2">
      <c r="A132">
        <v>20072003</v>
      </c>
      <c r="B132" t="s">
        <v>90</v>
      </c>
      <c r="C132" t="s">
        <v>91</v>
      </c>
      <c r="D132" t="s">
        <v>92</v>
      </c>
      <c r="E132" t="s">
        <v>93</v>
      </c>
      <c r="F132" s="1">
        <v>44035</v>
      </c>
      <c r="G132" t="s">
        <v>22</v>
      </c>
      <c r="H132" t="s">
        <v>37</v>
      </c>
      <c r="I132" t="s">
        <v>38</v>
      </c>
      <c r="J132">
        <v>1.41</v>
      </c>
      <c r="L132">
        <v>1.41</v>
      </c>
      <c r="N132" t="s">
        <v>39</v>
      </c>
      <c r="O132" t="s">
        <v>40</v>
      </c>
      <c r="P132">
        <v>0.1</v>
      </c>
      <c r="Q132" t="s">
        <v>94</v>
      </c>
      <c r="R132">
        <f>LOOKUP(D132,[1]LakeMetaData!$A$2:$A$15,[1]LakeMetaData!$C$2:$C$15)</f>
        <v>1929.384</v>
      </c>
    </row>
    <row r="133" spans="1:18" x14ac:dyDescent="0.2">
      <c r="A133">
        <v>20072003</v>
      </c>
      <c r="B133" t="s">
        <v>90</v>
      </c>
      <c r="C133" t="s">
        <v>91</v>
      </c>
      <c r="D133" t="s">
        <v>92</v>
      </c>
      <c r="E133" t="s">
        <v>93</v>
      </c>
      <c r="F133" s="1">
        <v>44035</v>
      </c>
      <c r="G133" t="s">
        <v>22</v>
      </c>
      <c r="H133" t="s">
        <v>41</v>
      </c>
      <c r="I133" t="s">
        <v>42</v>
      </c>
      <c r="J133">
        <v>0.02</v>
      </c>
      <c r="L133">
        <v>0.02</v>
      </c>
      <c r="N133" t="s">
        <v>43</v>
      </c>
      <c r="O133" t="s">
        <v>31</v>
      </c>
      <c r="P133" s="2">
        <v>3.0000000000000001E-3</v>
      </c>
      <c r="Q133" t="s">
        <v>94</v>
      </c>
      <c r="R133">
        <f>LOOKUP(D133,[1]LakeMetaData!$A$2:$A$15,[1]LakeMetaData!$C$2:$C$15)</f>
        <v>1929.384</v>
      </c>
    </row>
    <row r="134" spans="1:18" x14ac:dyDescent="0.2">
      <c r="A134">
        <v>20072003</v>
      </c>
      <c r="B134" t="s">
        <v>90</v>
      </c>
      <c r="C134" t="s">
        <v>91</v>
      </c>
      <c r="D134" t="s">
        <v>92</v>
      </c>
      <c r="E134" t="s">
        <v>93</v>
      </c>
      <c r="F134" s="1">
        <v>44035</v>
      </c>
      <c r="G134" t="s">
        <v>22</v>
      </c>
      <c r="H134" t="s">
        <v>44</v>
      </c>
      <c r="I134" t="s">
        <v>45</v>
      </c>
      <c r="J134">
        <v>25</v>
      </c>
      <c r="L134">
        <v>25</v>
      </c>
      <c r="N134" t="s">
        <v>25</v>
      </c>
      <c r="O134" t="s">
        <v>46</v>
      </c>
      <c r="P134">
        <v>1.5</v>
      </c>
      <c r="Q134" t="s">
        <v>94</v>
      </c>
      <c r="R134">
        <f>LOOKUP(D134,[1]LakeMetaData!$A$2:$A$15,[1]LakeMetaData!$C$2:$C$15)</f>
        <v>1929.384</v>
      </c>
    </row>
    <row r="135" spans="1:18" x14ac:dyDescent="0.2">
      <c r="A135">
        <v>20072003</v>
      </c>
      <c r="B135" t="s">
        <v>90</v>
      </c>
      <c r="C135" t="s">
        <v>91</v>
      </c>
      <c r="D135" t="s">
        <v>92</v>
      </c>
      <c r="E135" t="s">
        <v>93</v>
      </c>
      <c r="F135" s="1">
        <v>44035</v>
      </c>
      <c r="G135" t="s">
        <v>22</v>
      </c>
      <c r="H135" t="s">
        <v>47</v>
      </c>
      <c r="I135" t="s">
        <v>48</v>
      </c>
      <c r="J135">
        <v>225</v>
      </c>
      <c r="L135">
        <v>225</v>
      </c>
      <c r="N135" t="s">
        <v>49</v>
      </c>
      <c r="O135" t="s">
        <v>50</v>
      </c>
      <c r="Q135" t="s">
        <v>94</v>
      </c>
      <c r="R135">
        <f>LOOKUP(D135,[1]LakeMetaData!$A$2:$A$15,[1]LakeMetaData!$C$2:$C$15)</f>
        <v>1929.384</v>
      </c>
    </row>
    <row r="136" spans="1:18" x14ac:dyDescent="0.2">
      <c r="A136">
        <v>20072003</v>
      </c>
      <c r="B136" t="s">
        <v>90</v>
      </c>
      <c r="C136" t="s">
        <v>91</v>
      </c>
      <c r="D136" t="s">
        <v>92</v>
      </c>
      <c r="E136" t="s">
        <v>93</v>
      </c>
      <c r="F136" s="1">
        <v>44035</v>
      </c>
      <c r="G136" t="s">
        <v>22</v>
      </c>
      <c r="H136" t="s">
        <v>47</v>
      </c>
      <c r="I136" t="s">
        <v>51</v>
      </c>
      <c r="J136">
        <v>7.1999999999999995E-2</v>
      </c>
      <c r="L136">
        <v>7.1999999999999995E-2</v>
      </c>
      <c r="N136" t="s">
        <v>52</v>
      </c>
      <c r="O136" t="s">
        <v>50</v>
      </c>
      <c r="P136">
        <v>0.02</v>
      </c>
      <c r="Q136" t="s">
        <v>94</v>
      </c>
      <c r="R136">
        <f>LOOKUP(D136,[1]LakeMetaData!$A$2:$A$15,[1]LakeMetaData!$C$2:$C$15)</f>
        <v>1929.384</v>
      </c>
    </row>
    <row r="137" spans="1:18" x14ac:dyDescent="0.2">
      <c r="A137">
        <v>20072003</v>
      </c>
      <c r="B137" t="s">
        <v>90</v>
      </c>
      <c r="C137" t="s">
        <v>91</v>
      </c>
      <c r="D137" t="s">
        <v>92</v>
      </c>
      <c r="E137" t="s">
        <v>93</v>
      </c>
      <c r="F137" s="1">
        <v>44035</v>
      </c>
      <c r="G137" t="s">
        <v>22</v>
      </c>
      <c r="H137" t="s">
        <v>47</v>
      </c>
      <c r="I137" t="s">
        <v>53</v>
      </c>
      <c r="J137">
        <v>150</v>
      </c>
      <c r="L137">
        <v>150</v>
      </c>
      <c r="N137" t="s">
        <v>54</v>
      </c>
      <c r="O137" t="s">
        <v>50</v>
      </c>
      <c r="Q137" t="s">
        <v>94</v>
      </c>
      <c r="R137">
        <f>LOOKUP(D137,[1]LakeMetaData!$A$2:$A$15,[1]LakeMetaData!$C$2:$C$15)</f>
        <v>1929.384</v>
      </c>
    </row>
    <row r="138" spans="1:18" x14ac:dyDescent="0.2">
      <c r="A138">
        <v>20072003</v>
      </c>
      <c r="B138" t="s">
        <v>90</v>
      </c>
      <c r="C138" t="s">
        <v>91</v>
      </c>
      <c r="D138" t="s">
        <v>92</v>
      </c>
      <c r="E138" t="s">
        <v>93</v>
      </c>
      <c r="F138" s="1">
        <v>44035</v>
      </c>
      <c r="G138" t="s">
        <v>22</v>
      </c>
      <c r="H138" t="s">
        <v>55</v>
      </c>
      <c r="I138" t="s">
        <v>48</v>
      </c>
      <c r="J138">
        <v>225</v>
      </c>
      <c r="L138">
        <v>225</v>
      </c>
      <c r="N138" t="s">
        <v>49</v>
      </c>
      <c r="O138" t="s">
        <v>50</v>
      </c>
      <c r="Q138" t="s">
        <v>94</v>
      </c>
      <c r="R138">
        <f>LOOKUP(D138,[1]LakeMetaData!$A$2:$A$15,[1]LakeMetaData!$C$2:$C$15)</f>
        <v>1929.384</v>
      </c>
    </row>
    <row r="139" spans="1:18" x14ac:dyDescent="0.2">
      <c r="A139">
        <v>20072003</v>
      </c>
      <c r="B139" t="s">
        <v>90</v>
      </c>
      <c r="C139" t="s">
        <v>91</v>
      </c>
      <c r="D139" t="s">
        <v>92</v>
      </c>
      <c r="E139" t="s">
        <v>93</v>
      </c>
      <c r="F139" s="1">
        <v>44035</v>
      </c>
      <c r="G139" t="s">
        <v>22</v>
      </c>
      <c r="H139" t="s">
        <v>55</v>
      </c>
      <c r="I139" t="s">
        <v>56</v>
      </c>
      <c r="J139">
        <v>0.01</v>
      </c>
      <c r="L139">
        <v>0.01</v>
      </c>
      <c r="N139" t="s">
        <v>57</v>
      </c>
      <c r="O139" t="s">
        <v>50</v>
      </c>
      <c r="P139" s="2">
        <v>3.0000000000000001E-3</v>
      </c>
      <c r="Q139" t="s">
        <v>94</v>
      </c>
      <c r="R139">
        <f>LOOKUP(D139,[1]LakeMetaData!$A$2:$A$15,[1]LakeMetaData!$C$2:$C$15)</f>
        <v>1929.384</v>
      </c>
    </row>
    <row r="140" spans="1:18" x14ac:dyDescent="0.2">
      <c r="A140">
        <v>20072003</v>
      </c>
      <c r="B140" t="s">
        <v>90</v>
      </c>
      <c r="C140" t="s">
        <v>91</v>
      </c>
      <c r="D140" t="s">
        <v>92</v>
      </c>
      <c r="E140" t="s">
        <v>93</v>
      </c>
      <c r="F140" s="1">
        <v>44035</v>
      </c>
      <c r="G140" t="s">
        <v>22</v>
      </c>
      <c r="H140" t="s">
        <v>55</v>
      </c>
      <c r="I140" t="s">
        <v>53</v>
      </c>
      <c r="J140">
        <v>150</v>
      </c>
      <c r="L140">
        <v>150</v>
      </c>
      <c r="N140" t="s">
        <v>54</v>
      </c>
      <c r="O140" t="s">
        <v>50</v>
      </c>
      <c r="Q140" t="s">
        <v>94</v>
      </c>
      <c r="R140">
        <f>LOOKUP(D140,[1]LakeMetaData!$A$2:$A$15,[1]LakeMetaData!$C$2:$C$15)</f>
        <v>1929.384</v>
      </c>
    </row>
    <row r="141" spans="1:18" x14ac:dyDescent="0.2">
      <c r="A141">
        <v>20072003</v>
      </c>
      <c r="B141" t="s">
        <v>90</v>
      </c>
      <c r="C141" t="s">
        <v>91</v>
      </c>
      <c r="D141" t="s">
        <v>92</v>
      </c>
      <c r="E141" t="s">
        <v>93</v>
      </c>
      <c r="F141" s="1">
        <v>44035</v>
      </c>
      <c r="G141" t="s">
        <v>22</v>
      </c>
      <c r="H141" t="s">
        <v>58</v>
      </c>
      <c r="I141" t="s">
        <v>48</v>
      </c>
      <c r="J141">
        <v>225</v>
      </c>
      <c r="L141">
        <v>225</v>
      </c>
      <c r="N141" t="s">
        <v>49</v>
      </c>
      <c r="O141" t="s">
        <v>59</v>
      </c>
      <c r="Q141" t="s">
        <v>94</v>
      </c>
      <c r="R141">
        <f>LOOKUP(D141,[1]LakeMetaData!$A$2:$A$15,[1]LakeMetaData!$C$2:$C$15)</f>
        <v>1929.384</v>
      </c>
    </row>
    <row r="142" spans="1:18" x14ac:dyDescent="0.2">
      <c r="A142">
        <v>20072003</v>
      </c>
      <c r="B142" t="s">
        <v>90</v>
      </c>
      <c r="C142" t="s">
        <v>91</v>
      </c>
      <c r="D142" t="s">
        <v>92</v>
      </c>
      <c r="E142" t="s">
        <v>93</v>
      </c>
      <c r="F142" s="1">
        <v>44035</v>
      </c>
      <c r="G142" t="s">
        <v>22</v>
      </c>
      <c r="H142" t="s">
        <v>58</v>
      </c>
      <c r="I142" t="s">
        <v>60</v>
      </c>
      <c r="J142">
        <v>0.64</v>
      </c>
      <c r="L142">
        <v>0.64</v>
      </c>
      <c r="N142" t="s">
        <v>61</v>
      </c>
      <c r="O142" t="s">
        <v>59</v>
      </c>
      <c r="Q142" t="s">
        <v>94</v>
      </c>
      <c r="R142">
        <f>LOOKUP(D142,[1]LakeMetaData!$A$2:$A$15,[1]LakeMetaData!$C$2:$C$15)</f>
        <v>1929.384</v>
      </c>
    </row>
    <row r="143" spans="1:18" x14ac:dyDescent="0.2">
      <c r="A143">
        <v>20072003</v>
      </c>
      <c r="B143" t="s">
        <v>90</v>
      </c>
      <c r="C143" t="s">
        <v>91</v>
      </c>
      <c r="D143" t="s">
        <v>92</v>
      </c>
      <c r="E143" t="s">
        <v>93</v>
      </c>
      <c r="F143" s="1">
        <v>44035</v>
      </c>
      <c r="G143" t="s">
        <v>22</v>
      </c>
      <c r="H143" t="s">
        <v>58</v>
      </c>
      <c r="I143" t="s">
        <v>53</v>
      </c>
      <c r="J143">
        <v>150</v>
      </c>
      <c r="L143">
        <v>150</v>
      </c>
      <c r="N143" t="s">
        <v>54</v>
      </c>
      <c r="O143" t="s">
        <v>59</v>
      </c>
      <c r="Q143" t="s">
        <v>94</v>
      </c>
      <c r="R143">
        <f>LOOKUP(D143,[1]LakeMetaData!$A$2:$A$15,[1]LakeMetaData!$C$2:$C$15)</f>
        <v>1929.384</v>
      </c>
    </row>
    <row r="144" spans="1:18" x14ac:dyDescent="0.2">
      <c r="A144">
        <v>20072003</v>
      </c>
      <c r="B144" t="s">
        <v>90</v>
      </c>
      <c r="C144" t="s">
        <v>91</v>
      </c>
      <c r="D144" t="s">
        <v>92</v>
      </c>
      <c r="E144" t="s">
        <v>93</v>
      </c>
      <c r="F144" s="1">
        <v>44035</v>
      </c>
      <c r="G144" t="s">
        <v>22</v>
      </c>
      <c r="H144" t="s">
        <v>62</v>
      </c>
      <c r="I144" t="s">
        <v>63</v>
      </c>
      <c r="J144">
        <v>0.182</v>
      </c>
      <c r="L144">
        <v>0.182</v>
      </c>
      <c r="N144" t="s">
        <v>30</v>
      </c>
      <c r="O144" t="s">
        <v>64</v>
      </c>
      <c r="P144">
        <v>0.05</v>
      </c>
      <c r="Q144" t="s">
        <v>94</v>
      </c>
      <c r="R144">
        <f>LOOKUP(D144,[1]LakeMetaData!$A$2:$A$15,[1]LakeMetaData!$C$2:$C$15)</f>
        <v>1929.384</v>
      </c>
    </row>
    <row r="145" spans="1:18" x14ac:dyDescent="0.2">
      <c r="A145">
        <v>20072003</v>
      </c>
      <c r="B145" t="s">
        <v>90</v>
      </c>
      <c r="C145" t="s">
        <v>91</v>
      </c>
      <c r="D145" t="s">
        <v>92</v>
      </c>
      <c r="E145" t="s">
        <v>93</v>
      </c>
      <c r="F145" s="1">
        <v>44035</v>
      </c>
      <c r="G145" t="s">
        <v>22</v>
      </c>
      <c r="H145" t="s">
        <v>65</v>
      </c>
      <c r="I145" t="s">
        <v>66</v>
      </c>
      <c r="J145">
        <v>0.20799999999999999</v>
      </c>
      <c r="L145">
        <v>0.20799999999999999</v>
      </c>
      <c r="N145" t="s">
        <v>30</v>
      </c>
      <c r="O145" t="s">
        <v>64</v>
      </c>
      <c r="P145">
        <v>0.05</v>
      </c>
      <c r="Q145" t="s">
        <v>94</v>
      </c>
      <c r="R145">
        <f>LOOKUP(D145,[1]LakeMetaData!$A$2:$A$15,[1]LakeMetaData!$C$2:$C$15)</f>
        <v>1929.384</v>
      </c>
    </row>
    <row r="146" spans="1:18" x14ac:dyDescent="0.2">
      <c r="A146">
        <v>20072003</v>
      </c>
      <c r="B146" t="s">
        <v>90</v>
      </c>
      <c r="C146" t="s">
        <v>91</v>
      </c>
      <c r="D146" t="s">
        <v>92</v>
      </c>
      <c r="E146" t="s">
        <v>93</v>
      </c>
      <c r="F146" s="1">
        <v>44035</v>
      </c>
      <c r="G146" t="s">
        <v>22</v>
      </c>
      <c r="H146" t="s">
        <v>67</v>
      </c>
      <c r="I146" t="s">
        <v>68</v>
      </c>
      <c r="J146">
        <v>1.3</v>
      </c>
      <c r="L146">
        <v>1.3</v>
      </c>
      <c r="N146" t="s">
        <v>71</v>
      </c>
      <c r="O146" t="s">
        <v>72</v>
      </c>
      <c r="P146">
        <v>0.8</v>
      </c>
      <c r="Q146" t="s">
        <v>94</v>
      </c>
      <c r="R146">
        <f>LOOKUP(D146,[1]LakeMetaData!$A$2:$A$15,[1]LakeMetaData!$C$2:$C$15)</f>
        <v>1929.384</v>
      </c>
    </row>
    <row r="147" spans="1:18" x14ac:dyDescent="0.2">
      <c r="A147">
        <v>20072003</v>
      </c>
      <c r="B147" t="s">
        <v>90</v>
      </c>
      <c r="C147" t="s">
        <v>91</v>
      </c>
      <c r="D147" t="s">
        <v>92</v>
      </c>
      <c r="E147" t="s">
        <v>93</v>
      </c>
      <c r="F147" s="1">
        <v>44035</v>
      </c>
      <c r="G147" t="s">
        <v>22</v>
      </c>
      <c r="H147" t="s">
        <v>73</v>
      </c>
      <c r="I147" t="s">
        <v>74</v>
      </c>
      <c r="J147">
        <v>0.45100000000000001</v>
      </c>
      <c r="L147">
        <v>0.45100000000000001</v>
      </c>
      <c r="N147" t="s">
        <v>30</v>
      </c>
      <c r="O147" t="s">
        <v>31</v>
      </c>
      <c r="P147">
        <v>0.05</v>
      </c>
      <c r="Q147" t="s">
        <v>94</v>
      </c>
      <c r="R147">
        <f>LOOKUP(D147,[1]LakeMetaData!$A$2:$A$15,[1]LakeMetaData!$C$2:$C$15)</f>
        <v>1929.384</v>
      </c>
    </row>
    <row r="148" spans="1:18" x14ac:dyDescent="0.2">
      <c r="A148">
        <v>20072003</v>
      </c>
      <c r="B148" t="s">
        <v>90</v>
      </c>
      <c r="C148" t="s">
        <v>91</v>
      </c>
      <c r="D148" t="s">
        <v>92</v>
      </c>
      <c r="E148" t="s">
        <v>93</v>
      </c>
      <c r="F148" s="1">
        <v>44035</v>
      </c>
      <c r="G148" t="s">
        <v>22</v>
      </c>
      <c r="H148" t="s">
        <v>75</v>
      </c>
      <c r="I148" t="s">
        <v>76</v>
      </c>
      <c r="J148">
        <v>1.47</v>
      </c>
      <c r="L148">
        <v>1.47</v>
      </c>
      <c r="N148" t="s">
        <v>39</v>
      </c>
      <c r="O148" t="s">
        <v>40</v>
      </c>
      <c r="P148">
        <v>0.1</v>
      </c>
      <c r="Q148" t="s">
        <v>94</v>
      </c>
      <c r="R148">
        <f>LOOKUP(D148,[1]LakeMetaData!$A$2:$A$15,[1]LakeMetaData!$C$2:$C$15)</f>
        <v>1929.384</v>
      </c>
    </row>
    <row r="149" spans="1:18" x14ac:dyDescent="0.2">
      <c r="A149">
        <v>20072003</v>
      </c>
      <c r="B149" t="s">
        <v>95</v>
      </c>
      <c r="C149" t="s">
        <v>91</v>
      </c>
      <c r="D149" t="s">
        <v>92</v>
      </c>
      <c r="E149" t="s">
        <v>96</v>
      </c>
      <c r="F149" s="1">
        <v>44035</v>
      </c>
      <c r="G149" t="s">
        <v>22</v>
      </c>
      <c r="H149" t="s">
        <v>23</v>
      </c>
      <c r="I149" t="s">
        <v>24</v>
      </c>
      <c r="J149">
        <v>12.6</v>
      </c>
      <c r="L149">
        <v>12.6</v>
      </c>
      <c r="N149" t="s">
        <v>25</v>
      </c>
      <c r="O149" t="s">
        <v>26</v>
      </c>
      <c r="P149">
        <v>1.5</v>
      </c>
      <c r="Q149" t="s">
        <v>94</v>
      </c>
      <c r="R149">
        <f>LOOKUP(D149,[1]LakeMetaData!$A$2:$A$15,[1]LakeMetaData!$C$2:$C$15)</f>
        <v>1929.384</v>
      </c>
    </row>
    <row r="150" spans="1:18" x14ac:dyDescent="0.2">
      <c r="A150">
        <v>20072003</v>
      </c>
      <c r="B150" t="s">
        <v>95</v>
      </c>
      <c r="C150" t="s">
        <v>91</v>
      </c>
      <c r="D150" t="s">
        <v>92</v>
      </c>
      <c r="E150" t="s">
        <v>96</v>
      </c>
      <c r="F150" s="1">
        <v>44035</v>
      </c>
      <c r="G150" t="s">
        <v>22</v>
      </c>
      <c r="H150" t="s">
        <v>28</v>
      </c>
      <c r="I150" t="s">
        <v>29</v>
      </c>
      <c r="J150">
        <v>0.13</v>
      </c>
      <c r="L150">
        <v>0.13</v>
      </c>
      <c r="N150" t="s">
        <v>30</v>
      </c>
      <c r="O150" t="s">
        <v>31</v>
      </c>
      <c r="P150">
        <v>0.05</v>
      </c>
      <c r="Q150" t="s">
        <v>94</v>
      </c>
      <c r="R150">
        <f>LOOKUP(D150,[1]LakeMetaData!$A$2:$A$15,[1]LakeMetaData!$C$2:$C$15)</f>
        <v>1929.384</v>
      </c>
    </row>
    <row r="151" spans="1:18" x14ac:dyDescent="0.2">
      <c r="A151">
        <v>20072003</v>
      </c>
      <c r="B151" t="s">
        <v>95</v>
      </c>
      <c r="C151" t="s">
        <v>91</v>
      </c>
      <c r="D151" t="s">
        <v>92</v>
      </c>
      <c r="E151" t="s">
        <v>96</v>
      </c>
      <c r="F151" s="1">
        <v>44035</v>
      </c>
      <c r="G151" t="s">
        <v>22</v>
      </c>
      <c r="H151" t="s">
        <v>32</v>
      </c>
      <c r="I151" t="s">
        <v>33</v>
      </c>
      <c r="J151">
        <v>0.4</v>
      </c>
      <c r="L151">
        <v>0.4</v>
      </c>
      <c r="N151" t="s">
        <v>34</v>
      </c>
      <c r="O151" t="s">
        <v>35</v>
      </c>
      <c r="P151">
        <v>0.02</v>
      </c>
      <c r="Q151" t="s">
        <v>94</v>
      </c>
      <c r="R151">
        <f>LOOKUP(D151,[1]LakeMetaData!$A$2:$A$15,[1]LakeMetaData!$C$2:$C$15)</f>
        <v>1929.384</v>
      </c>
    </row>
    <row r="152" spans="1:18" x14ac:dyDescent="0.2">
      <c r="A152">
        <v>20072003</v>
      </c>
      <c r="B152" t="s">
        <v>95</v>
      </c>
      <c r="C152" t="s">
        <v>91</v>
      </c>
      <c r="D152" t="s">
        <v>92</v>
      </c>
      <c r="E152" t="s">
        <v>96</v>
      </c>
      <c r="F152" s="1">
        <v>44035</v>
      </c>
      <c r="G152" t="s">
        <v>22</v>
      </c>
      <c r="H152" t="s">
        <v>32</v>
      </c>
      <c r="I152" t="s">
        <v>36</v>
      </c>
      <c r="J152">
        <v>0.2</v>
      </c>
      <c r="L152">
        <v>0.2</v>
      </c>
      <c r="N152" t="s">
        <v>34</v>
      </c>
      <c r="O152" t="s">
        <v>35</v>
      </c>
      <c r="P152">
        <v>0.02</v>
      </c>
      <c r="Q152" t="s">
        <v>94</v>
      </c>
      <c r="R152">
        <f>LOOKUP(D152,[1]LakeMetaData!$A$2:$A$15,[1]LakeMetaData!$C$2:$C$15)</f>
        <v>1929.384</v>
      </c>
    </row>
    <row r="153" spans="1:18" x14ac:dyDescent="0.2">
      <c r="A153">
        <v>20072003</v>
      </c>
      <c r="B153" t="s">
        <v>95</v>
      </c>
      <c r="C153" t="s">
        <v>91</v>
      </c>
      <c r="D153" t="s">
        <v>92</v>
      </c>
      <c r="E153" t="s">
        <v>96</v>
      </c>
      <c r="F153" s="1">
        <v>44035</v>
      </c>
      <c r="G153" t="s">
        <v>22</v>
      </c>
      <c r="H153" t="s">
        <v>37</v>
      </c>
      <c r="I153" t="s">
        <v>38</v>
      </c>
      <c r="J153">
        <v>1.1299999999999999</v>
      </c>
      <c r="L153">
        <v>1.1299999999999999</v>
      </c>
      <c r="N153" t="s">
        <v>39</v>
      </c>
      <c r="O153" t="s">
        <v>40</v>
      </c>
      <c r="P153">
        <v>0.1</v>
      </c>
      <c r="Q153" t="s">
        <v>94</v>
      </c>
      <c r="R153">
        <f>LOOKUP(D153,[1]LakeMetaData!$A$2:$A$15,[1]LakeMetaData!$C$2:$C$15)</f>
        <v>1929.384</v>
      </c>
    </row>
    <row r="154" spans="1:18" x14ac:dyDescent="0.2">
      <c r="A154">
        <v>20072003</v>
      </c>
      <c r="B154" t="s">
        <v>95</v>
      </c>
      <c r="C154" t="s">
        <v>91</v>
      </c>
      <c r="D154" t="s">
        <v>92</v>
      </c>
      <c r="E154" t="s">
        <v>96</v>
      </c>
      <c r="F154" s="1">
        <v>44035</v>
      </c>
      <c r="G154" t="s">
        <v>22</v>
      </c>
      <c r="H154" t="s">
        <v>41</v>
      </c>
      <c r="I154" t="s">
        <v>42</v>
      </c>
      <c r="J154">
        <v>0.02</v>
      </c>
      <c r="L154">
        <v>0.02</v>
      </c>
      <c r="N154" t="s">
        <v>43</v>
      </c>
      <c r="O154" t="s">
        <v>31</v>
      </c>
      <c r="P154" s="2">
        <v>3.0000000000000001E-3</v>
      </c>
      <c r="Q154" t="s">
        <v>94</v>
      </c>
      <c r="R154">
        <f>LOOKUP(D154,[1]LakeMetaData!$A$2:$A$15,[1]LakeMetaData!$C$2:$C$15)</f>
        <v>1929.384</v>
      </c>
    </row>
    <row r="155" spans="1:18" x14ac:dyDescent="0.2">
      <c r="A155">
        <v>20072003</v>
      </c>
      <c r="B155" t="s">
        <v>95</v>
      </c>
      <c r="C155" t="s">
        <v>91</v>
      </c>
      <c r="D155" t="s">
        <v>92</v>
      </c>
      <c r="E155" t="s">
        <v>96</v>
      </c>
      <c r="F155" s="1">
        <v>44035</v>
      </c>
      <c r="G155" t="s">
        <v>22</v>
      </c>
      <c r="H155" t="s">
        <v>44</v>
      </c>
      <c r="I155" t="s">
        <v>45</v>
      </c>
      <c r="J155">
        <v>25.4</v>
      </c>
      <c r="L155">
        <v>25.4</v>
      </c>
      <c r="N155" t="s">
        <v>25</v>
      </c>
      <c r="O155" t="s">
        <v>46</v>
      </c>
      <c r="P155">
        <v>1.5</v>
      </c>
      <c r="Q155" t="s">
        <v>94</v>
      </c>
      <c r="R155">
        <f>LOOKUP(D155,[1]LakeMetaData!$A$2:$A$15,[1]LakeMetaData!$C$2:$C$15)</f>
        <v>1929.384</v>
      </c>
    </row>
    <row r="156" spans="1:18" x14ac:dyDescent="0.2">
      <c r="A156">
        <v>20072003</v>
      </c>
      <c r="B156" t="s">
        <v>95</v>
      </c>
      <c r="C156" t="s">
        <v>91</v>
      </c>
      <c r="D156" t="s">
        <v>92</v>
      </c>
      <c r="E156" t="s">
        <v>96</v>
      </c>
      <c r="F156" s="1">
        <v>44035</v>
      </c>
      <c r="G156" t="s">
        <v>22</v>
      </c>
      <c r="H156" t="s">
        <v>47</v>
      </c>
      <c r="I156" t="s">
        <v>48</v>
      </c>
      <c r="J156">
        <v>225</v>
      </c>
      <c r="L156">
        <v>225</v>
      </c>
      <c r="N156" t="s">
        <v>49</v>
      </c>
      <c r="O156" t="s">
        <v>50</v>
      </c>
      <c r="Q156" t="s">
        <v>94</v>
      </c>
      <c r="R156">
        <f>LOOKUP(D156,[1]LakeMetaData!$A$2:$A$15,[1]LakeMetaData!$C$2:$C$15)</f>
        <v>1929.384</v>
      </c>
    </row>
    <row r="157" spans="1:18" x14ac:dyDescent="0.2">
      <c r="A157">
        <v>20072003</v>
      </c>
      <c r="B157" t="s">
        <v>95</v>
      </c>
      <c r="C157" t="s">
        <v>91</v>
      </c>
      <c r="D157" t="s">
        <v>92</v>
      </c>
      <c r="E157" t="s">
        <v>96</v>
      </c>
      <c r="F157" s="1">
        <v>44035</v>
      </c>
      <c r="G157" t="s">
        <v>22</v>
      </c>
      <c r="H157" t="s">
        <v>47</v>
      </c>
      <c r="I157" t="s">
        <v>51</v>
      </c>
      <c r="J157">
        <v>3.6999999999999998E-2</v>
      </c>
      <c r="L157">
        <v>3.6999999999999998E-2</v>
      </c>
      <c r="N157" t="s">
        <v>52</v>
      </c>
      <c r="O157" t="s">
        <v>50</v>
      </c>
      <c r="P157">
        <v>0.02</v>
      </c>
      <c r="Q157" t="s">
        <v>94</v>
      </c>
      <c r="R157">
        <f>LOOKUP(D157,[1]LakeMetaData!$A$2:$A$15,[1]LakeMetaData!$C$2:$C$15)</f>
        <v>1929.384</v>
      </c>
    </row>
    <row r="158" spans="1:18" x14ac:dyDescent="0.2">
      <c r="A158">
        <v>20072003</v>
      </c>
      <c r="B158" t="s">
        <v>95</v>
      </c>
      <c r="C158" t="s">
        <v>91</v>
      </c>
      <c r="D158" t="s">
        <v>92</v>
      </c>
      <c r="E158" t="s">
        <v>96</v>
      </c>
      <c r="F158" s="1">
        <v>44035</v>
      </c>
      <c r="G158" t="s">
        <v>22</v>
      </c>
      <c r="H158" t="s">
        <v>47</v>
      </c>
      <c r="I158" t="s">
        <v>53</v>
      </c>
      <c r="J158">
        <v>150</v>
      </c>
      <c r="L158">
        <v>150</v>
      </c>
      <c r="N158" t="s">
        <v>54</v>
      </c>
      <c r="O158" t="s">
        <v>50</v>
      </c>
      <c r="Q158" t="s">
        <v>94</v>
      </c>
      <c r="R158">
        <f>LOOKUP(D158,[1]LakeMetaData!$A$2:$A$15,[1]LakeMetaData!$C$2:$C$15)</f>
        <v>1929.384</v>
      </c>
    </row>
    <row r="159" spans="1:18" x14ac:dyDescent="0.2">
      <c r="A159">
        <v>20072003</v>
      </c>
      <c r="B159" t="s">
        <v>95</v>
      </c>
      <c r="C159" t="s">
        <v>91</v>
      </c>
      <c r="D159" t="s">
        <v>92</v>
      </c>
      <c r="E159" t="s">
        <v>96</v>
      </c>
      <c r="F159" s="1">
        <v>44035</v>
      </c>
      <c r="G159" t="s">
        <v>22</v>
      </c>
      <c r="H159" t="s">
        <v>55</v>
      </c>
      <c r="I159" t="s">
        <v>48</v>
      </c>
      <c r="J159">
        <v>225</v>
      </c>
      <c r="L159">
        <v>225</v>
      </c>
      <c r="N159" t="s">
        <v>49</v>
      </c>
      <c r="O159" t="s">
        <v>50</v>
      </c>
      <c r="Q159" t="s">
        <v>94</v>
      </c>
      <c r="R159">
        <f>LOOKUP(D159,[1]LakeMetaData!$A$2:$A$15,[1]LakeMetaData!$C$2:$C$15)</f>
        <v>1929.384</v>
      </c>
    </row>
    <row r="160" spans="1:18" x14ac:dyDescent="0.2">
      <c r="A160">
        <v>20072003</v>
      </c>
      <c r="B160" t="s">
        <v>95</v>
      </c>
      <c r="C160" t="s">
        <v>91</v>
      </c>
      <c r="D160" t="s">
        <v>92</v>
      </c>
      <c r="E160" t="s">
        <v>96</v>
      </c>
      <c r="F160" s="1">
        <v>44035</v>
      </c>
      <c r="G160" t="s">
        <v>22</v>
      </c>
      <c r="H160" t="s">
        <v>55</v>
      </c>
      <c r="I160" t="s">
        <v>56</v>
      </c>
      <c r="J160">
        <v>5.0000000000000001E-3</v>
      </c>
      <c r="L160">
        <v>5.0000000000000001E-3</v>
      </c>
      <c r="N160" t="s">
        <v>57</v>
      </c>
      <c r="O160" t="s">
        <v>50</v>
      </c>
      <c r="P160" s="2">
        <v>3.0000000000000001E-3</v>
      </c>
      <c r="Q160" t="s">
        <v>94</v>
      </c>
      <c r="R160">
        <f>LOOKUP(D160,[1]LakeMetaData!$A$2:$A$15,[1]LakeMetaData!$C$2:$C$15)</f>
        <v>1929.384</v>
      </c>
    </row>
    <row r="161" spans="1:18" x14ac:dyDescent="0.2">
      <c r="A161">
        <v>20072003</v>
      </c>
      <c r="B161" t="s">
        <v>95</v>
      </c>
      <c r="C161" t="s">
        <v>91</v>
      </c>
      <c r="D161" t="s">
        <v>92</v>
      </c>
      <c r="E161" t="s">
        <v>96</v>
      </c>
      <c r="F161" s="1">
        <v>44035</v>
      </c>
      <c r="G161" t="s">
        <v>22</v>
      </c>
      <c r="H161" t="s">
        <v>55</v>
      </c>
      <c r="I161" t="s">
        <v>53</v>
      </c>
      <c r="J161">
        <v>150</v>
      </c>
      <c r="L161">
        <v>150</v>
      </c>
      <c r="N161" t="s">
        <v>54</v>
      </c>
      <c r="O161" t="s">
        <v>50</v>
      </c>
      <c r="Q161" t="s">
        <v>94</v>
      </c>
      <c r="R161">
        <f>LOOKUP(D161,[1]LakeMetaData!$A$2:$A$15,[1]LakeMetaData!$C$2:$C$15)</f>
        <v>1929.384</v>
      </c>
    </row>
    <row r="162" spans="1:18" x14ac:dyDescent="0.2">
      <c r="A162">
        <v>20072003</v>
      </c>
      <c r="B162" t="s">
        <v>95</v>
      </c>
      <c r="C162" t="s">
        <v>91</v>
      </c>
      <c r="D162" t="s">
        <v>92</v>
      </c>
      <c r="E162" t="s">
        <v>96</v>
      </c>
      <c r="F162" s="1">
        <v>44035</v>
      </c>
      <c r="G162" t="s">
        <v>22</v>
      </c>
      <c r="H162" t="s">
        <v>58</v>
      </c>
      <c r="I162" t="s">
        <v>48</v>
      </c>
      <c r="J162">
        <v>225</v>
      </c>
      <c r="L162">
        <v>225</v>
      </c>
      <c r="N162" t="s">
        <v>49</v>
      </c>
      <c r="O162" t="s">
        <v>59</v>
      </c>
      <c r="Q162" t="s">
        <v>94</v>
      </c>
      <c r="R162">
        <f>LOOKUP(D162,[1]LakeMetaData!$A$2:$A$15,[1]LakeMetaData!$C$2:$C$15)</f>
        <v>1929.384</v>
      </c>
    </row>
    <row r="163" spans="1:18" x14ac:dyDescent="0.2">
      <c r="A163">
        <v>20072003</v>
      </c>
      <c r="B163" t="s">
        <v>95</v>
      </c>
      <c r="C163" t="s">
        <v>91</v>
      </c>
      <c r="D163" t="s">
        <v>92</v>
      </c>
      <c r="E163" t="s">
        <v>96</v>
      </c>
      <c r="F163" s="1">
        <v>44035</v>
      </c>
      <c r="G163" t="s">
        <v>22</v>
      </c>
      <c r="H163" t="s">
        <v>58</v>
      </c>
      <c r="I163" t="s">
        <v>60</v>
      </c>
      <c r="J163">
        <v>0.18099999999999999</v>
      </c>
      <c r="L163">
        <v>0.18099999999999999</v>
      </c>
      <c r="N163" t="s">
        <v>61</v>
      </c>
      <c r="O163" t="s">
        <v>59</v>
      </c>
      <c r="Q163" t="s">
        <v>94</v>
      </c>
      <c r="R163">
        <f>LOOKUP(D163,[1]LakeMetaData!$A$2:$A$15,[1]LakeMetaData!$C$2:$C$15)</f>
        <v>1929.384</v>
      </c>
    </row>
    <row r="164" spans="1:18" x14ac:dyDescent="0.2">
      <c r="A164">
        <v>20072003</v>
      </c>
      <c r="B164" t="s">
        <v>95</v>
      </c>
      <c r="C164" t="s">
        <v>91</v>
      </c>
      <c r="D164" t="s">
        <v>92</v>
      </c>
      <c r="E164" t="s">
        <v>96</v>
      </c>
      <c r="F164" s="1">
        <v>44035</v>
      </c>
      <c r="G164" t="s">
        <v>22</v>
      </c>
      <c r="H164" t="s">
        <v>58</v>
      </c>
      <c r="I164" t="s">
        <v>53</v>
      </c>
      <c r="J164">
        <v>150</v>
      </c>
      <c r="L164">
        <v>150</v>
      </c>
      <c r="N164" t="s">
        <v>54</v>
      </c>
      <c r="O164" t="s">
        <v>59</v>
      </c>
      <c r="Q164" t="s">
        <v>94</v>
      </c>
      <c r="R164">
        <f>LOOKUP(D164,[1]LakeMetaData!$A$2:$A$15,[1]LakeMetaData!$C$2:$C$15)</f>
        <v>1929.384</v>
      </c>
    </row>
    <row r="165" spans="1:18" x14ac:dyDescent="0.2">
      <c r="A165">
        <v>20072003</v>
      </c>
      <c r="B165" t="s">
        <v>95</v>
      </c>
      <c r="C165" t="s">
        <v>91</v>
      </c>
      <c r="D165" t="s">
        <v>92</v>
      </c>
      <c r="E165" t="s">
        <v>96</v>
      </c>
      <c r="F165" s="1">
        <v>44035</v>
      </c>
      <c r="G165" t="s">
        <v>22</v>
      </c>
      <c r="H165" t="s">
        <v>62</v>
      </c>
      <c r="I165" t="s">
        <v>63</v>
      </c>
      <c r="J165">
        <v>0.17</v>
      </c>
      <c r="L165">
        <v>0.17</v>
      </c>
      <c r="N165" t="s">
        <v>30</v>
      </c>
      <c r="O165" t="s">
        <v>64</v>
      </c>
      <c r="P165">
        <v>0.05</v>
      </c>
      <c r="Q165" t="s">
        <v>94</v>
      </c>
      <c r="R165">
        <f>LOOKUP(D165,[1]LakeMetaData!$A$2:$A$15,[1]LakeMetaData!$C$2:$C$15)</f>
        <v>1929.384</v>
      </c>
    </row>
    <row r="166" spans="1:18" x14ac:dyDescent="0.2">
      <c r="A166">
        <v>20072003</v>
      </c>
      <c r="B166" t="s">
        <v>95</v>
      </c>
      <c r="C166" t="s">
        <v>91</v>
      </c>
      <c r="D166" t="s">
        <v>92</v>
      </c>
      <c r="E166" t="s">
        <v>96</v>
      </c>
      <c r="F166" s="1">
        <v>44035</v>
      </c>
      <c r="G166" t="s">
        <v>22</v>
      </c>
      <c r="H166" t="s">
        <v>65</v>
      </c>
      <c r="I166" t="s">
        <v>66</v>
      </c>
      <c r="J166">
        <v>0.191</v>
      </c>
      <c r="L166">
        <v>0.191</v>
      </c>
      <c r="N166" t="s">
        <v>30</v>
      </c>
      <c r="O166" t="s">
        <v>64</v>
      </c>
      <c r="P166">
        <v>0.05</v>
      </c>
      <c r="Q166" t="s">
        <v>94</v>
      </c>
      <c r="R166">
        <f>LOOKUP(D166,[1]LakeMetaData!$A$2:$A$15,[1]LakeMetaData!$C$2:$C$15)</f>
        <v>1929.384</v>
      </c>
    </row>
    <row r="167" spans="1:18" x14ac:dyDescent="0.2">
      <c r="A167">
        <v>20072003</v>
      </c>
      <c r="B167" t="s">
        <v>95</v>
      </c>
      <c r="C167" t="s">
        <v>91</v>
      </c>
      <c r="D167" t="s">
        <v>92</v>
      </c>
      <c r="E167" t="s">
        <v>96</v>
      </c>
      <c r="F167" s="1">
        <v>44035</v>
      </c>
      <c r="G167" t="s">
        <v>22</v>
      </c>
      <c r="H167" t="s">
        <v>67</v>
      </c>
      <c r="I167" t="s">
        <v>68</v>
      </c>
      <c r="J167" t="s">
        <v>69</v>
      </c>
      <c r="L167">
        <v>0.8</v>
      </c>
      <c r="M167" t="s">
        <v>70</v>
      </c>
      <c r="N167" t="s">
        <v>71</v>
      </c>
      <c r="O167" t="s">
        <v>72</v>
      </c>
      <c r="P167">
        <v>0.8</v>
      </c>
      <c r="Q167" t="s">
        <v>94</v>
      </c>
      <c r="R167">
        <f>LOOKUP(D167,[1]LakeMetaData!$A$2:$A$15,[1]LakeMetaData!$C$2:$C$15)</f>
        <v>1929.384</v>
      </c>
    </row>
    <row r="168" spans="1:18" x14ac:dyDescent="0.2">
      <c r="A168">
        <v>20072003</v>
      </c>
      <c r="B168" t="s">
        <v>95</v>
      </c>
      <c r="C168" t="s">
        <v>91</v>
      </c>
      <c r="D168" t="s">
        <v>92</v>
      </c>
      <c r="E168" t="s">
        <v>96</v>
      </c>
      <c r="F168" s="1">
        <v>44035</v>
      </c>
      <c r="G168" t="s">
        <v>22</v>
      </c>
      <c r="H168" t="s">
        <v>73</v>
      </c>
      <c r="I168" t="s">
        <v>74</v>
      </c>
      <c r="J168">
        <v>0.45700000000000002</v>
      </c>
      <c r="L168">
        <v>0.45700000000000002</v>
      </c>
      <c r="N168" t="s">
        <v>30</v>
      </c>
      <c r="O168" t="s">
        <v>31</v>
      </c>
      <c r="P168">
        <v>0.05</v>
      </c>
      <c r="Q168" t="s">
        <v>94</v>
      </c>
      <c r="R168">
        <f>LOOKUP(D168,[1]LakeMetaData!$A$2:$A$15,[1]LakeMetaData!$C$2:$C$15)</f>
        <v>1929.384</v>
      </c>
    </row>
    <row r="169" spans="1:18" x14ac:dyDescent="0.2">
      <c r="A169">
        <v>20072003</v>
      </c>
      <c r="B169" t="s">
        <v>95</v>
      </c>
      <c r="C169" t="s">
        <v>91</v>
      </c>
      <c r="D169" t="s">
        <v>92</v>
      </c>
      <c r="E169" t="s">
        <v>96</v>
      </c>
      <c r="F169" s="1">
        <v>44035</v>
      </c>
      <c r="G169" t="s">
        <v>22</v>
      </c>
      <c r="H169" t="s">
        <v>75</v>
      </c>
      <c r="I169" t="s">
        <v>76</v>
      </c>
      <c r="J169">
        <v>1.1100000000000001</v>
      </c>
      <c r="L169">
        <v>1.1100000000000001</v>
      </c>
      <c r="N169" t="s">
        <v>39</v>
      </c>
      <c r="O169" t="s">
        <v>40</v>
      </c>
      <c r="P169">
        <v>0.1</v>
      </c>
      <c r="Q169" t="s">
        <v>94</v>
      </c>
      <c r="R169">
        <f>LOOKUP(D169,[1]LakeMetaData!$A$2:$A$15,[1]LakeMetaData!$C$2:$C$15)</f>
        <v>1929.384</v>
      </c>
    </row>
    <row r="170" spans="1:18" x14ac:dyDescent="0.2">
      <c r="A170">
        <v>20072003</v>
      </c>
      <c r="B170" t="s">
        <v>97</v>
      </c>
      <c r="C170" t="s">
        <v>91</v>
      </c>
      <c r="D170" t="s">
        <v>92</v>
      </c>
      <c r="E170" t="s">
        <v>98</v>
      </c>
      <c r="F170" s="1">
        <v>44035</v>
      </c>
      <c r="G170" t="s">
        <v>22</v>
      </c>
      <c r="H170" t="s">
        <v>23</v>
      </c>
      <c r="I170" t="s">
        <v>24</v>
      </c>
      <c r="J170">
        <v>6.9</v>
      </c>
      <c r="L170">
        <v>6.9</v>
      </c>
      <c r="N170" t="s">
        <v>25</v>
      </c>
      <c r="O170" t="s">
        <v>26</v>
      </c>
      <c r="P170">
        <v>1.5</v>
      </c>
      <c r="Q170" t="s">
        <v>94</v>
      </c>
      <c r="R170">
        <f>LOOKUP(D170,[1]LakeMetaData!$A$2:$A$15,[1]LakeMetaData!$C$2:$C$15)</f>
        <v>1929.384</v>
      </c>
    </row>
    <row r="171" spans="1:18" x14ac:dyDescent="0.2">
      <c r="A171">
        <v>20072003</v>
      </c>
      <c r="B171" t="s">
        <v>97</v>
      </c>
      <c r="C171" t="s">
        <v>91</v>
      </c>
      <c r="D171" t="s">
        <v>92</v>
      </c>
      <c r="E171" t="s">
        <v>98</v>
      </c>
      <c r="F171" s="1">
        <v>44035</v>
      </c>
      <c r="G171" t="s">
        <v>22</v>
      </c>
      <c r="H171" t="s">
        <v>28</v>
      </c>
      <c r="I171" t="s">
        <v>29</v>
      </c>
      <c r="J171">
        <v>0.108</v>
      </c>
      <c r="L171">
        <v>0.108</v>
      </c>
      <c r="N171" t="s">
        <v>30</v>
      </c>
      <c r="O171" t="s">
        <v>31</v>
      </c>
      <c r="P171">
        <v>0.05</v>
      </c>
      <c r="Q171" t="s">
        <v>94</v>
      </c>
      <c r="R171">
        <f>LOOKUP(D171,[1]LakeMetaData!$A$2:$A$15,[1]LakeMetaData!$C$2:$C$15)</f>
        <v>1929.384</v>
      </c>
    </row>
    <row r="172" spans="1:18" x14ac:dyDescent="0.2">
      <c r="A172">
        <v>20072003</v>
      </c>
      <c r="B172" t="s">
        <v>97</v>
      </c>
      <c r="C172" t="s">
        <v>91</v>
      </c>
      <c r="D172" t="s">
        <v>92</v>
      </c>
      <c r="E172" t="s">
        <v>98</v>
      </c>
      <c r="F172" s="1">
        <v>44035</v>
      </c>
      <c r="G172" t="s">
        <v>22</v>
      </c>
      <c r="H172" t="s">
        <v>32</v>
      </c>
      <c r="I172" t="s">
        <v>33</v>
      </c>
      <c r="J172">
        <v>0.4</v>
      </c>
      <c r="L172">
        <v>0.4</v>
      </c>
      <c r="N172" t="s">
        <v>34</v>
      </c>
      <c r="O172" t="s">
        <v>35</v>
      </c>
      <c r="P172">
        <v>0.02</v>
      </c>
      <c r="Q172" t="s">
        <v>94</v>
      </c>
      <c r="R172">
        <f>LOOKUP(D172,[1]LakeMetaData!$A$2:$A$15,[1]LakeMetaData!$C$2:$C$15)</f>
        <v>1929.384</v>
      </c>
    </row>
    <row r="173" spans="1:18" x14ac:dyDescent="0.2">
      <c r="A173">
        <v>20072003</v>
      </c>
      <c r="B173" t="s">
        <v>97</v>
      </c>
      <c r="C173" t="s">
        <v>91</v>
      </c>
      <c r="D173" t="s">
        <v>92</v>
      </c>
      <c r="E173" t="s">
        <v>98</v>
      </c>
      <c r="F173" s="1">
        <v>44035</v>
      </c>
      <c r="G173" t="s">
        <v>22</v>
      </c>
      <c r="H173" t="s">
        <v>32</v>
      </c>
      <c r="I173" t="s">
        <v>36</v>
      </c>
      <c r="J173">
        <v>0.2</v>
      </c>
      <c r="L173">
        <v>0.2</v>
      </c>
      <c r="N173" t="s">
        <v>34</v>
      </c>
      <c r="O173" t="s">
        <v>35</v>
      </c>
      <c r="P173">
        <v>0.02</v>
      </c>
      <c r="Q173" t="s">
        <v>94</v>
      </c>
      <c r="R173">
        <f>LOOKUP(D173,[1]LakeMetaData!$A$2:$A$15,[1]LakeMetaData!$C$2:$C$15)</f>
        <v>1929.384</v>
      </c>
    </row>
    <row r="174" spans="1:18" x14ac:dyDescent="0.2">
      <c r="A174">
        <v>20072003</v>
      </c>
      <c r="B174" t="s">
        <v>97</v>
      </c>
      <c r="C174" t="s">
        <v>91</v>
      </c>
      <c r="D174" t="s">
        <v>92</v>
      </c>
      <c r="E174" t="s">
        <v>98</v>
      </c>
      <c r="F174" s="1">
        <v>44035</v>
      </c>
      <c r="G174" t="s">
        <v>22</v>
      </c>
      <c r="H174" t="s">
        <v>37</v>
      </c>
      <c r="I174" t="s">
        <v>38</v>
      </c>
      <c r="J174">
        <v>1</v>
      </c>
      <c r="L174">
        <v>1</v>
      </c>
      <c r="N174" t="s">
        <v>39</v>
      </c>
      <c r="O174" t="s">
        <v>40</v>
      </c>
      <c r="P174">
        <v>0.1</v>
      </c>
      <c r="Q174" t="s">
        <v>94</v>
      </c>
      <c r="R174">
        <f>LOOKUP(D174,[1]LakeMetaData!$A$2:$A$15,[1]LakeMetaData!$C$2:$C$15)</f>
        <v>1929.384</v>
      </c>
    </row>
    <row r="175" spans="1:18" x14ac:dyDescent="0.2">
      <c r="A175">
        <v>20072003</v>
      </c>
      <c r="B175" t="s">
        <v>97</v>
      </c>
      <c r="C175" t="s">
        <v>91</v>
      </c>
      <c r="D175" t="s">
        <v>92</v>
      </c>
      <c r="E175" t="s">
        <v>98</v>
      </c>
      <c r="F175" s="1">
        <v>44035</v>
      </c>
      <c r="G175" t="s">
        <v>22</v>
      </c>
      <c r="H175" t="s">
        <v>41</v>
      </c>
      <c r="I175" t="s">
        <v>42</v>
      </c>
      <c r="J175">
        <v>2.1000000000000001E-2</v>
      </c>
      <c r="L175">
        <v>2.1000000000000001E-2</v>
      </c>
      <c r="N175" t="s">
        <v>43</v>
      </c>
      <c r="O175" t="s">
        <v>31</v>
      </c>
      <c r="P175" s="2">
        <v>3.0000000000000001E-3</v>
      </c>
      <c r="Q175" t="s">
        <v>94</v>
      </c>
      <c r="R175">
        <f>LOOKUP(D175,[1]LakeMetaData!$A$2:$A$15,[1]LakeMetaData!$C$2:$C$15)</f>
        <v>1929.384</v>
      </c>
    </row>
    <row r="176" spans="1:18" x14ac:dyDescent="0.2">
      <c r="A176">
        <v>20072003</v>
      </c>
      <c r="B176" t="s">
        <v>97</v>
      </c>
      <c r="C176" t="s">
        <v>91</v>
      </c>
      <c r="D176" t="s">
        <v>92</v>
      </c>
      <c r="E176" t="s">
        <v>98</v>
      </c>
      <c r="F176" s="1">
        <v>44035</v>
      </c>
      <c r="G176" t="s">
        <v>22</v>
      </c>
      <c r="H176" t="s">
        <v>44</v>
      </c>
      <c r="I176" t="s">
        <v>45</v>
      </c>
      <c r="J176">
        <v>24.5</v>
      </c>
      <c r="L176">
        <v>24.5</v>
      </c>
      <c r="N176" t="s">
        <v>25</v>
      </c>
      <c r="O176" t="s">
        <v>46</v>
      </c>
      <c r="P176">
        <v>1.5</v>
      </c>
      <c r="Q176" t="s">
        <v>94</v>
      </c>
      <c r="R176">
        <f>LOOKUP(D176,[1]LakeMetaData!$A$2:$A$15,[1]LakeMetaData!$C$2:$C$15)</f>
        <v>1929.384</v>
      </c>
    </row>
    <row r="177" spans="1:18" x14ac:dyDescent="0.2">
      <c r="A177">
        <v>20072003</v>
      </c>
      <c r="B177" t="s">
        <v>97</v>
      </c>
      <c r="C177" t="s">
        <v>91</v>
      </c>
      <c r="D177" t="s">
        <v>92</v>
      </c>
      <c r="E177" t="s">
        <v>98</v>
      </c>
      <c r="F177" s="1">
        <v>44035</v>
      </c>
      <c r="G177" t="s">
        <v>22</v>
      </c>
      <c r="H177" t="s">
        <v>47</v>
      </c>
      <c r="I177" t="s">
        <v>48</v>
      </c>
      <c r="J177">
        <v>225</v>
      </c>
      <c r="L177">
        <v>225</v>
      </c>
      <c r="N177" t="s">
        <v>49</v>
      </c>
      <c r="O177" t="s">
        <v>50</v>
      </c>
      <c r="Q177" t="s">
        <v>94</v>
      </c>
      <c r="R177">
        <f>LOOKUP(D177,[1]LakeMetaData!$A$2:$A$15,[1]LakeMetaData!$C$2:$C$15)</f>
        <v>1929.384</v>
      </c>
    </row>
    <row r="178" spans="1:18" x14ac:dyDescent="0.2">
      <c r="A178">
        <v>20072003</v>
      </c>
      <c r="B178" t="s">
        <v>97</v>
      </c>
      <c r="C178" t="s">
        <v>91</v>
      </c>
      <c r="D178" t="s">
        <v>92</v>
      </c>
      <c r="E178" t="s">
        <v>98</v>
      </c>
      <c r="F178" s="1">
        <v>44035</v>
      </c>
      <c r="G178" t="s">
        <v>22</v>
      </c>
      <c r="H178" t="s">
        <v>47</v>
      </c>
      <c r="I178" t="s">
        <v>51</v>
      </c>
      <c r="J178">
        <v>3.5000000000000003E-2</v>
      </c>
      <c r="L178">
        <v>3.5000000000000003E-2</v>
      </c>
      <c r="N178" t="s">
        <v>52</v>
      </c>
      <c r="O178" t="s">
        <v>50</v>
      </c>
      <c r="P178">
        <v>0.02</v>
      </c>
      <c r="Q178" t="s">
        <v>94</v>
      </c>
      <c r="R178">
        <f>LOOKUP(D178,[1]LakeMetaData!$A$2:$A$15,[1]LakeMetaData!$C$2:$C$15)</f>
        <v>1929.384</v>
      </c>
    </row>
    <row r="179" spans="1:18" x14ac:dyDescent="0.2">
      <c r="A179">
        <v>20072003</v>
      </c>
      <c r="B179" t="s">
        <v>97</v>
      </c>
      <c r="C179" t="s">
        <v>91</v>
      </c>
      <c r="D179" t="s">
        <v>92</v>
      </c>
      <c r="E179" t="s">
        <v>98</v>
      </c>
      <c r="F179" s="1">
        <v>44035</v>
      </c>
      <c r="G179" t="s">
        <v>22</v>
      </c>
      <c r="H179" t="s">
        <v>47</v>
      </c>
      <c r="I179" t="s">
        <v>53</v>
      </c>
      <c r="J179">
        <v>150</v>
      </c>
      <c r="L179">
        <v>150</v>
      </c>
      <c r="N179" t="s">
        <v>54</v>
      </c>
      <c r="O179" t="s">
        <v>50</v>
      </c>
      <c r="Q179" t="s">
        <v>94</v>
      </c>
      <c r="R179">
        <f>LOOKUP(D179,[1]LakeMetaData!$A$2:$A$15,[1]LakeMetaData!$C$2:$C$15)</f>
        <v>1929.384</v>
      </c>
    </row>
    <row r="180" spans="1:18" x14ac:dyDescent="0.2">
      <c r="A180">
        <v>20072003</v>
      </c>
      <c r="B180" t="s">
        <v>97</v>
      </c>
      <c r="C180" t="s">
        <v>91</v>
      </c>
      <c r="D180" t="s">
        <v>92</v>
      </c>
      <c r="E180" t="s">
        <v>98</v>
      </c>
      <c r="F180" s="1">
        <v>44035</v>
      </c>
      <c r="G180" t="s">
        <v>22</v>
      </c>
      <c r="H180" t="s">
        <v>55</v>
      </c>
      <c r="I180" t="s">
        <v>48</v>
      </c>
      <c r="J180">
        <v>225</v>
      </c>
      <c r="L180">
        <v>225</v>
      </c>
      <c r="N180" t="s">
        <v>49</v>
      </c>
      <c r="O180" t="s">
        <v>50</v>
      </c>
      <c r="Q180" t="s">
        <v>94</v>
      </c>
      <c r="R180">
        <f>LOOKUP(D180,[1]LakeMetaData!$A$2:$A$15,[1]LakeMetaData!$C$2:$C$15)</f>
        <v>1929.384</v>
      </c>
    </row>
    <row r="181" spans="1:18" x14ac:dyDescent="0.2">
      <c r="A181">
        <v>20072003</v>
      </c>
      <c r="B181" t="s">
        <v>97</v>
      </c>
      <c r="C181" t="s">
        <v>91</v>
      </c>
      <c r="D181" t="s">
        <v>92</v>
      </c>
      <c r="E181" t="s">
        <v>98</v>
      </c>
      <c r="F181" s="1">
        <v>44035</v>
      </c>
      <c r="G181" t="s">
        <v>22</v>
      </c>
      <c r="H181" t="s">
        <v>55</v>
      </c>
      <c r="I181" t="s">
        <v>56</v>
      </c>
      <c r="J181">
        <v>3.0000000000000001E-3</v>
      </c>
      <c r="L181">
        <v>3.0000000000000001E-3</v>
      </c>
      <c r="N181" t="s">
        <v>57</v>
      </c>
      <c r="O181" t="s">
        <v>50</v>
      </c>
      <c r="P181" s="2">
        <v>3.0000000000000001E-3</v>
      </c>
      <c r="Q181" t="s">
        <v>94</v>
      </c>
      <c r="R181">
        <f>LOOKUP(D181,[1]LakeMetaData!$A$2:$A$15,[1]LakeMetaData!$C$2:$C$15)</f>
        <v>1929.384</v>
      </c>
    </row>
    <row r="182" spans="1:18" x14ac:dyDescent="0.2">
      <c r="A182">
        <v>20072003</v>
      </c>
      <c r="B182" t="s">
        <v>97</v>
      </c>
      <c r="C182" t="s">
        <v>91</v>
      </c>
      <c r="D182" t="s">
        <v>92</v>
      </c>
      <c r="E182" t="s">
        <v>98</v>
      </c>
      <c r="F182" s="1">
        <v>44035</v>
      </c>
      <c r="G182" t="s">
        <v>22</v>
      </c>
      <c r="H182" t="s">
        <v>55</v>
      </c>
      <c r="I182" t="s">
        <v>53</v>
      </c>
      <c r="J182">
        <v>150</v>
      </c>
      <c r="L182">
        <v>150</v>
      </c>
      <c r="N182" t="s">
        <v>54</v>
      </c>
      <c r="O182" t="s">
        <v>50</v>
      </c>
      <c r="Q182" t="s">
        <v>94</v>
      </c>
      <c r="R182">
        <f>LOOKUP(D182,[1]LakeMetaData!$A$2:$A$15,[1]LakeMetaData!$C$2:$C$15)</f>
        <v>1929.384</v>
      </c>
    </row>
    <row r="183" spans="1:18" x14ac:dyDescent="0.2">
      <c r="A183">
        <v>20072003</v>
      </c>
      <c r="B183" t="s">
        <v>97</v>
      </c>
      <c r="C183" t="s">
        <v>91</v>
      </c>
      <c r="D183" t="s">
        <v>92</v>
      </c>
      <c r="E183" t="s">
        <v>98</v>
      </c>
      <c r="F183" s="1">
        <v>44035</v>
      </c>
      <c r="G183" t="s">
        <v>22</v>
      </c>
      <c r="H183" t="s">
        <v>58</v>
      </c>
      <c r="I183" t="s">
        <v>48</v>
      </c>
      <c r="J183">
        <v>225</v>
      </c>
      <c r="L183">
        <v>225</v>
      </c>
      <c r="N183" t="s">
        <v>49</v>
      </c>
      <c r="O183" t="s">
        <v>59</v>
      </c>
      <c r="Q183" t="s">
        <v>94</v>
      </c>
      <c r="R183">
        <f>LOOKUP(D183,[1]LakeMetaData!$A$2:$A$15,[1]LakeMetaData!$C$2:$C$15)</f>
        <v>1929.384</v>
      </c>
    </row>
    <row r="184" spans="1:18" x14ac:dyDescent="0.2">
      <c r="A184">
        <v>20072003</v>
      </c>
      <c r="B184" t="s">
        <v>97</v>
      </c>
      <c r="C184" t="s">
        <v>91</v>
      </c>
      <c r="D184" t="s">
        <v>92</v>
      </c>
      <c r="E184" t="s">
        <v>98</v>
      </c>
      <c r="F184" s="1">
        <v>44035</v>
      </c>
      <c r="G184" t="s">
        <v>22</v>
      </c>
      <c r="H184" t="s">
        <v>58</v>
      </c>
      <c r="I184" t="s">
        <v>60</v>
      </c>
      <c r="J184">
        <v>0.13300000000000001</v>
      </c>
      <c r="L184">
        <v>0.13300000000000001</v>
      </c>
      <c r="N184" t="s">
        <v>61</v>
      </c>
      <c r="O184" t="s">
        <v>59</v>
      </c>
      <c r="Q184" t="s">
        <v>94</v>
      </c>
      <c r="R184">
        <f>LOOKUP(D184,[1]LakeMetaData!$A$2:$A$15,[1]LakeMetaData!$C$2:$C$15)</f>
        <v>1929.384</v>
      </c>
    </row>
    <row r="185" spans="1:18" x14ac:dyDescent="0.2">
      <c r="A185">
        <v>20072003</v>
      </c>
      <c r="B185" t="s">
        <v>97</v>
      </c>
      <c r="C185" t="s">
        <v>91</v>
      </c>
      <c r="D185" t="s">
        <v>92</v>
      </c>
      <c r="E185" t="s">
        <v>98</v>
      </c>
      <c r="F185" s="1">
        <v>44035</v>
      </c>
      <c r="G185" t="s">
        <v>22</v>
      </c>
      <c r="H185" t="s">
        <v>58</v>
      </c>
      <c r="I185" t="s">
        <v>53</v>
      </c>
      <c r="J185">
        <v>150</v>
      </c>
      <c r="L185">
        <v>150</v>
      </c>
      <c r="N185" t="s">
        <v>54</v>
      </c>
      <c r="O185" t="s">
        <v>59</v>
      </c>
      <c r="Q185" t="s">
        <v>94</v>
      </c>
      <c r="R185">
        <f>LOOKUP(D185,[1]LakeMetaData!$A$2:$A$15,[1]LakeMetaData!$C$2:$C$15)</f>
        <v>1929.384</v>
      </c>
    </row>
    <row r="186" spans="1:18" x14ac:dyDescent="0.2">
      <c r="A186">
        <v>20072003</v>
      </c>
      <c r="B186" t="s">
        <v>97</v>
      </c>
      <c r="C186" t="s">
        <v>91</v>
      </c>
      <c r="D186" t="s">
        <v>92</v>
      </c>
      <c r="E186" t="s">
        <v>98</v>
      </c>
      <c r="F186" s="1">
        <v>44035</v>
      </c>
      <c r="G186" t="s">
        <v>22</v>
      </c>
      <c r="H186" t="s">
        <v>62</v>
      </c>
      <c r="I186" t="s">
        <v>63</v>
      </c>
      <c r="J186">
        <v>0.16200000000000001</v>
      </c>
      <c r="L186">
        <v>0.16200000000000001</v>
      </c>
      <c r="N186" t="s">
        <v>30</v>
      </c>
      <c r="O186" t="s">
        <v>64</v>
      </c>
      <c r="P186">
        <v>0.05</v>
      </c>
      <c r="Q186" t="s">
        <v>94</v>
      </c>
      <c r="R186">
        <f>LOOKUP(D186,[1]LakeMetaData!$A$2:$A$15,[1]LakeMetaData!$C$2:$C$15)</f>
        <v>1929.384</v>
      </c>
    </row>
    <row r="187" spans="1:18" x14ac:dyDescent="0.2">
      <c r="A187">
        <v>20072003</v>
      </c>
      <c r="B187" t="s">
        <v>97</v>
      </c>
      <c r="C187" t="s">
        <v>91</v>
      </c>
      <c r="D187" t="s">
        <v>92</v>
      </c>
      <c r="E187" t="s">
        <v>98</v>
      </c>
      <c r="F187" s="1">
        <v>44035</v>
      </c>
      <c r="G187" t="s">
        <v>22</v>
      </c>
      <c r="H187" t="s">
        <v>65</v>
      </c>
      <c r="I187" t="s">
        <v>66</v>
      </c>
      <c r="J187">
        <v>0.185</v>
      </c>
      <c r="L187">
        <v>0.185</v>
      </c>
      <c r="N187" t="s">
        <v>30</v>
      </c>
      <c r="O187" t="s">
        <v>64</v>
      </c>
      <c r="P187">
        <v>0.05</v>
      </c>
      <c r="Q187" t="s">
        <v>94</v>
      </c>
      <c r="R187">
        <f>LOOKUP(D187,[1]LakeMetaData!$A$2:$A$15,[1]LakeMetaData!$C$2:$C$15)</f>
        <v>1929.384</v>
      </c>
    </row>
    <row r="188" spans="1:18" x14ac:dyDescent="0.2">
      <c r="A188">
        <v>20072003</v>
      </c>
      <c r="B188" t="s">
        <v>97</v>
      </c>
      <c r="C188" t="s">
        <v>91</v>
      </c>
      <c r="D188" t="s">
        <v>92</v>
      </c>
      <c r="E188" t="s">
        <v>98</v>
      </c>
      <c r="F188" s="1">
        <v>44035</v>
      </c>
      <c r="G188" t="s">
        <v>22</v>
      </c>
      <c r="H188" t="s">
        <v>67</v>
      </c>
      <c r="I188" t="s">
        <v>68</v>
      </c>
      <c r="J188" t="s">
        <v>69</v>
      </c>
      <c r="L188">
        <v>0.8</v>
      </c>
      <c r="M188" t="s">
        <v>70</v>
      </c>
      <c r="N188" t="s">
        <v>71</v>
      </c>
      <c r="O188" t="s">
        <v>72</v>
      </c>
      <c r="P188">
        <v>0.8</v>
      </c>
      <c r="Q188" t="s">
        <v>94</v>
      </c>
      <c r="R188">
        <f>LOOKUP(D188,[1]LakeMetaData!$A$2:$A$15,[1]LakeMetaData!$C$2:$C$15)</f>
        <v>1929.384</v>
      </c>
    </row>
    <row r="189" spans="1:18" x14ac:dyDescent="0.2">
      <c r="A189">
        <v>20072003</v>
      </c>
      <c r="B189" t="s">
        <v>97</v>
      </c>
      <c r="C189" t="s">
        <v>91</v>
      </c>
      <c r="D189" t="s">
        <v>92</v>
      </c>
      <c r="E189" t="s">
        <v>98</v>
      </c>
      <c r="F189" s="1">
        <v>44035</v>
      </c>
      <c r="G189" t="s">
        <v>22</v>
      </c>
      <c r="H189" t="s">
        <v>73</v>
      </c>
      <c r="I189" t="s">
        <v>74</v>
      </c>
      <c r="J189">
        <v>0.45300000000000001</v>
      </c>
      <c r="L189">
        <v>0.45300000000000001</v>
      </c>
      <c r="N189" t="s">
        <v>30</v>
      </c>
      <c r="O189" t="s">
        <v>31</v>
      </c>
      <c r="P189">
        <v>0.05</v>
      </c>
      <c r="Q189" t="s">
        <v>94</v>
      </c>
      <c r="R189">
        <f>LOOKUP(D189,[1]LakeMetaData!$A$2:$A$15,[1]LakeMetaData!$C$2:$C$15)</f>
        <v>1929.384</v>
      </c>
    </row>
    <row r="190" spans="1:18" x14ac:dyDescent="0.2">
      <c r="A190">
        <v>20072003</v>
      </c>
      <c r="B190" t="s">
        <v>97</v>
      </c>
      <c r="C190" t="s">
        <v>91</v>
      </c>
      <c r="D190" t="s">
        <v>92</v>
      </c>
      <c r="E190" t="s">
        <v>98</v>
      </c>
      <c r="F190" s="1">
        <v>44035</v>
      </c>
      <c r="G190" t="s">
        <v>22</v>
      </c>
      <c r="H190" t="s">
        <v>75</v>
      </c>
      <c r="I190" t="s">
        <v>76</v>
      </c>
      <c r="J190">
        <v>1.02</v>
      </c>
      <c r="L190">
        <v>1.02</v>
      </c>
      <c r="N190" t="s">
        <v>39</v>
      </c>
      <c r="O190" t="s">
        <v>40</v>
      </c>
      <c r="P190">
        <v>0.1</v>
      </c>
      <c r="Q190" t="s">
        <v>94</v>
      </c>
      <c r="R190">
        <f>LOOKUP(D190,[1]LakeMetaData!$A$2:$A$15,[1]LakeMetaData!$C$2:$C$15)</f>
        <v>1929.384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2021-01-15T00:35:58Z</dcterms:created>
  <dcterms:modified xsi:type="dcterms:W3CDTF">2021-01-15T00:36:31Z</dcterms:modified>
</cp:coreProperties>
</file>