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dag\Downloads\"/>
    </mc:Choice>
  </mc:AlternateContent>
  <xr:revisionPtr revIDLastSave="0" documentId="8_{5FA38567-9E36-485B-9056-0E398EE4C1BB}" xr6:coauthVersionLast="47" xr6:coauthVersionMax="47" xr10:uidLastSave="{00000000-0000-0000-0000-000000000000}"/>
  <bookViews>
    <workbookView xWindow="-108" yWindow="-108" windowWidth="23256" windowHeight="12456" activeTab="1" xr2:uid="{7C922865-7E43-41CA-AA0F-ED8D90CBDDA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2" l="1"/>
  <c r="D9" i="2"/>
  <c r="D2" i="2"/>
  <c r="D4" i="2"/>
  <c r="D10" i="2" s="1"/>
  <c r="D6" i="2"/>
  <c r="D5" i="2"/>
  <c r="I9" i="1"/>
  <c r="D13" i="1"/>
  <c r="D12" i="1"/>
  <c r="D14" i="1"/>
  <c r="D11" i="1"/>
  <c r="D10" i="1"/>
  <c r="D9" i="1"/>
  <c r="D7" i="1"/>
  <c r="D8" i="1"/>
  <c r="D6" i="1"/>
  <c r="D5" i="1"/>
  <c r="D4" i="1"/>
  <c r="D2" i="1"/>
</calcChain>
</file>

<file path=xl/sharedStrings.xml><?xml version="1.0" encoding="utf-8"?>
<sst xmlns="http://schemas.openxmlformats.org/spreadsheetml/2006/main" count="183" uniqueCount="27">
  <si>
    <t>Volume</t>
  </si>
  <si>
    <t>Interval Estimation</t>
  </si>
  <si>
    <t>n</t>
  </si>
  <si>
    <t>mu</t>
  </si>
  <si>
    <t>df</t>
  </si>
  <si>
    <t>Mean</t>
  </si>
  <si>
    <t>Std.Deviasi</t>
  </si>
  <si>
    <t>Derajat Kepercayaan</t>
  </si>
  <si>
    <t>Alpha</t>
  </si>
  <si>
    <t>T Hitung</t>
  </si>
  <si>
    <t>SEM</t>
  </si>
  <si>
    <t>T Kritis</t>
  </si>
  <si>
    <t>Lower Limit Cl</t>
  </si>
  <si>
    <t>Upper Limit Cl</t>
  </si>
  <si>
    <t>Margin of Error</t>
  </si>
  <si>
    <t xml:space="preserve">p-value </t>
  </si>
  <si>
    <t>Jika p-value ≤ α (0.05): Tolak H0. Jika p-value &gt; α (0.05): Gagal menolak H0</t>
  </si>
  <si>
    <t>No</t>
  </si>
  <si>
    <t>Respon Kepuasan</t>
  </si>
  <si>
    <t>Puas</t>
  </si>
  <si>
    <t>Tidak Puas</t>
  </si>
  <si>
    <t>Jumlah Puas (x)</t>
  </si>
  <si>
    <t>Proporsi Sampel (p̂)</t>
  </si>
  <si>
    <t>Z Kritis (Zα/2)</t>
  </si>
  <si>
    <t>Nama: Garda Yudha Wicaksana</t>
  </si>
  <si>
    <t>Nim : 064102400006</t>
  </si>
  <si>
    <t>Nim: 064102400006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</si>
</sst>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C404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top" wrapText="1" inden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72A3-FCD3-4A95-89B8-EFDA33AE0B73}">
  <dimension ref="A1:L14"/>
  <sheetViews>
    <sheetView workbookViewId="0">
      <selection activeCell="D11" sqref="D11"/>
    </sheetView>
  </sheetViews>
  <sheetFormatPr defaultRowHeight="14.4" x14ac:dyDescent="0.3"/>
  <cols>
    <col min="3" max="3" width="20.21875" customWidth="1"/>
    <col min="4" max="4" width="11.33203125" customWidth="1"/>
  </cols>
  <sheetData>
    <row r="1" spans="1:12" x14ac:dyDescent="0.3">
      <c r="A1" s="2" t="s">
        <v>0</v>
      </c>
      <c r="C1" s="6" t="s">
        <v>1</v>
      </c>
      <c r="D1" s="6"/>
    </row>
    <row r="2" spans="1:12" x14ac:dyDescent="0.3">
      <c r="A2" s="1">
        <v>167</v>
      </c>
      <c r="C2" t="s">
        <v>2</v>
      </c>
      <c r="D2">
        <f>COUNT(A2:A11)</f>
        <v>10</v>
      </c>
    </row>
    <row r="3" spans="1:12" x14ac:dyDescent="0.3">
      <c r="A3" s="1">
        <v>170</v>
      </c>
      <c r="C3" t="s">
        <v>3</v>
      </c>
      <c r="D3">
        <v>10</v>
      </c>
    </row>
    <row r="4" spans="1:12" x14ac:dyDescent="0.3">
      <c r="A4" s="1">
        <v>172</v>
      </c>
      <c r="C4" t="s">
        <v>4</v>
      </c>
      <c r="D4">
        <f>(D2)-1</f>
        <v>9</v>
      </c>
    </row>
    <row r="5" spans="1:12" x14ac:dyDescent="0.3">
      <c r="A5" s="1">
        <v>165</v>
      </c>
      <c r="C5" t="s">
        <v>5</v>
      </c>
      <c r="D5">
        <f>AVERAGE(A2:A11)</f>
        <v>169.5</v>
      </c>
    </row>
    <row r="6" spans="1:12" x14ac:dyDescent="0.3">
      <c r="A6" s="1">
        <v>169</v>
      </c>
      <c r="C6" t="s">
        <v>6</v>
      </c>
      <c r="D6">
        <f>+STDEV(A2:A11)</f>
        <v>3.0276503540974917</v>
      </c>
      <c r="H6" s="7" t="s">
        <v>24</v>
      </c>
      <c r="I6" s="7"/>
      <c r="J6" s="7"/>
      <c r="K6" s="7"/>
      <c r="L6" s="7"/>
    </row>
    <row r="7" spans="1:12" x14ac:dyDescent="0.3">
      <c r="A7" s="1">
        <v>171</v>
      </c>
      <c r="C7" t="s">
        <v>7</v>
      </c>
      <c r="D7">
        <f>95%</f>
        <v>0.95</v>
      </c>
      <c r="H7" s="7" t="s">
        <v>26</v>
      </c>
      <c r="I7" s="7"/>
      <c r="J7" s="7"/>
    </row>
    <row r="8" spans="1:12" x14ac:dyDescent="0.3">
      <c r="A8" s="1">
        <v>168</v>
      </c>
      <c r="C8" t="s">
        <v>8</v>
      </c>
      <c r="D8">
        <f>1-D7</f>
        <v>5.0000000000000044E-2</v>
      </c>
    </row>
    <row r="9" spans="1:12" x14ac:dyDescent="0.3">
      <c r="A9" s="1">
        <v>174</v>
      </c>
      <c r="C9" t="s">
        <v>9</v>
      </c>
      <c r="D9">
        <f>(D5 -D3) / (D6/ SQRT(D2))</f>
        <v>166.59231674960284</v>
      </c>
      <c r="H9" t="s">
        <v>15</v>
      </c>
      <c r="I9">
        <f>(_xlfn.T.DIST.2T(ABS(D11), D4))</f>
        <v>5.0000000000000051E-2</v>
      </c>
    </row>
    <row r="10" spans="1:12" x14ac:dyDescent="0.3">
      <c r="A10" s="1">
        <v>166</v>
      </c>
      <c r="C10" t="s">
        <v>10</v>
      </c>
      <c r="D10" s="3">
        <f>D6 / SQRT(D2)</f>
        <v>0.9574271077563381</v>
      </c>
    </row>
    <row r="11" spans="1:12" x14ac:dyDescent="0.3">
      <c r="A11" s="1">
        <v>173</v>
      </c>
      <c r="C11" t="s">
        <v>11</v>
      </c>
      <c r="D11">
        <f>_xlfn.T.INV.2T(D8, D4)</f>
        <v>2.2621571627982049</v>
      </c>
      <c r="H11" t="s">
        <v>16</v>
      </c>
    </row>
    <row r="12" spans="1:12" x14ac:dyDescent="0.3">
      <c r="C12" t="s">
        <v>12</v>
      </c>
      <c r="D12">
        <f>D5 - D14</f>
        <v>167.33414941033183</v>
      </c>
    </row>
    <row r="13" spans="1:12" x14ac:dyDescent="0.3">
      <c r="C13" t="s">
        <v>13</v>
      </c>
      <c r="D13">
        <f>D5 + D14</f>
        <v>171.66585058966817</v>
      </c>
    </row>
    <row r="14" spans="1:12" x14ac:dyDescent="0.3">
      <c r="C14" t="s">
        <v>14</v>
      </c>
      <c r="D14" s="3">
        <f>D10 * D11</f>
        <v>2.1658505896681688</v>
      </c>
    </row>
  </sheetData>
  <mergeCells count="3">
    <mergeCell ref="C1:D1"/>
    <mergeCell ref="H6:L6"/>
    <mergeCell ref="H7:J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A2F3E-2691-4807-B922-867A20617959}">
  <dimension ref="A1:J151"/>
  <sheetViews>
    <sheetView tabSelected="1" workbookViewId="0">
      <selection activeCell="F6" sqref="F6:H6"/>
    </sheetView>
  </sheetViews>
  <sheetFormatPr defaultRowHeight="14.4" x14ac:dyDescent="0.3"/>
  <cols>
    <col min="2" max="2" width="23.77734375" customWidth="1"/>
    <col min="3" max="3" width="27.21875" customWidth="1"/>
    <col min="4" max="4" width="23.21875" customWidth="1"/>
  </cols>
  <sheetData>
    <row r="1" spans="1:10" x14ac:dyDescent="0.3">
      <c r="A1" t="s">
        <v>17</v>
      </c>
      <c r="B1" t="s">
        <v>18</v>
      </c>
      <c r="C1" s="6" t="s">
        <v>1</v>
      </c>
      <c r="D1" s="6"/>
    </row>
    <row r="2" spans="1:10" x14ac:dyDescent="0.3">
      <c r="A2" s="4">
        <v>1</v>
      </c>
      <c r="B2" s="4" t="s">
        <v>19</v>
      </c>
      <c r="C2" t="s">
        <v>2</v>
      </c>
      <c r="D2">
        <f>COUNT(A2:A151)</f>
        <v>150</v>
      </c>
    </row>
    <row r="3" spans="1:10" x14ac:dyDescent="0.3">
      <c r="A3" s="4">
        <v>2</v>
      </c>
      <c r="B3" s="4" t="s">
        <v>19</v>
      </c>
      <c r="C3" s="5" t="s">
        <v>21</v>
      </c>
      <c r="D3">
        <v>114</v>
      </c>
    </row>
    <row r="4" spans="1:10" x14ac:dyDescent="0.3">
      <c r="A4" s="4">
        <v>3</v>
      </c>
      <c r="B4" s="4" t="s">
        <v>19</v>
      </c>
      <c r="C4" t="s">
        <v>22</v>
      </c>
      <c r="D4">
        <f>D3 / D2</f>
        <v>0.76</v>
      </c>
    </row>
    <row r="5" spans="1:10" x14ac:dyDescent="0.3">
      <c r="A5" s="4">
        <v>4</v>
      </c>
      <c r="B5" s="4" t="s">
        <v>19</v>
      </c>
      <c r="C5" t="s">
        <v>7</v>
      </c>
      <c r="D5">
        <f>1-0.05</f>
        <v>0.95</v>
      </c>
      <c r="F5" s="7" t="s">
        <v>24</v>
      </c>
      <c r="G5" s="7"/>
      <c r="H5" s="7"/>
      <c r="I5" s="7"/>
      <c r="J5" s="7"/>
    </row>
    <row r="6" spans="1:10" x14ac:dyDescent="0.3">
      <c r="A6" s="4">
        <v>5</v>
      </c>
      <c r="B6" s="4" t="s">
        <v>19</v>
      </c>
      <c r="C6" t="s">
        <v>8</v>
      </c>
      <c r="D6">
        <f>1-D5</f>
        <v>5.0000000000000044E-2</v>
      </c>
      <c r="F6" s="7" t="s">
        <v>25</v>
      </c>
      <c r="G6" s="7"/>
      <c r="H6" s="7"/>
    </row>
    <row r="7" spans="1:10" x14ac:dyDescent="0.3">
      <c r="A7" s="4">
        <v>6</v>
      </c>
      <c r="B7" s="4" t="s">
        <v>19</v>
      </c>
      <c r="C7" t="s">
        <v>23</v>
      </c>
      <c r="D7">
        <v>1.96</v>
      </c>
    </row>
    <row r="8" spans="1:10" x14ac:dyDescent="0.3">
      <c r="A8" s="4">
        <v>7</v>
      </c>
      <c r="B8" s="4" t="s">
        <v>19</v>
      </c>
      <c r="C8" t="s">
        <v>12</v>
      </c>
      <c r="D8">
        <f>(D4) - D10</f>
        <v>0.69165246456528229</v>
      </c>
    </row>
    <row r="9" spans="1:10" x14ac:dyDescent="0.3">
      <c r="A9" s="4">
        <v>8</v>
      </c>
      <c r="B9" s="4" t="s">
        <v>19</v>
      </c>
      <c r="C9" t="s">
        <v>13</v>
      </c>
      <c r="D9">
        <f xml:space="preserve"> (D4) + D10</f>
        <v>0.82834753543471773</v>
      </c>
    </row>
    <row r="10" spans="1:10" x14ac:dyDescent="0.3">
      <c r="A10" s="4">
        <v>9</v>
      </c>
      <c r="B10" s="4" t="s">
        <v>19</v>
      </c>
      <c r="C10" t="s">
        <v>14</v>
      </c>
      <c r="D10" s="3">
        <f>D7*SQRT((D4)*(1-(D4))/(D2))</f>
        <v>6.8347535434717763E-2</v>
      </c>
    </row>
    <row r="11" spans="1:10" x14ac:dyDescent="0.3">
      <c r="A11" s="4">
        <v>10</v>
      </c>
      <c r="B11" s="4" t="s">
        <v>19</v>
      </c>
    </row>
    <row r="12" spans="1:10" x14ac:dyDescent="0.3">
      <c r="A12" s="4">
        <v>11</v>
      </c>
      <c r="B12" s="4" t="s">
        <v>19</v>
      </c>
    </row>
    <row r="13" spans="1:10" x14ac:dyDescent="0.3">
      <c r="A13" s="4">
        <v>12</v>
      </c>
      <c r="B13" s="4" t="s">
        <v>19</v>
      </c>
    </row>
    <row r="14" spans="1:10" x14ac:dyDescent="0.3">
      <c r="A14" s="4">
        <v>13</v>
      </c>
      <c r="B14" s="4" t="s">
        <v>19</v>
      </c>
    </row>
    <row r="15" spans="1:10" x14ac:dyDescent="0.3">
      <c r="A15" s="4">
        <v>14</v>
      </c>
      <c r="B15" s="4" t="s">
        <v>19</v>
      </c>
    </row>
    <row r="16" spans="1:10" x14ac:dyDescent="0.3">
      <c r="A16" s="4">
        <v>15</v>
      </c>
      <c r="B16" s="4" t="s">
        <v>19</v>
      </c>
    </row>
    <row r="17" spans="1:2" x14ac:dyDescent="0.3">
      <c r="A17" s="4">
        <v>16</v>
      </c>
      <c r="B17" s="4" t="s">
        <v>19</v>
      </c>
    </row>
    <row r="18" spans="1:2" x14ac:dyDescent="0.3">
      <c r="A18" s="4">
        <v>17</v>
      </c>
      <c r="B18" s="4" t="s">
        <v>19</v>
      </c>
    </row>
    <row r="19" spans="1:2" x14ac:dyDescent="0.3">
      <c r="A19" s="4">
        <v>18</v>
      </c>
      <c r="B19" s="4" t="s">
        <v>19</v>
      </c>
    </row>
    <row r="20" spans="1:2" x14ac:dyDescent="0.3">
      <c r="A20" s="4">
        <v>19</v>
      </c>
      <c r="B20" s="4" t="s">
        <v>19</v>
      </c>
    </row>
    <row r="21" spans="1:2" x14ac:dyDescent="0.3">
      <c r="A21" s="4">
        <v>20</v>
      </c>
      <c r="B21" s="4" t="s">
        <v>19</v>
      </c>
    </row>
    <row r="22" spans="1:2" x14ac:dyDescent="0.3">
      <c r="A22" s="4">
        <v>21</v>
      </c>
      <c r="B22" s="4" t="s">
        <v>19</v>
      </c>
    </row>
    <row r="23" spans="1:2" x14ac:dyDescent="0.3">
      <c r="A23" s="4">
        <v>22</v>
      </c>
      <c r="B23" s="4" t="s">
        <v>19</v>
      </c>
    </row>
    <row r="24" spans="1:2" x14ac:dyDescent="0.3">
      <c r="A24" s="4">
        <v>23</v>
      </c>
      <c r="B24" s="4" t="s">
        <v>19</v>
      </c>
    </row>
    <row r="25" spans="1:2" x14ac:dyDescent="0.3">
      <c r="A25" s="4">
        <v>24</v>
      </c>
      <c r="B25" s="4" t="s">
        <v>19</v>
      </c>
    </row>
    <row r="26" spans="1:2" x14ac:dyDescent="0.3">
      <c r="A26" s="4">
        <v>25</v>
      </c>
      <c r="B26" s="4" t="s">
        <v>19</v>
      </c>
    </row>
    <row r="27" spans="1:2" x14ac:dyDescent="0.3">
      <c r="A27" s="4">
        <v>26</v>
      </c>
      <c r="B27" s="4" t="s">
        <v>19</v>
      </c>
    </row>
    <row r="28" spans="1:2" x14ac:dyDescent="0.3">
      <c r="A28" s="4">
        <v>27</v>
      </c>
      <c r="B28" s="4" t="s">
        <v>19</v>
      </c>
    </row>
    <row r="29" spans="1:2" x14ac:dyDescent="0.3">
      <c r="A29" s="4">
        <v>28</v>
      </c>
      <c r="B29" s="4" t="s">
        <v>19</v>
      </c>
    </row>
    <row r="30" spans="1:2" x14ac:dyDescent="0.3">
      <c r="A30" s="4">
        <v>29</v>
      </c>
      <c r="B30" s="4" t="s">
        <v>19</v>
      </c>
    </row>
    <row r="31" spans="1:2" x14ac:dyDescent="0.3">
      <c r="A31" s="4">
        <v>30</v>
      </c>
      <c r="B31" s="4" t="s">
        <v>19</v>
      </c>
    </row>
    <row r="32" spans="1:2" x14ac:dyDescent="0.3">
      <c r="A32" s="4">
        <v>31</v>
      </c>
      <c r="B32" s="4" t="s">
        <v>19</v>
      </c>
    </row>
    <row r="33" spans="1:2" x14ac:dyDescent="0.3">
      <c r="A33" s="4">
        <v>32</v>
      </c>
      <c r="B33" s="4" t="s">
        <v>19</v>
      </c>
    </row>
    <row r="34" spans="1:2" x14ac:dyDescent="0.3">
      <c r="A34" s="4">
        <v>33</v>
      </c>
      <c r="B34" s="4" t="s">
        <v>19</v>
      </c>
    </row>
    <row r="35" spans="1:2" x14ac:dyDescent="0.3">
      <c r="A35" s="4">
        <v>34</v>
      </c>
      <c r="B35" s="4" t="s">
        <v>19</v>
      </c>
    </row>
    <row r="36" spans="1:2" x14ac:dyDescent="0.3">
      <c r="A36" s="4">
        <v>35</v>
      </c>
      <c r="B36" s="4" t="s">
        <v>19</v>
      </c>
    </row>
    <row r="37" spans="1:2" x14ac:dyDescent="0.3">
      <c r="A37" s="4">
        <v>36</v>
      </c>
      <c r="B37" s="4" t="s">
        <v>19</v>
      </c>
    </row>
    <row r="38" spans="1:2" x14ac:dyDescent="0.3">
      <c r="A38" s="4">
        <v>37</v>
      </c>
      <c r="B38" s="4" t="s">
        <v>19</v>
      </c>
    </row>
    <row r="39" spans="1:2" x14ac:dyDescent="0.3">
      <c r="A39" s="4">
        <v>38</v>
      </c>
      <c r="B39" s="4" t="s">
        <v>19</v>
      </c>
    </row>
    <row r="40" spans="1:2" x14ac:dyDescent="0.3">
      <c r="A40" s="4">
        <v>39</v>
      </c>
      <c r="B40" s="4" t="s">
        <v>19</v>
      </c>
    </row>
    <row r="41" spans="1:2" x14ac:dyDescent="0.3">
      <c r="A41" s="4">
        <v>40</v>
      </c>
      <c r="B41" s="4" t="s">
        <v>19</v>
      </c>
    </row>
    <row r="42" spans="1:2" x14ac:dyDescent="0.3">
      <c r="A42" s="4">
        <v>41</v>
      </c>
      <c r="B42" s="4" t="s">
        <v>19</v>
      </c>
    </row>
    <row r="43" spans="1:2" x14ac:dyDescent="0.3">
      <c r="A43" s="4">
        <v>42</v>
      </c>
      <c r="B43" s="4" t="s">
        <v>19</v>
      </c>
    </row>
    <row r="44" spans="1:2" x14ac:dyDescent="0.3">
      <c r="A44" s="4">
        <v>43</v>
      </c>
      <c r="B44" s="4" t="s">
        <v>19</v>
      </c>
    </row>
    <row r="45" spans="1:2" x14ac:dyDescent="0.3">
      <c r="A45" s="4">
        <v>44</v>
      </c>
      <c r="B45" s="4" t="s">
        <v>19</v>
      </c>
    </row>
    <row r="46" spans="1:2" x14ac:dyDescent="0.3">
      <c r="A46" s="4">
        <v>45</v>
      </c>
      <c r="B46" s="4" t="s">
        <v>19</v>
      </c>
    </row>
    <row r="47" spans="1:2" x14ac:dyDescent="0.3">
      <c r="A47" s="4">
        <v>46</v>
      </c>
      <c r="B47" s="4" t="s">
        <v>19</v>
      </c>
    </row>
    <row r="48" spans="1:2" x14ac:dyDescent="0.3">
      <c r="A48" s="4">
        <v>47</v>
      </c>
      <c r="B48" s="4" t="s">
        <v>19</v>
      </c>
    </row>
    <row r="49" spans="1:2" x14ac:dyDescent="0.3">
      <c r="A49" s="4">
        <v>48</v>
      </c>
      <c r="B49" s="4" t="s">
        <v>19</v>
      </c>
    </row>
    <row r="50" spans="1:2" x14ac:dyDescent="0.3">
      <c r="A50" s="4">
        <v>49</v>
      </c>
      <c r="B50" s="4" t="s">
        <v>19</v>
      </c>
    </row>
    <row r="51" spans="1:2" x14ac:dyDescent="0.3">
      <c r="A51" s="4">
        <v>50</v>
      </c>
      <c r="B51" s="4" t="s">
        <v>19</v>
      </c>
    </row>
    <row r="52" spans="1:2" x14ac:dyDescent="0.3">
      <c r="A52" s="4">
        <v>51</v>
      </c>
      <c r="B52" s="4" t="s">
        <v>19</v>
      </c>
    </row>
    <row r="53" spans="1:2" x14ac:dyDescent="0.3">
      <c r="A53" s="4">
        <v>52</v>
      </c>
      <c r="B53" s="4" t="s">
        <v>19</v>
      </c>
    </row>
    <row r="54" spans="1:2" x14ac:dyDescent="0.3">
      <c r="A54" s="4">
        <v>53</v>
      </c>
      <c r="B54" s="4" t="s">
        <v>19</v>
      </c>
    </row>
    <row r="55" spans="1:2" x14ac:dyDescent="0.3">
      <c r="A55" s="4">
        <v>54</v>
      </c>
      <c r="B55" s="4" t="s">
        <v>19</v>
      </c>
    </row>
    <row r="56" spans="1:2" x14ac:dyDescent="0.3">
      <c r="A56" s="4">
        <v>55</v>
      </c>
      <c r="B56" s="4" t="s">
        <v>19</v>
      </c>
    </row>
    <row r="57" spans="1:2" x14ac:dyDescent="0.3">
      <c r="A57" s="4">
        <v>56</v>
      </c>
      <c r="B57" s="4" t="s">
        <v>19</v>
      </c>
    </row>
    <row r="58" spans="1:2" x14ac:dyDescent="0.3">
      <c r="A58" s="4">
        <v>57</v>
      </c>
      <c r="B58" s="4" t="s">
        <v>19</v>
      </c>
    </row>
    <row r="59" spans="1:2" x14ac:dyDescent="0.3">
      <c r="A59" s="4">
        <v>58</v>
      </c>
      <c r="B59" s="4" t="s">
        <v>19</v>
      </c>
    </row>
    <row r="60" spans="1:2" x14ac:dyDescent="0.3">
      <c r="A60" s="4">
        <v>59</v>
      </c>
      <c r="B60" s="4" t="s">
        <v>19</v>
      </c>
    </row>
    <row r="61" spans="1:2" x14ac:dyDescent="0.3">
      <c r="A61" s="4">
        <v>60</v>
      </c>
      <c r="B61" s="4" t="s">
        <v>19</v>
      </c>
    </row>
    <row r="62" spans="1:2" x14ac:dyDescent="0.3">
      <c r="A62" s="4">
        <v>61</v>
      </c>
      <c r="B62" s="4" t="s">
        <v>19</v>
      </c>
    </row>
    <row r="63" spans="1:2" x14ac:dyDescent="0.3">
      <c r="A63" s="4">
        <v>62</v>
      </c>
      <c r="B63" s="4" t="s">
        <v>19</v>
      </c>
    </row>
    <row r="64" spans="1:2" x14ac:dyDescent="0.3">
      <c r="A64" s="4">
        <v>63</v>
      </c>
      <c r="B64" s="4" t="s">
        <v>19</v>
      </c>
    </row>
    <row r="65" spans="1:2" x14ac:dyDescent="0.3">
      <c r="A65" s="4">
        <v>64</v>
      </c>
      <c r="B65" s="4" t="s">
        <v>19</v>
      </c>
    </row>
    <row r="66" spans="1:2" x14ac:dyDescent="0.3">
      <c r="A66" s="4">
        <v>65</v>
      </c>
      <c r="B66" s="4" t="s">
        <v>19</v>
      </c>
    </row>
    <row r="67" spans="1:2" x14ac:dyDescent="0.3">
      <c r="A67" s="4">
        <v>66</v>
      </c>
      <c r="B67" s="4" t="s">
        <v>19</v>
      </c>
    </row>
    <row r="68" spans="1:2" x14ac:dyDescent="0.3">
      <c r="A68" s="4">
        <v>67</v>
      </c>
      <c r="B68" s="4" t="s">
        <v>19</v>
      </c>
    </row>
    <row r="69" spans="1:2" x14ac:dyDescent="0.3">
      <c r="A69" s="4">
        <v>68</v>
      </c>
      <c r="B69" s="4" t="s">
        <v>19</v>
      </c>
    </row>
    <row r="70" spans="1:2" x14ac:dyDescent="0.3">
      <c r="A70" s="4">
        <v>69</v>
      </c>
      <c r="B70" s="4" t="s">
        <v>19</v>
      </c>
    </row>
    <row r="71" spans="1:2" x14ac:dyDescent="0.3">
      <c r="A71" s="4">
        <v>70</v>
      </c>
      <c r="B71" s="4" t="s">
        <v>19</v>
      </c>
    </row>
    <row r="72" spans="1:2" x14ac:dyDescent="0.3">
      <c r="A72" s="4">
        <v>71</v>
      </c>
      <c r="B72" s="4" t="s">
        <v>19</v>
      </c>
    </row>
    <row r="73" spans="1:2" x14ac:dyDescent="0.3">
      <c r="A73" s="4">
        <v>72</v>
      </c>
      <c r="B73" s="4" t="s">
        <v>19</v>
      </c>
    </row>
    <row r="74" spans="1:2" x14ac:dyDescent="0.3">
      <c r="A74" s="4">
        <v>73</v>
      </c>
      <c r="B74" s="4" t="s">
        <v>19</v>
      </c>
    </row>
    <row r="75" spans="1:2" x14ac:dyDescent="0.3">
      <c r="A75" s="4">
        <v>74</v>
      </c>
      <c r="B75" s="4" t="s">
        <v>19</v>
      </c>
    </row>
    <row r="76" spans="1:2" x14ac:dyDescent="0.3">
      <c r="A76" s="4">
        <v>75</v>
      </c>
      <c r="B76" s="4" t="s">
        <v>19</v>
      </c>
    </row>
    <row r="77" spans="1:2" x14ac:dyDescent="0.3">
      <c r="A77" s="4">
        <v>76</v>
      </c>
      <c r="B77" s="4" t="s">
        <v>19</v>
      </c>
    </row>
    <row r="78" spans="1:2" x14ac:dyDescent="0.3">
      <c r="A78" s="4">
        <v>77</v>
      </c>
      <c r="B78" s="4" t="s">
        <v>19</v>
      </c>
    </row>
    <row r="79" spans="1:2" x14ac:dyDescent="0.3">
      <c r="A79" s="4">
        <v>78</v>
      </c>
      <c r="B79" s="4" t="s">
        <v>19</v>
      </c>
    </row>
    <row r="80" spans="1:2" x14ac:dyDescent="0.3">
      <c r="A80" s="4">
        <v>79</v>
      </c>
      <c r="B80" s="4" t="s">
        <v>19</v>
      </c>
    </row>
    <row r="81" spans="1:2" x14ac:dyDescent="0.3">
      <c r="A81" s="4">
        <v>80</v>
      </c>
      <c r="B81" s="4" t="s">
        <v>19</v>
      </c>
    </row>
    <row r="82" spans="1:2" x14ac:dyDescent="0.3">
      <c r="A82" s="4">
        <v>81</v>
      </c>
      <c r="B82" s="4" t="s">
        <v>19</v>
      </c>
    </row>
    <row r="83" spans="1:2" x14ac:dyDescent="0.3">
      <c r="A83" s="4">
        <v>82</v>
      </c>
      <c r="B83" s="4" t="s">
        <v>19</v>
      </c>
    </row>
    <row r="84" spans="1:2" x14ac:dyDescent="0.3">
      <c r="A84" s="4">
        <v>83</v>
      </c>
      <c r="B84" s="4" t="s">
        <v>19</v>
      </c>
    </row>
    <row r="85" spans="1:2" x14ac:dyDescent="0.3">
      <c r="A85" s="4">
        <v>84</v>
      </c>
      <c r="B85" s="4" t="s">
        <v>19</v>
      </c>
    </row>
    <row r="86" spans="1:2" x14ac:dyDescent="0.3">
      <c r="A86" s="4">
        <v>85</v>
      </c>
      <c r="B86" s="4" t="s">
        <v>19</v>
      </c>
    </row>
    <row r="87" spans="1:2" x14ac:dyDescent="0.3">
      <c r="A87" s="4">
        <v>86</v>
      </c>
      <c r="B87" s="4" t="s">
        <v>19</v>
      </c>
    </row>
    <row r="88" spans="1:2" x14ac:dyDescent="0.3">
      <c r="A88" s="4">
        <v>87</v>
      </c>
      <c r="B88" s="4" t="s">
        <v>19</v>
      </c>
    </row>
    <row r="89" spans="1:2" x14ac:dyDescent="0.3">
      <c r="A89" s="4">
        <v>88</v>
      </c>
      <c r="B89" s="4" t="s">
        <v>19</v>
      </c>
    </row>
    <row r="90" spans="1:2" x14ac:dyDescent="0.3">
      <c r="A90" s="4">
        <v>89</v>
      </c>
      <c r="B90" s="4" t="s">
        <v>19</v>
      </c>
    </row>
    <row r="91" spans="1:2" x14ac:dyDescent="0.3">
      <c r="A91" s="4">
        <v>90</v>
      </c>
      <c r="B91" s="4" t="s">
        <v>19</v>
      </c>
    </row>
    <row r="92" spans="1:2" x14ac:dyDescent="0.3">
      <c r="A92" s="4">
        <v>91</v>
      </c>
      <c r="B92" s="4" t="s">
        <v>19</v>
      </c>
    </row>
    <row r="93" spans="1:2" x14ac:dyDescent="0.3">
      <c r="A93" s="4">
        <v>92</v>
      </c>
      <c r="B93" s="4" t="s">
        <v>19</v>
      </c>
    </row>
    <row r="94" spans="1:2" x14ac:dyDescent="0.3">
      <c r="A94" s="4">
        <v>93</v>
      </c>
      <c r="B94" s="4" t="s">
        <v>19</v>
      </c>
    </row>
    <row r="95" spans="1:2" x14ac:dyDescent="0.3">
      <c r="A95" s="4">
        <v>94</v>
      </c>
      <c r="B95" s="4" t="s">
        <v>19</v>
      </c>
    </row>
    <row r="96" spans="1:2" x14ac:dyDescent="0.3">
      <c r="A96" s="4">
        <v>95</v>
      </c>
      <c r="B96" s="4" t="s">
        <v>19</v>
      </c>
    </row>
    <row r="97" spans="1:2" x14ac:dyDescent="0.3">
      <c r="A97" s="4">
        <v>96</v>
      </c>
      <c r="B97" s="4" t="s">
        <v>19</v>
      </c>
    </row>
    <row r="98" spans="1:2" x14ac:dyDescent="0.3">
      <c r="A98" s="4">
        <v>97</v>
      </c>
      <c r="B98" s="4" t="s">
        <v>19</v>
      </c>
    </row>
    <row r="99" spans="1:2" x14ac:dyDescent="0.3">
      <c r="A99" s="4">
        <v>98</v>
      </c>
      <c r="B99" s="4" t="s">
        <v>19</v>
      </c>
    </row>
    <row r="100" spans="1:2" x14ac:dyDescent="0.3">
      <c r="A100" s="4">
        <v>99</v>
      </c>
      <c r="B100" s="4" t="s">
        <v>19</v>
      </c>
    </row>
    <row r="101" spans="1:2" x14ac:dyDescent="0.3">
      <c r="A101" s="4">
        <v>100</v>
      </c>
      <c r="B101" s="4" t="s">
        <v>19</v>
      </c>
    </row>
    <row r="102" spans="1:2" x14ac:dyDescent="0.3">
      <c r="A102" s="4">
        <v>101</v>
      </c>
      <c r="B102" s="4" t="s">
        <v>19</v>
      </c>
    </row>
    <row r="103" spans="1:2" x14ac:dyDescent="0.3">
      <c r="A103" s="4">
        <v>102</v>
      </c>
      <c r="B103" s="4" t="s">
        <v>19</v>
      </c>
    </row>
    <row r="104" spans="1:2" x14ac:dyDescent="0.3">
      <c r="A104" s="4">
        <v>103</v>
      </c>
      <c r="B104" s="4" t="s">
        <v>19</v>
      </c>
    </row>
    <row r="105" spans="1:2" x14ac:dyDescent="0.3">
      <c r="A105" s="4">
        <v>104</v>
      </c>
      <c r="B105" s="4" t="s">
        <v>19</v>
      </c>
    </row>
    <row r="106" spans="1:2" x14ac:dyDescent="0.3">
      <c r="A106" s="4">
        <v>105</v>
      </c>
      <c r="B106" s="4" t="s">
        <v>19</v>
      </c>
    </row>
    <row r="107" spans="1:2" x14ac:dyDescent="0.3">
      <c r="A107" s="4">
        <v>106</v>
      </c>
      <c r="B107" s="4" t="s">
        <v>19</v>
      </c>
    </row>
    <row r="108" spans="1:2" x14ac:dyDescent="0.3">
      <c r="A108" s="4">
        <v>107</v>
      </c>
      <c r="B108" s="4" t="s">
        <v>19</v>
      </c>
    </row>
    <row r="109" spans="1:2" x14ac:dyDescent="0.3">
      <c r="A109" s="4">
        <v>108</v>
      </c>
      <c r="B109" s="4" t="s">
        <v>19</v>
      </c>
    </row>
    <row r="110" spans="1:2" x14ac:dyDescent="0.3">
      <c r="A110" s="4">
        <v>109</v>
      </c>
      <c r="B110" s="4" t="s">
        <v>19</v>
      </c>
    </row>
    <row r="111" spans="1:2" x14ac:dyDescent="0.3">
      <c r="A111" s="4">
        <v>110</v>
      </c>
      <c r="B111" s="4" t="s">
        <v>19</v>
      </c>
    </row>
    <row r="112" spans="1:2" x14ac:dyDescent="0.3">
      <c r="A112" s="4">
        <v>111</v>
      </c>
      <c r="B112" s="4" t="s">
        <v>19</v>
      </c>
    </row>
    <row r="113" spans="1:2" x14ac:dyDescent="0.3">
      <c r="A113" s="4">
        <v>112</v>
      </c>
      <c r="B113" s="4" t="s">
        <v>19</v>
      </c>
    </row>
    <row r="114" spans="1:2" x14ac:dyDescent="0.3">
      <c r="A114" s="4">
        <v>113</v>
      </c>
      <c r="B114" s="4" t="s">
        <v>19</v>
      </c>
    </row>
    <row r="115" spans="1:2" x14ac:dyDescent="0.3">
      <c r="A115" s="4">
        <v>114</v>
      </c>
      <c r="B115" s="4" t="s">
        <v>19</v>
      </c>
    </row>
    <row r="116" spans="1:2" x14ac:dyDescent="0.3">
      <c r="A116" s="4">
        <v>115</v>
      </c>
      <c r="B116" s="4" t="s">
        <v>20</v>
      </c>
    </row>
    <row r="117" spans="1:2" x14ac:dyDescent="0.3">
      <c r="A117" s="4">
        <v>116</v>
      </c>
      <c r="B117" s="4" t="s">
        <v>20</v>
      </c>
    </row>
    <row r="118" spans="1:2" x14ac:dyDescent="0.3">
      <c r="A118" s="4">
        <v>117</v>
      </c>
      <c r="B118" s="4" t="s">
        <v>20</v>
      </c>
    </row>
    <row r="119" spans="1:2" x14ac:dyDescent="0.3">
      <c r="A119" s="4">
        <v>118</v>
      </c>
      <c r="B119" s="4" t="s">
        <v>20</v>
      </c>
    </row>
    <row r="120" spans="1:2" x14ac:dyDescent="0.3">
      <c r="A120" s="4">
        <v>119</v>
      </c>
      <c r="B120" s="4" t="s">
        <v>20</v>
      </c>
    </row>
    <row r="121" spans="1:2" x14ac:dyDescent="0.3">
      <c r="A121" s="4">
        <v>120</v>
      </c>
      <c r="B121" s="4" t="s">
        <v>20</v>
      </c>
    </row>
    <row r="122" spans="1:2" x14ac:dyDescent="0.3">
      <c r="A122" s="4">
        <v>121</v>
      </c>
      <c r="B122" s="4" t="s">
        <v>20</v>
      </c>
    </row>
    <row r="123" spans="1:2" x14ac:dyDescent="0.3">
      <c r="A123" s="4">
        <v>122</v>
      </c>
      <c r="B123" s="4" t="s">
        <v>20</v>
      </c>
    </row>
    <row r="124" spans="1:2" x14ac:dyDescent="0.3">
      <c r="A124" s="4">
        <v>123</v>
      </c>
      <c r="B124" s="4" t="s">
        <v>20</v>
      </c>
    </row>
    <row r="125" spans="1:2" x14ac:dyDescent="0.3">
      <c r="A125" s="4">
        <v>124</v>
      </c>
      <c r="B125" s="4" t="s">
        <v>20</v>
      </c>
    </row>
    <row r="126" spans="1:2" x14ac:dyDescent="0.3">
      <c r="A126" s="4">
        <v>125</v>
      </c>
      <c r="B126" s="4" t="s">
        <v>20</v>
      </c>
    </row>
    <row r="127" spans="1:2" x14ac:dyDescent="0.3">
      <c r="A127" s="4">
        <v>126</v>
      </c>
      <c r="B127" s="4" t="s">
        <v>20</v>
      </c>
    </row>
    <row r="128" spans="1:2" x14ac:dyDescent="0.3">
      <c r="A128" s="4">
        <v>127</v>
      </c>
      <c r="B128" s="4" t="s">
        <v>20</v>
      </c>
    </row>
    <row r="129" spans="1:2" x14ac:dyDescent="0.3">
      <c r="A129" s="4">
        <v>128</v>
      </c>
      <c r="B129" s="4" t="s">
        <v>20</v>
      </c>
    </row>
    <row r="130" spans="1:2" x14ac:dyDescent="0.3">
      <c r="A130" s="4">
        <v>129</v>
      </c>
      <c r="B130" s="4" t="s">
        <v>20</v>
      </c>
    </row>
    <row r="131" spans="1:2" x14ac:dyDescent="0.3">
      <c r="A131" s="4">
        <v>130</v>
      </c>
      <c r="B131" s="4" t="s">
        <v>20</v>
      </c>
    </row>
    <row r="132" spans="1:2" x14ac:dyDescent="0.3">
      <c r="A132" s="4">
        <v>131</v>
      </c>
      <c r="B132" s="4" t="s">
        <v>20</v>
      </c>
    </row>
    <row r="133" spans="1:2" x14ac:dyDescent="0.3">
      <c r="A133" s="4">
        <v>132</v>
      </c>
      <c r="B133" s="4" t="s">
        <v>20</v>
      </c>
    </row>
    <row r="134" spans="1:2" x14ac:dyDescent="0.3">
      <c r="A134" s="4">
        <v>133</v>
      </c>
      <c r="B134" s="4" t="s">
        <v>20</v>
      </c>
    </row>
    <row r="135" spans="1:2" x14ac:dyDescent="0.3">
      <c r="A135" s="4">
        <v>134</v>
      </c>
      <c r="B135" s="4" t="s">
        <v>20</v>
      </c>
    </row>
    <row r="136" spans="1:2" x14ac:dyDescent="0.3">
      <c r="A136" s="4">
        <v>135</v>
      </c>
      <c r="B136" s="4" t="s">
        <v>20</v>
      </c>
    </row>
    <row r="137" spans="1:2" x14ac:dyDescent="0.3">
      <c r="A137" s="4">
        <v>136</v>
      </c>
      <c r="B137" s="4" t="s">
        <v>20</v>
      </c>
    </row>
    <row r="138" spans="1:2" x14ac:dyDescent="0.3">
      <c r="A138" s="4">
        <v>137</v>
      </c>
      <c r="B138" s="4" t="s">
        <v>20</v>
      </c>
    </row>
    <row r="139" spans="1:2" x14ac:dyDescent="0.3">
      <c r="A139" s="4">
        <v>138</v>
      </c>
      <c r="B139" s="4" t="s">
        <v>20</v>
      </c>
    </row>
    <row r="140" spans="1:2" x14ac:dyDescent="0.3">
      <c r="A140" s="4">
        <v>139</v>
      </c>
      <c r="B140" s="4" t="s">
        <v>20</v>
      </c>
    </row>
    <row r="141" spans="1:2" x14ac:dyDescent="0.3">
      <c r="A141" s="4">
        <v>140</v>
      </c>
      <c r="B141" s="4" t="s">
        <v>20</v>
      </c>
    </row>
    <row r="142" spans="1:2" x14ac:dyDescent="0.3">
      <c r="A142" s="4">
        <v>141</v>
      </c>
      <c r="B142" s="4" t="s">
        <v>20</v>
      </c>
    </row>
    <row r="143" spans="1:2" x14ac:dyDescent="0.3">
      <c r="A143" s="4">
        <v>142</v>
      </c>
      <c r="B143" s="4" t="s">
        <v>20</v>
      </c>
    </row>
    <row r="144" spans="1:2" x14ac:dyDescent="0.3">
      <c r="A144" s="4">
        <v>143</v>
      </c>
      <c r="B144" s="4" t="s">
        <v>20</v>
      </c>
    </row>
    <row r="145" spans="1:2" x14ac:dyDescent="0.3">
      <c r="A145" s="4">
        <v>144</v>
      </c>
      <c r="B145" s="4" t="s">
        <v>20</v>
      </c>
    </row>
    <row r="146" spans="1:2" x14ac:dyDescent="0.3">
      <c r="A146" s="4">
        <v>145</v>
      </c>
      <c r="B146" s="4" t="s">
        <v>20</v>
      </c>
    </row>
    <row r="147" spans="1:2" x14ac:dyDescent="0.3">
      <c r="A147" s="4">
        <v>146</v>
      </c>
      <c r="B147" s="4" t="s">
        <v>20</v>
      </c>
    </row>
    <row r="148" spans="1:2" x14ac:dyDescent="0.3">
      <c r="A148" s="4">
        <v>147</v>
      </c>
      <c r="B148" s="4" t="s">
        <v>20</v>
      </c>
    </row>
    <row r="149" spans="1:2" x14ac:dyDescent="0.3">
      <c r="A149" s="4">
        <v>148</v>
      </c>
      <c r="B149" s="4" t="s">
        <v>20</v>
      </c>
    </row>
    <row r="150" spans="1:2" x14ac:dyDescent="0.3">
      <c r="A150" s="4">
        <v>149</v>
      </c>
      <c r="B150" s="4" t="s">
        <v>20</v>
      </c>
    </row>
    <row r="151" spans="1:2" x14ac:dyDescent="0.3">
      <c r="A151" s="4">
        <v>150</v>
      </c>
      <c r="B151" s="4" t="s">
        <v>20</v>
      </c>
    </row>
  </sheetData>
  <mergeCells count="3">
    <mergeCell ref="C1:D1"/>
    <mergeCell ref="F5:J5"/>
    <mergeCell ref="F6:H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Jmer Pmer</dc:creator>
  <cp:lastModifiedBy>yudagozal1234@gmail.com</cp:lastModifiedBy>
  <dcterms:created xsi:type="dcterms:W3CDTF">2025-05-05T08:28:10Z</dcterms:created>
  <dcterms:modified xsi:type="dcterms:W3CDTF">2025-05-14T06:51:21Z</dcterms:modified>
</cp:coreProperties>
</file>