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/Desktop/[UTFPR]/utfpr-emma-repo/4-Iniciacao-Programacao-Linear/Aula-01/Avaliacao-2/"/>
    </mc:Choice>
  </mc:AlternateContent>
  <xr:revisionPtr revIDLastSave="0" documentId="13_ncr:1_{0C7CDB8C-E58A-144F-9673-7A0388DB7C17}" xr6:coauthVersionLast="47" xr6:coauthVersionMax="47" xr10:uidLastSave="{00000000-0000-0000-0000-000000000000}"/>
  <bookViews>
    <workbookView xWindow="3020" yWindow="14500" windowWidth="25600" windowHeight="16120" xr2:uid="{87D1F523-EB41-6444-AE37-DFC3BDDE556D}"/>
  </bookViews>
  <sheets>
    <sheet name="Sheet1" sheetId="1" r:id="rId1"/>
  </sheets>
  <definedNames>
    <definedName name="solver_adj" localSheetId="0" hidden="1">Sheet1!$C$6:$C$11</definedName>
    <definedName name="solver_cvg" localSheetId="0" hidden="1">"0.0001"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Sheet1!$C$12</definedName>
    <definedName name="solver_lhs2" localSheetId="0" hidden="1">Sheet1!$C$6:$C$11</definedName>
    <definedName name="solver_lhs3" localSheetId="0" hidden="1">Sheet1!$C$6:$C$11</definedName>
    <definedName name="solver_lhs4" localSheetId="0" hidden="1">Sheet1!$G$12</definedName>
    <definedName name="solver_lhs5" localSheetId="0" hidden="1">Sheet1!$I$12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"0.075"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Sheet1!$C$21</definedName>
    <definedName name="solver_pre" localSheetId="0" hidden="1">"0.000001"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Sheet1!$C$13</definedName>
    <definedName name="solver_rhs2" localSheetId="0" hidden="1">Sheet1!$D$6:$D$11</definedName>
    <definedName name="solver_rhs3" localSheetId="0" hidden="1">0</definedName>
    <definedName name="solver_rhs4" localSheetId="0" hidden="1">Sheet1!$G$13</definedName>
    <definedName name="solver_rhs5" localSheetId="0" hidden="1">Sheet1!$I$13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I12" i="1"/>
  <c r="G12" i="1"/>
  <c r="E12" i="1"/>
  <c r="C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<sst xmlns="http://schemas.openxmlformats.org/spreadsheetml/2006/main" count="31" uniqueCount="26">
  <si>
    <t>Valor</t>
  </si>
  <si>
    <t>Máximo</t>
  </si>
  <si>
    <t>Anos para o</t>
  </si>
  <si>
    <t>10 anos ou mais?</t>
  </si>
  <si>
    <t>Bom ou pior?</t>
  </si>
  <si>
    <t>Título</t>
  </si>
  <si>
    <t>Investido</t>
  </si>
  <si>
    <t>Retorno</t>
  </si>
  <si>
    <t>Vencimento</t>
  </si>
  <si>
    <t>(1-sim, 0-não)</t>
  </si>
  <si>
    <t>Classificação</t>
  </si>
  <si>
    <t>ACME Chemical</t>
  </si>
  <si>
    <t>1-Excelente</t>
  </si>
  <si>
    <t>DynaStar</t>
  </si>
  <si>
    <t>3-Bom</t>
  </si>
  <si>
    <t>Eagle Vision</t>
  </si>
  <si>
    <t>4-Regular</t>
  </si>
  <si>
    <t>MicroModeling</t>
  </si>
  <si>
    <t>OptiPro</t>
  </si>
  <si>
    <t>Sabre Systems</t>
  </si>
  <si>
    <t>2-Muito Bom</t>
  </si>
  <si>
    <t>Total Investido:</t>
  </si>
  <si>
    <t>Total:</t>
  </si>
  <si>
    <t>Total Disponível:</t>
  </si>
  <si>
    <t>Exigido:</t>
  </si>
  <si>
    <t>Permitido: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</si>
</sst>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scheme val="minor"/>
    </font>
    <font>
      <b/>
      <sz val="12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5" fillId="0" borderId="0" xfId="0" applyFont="1"/>
    <xf numFmtId="165" fontId="2" fillId="2" borderId="0" xfId="0" applyNumberFormat="1" applyFont="1" applyFill="1" applyBorder="1" applyAlignment="1">
      <alignment horizontal="center"/>
    </xf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6638-09D2-0A46-9F38-D4C7CE3587DA}">
  <dimension ref="B4:I13"/>
  <sheetViews>
    <sheetView tabSelected="1" zoomScale="168" zoomScaleNormal="120" workbookViewId="0">
      <selection activeCell="F15" sqref="F15"/>
    </sheetView>
  </sheetViews>
  <sheetFormatPr baseColWidth="10" defaultRowHeight="16" x14ac:dyDescent="0.2"/>
  <cols>
    <col min="1" max="1" width="5.6640625" style="10" customWidth="1"/>
    <col min="2" max="2" width="22.33203125" style="10" customWidth="1"/>
    <col min="3" max="3" width="16.1640625" style="10" customWidth="1"/>
    <col min="4" max="4" width="17.5" style="10" customWidth="1"/>
    <col min="5" max="5" width="14.6640625" style="10" customWidth="1"/>
    <col min="6" max="6" width="17.83203125" style="10" customWidth="1"/>
    <col min="7" max="7" width="18.1640625" style="10" customWidth="1"/>
    <col min="8" max="8" width="21.1640625" style="10" customWidth="1"/>
    <col min="9" max="9" width="22.6640625" style="10" customWidth="1"/>
    <col min="10" max="16384" width="10.83203125" style="10"/>
  </cols>
  <sheetData>
    <row r="4" spans="2:9" x14ac:dyDescent="0.2">
      <c r="B4" s="8" t="s">
        <v>5</v>
      </c>
      <c r="C4" s="1" t="s">
        <v>0</v>
      </c>
      <c r="D4" s="1" t="s">
        <v>1</v>
      </c>
      <c r="E4" s="8" t="s">
        <v>7</v>
      </c>
      <c r="F4" s="1" t="s">
        <v>2</v>
      </c>
      <c r="G4" s="1" t="s">
        <v>3</v>
      </c>
      <c r="H4" s="7" t="s">
        <v>10</v>
      </c>
      <c r="I4" s="1" t="s">
        <v>4</v>
      </c>
    </row>
    <row r="5" spans="2:9" x14ac:dyDescent="0.2">
      <c r="C5" s="8" t="s">
        <v>6</v>
      </c>
      <c r="D5" s="9">
        <v>0.25</v>
      </c>
      <c r="F5" s="8" t="s">
        <v>8</v>
      </c>
      <c r="G5" s="8" t="s">
        <v>9</v>
      </c>
      <c r="H5" s="12"/>
      <c r="I5" s="8" t="s">
        <v>9</v>
      </c>
    </row>
    <row r="6" spans="2:9" x14ac:dyDescent="0.2">
      <c r="B6" s="5" t="s">
        <v>11</v>
      </c>
      <c r="C6" s="11">
        <v>112500</v>
      </c>
      <c r="D6" s="3">
        <f t="shared" ref="D6:D11" si="0">$D$5*$C$13</f>
        <v>187500</v>
      </c>
      <c r="E6" s="4">
        <v>8.6499999999999994E-2</v>
      </c>
      <c r="F6" s="2">
        <v>11</v>
      </c>
      <c r="G6" s="2">
        <v>1</v>
      </c>
      <c r="H6" s="5" t="s">
        <v>12</v>
      </c>
      <c r="I6" s="2">
        <v>0</v>
      </c>
    </row>
    <row r="7" spans="2:9" x14ac:dyDescent="0.2">
      <c r="B7" s="5" t="s">
        <v>13</v>
      </c>
      <c r="C7" s="11">
        <v>75000</v>
      </c>
      <c r="D7" s="3">
        <f t="shared" si="0"/>
        <v>187500</v>
      </c>
      <c r="E7" s="4">
        <v>9.5000000000000001E-2</v>
      </c>
      <c r="F7" s="2">
        <v>10</v>
      </c>
      <c r="G7" s="2">
        <v>1</v>
      </c>
      <c r="H7" s="5" t="s">
        <v>14</v>
      </c>
      <c r="I7" s="2">
        <v>1</v>
      </c>
    </row>
    <row r="8" spans="2:9" x14ac:dyDescent="0.2">
      <c r="B8" s="5" t="s">
        <v>15</v>
      </c>
      <c r="C8" s="11">
        <v>187500</v>
      </c>
      <c r="D8" s="3">
        <f t="shared" si="0"/>
        <v>187500</v>
      </c>
      <c r="E8" s="4">
        <v>0.1</v>
      </c>
      <c r="F8" s="2">
        <v>6</v>
      </c>
      <c r="G8" s="2">
        <v>0</v>
      </c>
      <c r="H8" s="5" t="s">
        <v>16</v>
      </c>
      <c r="I8" s="2">
        <v>1</v>
      </c>
    </row>
    <row r="9" spans="2:9" x14ac:dyDescent="0.2">
      <c r="B9" s="5" t="s">
        <v>17</v>
      </c>
      <c r="C9" s="11">
        <v>187500</v>
      </c>
      <c r="D9" s="3">
        <f t="shared" si="0"/>
        <v>187500</v>
      </c>
      <c r="E9" s="4">
        <v>8.7499999999999994E-2</v>
      </c>
      <c r="F9" s="2">
        <v>10</v>
      </c>
      <c r="G9" s="2">
        <v>1</v>
      </c>
      <c r="H9" s="5" t="s">
        <v>12</v>
      </c>
      <c r="I9" s="2">
        <v>0</v>
      </c>
    </row>
    <row r="10" spans="2:9" x14ac:dyDescent="0.2">
      <c r="B10" s="5" t="s">
        <v>18</v>
      </c>
      <c r="C10" s="11">
        <v>0</v>
      </c>
      <c r="D10" s="3">
        <f t="shared" si="0"/>
        <v>187500</v>
      </c>
      <c r="E10" s="4">
        <v>9.2499999999999999E-2</v>
      </c>
      <c r="F10" s="2">
        <v>7</v>
      </c>
      <c r="G10" s="2">
        <v>0</v>
      </c>
      <c r="H10" s="5" t="s">
        <v>14</v>
      </c>
      <c r="I10" s="2">
        <v>1</v>
      </c>
    </row>
    <row r="11" spans="2:9" x14ac:dyDescent="0.2">
      <c r="B11" s="5" t="s">
        <v>19</v>
      </c>
      <c r="C11" s="11">
        <v>187500</v>
      </c>
      <c r="D11" s="3">
        <f t="shared" si="0"/>
        <v>187500</v>
      </c>
      <c r="E11" s="4">
        <v>0.09</v>
      </c>
      <c r="F11" s="2">
        <v>13</v>
      </c>
      <c r="G11" s="2">
        <v>1</v>
      </c>
      <c r="H11" s="5" t="s">
        <v>20</v>
      </c>
      <c r="I11" s="2">
        <v>0</v>
      </c>
    </row>
    <row r="12" spans="2:9" x14ac:dyDescent="0.2">
      <c r="B12" s="2" t="s">
        <v>21</v>
      </c>
      <c r="C12" s="3">
        <f>SUM(C6:C11)</f>
        <v>750000</v>
      </c>
      <c r="D12" s="2" t="s">
        <v>22</v>
      </c>
      <c r="E12" s="3">
        <f>SUMPRODUCT(E6:E11,$C$6:$C$11)</f>
        <v>68887.5</v>
      </c>
      <c r="F12" s="2" t="s">
        <v>22</v>
      </c>
      <c r="G12" s="3">
        <f>SUMPRODUCT(G6:G11,$C$6:$C$11)</f>
        <v>562500</v>
      </c>
      <c r="H12" s="2" t="s">
        <v>22</v>
      </c>
      <c r="I12" s="3">
        <f>SUMPRODUCT(I6:I11,$C$6:$C$11)</f>
        <v>262500</v>
      </c>
    </row>
    <row r="13" spans="2:9" x14ac:dyDescent="0.2">
      <c r="B13" s="2" t="s">
        <v>23</v>
      </c>
      <c r="C13" s="3">
        <v>750000</v>
      </c>
      <c r="D13" s="6"/>
      <c r="E13" s="2"/>
      <c r="F13" s="2" t="s">
        <v>24</v>
      </c>
      <c r="G13" s="3">
        <f>C13/2</f>
        <v>375000</v>
      </c>
      <c r="H13" s="2" t="s">
        <v>25</v>
      </c>
      <c r="I13" s="3">
        <f>C13*0.35</f>
        <v>262500</v>
      </c>
    </row>
  </sheetData>
  <scenarios current="0">
    <scenario name="exemplo-2" count="6" user="Cintia I. Shinoda" comment="Created by Cintia I. Shinoda on 10/10/2024">
      <inputCells r="C6" val="112500" numFmtId="165"/>
      <inputCells r="C7" val="75000" numFmtId="165"/>
      <inputCells r="C8" val="187500" numFmtId="165"/>
      <inputCells r="C9" val="187500" numFmtId="165"/>
      <inputCells r="C10" val="0" numFmtId="165"/>
      <inputCells r="C11" val="187500" numFmtId="16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dcterms:created xsi:type="dcterms:W3CDTF">2024-10-09T19:47:49Z</dcterms:created>
  <dcterms:modified xsi:type="dcterms:W3CDTF">2024-10-11T00:31:35Z</dcterms:modified>
</cp:coreProperties>
</file>