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odair\modules\engine_rotax\sim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C46" i="1"/>
  <c r="D46" i="1" s="1"/>
</calcChain>
</file>

<file path=xl/sharedStrings.xml><?xml version="1.0" encoding="utf-8"?>
<sst xmlns="http://schemas.openxmlformats.org/spreadsheetml/2006/main" count="4" uniqueCount="4">
  <si>
    <t>Temperature</t>
  </si>
  <si>
    <t>Resistance</t>
  </si>
  <si>
    <t>ADC Voltage</t>
  </si>
  <si>
    <t>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</si>
</sst>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F4" sqref="F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3" width="12" bestFit="1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180</v>
      </c>
      <c r="B2">
        <v>10.24</v>
      </c>
      <c r="C2">
        <f>B2*3.3/(1000+B2)</f>
        <v>3.3449477351916376E-2</v>
      </c>
      <c r="D2">
        <f>ROUND(C2*4095/3.3,0)</f>
        <v>42</v>
      </c>
    </row>
    <row r="3" spans="1:4" x14ac:dyDescent="0.25">
      <c r="A3">
        <v>175</v>
      </c>
      <c r="B3">
        <v>11.25</v>
      </c>
      <c r="C3">
        <f>B3*3.3/(1000+B3)</f>
        <v>3.6711990111248455E-2</v>
      </c>
      <c r="D3">
        <f>ROUND(C3*4095/3.3,0)</f>
        <v>46</v>
      </c>
    </row>
    <row r="4" spans="1:4" x14ac:dyDescent="0.25">
      <c r="A4">
        <v>170</v>
      </c>
      <c r="B4">
        <v>12.38</v>
      </c>
      <c r="C4">
        <f>B4*3.3/(1000+B4)</f>
        <v>4.0354412374799975E-2</v>
      </c>
      <c r="D4">
        <f>ROUND(C4*4095/3.3,0)</f>
        <v>50</v>
      </c>
    </row>
    <row r="5" spans="1:4" x14ac:dyDescent="0.25">
      <c r="A5">
        <v>165</v>
      </c>
      <c r="B5">
        <v>13.66</v>
      </c>
      <c r="C5">
        <f>B5*3.3/(1000+B5)</f>
        <v>4.447053252569895E-2</v>
      </c>
      <c r="D5">
        <f>ROUND(C5*4095/3.3,0)</f>
        <v>55</v>
      </c>
    </row>
    <row r="6" spans="1:4" x14ac:dyDescent="0.25">
      <c r="A6">
        <v>160</v>
      </c>
      <c r="B6">
        <v>15.11</v>
      </c>
      <c r="C6">
        <f>B6*3.3/(1000+B6)</f>
        <v>4.9120784939563192E-2</v>
      </c>
      <c r="D6">
        <f>ROUND(C6*4095/3.3,0)</f>
        <v>61</v>
      </c>
    </row>
    <row r="7" spans="1:4" x14ac:dyDescent="0.25">
      <c r="A7">
        <v>155</v>
      </c>
      <c r="B7">
        <v>16.739999999999998</v>
      </c>
      <c r="C7">
        <f>B7*3.3/(1000+B7)</f>
        <v>5.4332474378897253E-2</v>
      </c>
      <c r="D7">
        <f>ROUND(C7*4095/3.3,0)</f>
        <v>67</v>
      </c>
    </row>
    <row r="8" spans="1:4" x14ac:dyDescent="0.25">
      <c r="A8">
        <v>150</v>
      </c>
      <c r="B8">
        <v>18.59</v>
      </c>
      <c r="C8">
        <f>B8*3.3/(1000+B8)</f>
        <v>6.0227373133449169E-2</v>
      </c>
      <c r="D8">
        <f>ROUND(C8*4095/3.3,0)</f>
        <v>75</v>
      </c>
    </row>
    <row r="9" spans="1:4" x14ac:dyDescent="0.25">
      <c r="A9">
        <v>145</v>
      </c>
      <c r="B9">
        <v>20.66</v>
      </c>
      <c r="C9">
        <f>B9*3.3/(1000+B9)</f>
        <v>6.6797954264887424E-2</v>
      </c>
      <c r="D9">
        <f>ROUND(C9*4095/3.3,0)</f>
        <v>83</v>
      </c>
    </row>
    <row r="10" spans="1:4" x14ac:dyDescent="0.25">
      <c r="A10">
        <v>140</v>
      </c>
      <c r="B10">
        <v>23</v>
      </c>
      <c r="C10">
        <f>B10*3.3/(1000+B10)</f>
        <v>7.4193548387096769E-2</v>
      </c>
      <c r="D10">
        <f>ROUND(C10*4095/3.3,0)</f>
        <v>92</v>
      </c>
    </row>
    <row r="11" spans="1:4" x14ac:dyDescent="0.25">
      <c r="A11">
        <v>135</v>
      </c>
      <c r="B11">
        <v>25.7</v>
      </c>
      <c r="C11">
        <f>B11*3.3/(1000+B11)</f>
        <v>8.2684995612752249E-2</v>
      </c>
      <c r="D11">
        <f>ROUND(C11*4095/3.3,0)</f>
        <v>103</v>
      </c>
    </row>
    <row r="12" spans="1:4" x14ac:dyDescent="0.25">
      <c r="A12">
        <v>130</v>
      </c>
      <c r="B12">
        <v>28.81</v>
      </c>
      <c r="C12">
        <f>B12*3.3/(1000+B12)</f>
        <v>9.241064919664467E-2</v>
      </c>
      <c r="D12">
        <f>ROUND(C12*4095/3.3,0)</f>
        <v>115</v>
      </c>
    </row>
    <row r="13" spans="1:4" x14ac:dyDescent="0.25">
      <c r="A13">
        <v>125</v>
      </c>
      <c r="B13">
        <v>32.380000000000003</v>
      </c>
      <c r="C13">
        <f>B13*3.3/(1000+B13)</f>
        <v>0.10350258625699837</v>
      </c>
      <c r="D13">
        <f>ROUND(C13*4095/3.3,0)</f>
        <v>128</v>
      </c>
    </row>
    <row r="14" spans="1:4" x14ac:dyDescent="0.25">
      <c r="A14">
        <v>120</v>
      </c>
      <c r="B14">
        <v>36.51</v>
      </c>
      <c r="C14">
        <f>B14*3.3/(1000+B14)</f>
        <v>0.11623911009059246</v>
      </c>
      <c r="D14">
        <f>ROUND(C14*4095/3.3,0)</f>
        <v>144</v>
      </c>
    </row>
    <row r="15" spans="1:4" x14ac:dyDescent="0.25">
      <c r="A15">
        <v>115</v>
      </c>
      <c r="B15">
        <v>41.42</v>
      </c>
      <c r="C15">
        <f>B15*3.3/(1000+B15)</f>
        <v>0.13124963991473182</v>
      </c>
      <c r="D15">
        <f>ROUND(C15*4095/3.3,0)</f>
        <v>163</v>
      </c>
    </row>
    <row r="16" spans="1:4" x14ac:dyDescent="0.25">
      <c r="A16">
        <v>110</v>
      </c>
      <c r="B16">
        <v>47.24</v>
      </c>
      <c r="C16">
        <f>B16*3.3/(1000+B16)</f>
        <v>0.14885986020396469</v>
      </c>
      <c r="D16">
        <f>ROUND(C16*4095/3.3,0)</f>
        <v>185</v>
      </c>
    </row>
    <row r="17" spans="1:4" x14ac:dyDescent="0.25">
      <c r="A17">
        <v>105</v>
      </c>
      <c r="B17">
        <v>54.01</v>
      </c>
      <c r="C17">
        <f>B17*3.3/(1000+B17)</f>
        <v>0.16909991366305821</v>
      </c>
      <c r="D17">
        <f>ROUND(C17*4095/3.3,0)</f>
        <v>210</v>
      </c>
    </row>
    <row r="18" spans="1:4" x14ac:dyDescent="0.25">
      <c r="A18">
        <v>100</v>
      </c>
      <c r="B18">
        <v>61.92</v>
      </c>
      <c r="C18">
        <f>B18*3.3/(1000+B18)</f>
        <v>0.19242127467229167</v>
      </c>
      <c r="D18">
        <f>ROUND(C18*4095/3.3,0)</f>
        <v>239</v>
      </c>
    </row>
    <row r="19" spans="1:4" x14ac:dyDescent="0.25">
      <c r="A19">
        <v>95</v>
      </c>
      <c r="B19">
        <v>71.44</v>
      </c>
      <c r="C19">
        <f>B19*3.3/(1000+B19)</f>
        <v>0.22003285298290148</v>
      </c>
      <c r="D19">
        <f>ROUND(C19*4095/3.3,0)</f>
        <v>273</v>
      </c>
    </row>
    <row r="20" spans="1:4" x14ac:dyDescent="0.25">
      <c r="A20">
        <v>90</v>
      </c>
      <c r="B20">
        <v>82.96</v>
      </c>
      <c r="C20">
        <f>B20*3.3/(1000+B20)</f>
        <v>0.25279604048164289</v>
      </c>
      <c r="D20">
        <f>ROUND(C20*4095/3.3,0)</f>
        <v>314</v>
      </c>
    </row>
    <row r="21" spans="1:4" x14ac:dyDescent="0.25">
      <c r="A21">
        <v>85</v>
      </c>
      <c r="B21">
        <v>96.4</v>
      </c>
      <c r="C21">
        <f>B21*3.3/(1000+B21)</f>
        <v>0.29014958044509304</v>
      </c>
      <c r="D21">
        <f>ROUND(C21*4095/3.3,0)</f>
        <v>360</v>
      </c>
    </row>
    <row r="22" spans="1:4" x14ac:dyDescent="0.25">
      <c r="A22">
        <v>80</v>
      </c>
      <c r="B22">
        <v>112.08</v>
      </c>
      <c r="C22">
        <f>B22*3.3/(1000+B22)</f>
        <v>0.33258758362707719</v>
      </c>
      <c r="D22">
        <f>ROUND(C22*4095/3.3,0)</f>
        <v>413</v>
      </c>
    </row>
    <row r="23" spans="1:4" x14ac:dyDescent="0.25">
      <c r="A23">
        <v>75</v>
      </c>
      <c r="B23">
        <v>131.38</v>
      </c>
      <c r="C23">
        <f>B23*3.3/(1000+B23)</f>
        <v>0.38320811752019651</v>
      </c>
      <c r="D23">
        <f>ROUND(C23*4095/3.3,0)</f>
        <v>476</v>
      </c>
    </row>
    <row r="24" spans="1:4" x14ac:dyDescent="0.25">
      <c r="A24">
        <v>70</v>
      </c>
      <c r="B24">
        <v>155.29</v>
      </c>
      <c r="C24">
        <f>B24*3.3/(1000+B24)</f>
        <v>0.44357434064174361</v>
      </c>
      <c r="D24">
        <f>ROUND(C24*4095/3.3,0)</f>
        <v>550</v>
      </c>
    </row>
    <row r="25" spans="1:4" x14ac:dyDescent="0.25">
      <c r="A25">
        <v>65</v>
      </c>
      <c r="B25">
        <v>184.72</v>
      </c>
      <c r="C25">
        <f>B25*3.3/(1000+B25)</f>
        <v>0.51453170369369972</v>
      </c>
      <c r="D25">
        <f>ROUND(C25*4095/3.3,0)</f>
        <v>638</v>
      </c>
    </row>
    <row r="26" spans="1:4" x14ac:dyDescent="0.25">
      <c r="A26">
        <v>60</v>
      </c>
      <c r="B26">
        <v>221.17</v>
      </c>
      <c r="C26">
        <f>B26*3.3/(1000+B26)</f>
        <v>0.5976735425862082</v>
      </c>
      <c r="D26">
        <f>ROUND(C26*4095/3.3,0)</f>
        <v>742</v>
      </c>
    </row>
    <row r="27" spans="1:4" x14ac:dyDescent="0.25">
      <c r="A27">
        <v>55</v>
      </c>
      <c r="B27">
        <v>266.19</v>
      </c>
      <c r="C27">
        <f>B27*3.3/(1000+B27)</f>
        <v>0.69375607136369732</v>
      </c>
      <c r="D27">
        <f>ROUND(C27*4095/3.3,0)</f>
        <v>861</v>
      </c>
    </row>
    <row r="28" spans="1:4" x14ac:dyDescent="0.25">
      <c r="A28">
        <v>50</v>
      </c>
      <c r="B28">
        <v>322.17</v>
      </c>
      <c r="C28">
        <f>B28*3.3/(1000+B28)</f>
        <v>0.80410310323180834</v>
      </c>
      <c r="D28">
        <f>ROUND(C28*4095/3.3,0)</f>
        <v>998</v>
      </c>
    </row>
    <row r="29" spans="1:4" x14ac:dyDescent="0.25">
      <c r="A29">
        <v>45</v>
      </c>
      <c r="B29">
        <v>392.57</v>
      </c>
      <c r="C29">
        <f>B29*3.3/(1000+B29)</f>
        <v>0.93028070402205998</v>
      </c>
      <c r="D29">
        <f>ROUND(C29*4095/3.3,0)</f>
        <v>1154</v>
      </c>
    </row>
    <row r="30" spans="1:4" x14ac:dyDescent="0.25">
      <c r="A30">
        <v>40</v>
      </c>
      <c r="B30">
        <v>481.53</v>
      </c>
      <c r="C30">
        <f>B30*3.3/(1000+B30)</f>
        <v>1.0725729482359452</v>
      </c>
      <c r="D30">
        <f>ROUND(C30*4095/3.3,0)</f>
        <v>1331</v>
      </c>
    </row>
    <row r="31" spans="1:4" x14ac:dyDescent="0.25">
      <c r="A31">
        <v>35</v>
      </c>
      <c r="B31">
        <v>594.9</v>
      </c>
      <c r="C31">
        <f>B31*3.3/(1000+B31)</f>
        <v>1.2309047589190543</v>
      </c>
      <c r="D31">
        <f>ROUND(C31*4095/3.3,0)</f>
        <v>1527</v>
      </c>
    </row>
    <row r="32" spans="1:4" x14ac:dyDescent="0.25">
      <c r="A32">
        <v>30</v>
      </c>
      <c r="B32">
        <v>739.98</v>
      </c>
      <c r="C32">
        <f>B32*3.3/(1000+B32)</f>
        <v>1.4034264761663926</v>
      </c>
      <c r="D32">
        <f>ROUND(C32*4095/3.3,0)</f>
        <v>1742</v>
      </c>
    </row>
    <row r="33" spans="1:4" x14ac:dyDescent="0.25">
      <c r="A33">
        <v>25</v>
      </c>
      <c r="B33">
        <v>926.71</v>
      </c>
      <c r="C33">
        <f>B33*3.3/(1000+B33)</f>
        <v>1.5872357542131406</v>
      </c>
      <c r="D33">
        <f>ROUND(C33*4095/3.3,0)</f>
        <v>1970</v>
      </c>
    </row>
    <row r="34" spans="1:4" x14ac:dyDescent="0.25">
      <c r="A34">
        <v>20</v>
      </c>
      <c r="B34">
        <v>1168.6400000000001</v>
      </c>
      <c r="C34">
        <f>B34*3.3/(1000+B34)</f>
        <v>1.7783089862771135</v>
      </c>
      <c r="D34">
        <f>ROUND(C34*4095/3.3,0)</f>
        <v>2207</v>
      </c>
    </row>
    <row r="35" spans="1:4" x14ac:dyDescent="0.25">
      <c r="A35">
        <v>15</v>
      </c>
      <c r="B35">
        <v>1486.65</v>
      </c>
      <c r="C35">
        <f>B35*3.3/(1000+B35)</f>
        <v>1.9729133573281321</v>
      </c>
      <c r="D35">
        <f>ROUND(C35*4095/3.3,0)</f>
        <v>2448</v>
      </c>
    </row>
    <row r="36" spans="1:4" x14ac:dyDescent="0.25">
      <c r="A36">
        <v>10</v>
      </c>
      <c r="B36">
        <v>1905.87</v>
      </c>
      <c r="C36">
        <f>B36*3.3/(1000+B36)</f>
        <v>2.1643676420486804</v>
      </c>
      <c r="D36">
        <f>ROUND(C36*4095/3.3,0)</f>
        <v>2686</v>
      </c>
    </row>
    <row r="37" spans="1:4" x14ac:dyDescent="0.25">
      <c r="A37">
        <v>5</v>
      </c>
      <c r="B37">
        <v>2473.6</v>
      </c>
      <c r="C37">
        <f>B37*3.3/(1000+B37)</f>
        <v>2.3499769691386456</v>
      </c>
      <c r="D37">
        <f>ROUND(C37*4095/3.3,0)</f>
        <v>2916</v>
      </c>
    </row>
    <row r="38" spans="1:4" x14ac:dyDescent="0.25">
      <c r="A38">
        <v>0</v>
      </c>
      <c r="B38">
        <v>3240.18</v>
      </c>
      <c r="C38">
        <f>B38*3.3/(1000+B38)</f>
        <v>2.5217311529227531</v>
      </c>
      <c r="D38">
        <f>ROUND(C38*4095/3.3,0)</f>
        <v>3129</v>
      </c>
    </row>
    <row r="39" spans="1:4" x14ac:dyDescent="0.25">
      <c r="A39">
        <v>-5</v>
      </c>
      <c r="B39">
        <v>4284.03</v>
      </c>
      <c r="C39">
        <f>B39*3.3/(1000+B39)</f>
        <v>2.6754766721612104</v>
      </c>
      <c r="D39">
        <f>ROUND(C39*4095/3.3,0)</f>
        <v>3320</v>
      </c>
    </row>
    <row r="40" spans="1:4" x14ac:dyDescent="0.25">
      <c r="A40">
        <v>-10</v>
      </c>
      <c r="B40">
        <v>5720.88</v>
      </c>
      <c r="C40">
        <f>B40*3.3/(1000+B40)</f>
        <v>2.8089928699813118</v>
      </c>
      <c r="D40">
        <f>ROUND(C40*4095/3.3,0)</f>
        <v>3486</v>
      </c>
    </row>
    <row r="41" spans="1:4" x14ac:dyDescent="0.25">
      <c r="A41">
        <v>-15</v>
      </c>
      <c r="B41">
        <v>7721.35</v>
      </c>
      <c r="C41">
        <f>B41*3.3/(1000+B41)</f>
        <v>2.9216182127766914</v>
      </c>
      <c r="D41">
        <f>ROUND(C41*4095/3.3,0)</f>
        <v>3625</v>
      </c>
    </row>
    <row r="42" spans="1:4" x14ac:dyDescent="0.25">
      <c r="A42">
        <v>-20</v>
      </c>
      <c r="B42">
        <v>10540.68</v>
      </c>
      <c r="C42">
        <f>B42*3.3/(1000+B42)</f>
        <v>3.0140549776962882</v>
      </c>
      <c r="D42">
        <f>ROUND(C42*4095/3.3,0)</f>
        <v>3740</v>
      </c>
    </row>
    <row r="43" spans="1:4" x14ac:dyDescent="0.25">
      <c r="A43">
        <v>-25</v>
      </c>
      <c r="B43">
        <v>14127.68</v>
      </c>
      <c r="C43">
        <f>B43*3.3/(1000+B43)</f>
        <v>3.0818568346236828</v>
      </c>
      <c r="D43">
        <f>ROUND(C43*4095/3.3,0)</f>
        <v>3824</v>
      </c>
    </row>
    <row r="44" spans="1:4" x14ac:dyDescent="0.25">
      <c r="A44">
        <v>-30</v>
      </c>
      <c r="B44">
        <v>19149.2</v>
      </c>
      <c r="C44">
        <f>B44*3.3/(1000+B44)</f>
        <v>3.1362217854803167</v>
      </c>
      <c r="D44">
        <f>ROUND(C44*4095/3.3,0)</f>
        <v>3892</v>
      </c>
    </row>
    <row r="45" spans="1:4" x14ac:dyDescent="0.25">
      <c r="A45">
        <v>-35</v>
      </c>
      <c r="B45">
        <v>26284.63</v>
      </c>
      <c r="C45">
        <f>B45*3.3/(1000+B45)</f>
        <v>3.1790527853960269</v>
      </c>
      <c r="D45">
        <f>ROUND(C45*4095/3.3,0)</f>
        <v>3945</v>
      </c>
    </row>
    <row r="46" spans="1:4" x14ac:dyDescent="0.25">
      <c r="A46">
        <v>-40</v>
      </c>
      <c r="B46">
        <v>36563.56</v>
      </c>
      <c r="C46">
        <f>B46*3.3/(1000+B46)</f>
        <v>3.212148901754786</v>
      </c>
      <c r="D46">
        <f>ROUND(C46*4095/3.3,0)</f>
        <v>3986</v>
      </c>
    </row>
  </sheetData>
  <sortState ref="A2:E46">
    <sortCondition descending="1" ref="A2:A4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Broich</dc:creator>
  <cp:lastModifiedBy>Broich</cp:lastModifiedBy>
  <dcterms:created xsi:type="dcterms:W3CDTF">2017-04-28T21:47:31Z</dcterms:created>
  <dcterms:modified xsi:type="dcterms:W3CDTF">2017-04-28T22:18:40Z</dcterms:modified>
</cp:coreProperties>
</file>