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sh_\Desktop\DataSetsNano\"/>
    </mc:Choice>
  </mc:AlternateContent>
  <xr:revisionPtr revIDLastSave="0" documentId="13_ncr:1_{7F49677B-9ABE-47A3-A427-9C393D2E8556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Local_Data" sheetId="8" r:id="rId1"/>
    <sheet name="Global_data" sheetId="1" r:id="rId2"/>
    <sheet name="Difference" sheetId="10" r:id="rId3"/>
    <sheet name="Project1_Data" sheetId="2" r:id="rId4"/>
    <sheet name="Summary" sheetId="4" r:id="rId5"/>
    <sheet name="Chart" sheetId="9" r:id="rId6"/>
  </sheets>
  <definedNames>
    <definedName name="_xlchart.v1.0" hidden="1">Local_Data!$A$2:$A$162</definedName>
    <definedName name="_xlchart.v1.1" hidden="1">Local_Data!$D$2:$D$162</definedName>
    <definedName name="_xlnm.Print_Area" localSheetId="5">Chart!$A$1:$N$91</definedName>
  </definedNames>
  <calcPr calcId="191029"/>
  <pivotCaches>
    <pivotCache cacheId="54" r:id="rId7"/>
    <pivotCache cacheId="55" r:id="rId8"/>
    <pivotCache cacheId="56" r:id="rId9"/>
    <pivotCache cacheId="57" r:id="rId10"/>
    <pivotCache cacheId="58" r:id="rId11"/>
    <pivotCache cacheId="59" r:id="rId12"/>
    <pivotCache cacheId="60" r:id="rId13"/>
    <pivotCache cacheId="61" r:id="rId14"/>
    <pivotCache cacheId="62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H2" i="2" l="1"/>
  <c r="M2" i="2" s="1"/>
  <c r="H4" i="2"/>
  <c r="H5" i="2"/>
  <c r="H6" i="2"/>
  <c r="M6" i="2" s="1"/>
  <c r="H7" i="2"/>
  <c r="L8" i="2" s="1"/>
  <c r="H8" i="2"/>
  <c r="H9" i="2"/>
  <c r="H10" i="2"/>
  <c r="M10" i="2" s="1"/>
  <c r="H11" i="2"/>
  <c r="H12" i="2"/>
  <c r="H13" i="2"/>
  <c r="H14" i="2"/>
  <c r="H15" i="2"/>
  <c r="H16" i="2"/>
  <c r="H17" i="2"/>
  <c r="H18" i="2"/>
  <c r="H19" i="2"/>
  <c r="H20" i="2"/>
  <c r="H21" i="2"/>
  <c r="H22" i="2"/>
  <c r="M22" i="2" s="1"/>
  <c r="H23" i="2"/>
  <c r="L24" i="2" s="1"/>
  <c r="H24" i="2"/>
  <c r="H25" i="2"/>
  <c r="H26" i="2"/>
  <c r="H27" i="2"/>
  <c r="M27" i="2" s="1"/>
  <c r="H28" i="2"/>
  <c r="H29" i="2"/>
  <c r="H30" i="2"/>
  <c r="H31" i="2"/>
  <c r="H32" i="2"/>
  <c r="H33" i="2"/>
  <c r="H34" i="2"/>
  <c r="H35" i="2"/>
  <c r="H36" i="2"/>
  <c r="H37" i="2"/>
  <c r="H38" i="2"/>
  <c r="M38" i="2" s="1"/>
  <c r="H39" i="2"/>
  <c r="H40" i="2"/>
  <c r="H41" i="2"/>
  <c r="H42" i="2"/>
  <c r="M42" i="2" s="1"/>
  <c r="H43" i="2"/>
  <c r="H44" i="2"/>
  <c r="H45" i="2"/>
  <c r="H46" i="2"/>
  <c r="H47" i="2"/>
  <c r="M47" i="2" s="1"/>
  <c r="H48" i="2"/>
  <c r="H49" i="2"/>
  <c r="H50" i="2"/>
  <c r="M50" i="2" s="1"/>
  <c r="H51" i="2"/>
  <c r="M51" i="2" s="1"/>
  <c r="H52" i="2"/>
  <c r="H53" i="2"/>
  <c r="H54" i="2"/>
  <c r="M54" i="2" s="1"/>
  <c r="H55" i="2"/>
  <c r="H56" i="2"/>
  <c r="H57" i="2"/>
  <c r="H58" i="2"/>
  <c r="M58" i="2" s="1"/>
  <c r="H59" i="2"/>
  <c r="H60" i="2"/>
  <c r="H61" i="2"/>
  <c r="H62" i="2"/>
  <c r="H63" i="2"/>
  <c r="M63" i="2" s="1"/>
  <c r="H64" i="2"/>
  <c r="H65" i="2"/>
  <c r="H66" i="2"/>
  <c r="M66" i="2" s="1"/>
  <c r="H67" i="2"/>
  <c r="M67" i="2" s="1"/>
  <c r="H68" i="2"/>
  <c r="H69" i="2"/>
  <c r="H70" i="2"/>
  <c r="M70" i="2" s="1"/>
  <c r="H71" i="2"/>
  <c r="M71" i="2" s="1"/>
  <c r="H72" i="2"/>
  <c r="H73" i="2"/>
  <c r="H74" i="2"/>
  <c r="H75" i="2"/>
  <c r="M75" i="2" s="1"/>
  <c r="H76" i="2"/>
  <c r="H77" i="2"/>
  <c r="H78" i="2"/>
  <c r="H79" i="2"/>
  <c r="H80" i="2"/>
  <c r="H81" i="2"/>
  <c r="H82" i="2"/>
  <c r="H83" i="2"/>
  <c r="H84" i="2"/>
  <c r="H85" i="2"/>
  <c r="H86" i="2"/>
  <c r="M86" i="2" s="1"/>
  <c r="H87" i="2"/>
  <c r="L88" i="2" s="1"/>
  <c r="H88" i="2"/>
  <c r="H89" i="2"/>
  <c r="H90" i="2"/>
  <c r="H91" i="2"/>
  <c r="M91" i="2" s="1"/>
  <c r="H92" i="2"/>
  <c r="H93" i="2"/>
  <c r="H94" i="2"/>
  <c r="L94" i="2" s="1"/>
  <c r="H95" i="2"/>
  <c r="H96" i="2"/>
  <c r="H97" i="2"/>
  <c r="H98" i="2"/>
  <c r="H99" i="2"/>
  <c r="H100" i="2"/>
  <c r="H101" i="2"/>
  <c r="H102" i="2"/>
  <c r="H103" i="2"/>
  <c r="H104" i="2"/>
  <c r="H105" i="2"/>
  <c r="H106" i="2"/>
  <c r="M106" i="2" s="1"/>
  <c r="H107" i="2"/>
  <c r="H108" i="2"/>
  <c r="H109" i="2"/>
  <c r="H110" i="2"/>
  <c r="L110" i="2" s="1"/>
  <c r="H111" i="2"/>
  <c r="M111" i="2" s="1"/>
  <c r="H112" i="2"/>
  <c r="H113" i="2"/>
  <c r="H114" i="2"/>
  <c r="M114" i="2" s="1"/>
  <c r="H115" i="2"/>
  <c r="M115" i="2" s="1"/>
  <c r="H116" i="2"/>
  <c r="H117" i="2"/>
  <c r="H118" i="2"/>
  <c r="L118" i="2" s="1"/>
  <c r="H119" i="2"/>
  <c r="H120" i="2"/>
  <c r="H121" i="2"/>
  <c r="H122" i="2"/>
  <c r="M122" i="2" s="1"/>
  <c r="H123" i="2"/>
  <c r="H124" i="2"/>
  <c r="H125" i="2"/>
  <c r="H126" i="2"/>
  <c r="H127" i="2"/>
  <c r="M127" i="2" s="1"/>
  <c r="H128" i="2"/>
  <c r="H129" i="2"/>
  <c r="H130" i="2"/>
  <c r="H131" i="2"/>
  <c r="M131" i="2" s="1"/>
  <c r="H132" i="2"/>
  <c r="H133" i="2"/>
  <c r="H134" i="2"/>
  <c r="M134" i="2" s="1"/>
  <c r="H135" i="2"/>
  <c r="M135" i="2" s="1"/>
  <c r="H136" i="2"/>
  <c r="H137" i="2"/>
  <c r="H138" i="2"/>
  <c r="M138" i="2" s="1"/>
  <c r="H139" i="2"/>
  <c r="M139" i="2" s="1"/>
  <c r="H140" i="2"/>
  <c r="H141" i="2"/>
  <c r="H142" i="2"/>
  <c r="L142" i="2" s="1"/>
  <c r="H143" i="2"/>
  <c r="H144" i="2"/>
  <c r="H145" i="2"/>
  <c r="H146" i="2"/>
  <c r="H147" i="2"/>
  <c r="H148" i="2"/>
  <c r="H149" i="2"/>
  <c r="H150" i="2"/>
  <c r="L150" i="2" s="1"/>
  <c r="H151" i="2"/>
  <c r="M151" i="2" s="1"/>
  <c r="H152" i="2"/>
  <c r="H153" i="2"/>
  <c r="H154" i="2"/>
  <c r="H155" i="2"/>
  <c r="M155" i="2" s="1"/>
  <c r="H156" i="2"/>
  <c r="H157" i="2"/>
  <c r="H158" i="2"/>
  <c r="M158" i="2" s="1"/>
  <c r="H159" i="2"/>
  <c r="L160" i="2" s="1"/>
  <c r="H160" i="2"/>
  <c r="H161" i="2"/>
  <c r="H162" i="2"/>
  <c r="L162" i="2" s="1"/>
  <c r="M18" i="2"/>
  <c r="M82" i="2"/>
  <c r="M102" i="2"/>
  <c r="M46" i="2"/>
  <c r="M130" i="2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" i="10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1" i="2"/>
  <c r="I13" i="2"/>
  <c r="I6" i="2"/>
  <c r="I7" i="2"/>
  <c r="I8" i="2"/>
  <c r="I9" i="2"/>
  <c r="I10" i="2"/>
  <c r="I11" i="2"/>
  <c r="I12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L146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M156" i="2"/>
  <c r="M160" i="2"/>
  <c r="M147" i="2"/>
  <c r="L140" i="2"/>
  <c r="M123" i="2"/>
  <c r="L120" i="2"/>
  <c r="M107" i="2"/>
  <c r="L104" i="2"/>
  <c r="M83" i="2"/>
  <c r="L76" i="2"/>
  <c r="M59" i="2"/>
  <c r="L56" i="2"/>
  <c r="M43" i="2"/>
  <c r="L40" i="2"/>
  <c r="M19" i="2"/>
  <c r="M11" i="2"/>
  <c r="M152" i="2"/>
  <c r="M148" i="2"/>
  <c r="M144" i="2"/>
  <c r="M140" i="2"/>
  <c r="M136" i="2"/>
  <c r="M132" i="2"/>
  <c r="M128" i="2"/>
  <c r="M124" i="2"/>
  <c r="M120" i="2"/>
  <c r="M116" i="2"/>
  <c r="M112" i="2"/>
  <c r="M108" i="2"/>
  <c r="M104" i="2"/>
  <c r="M100" i="2"/>
  <c r="M96" i="2"/>
  <c r="M92" i="2"/>
  <c r="M88" i="2"/>
  <c r="M84" i="2"/>
  <c r="M80" i="2"/>
  <c r="M76" i="2"/>
  <c r="M72" i="2"/>
  <c r="L69" i="2"/>
  <c r="M68" i="2"/>
  <c r="M65" i="2"/>
  <c r="M64" i="2"/>
  <c r="M60" i="2"/>
  <c r="M56" i="2"/>
  <c r="L53" i="2"/>
  <c r="M52" i="2"/>
  <c r="M49" i="2"/>
  <c r="M48" i="2"/>
  <c r="M44" i="2"/>
  <c r="M40" i="2"/>
  <c r="L37" i="2"/>
  <c r="M36" i="2"/>
  <c r="M33" i="2"/>
  <c r="M32" i="2"/>
  <c r="M28" i="2"/>
  <c r="M24" i="2"/>
  <c r="L21" i="2"/>
  <c r="M20" i="2"/>
  <c r="M17" i="2"/>
  <c r="M16" i="2"/>
  <c r="M13" i="2"/>
  <c r="M12" i="2"/>
  <c r="M9" i="2"/>
  <c r="M8" i="2"/>
  <c r="M5" i="2"/>
  <c r="M4" i="2"/>
  <c r="M21" i="2"/>
  <c r="M23" i="2"/>
  <c r="M25" i="2"/>
  <c r="M29" i="2"/>
  <c r="M35" i="2"/>
  <c r="M37" i="2"/>
  <c r="M41" i="2"/>
  <c r="M45" i="2"/>
  <c r="M53" i="2"/>
  <c r="M57" i="2"/>
  <c r="M61" i="2"/>
  <c r="M69" i="2"/>
  <c r="M73" i="2"/>
  <c r="M77" i="2"/>
  <c r="M85" i="2"/>
  <c r="M87" i="2"/>
  <c r="M89" i="2"/>
  <c r="M93" i="2"/>
  <c r="M99" i="2"/>
  <c r="M101" i="2"/>
  <c r="M105" i="2"/>
  <c r="M109" i="2"/>
  <c r="M117" i="2"/>
  <c r="M121" i="2"/>
  <c r="M125" i="2"/>
  <c r="M133" i="2"/>
  <c r="M137" i="2"/>
  <c r="M141" i="2"/>
  <c r="M145" i="2"/>
  <c r="M149" i="2"/>
  <c r="M153" i="2"/>
  <c r="M157" i="2"/>
  <c r="M161" i="2"/>
  <c r="L161" i="2"/>
  <c r="L157" i="2"/>
  <c r="L145" i="2"/>
  <c r="L141" i="2"/>
  <c r="L129" i="2"/>
  <c r="L125" i="2"/>
  <c r="L113" i="2"/>
  <c r="L109" i="2"/>
  <c r="L97" i="2"/>
  <c r="L93" i="2"/>
  <c r="L81" i="2"/>
  <c r="L77" i="2"/>
  <c r="L65" i="2"/>
  <c r="L61" i="2"/>
  <c r="L49" i="2"/>
  <c r="L45" i="2"/>
  <c r="L33" i="2"/>
  <c r="L29" i="2"/>
  <c r="L17" i="2"/>
  <c r="L13" i="2"/>
  <c r="L75" i="2" l="1"/>
  <c r="L35" i="2"/>
  <c r="L27" i="2"/>
  <c r="L63" i="2"/>
  <c r="L155" i="2"/>
  <c r="L127" i="2"/>
  <c r="L99" i="2"/>
  <c r="L91" i="2"/>
  <c r="L79" i="2"/>
  <c r="L31" i="2"/>
  <c r="L15" i="2"/>
  <c r="M94" i="2"/>
  <c r="M118" i="2"/>
  <c r="M30" i="2"/>
  <c r="L158" i="2"/>
  <c r="L95" i="2"/>
  <c r="L78" i="2"/>
  <c r="L139" i="2"/>
  <c r="L102" i="2"/>
  <c r="L134" i="2"/>
  <c r="L3" i="2"/>
  <c r="M142" i="2"/>
  <c r="M78" i="2"/>
  <c r="M14" i="2"/>
  <c r="L126" i="2"/>
  <c r="M74" i="2"/>
  <c r="L11" i="2"/>
  <c r="M150" i="2"/>
  <c r="M110" i="2"/>
  <c r="L86" i="2"/>
  <c r="L143" i="2"/>
  <c r="L59" i="2"/>
  <c r="L123" i="2"/>
  <c r="M162" i="2"/>
  <c r="M126" i="2"/>
  <c r="M62" i="2"/>
  <c r="L156" i="2"/>
  <c r="L107" i="2"/>
  <c r="M154" i="2"/>
  <c r="L82" i="2"/>
  <c r="L106" i="2"/>
  <c r="L138" i="2"/>
  <c r="L159" i="2"/>
  <c r="L43" i="2"/>
  <c r="M146" i="2"/>
  <c r="M90" i="2"/>
  <c r="M26" i="2"/>
  <c r="L74" i="2"/>
  <c r="L90" i="2"/>
  <c r="L98" i="2"/>
  <c r="L114" i="2"/>
  <c r="L122" i="2"/>
  <c r="L130" i="2"/>
  <c r="L154" i="2"/>
  <c r="M98" i="2"/>
  <c r="M34" i="2"/>
  <c r="L12" i="2"/>
  <c r="L19" i="2"/>
  <c r="L28" i="2"/>
  <c r="L44" i="2"/>
  <c r="L51" i="2"/>
  <c r="L60" i="2"/>
  <c r="L67" i="2"/>
  <c r="L83" i="2"/>
  <c r="L92" i="2"/>
  <c r="L108" i="2"/>
  <c r="L115" i="2"/>
  <c r="L124" i="2"/>
  <c r="L131" i="2"/>
  <c r="L147" i="2"/>
  <c r="M159" i="2"/>
  <c r="M143" i="2"/>
  <c r="M103" i="2"/>
  <c r="M79" i="2"/>
  <c r="M39" i="2"/>
  <c r="M15" i="2"/>
  <c r="M7" i="2"/>
  <c r="L7" i="2"/>
  <c r="L23" i="2"/>
  <c r="L39" i="2"/>
  <c r="L55" i="2"/>
  <c r="L71" i="2"/>
  <c r="L87" i="2"/>
  <c r="L103" i="2"/>
  <c r="L119" i="2"/>
  <c r="L135" i="2"/>
  <c r="L151" i="2"/>
  <c r="M119" i="2"/>
  <c r="M95" i="2"/>
  <c r="M55" i="2"/>
  <c r="M31" i="2"/>
  <c r="L47" i="2"/>
  <c r="L72" i="2"/>
  <c r="L111" i="2"/>
  <c r="L136" i="2"/>
  <c r="L152" i="2"/>
  <c r="L4" i="2"/>
  <c r="L9" i="2"/>
  <c r="L20" i="2"/>
  <c r="L41" i="2"/>
  <c r="L57" i="2"/>
  <c r="L68" i="2"/>
  <c r="L73" i="2"/>
  <c r="L84" i="2"/>
  <c r="L89" i="2"/>
  <c r="L100" i="2"/>
  <c r="L105" i="2"/>
  <c r="L116" i="2"/>
  <c r="L121" i="2"/>
  <c r="L132" i="2"/>
  <c r="L137" i="2"/>
  <c r="L148" i="2"/>
  <c r="L153" i="2"/>
  <c r="M3" i="2"/>
  <c r="L25" i="2"/>
  <c r="L36" i="2"/>
  <c r="L52" i="2"/>
  <c r="L5" i="2"/>
  <c r="L16" i="2"/>
  <c r="L32" i="2"/>
  <c r="L48" i="2"/>
  <c r="L64" i="2"/>
  <c r="L80" i="2"/>
  <c r="L85" i="2"/>
  <c r="L96" i="2"/>
  <c r="L101" i="2"/>
  <c r="L112" i="2"/>
  <c r="L117" i="2"/>
  <c r="L128" i="2"/>
  <c r="L133" i="2"/>
  <c r="L144" i="2"/>
  <c r="L149" i="2"/>
  <c r="M129" i="2"/>
  <c r="M113" i="2"/>
  <c r="M97" i="2"/>
  <c r="M81" i="2"/>
  <c r="L6" i="2"/>
  <c r="L10" i="2"/>
  <c r="L14" i="2"/>
  <c r="L18" i="2"/>
  <c r="L22" i="2"/>
  <c r="L26" i="2"/>
  <c r="L30" i="2"/>
  <c r="L34" i="2"/>
  <c r="L38" i="2"/>
  <c r="L42" i="2"/>
  <c r="L46" i="2"/>
  <c r="L50" i="2"/>
  <c r="L54" i="2"/>
  <c r="L58" i="2"/>
  <c r="L62" i="2"/>
  <c r="L66" i="2"/>
  <c r="L70" i="2"/>
  <c r="L2" i="2"/>
</calcChain>
</file>

<file path=xl/sharedStrings.xml><?xml version="1.0" encoding="utf-8"?>
<sst xmlns="http://schemas.openxmlformats.org/spreadsheetml/2006/main" count="708" uniqueCount="50">
  <si>
    <t>year</t>
  </si>
  <si>
    <t>Global_avg_temp</t>
  </si>
  <si>
    <t>Global_5yr_avg</t>
  </si>
  <si>
    <t>Global_10yr_avg</t>
  </si>
  <si>
    <t>Global_15yr_avg</t>
  </si>
  <si>
    <t>city</t>
  </si>
  <si>
    <t>country</t>
  </si>
  <si>
    <t>Local_avg_temp</t>
  </si>
  <si>
    <t>Local_5yr_avg</t>
  </si>
  <si>
    <t>Local_10yr_avg</t>
  </si>
  <si>
    <t>Local_15yr_avg</t>
  </si>
  <si>
    <t>Wellington</t>
  </si>
  <si>
    <t>New Zealand</t>
  </si>
  <si>
    <t>Average of Local_avg_temp</t>
  </si>
  <si>
    <t>Average of Global_avg_temp</t>
  </si>
  <si>
    <t>Average of Local_5yr_avg</t>
  </si>
  <si>
    <t>Average of Global_5yr_avg</t>
  </si>
  <si>
    <t>Min of Local_avg_temp</t>
  </si>
  <si>
    <t>Min of Global_avg_temp</t>
  </si>
  <si>
    <t>Max of Local_avg_temp</t>
  </si>
  <si>
    <t>Max of Global_avg_temp</t>
  </si>
  <si>
    <t>StdDev of Local_avg_temp</t>
  </si>
  <si>
    <t>StdDev of Global_avg_temp</t>
  </si>
  <si>
    <t>Min of Local_5yr_avg</t>
  </si>
  <si>
    <t>Max of Local_5yr_avg</t>
  </si>
  <si>
    <t>StdDev of Local_5yr_avg</t>
  </si>
  <si>
    <t>Min of Global_5yr_avg</t>
  </si>
  <si>
    <t>Max of Global_5yr_avg</t>
  </si>
  <si>
    <t>StdDev of Global_5yr_avg</t>
  </si>
  <si>
    <t>Average of Global_10yr_avg</t>
  </si>
  <si>
    <t>Average of Local_10yr_avg</t>
  </si>
  <si>
    <t>Min of Local_10yr_avg</t>
  </si>
  <si>
    <t>StdDev of Local_10yr_avg</t>
  </si>
  <si>
    <t>Max of Local_10yr_avg</t>
  </si>
  <si>
    <t>Min of Global_10yr_avg</t>
  </si>
  <si>
    <t>Max of Global_10yr_avg</t>
  </si>
  <si>
    <t>StdDev of Global_10yr_avg</t>
  </si>
  <si>
    <t>Average of Local_15yr_avg</t>
  </si>
  <si>
    <t>Average of Global_15yr_avg</t>
  </si>
  <si>
    <t>Min of Local_15yr_avg</t>
  </si>
  <si>
    <t>Max of Local_15yr_avg</t>
  </si>
  <si>
    <t>StdDev of Local_15yr_avg</t>
  </si>
  <si>
    <t>Min of Global_15yr_avg</t>
  </si>
  <si>
    <t>Max of Global_15yr_avg</t>
  </si>
  <si>
    <t>StdDev of Global_15yr_avg</t>
  </si>
  <si>
    <t>Glo_Inc_%</t>
  </si>
  <si>
    <t>Difference</t>
  </si>
  <si>
    <t>Min of Difference</t>
  </si>
  <si>
    <t>Max of Difference</t>
  </si>
  <si>
    <t>Local/Global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</si>
</sst>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0" fontId="0" fillId="0" borderId="10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0" xfId="0" applyBorder="1"/>
    <xf numFmtId="0" fontId="0" fillId="0" borderId="10" xfId="0" pivotButton="1" applyBorder="1" applyAlignment="1">
      <alignment horizontal="center"/>
    </xf>
    <xf numFmtId="0" fontId="0" fillId="33" borderId="0" xfId="0" applyFill="1"/>
    <xf numFmtId="2" fontId="0" fillId="33" borderId="0" xfId="0" applyNumberFormat="1" applyFill="1"/>
    <xf numFmtId="9" fontId="0" fillId="33" borderId="0" xfId="1" applyFont="1" applyFill="1"/>
    <xf numFmtId="9" fontId="0" fillId="0" borderId="0" xfId="1" applyFont="1"/>
    <xf numFmtId="0" fontId="0" fillId="0" borderId="0" xfId="0" applyBorder="1"/>
    <xf numFmtId="2" fontId="0" fillId="0" borderId="10" xfId="0" applyNumberForma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582"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Temperature Average </a:t>
            </a:r>
            <a:br>
              <a:rPr lang="en-US" b="1"/>
            </a:br>
            <a:r>
              <a:rPr lang="en-US" b="1"/>
              <a:t>(Local and Global Comparison)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Local/Global Difference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Project1_Data!$M$2:$M$162</c:f>
              <c:numCache>
                <c:formatCode>0.00</c:formatCode>
                <c:ptCount val="161"/>
                <c:pt idx="0">
                  <c:v>3.1700000000000017</c:v>
                </c:pt>
                <c:pt idx="1">
                  <c:v>11.99</c:v>
                </c:pt>
                <c:pt idx="2">
                  <c:v>3.9800000000000004</c:v>
                </c:pt>
                <c:pt idx="3">
                  <c:v>3.6400000000000006</c:v>
                </c:pt>
                <c:pt idx="4">
                  <c:v>3.7300000000000004</c:v>
                </c:pt>
                <c:pt idx="5">
                  <c:v>3.41</c:v>
                </c:pt>
                <c:pt idx="6">
                  <c:v>3.9600000000000009</c:v>
                </c:pt>
                <c:pt idx="7">
                  <c:v>4.3600000000000003</c:v>
                </c:pt>
                <c:pt idx="8">
                  <c:v>5.0600000000000005</c:v>
                </c:pt>
                <c:pt idx="9">
                  <c:v>4.8899999999999997</c:v>
                </c:pt>
                <c:pt idx="10">
                  <c:v>3.7200000000000006</c:v>
                </c:pt>
                <c:pt idx="11">
                  <c:v>4.5999999999999996</c:v>
                </c:pt>
                <c:pt idx="12">
                  <c:v>4.4000000000000004</c:v>
                </c:pt>
                <c:pt idx="13">
                  <c:v>4.620000000000001</c:v>
                </c:pt>
                <c:pt idx="14">
                  <c:v>4.3900000000000006</c:v>
                </c:pt>
                <c:pt idx="15">
                  <c:v>3.75</c:v>
                </c:pt>
                <c:pt idx="16">
                  <c:v>3.99</c:v>
                </c:pt>
                <c:pt idx="17">
                  <c:v>4.2200000000000006</c:v>
                </c:pt>
                <c:pt idx="18">
                  <c:v>3.92</c:v>
                </c:pt>
                <c:pt idx="19">
                  <c:v>4.6300000000000008</c:v>
                </c:pt>
                <c:pt idx="20">
                  <c:v>4.1500000000000004</c:v>
                </c:pt>
                <c:pt idx="21">
                  <c:v>3.7300000000000004</c:v>
                </c:pt>
                <c:pt idx="22">
                  <c:v>4.589999999999999</c:v>
                </c:pt>
                <c:pt idx="23">
                  <c:v>4.8000000000000007</c:v>
                </c:pt>
                <c:pt idx="24">
                  <c:v>3.8000000000000007</c:v>
                </c:pt>
                <c:pt idx="25">
                  <c:v>3.4499999999999993</c:v>
                </c:pt>
                <c:pt idx="26">
                  <c:v>4.1199999999999992</c:v>
                </c:pt>
                <c:pt idx="27">
                  <c:v>4.83</c:v>
                </c:pt>
                <c:pt idx="28">
                  <c:v>4.34</c:v>
                </c:pt>
                <c:pt idx="29">
                  <c:v>4.2299999999999986</c:v>
                </c:pt>
                <c:pt idx="30">
                  <c:v>4.1399999999999988</c:v>
                </c:pt>
                <c:pt idx="31">
                  <c:v>3.6300000000000008</c:v>
                </c:pt>
                <c:pt idx="32">
                  <c:v>3.99</c:v>
                </c:pt>
                <c:pt idx="33">
                  <c:v>3.9799999999999995</c:v>
                </c:pt>
                <c:pt idx="34">
                  <c:v>4.34</c:v>
                </c:pt>
                <c:pt idx="35">
                  <c:v>3.6099999999999994</c:v>
                </c:pt>
                <c:pt idx="36">
                  <c:v>3.99</c:v>
                </c:pt>
                <c:pt idx="37">
                  <c:v>4.5200000000000005</c:v>
                </c:pt>
                <c:pt idx="38">
                  <c:v>4.0999999999999996</c:v>
                </c:pt>
                <c:pt idx="39">
                  <c:v>4.57</c:v>
                </c:pt>
                <c:pt idx="40">
                  <c:v>4.879999999999999</c:v>
                </c:pt>
                <c:pt idx="41">
                  <c:v>4.5199999999999996</c:v>
                </c:pt>
                <c:pt idx="42">
                  <c:v>4.0199999999999996</c:v>
                </c:pt>
                <c:pt idx="43">
                  <c:v>4.0599999999999987</c:v>
                </c:pt>
                <c:pt idx="44">
                  <c:v>4.07</c:v>
                </c:pt>
                <c:pt idx="45">
                  <c:v>3.9299999999999997</c:v>
                </c:pt>
                <c:pt idx="46">
                  <c:v>3.58</c:v>
                </c:pt>
                <c:pt idx="47">
                  <c:v>3.7300000000000004</c:v>
                </c:pt>
                <c:pt idx="48">
                  <c:v>3.5500000000000007</c:v>
                </c:pt>
                <c:pt idx="49">
                  <c:v>3.2799999999999994</c:v>
                </c:pt>
                <c:pt idx="50">
                  <c:v>3.8099999999999987</c:v>
                </c:pt>
                <c:pt idx="51">
                  <c:v>3.7900000000000009</c:v>
                </c:pt>
                <c:pt idx="52">
                  <c:v>3.6799999999999997</c:v>
                </c:pt>
                <c:pt idx="53">
                  <c:v>3.2799999999999994</c:v>
                </c:pt>
                <c:pt idx="54">
                  <c:v>4.5100000000000007</c:v>
                </c:pt>
                <c:pt idx="55">
                  <c:v>3.8800000000000008</c:v>
                </c:pt>
                <c:pt idx="56">
                  <c:v>4.5</c:v>
                </c:pt>
                <c:pt idx="57">
                  <c:v>4.58</c:v>
                </c:pt>
                <c:pt idx="58">
                  <c:v>4.3499999999999996</c:v>
                </c:pt>
                <c:pt idx="59">
                  <c:v>3.8100000000000005</c:v>
                </c:pt>
                <c:pt idx="60">
                  <c:v>3.9899999999999984</c:v>
                </c:pt>
                <c:pt idx="61">
                  <c:v>3.76</c:v>
                </c:pt>
                <c:pt idx="62">
                  <c:v>4</c:v>
                </c:pt>
                <c:pt idx="63">
                  <c:v>5.0599999999999987</c:v>
                </c:pt>
                <c:pt idx="64">
                  <c:v>4.9400000000000013</c:v>
                </c:pt>
                <c:pt idx="65">
                  <c:v>4.1999999999999993</c:v>
                </c:pt>
                <c:pt idx="66">
                  <c:v>3.7899999999999991</c:v>
                </c:pt>
                <c:pt idx="67">
                  <c:v>3.8600000000000012</c:v>
                </c:pt>
                <c:pt idx="68">
                  <c:v>3.9499999999999993</c:v>
                </c:pt>
                <c:pt idx="69">
                  <c:v>4.24</c:v>
                </c:pt>
                <c:pt idx="70">
                  <c:v>4.01</c:v>
                </c:pt>
                <c:pt idx="71">
                  <c:v>4.620000000000001</c:v>
                </c:pt>
                <c:pt idx="72">
                  <c:v>3.6100000000000012</c:v>
                </c:pt>
                <c:pt idx="73">
                  <c:v>3.5399999999999991</c:v>
                </c:pt>
                <c:pt idx="74">
                  <c:v>4.01</c:v>
                </c:pt>
                <c:pt idx="75">
                  <c:v>4.59</c:v>
                </c:pt>
                <c:pt idx="76">
                  <c:v>4.2300000000000004</c:v>
                </c:pt>
                <c:pt idx="77">
                  <c:v>3.2199999999999989</c:v>
                </c:pt>
                <c:pt idx="78">
                  <c:v>3.3099999999999987</c:v>
                </c:pt>
                <c:pt idx="79">
                  <c:v>3.5199999999999996</c:v>
                </c:pt>
                <c:pt idx="80">
                  <c:v>4.42</c:v>
                </c:pt>
                <c:pt idx="81">
                  <c:v>4.2099999999999991</c:v>
                </c:pt>
                <c:pt idx="82">
                  <c:v>4.6100000000000012</c:v>
                </c:pt>
                <c:pt idx="83">
                  <c:v>3.9899999999999984</c:v>
                </c:pt>
                <c:pt idx="84">
                  <c:v>3.620000000000001</c:v>
                </c:pt>
                <c:pt idx="85">
                  <c:v>4.66</c:v>
                </c:pt>
                <c:pt idx="86">
                  <c:v>3.75</c:v>
                </c:pt>
                <c:pt idx="87">
                  <c:v>3.6300000000000008</c:v>
                </c:pt>
                <c:pt idx="88">
                  <c:v>3.6300000000000008</c:v>
                </c:pt>
                <c:pt idx="89">
                  <c:v>4.0599999999999987</c:v>
                </c:pt>
                <c:pt idx="90">
                  <c:v>3.7900000000000009</c:v>
                </c:pt>
                <c:pt idx="91">
                  <c:v>3.7800000000000011</c:v>
                </c:pt>
                <c:pt idx="92">
                  <c:v>3.7699999999999996</c:v>
                </c:pt>
                <c:pt idx="93">
                  <c:v>3.9500000000000011</c:v>
                </c:pt>
                <c:pt idx="94">
                  <c:v>3.9299999999999997</c:v>
                </c:pt>
                <c:pt idx="95">
                  <c:v>4.3499999999999996</c:v>
                </c:pt>
                <c:pt idx="96">
                  <c:v>4.1300000000000008</c:v>
                </c:pt>
                <c:pt idx="97">
                  <c:v>4.4600000000000009</c:v>
                </c:pt>
                <c:pt idx="98">
                  <c:v>3.7299999999999986</c:v>
                </c:pt>
                <c:pt idx="99">
                  <c:v>4.1099999999999994</c:v>
                </c:pt>
                <c:pt idx="100">
                  <c:v>3.8100000000000005</c:v>
                </c:pt>
                <c:pt idx="101">
                  <c:v>4.5</c:v>
                </c:pt>
                <c:pt idx="102">
                  <c:v>4.5999999999999996</c:v>
                </c:pt>
                <c:pt idx="103">
                  <c:v>5.2000000000000011</c:v>
                </c:pt>
                <c:pt idx="104">
                  <c:v>4.4399999999999995</c:v>
                </c:pt>
                <c:pt idx="105">
                  <c:v>4.2699999999999996</c:v>
                </c:pt>
                <c:pt idx="106">
                  <c:v>3.9800000000000004</c:v>
                </c:pt>
                <c:pt idx="107">
                  <c:v>4.2699999999999996</c:v>
                </c:pt>
                <c:pt idx="108">
                  <c:v>4</c:v>
                </c:pt>
                <c:pt idx="109">
                  <c:v>4.82</c:v>
                </c:pt>
                <c:pt idx="110">
                  <c:v>3.83</c:v>
                </c:pt>
                <c:pt idx="111">
                  <c:v>4.4000000000000004</c:v>
                </c:pt>
                <c:pt idx="112">
                  <c:v>3.9600000000000009</c:v>
                </c:pt>
                <c:pt idx="113">
                  <c:v>3.9500000000000011</c:v>
                </c:pt>
                <c:pt idx="114">
                  <c:v>4.08</c:v>
                </c:pt>
                <c:pt idx="115">
                  <c:v>4.3800000000000008</c:v>
                </c:pt>
                <c:pt idx="116">
                  <c:v>4.1100000000000012</c:v>
                </c:pt>
                <c:pt idx="117">
                  <c:v>4.82</c:v>
                </c:pt>
                <c:pt idx="118">
                  <c:v>4.93</c:v>
                </c:pt>
                <c:pt idx="119">
                  <c:v>4.2300000000000004</c:v>
                </c:pt>
                <c:pt idx="120">
                  <c:v>4.2700000000000014</c:v>
                </c:pt>
                <c:pt idx="121">
                  <c:v>4.8099999999999987</c:v>
                </c:pt>
                <c:pt idx="122">
                  <c:v>4.58</c:v>
                </c:pt>
                <c:pt idx="123">
                  <c:v>3.9600000000000009</c:v>
                </c:pt>
                <c:pt idx="124">
                  <c:v>3.3600000000000012</c:v>
                </c:pt>
                <c:pt idx="125">
                  <c:v>4.5</c:v>
                </c:pt>
                <c:pt idx="126">
                  <c:v>4.43</c:v>
                </c:pt>
                <c:pt idx="127">
                  <c:v>3.84</c:v>
                </c:pt>
                <c:pt idx="128">
                  <c:v>4.2300000000000004</c:v>
                </c:pt>
                <c:pt idx="129">
                  <c:v>3.9699999999999989</c:v>
                </c:pt>
                <c:pt idx="130">
                  <c:v>3.620000000000001</c:v>
                </c:pt>
                <c:pt idx="131">
                  <c:v>4.5999999999999996</c:v>
                </c:pt>
                <c:pt idx="132">
                  <c:v>4.5999999999999996</c:v>
                </c:pt>
                <c:pt idx="133">
                  <c:v>4.33</c:v>
                </c:pt>
                <c:pt idx="134">
                  <c:v>4.2799999999999994</c:v>
                </c:pt>
                <c:pt idx="135">
                  <c:v>4.1500000000000004</c:v>
                </c:pt>
                <c:pt idx="136">
                  <c:v>4.6400000000000006</c:v>
                </c:pt>
                <c:pt idx="137">
                  <c:v>4.41</c:v>
                </c:pt>
                <c:pt idx="138">
                  <c:v>3.6400000000000006</c:v>
                </c:pt>
                <c:pt idx="139">
                  <c:v>3.3000000000000007</c:v>
                </c:pt>
                <c:pt idx="140">
                  <c:v>3.4800000000000004</c:v>
                </c:pt>
                <c:pt idx="141">
                  <c:v>3.8500000000000014</c:v>
                </c:pt>
                <c:pt idx="142">
                  <c:v>3.8000000000000007</c:v>
                </c:pt>
                <c:pt idx="143">
                  <c:v>4.0300000000000011</c:v>
                </c:pt>
                <c:pt idx="144">
                  <c:v>3.5700000000000003</c:v>
                </c:pt>
                <c:pt idx="145">
                  <c:v>4.4500000000000011</c:v>
                </c:pt>
                <c:pt idx="146">
                  <c:v>4.58</c:v>
                </c:pt>
                <c:pt idx="147">
                  <c:v>4.2000000000000011</c:v>
                </c:pt>
                <c:pt idx="148">
                  <c:v>4.17</c:v>
                </c:pt>
                <c:pt idx="149">
                  <c:v>3.7099999999999991</c:v>
                </c:pt>
                <c:pt idx="150">
                  <c:v>3.7700000000000014</c:v>
                </c:pt>
                <c:pt idx="151">
                  <c:v>3.4399999999999995</c:v>
                </c:pt>
                <c:pt idx="152">
                  <c:v>3.9300000000000015</c:v>
                </c:pt>
                <c:pt idx="153">
                  <c:v>3.51</c:v>
                </c:pt>
                <c:pt idx="154">
                  <c:v>3.7099999999999991</c:v>
                </c:pt>
                <c:pt idx="155">
                  <c:v>4.120000000000001</c:v>
                </c:pt>
                <c:pt idx="156">
                  <c:v>3.33</c:v>
                </c:pt>
                <c:pt idx="157">
                  <c:v>3.84</c:v>
                </c:pt>
                <c:pt idx="158">
                  <c:v>3.9400000000000013</c:v>
                </c:pt>
                <c:pt idx="159">
                  <c:v>3.3800000000000008</c:v>
                </c:pt>
                <c:pt idx="160">
                  <c:v>3.9600000000000009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EB-4570-AA8E-F3F0EDFD4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424900751"/>
        <c:axId val="336570431"/>
      </c:barChart>
      <c:lineChart>
        <c:grouping val="standard"/>
        <c:varyColors val="0"/>
        <c:ser>
          <c:idx val="0"/>
          <c:order val="0"/>
          <c:tx>
            <c:v>Local Avg Temp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numRef>
              <c:f>Local_Data!$A$2:$A$162</c:f>
              <c:numCache>
                <c:formatCode>General</c:formatCode>
                <c:ptCount val="161"/>
                <c:pt idx="0">
                  <c:v>1853</c:v>
                </c:pt>
                <c:pt idx="1">
                  <c:v>1854</c:v>
                </c:pt>
                <c:pt idx="2">
                  <c:v>1855</c:v>
                </c:pt>
                <c:pt idx="3">
                  <c:v>1856</c:v>
                </c:pt>
                <c:pt idx="4">
                  <c:v>1857</c:v>
                </c:pt>
                <c:pt idx="5">
                  <c:v>1858</c:v>
                </c:pt>
                <c:pt idx="6">
                  <c:v>1859</c:v>
                </c:pt>
                <c:pt idx="7">
                  <c:v>1860</c:v>
                </c:pt>
                <c:pt idx="8">
                  <c:v>1861</c:v>
                </c:pt>
                <c:pt idx="9">
                  <c:v>1862</c:v>
                </c:pt>
                <c:pt idx="10">
                  <c:v>1863</c:v>
                </c:pt>
                <c:pt idx="11">
                  <c:v>1864</c:v>
                </c:pt>
                <c:pt idx="12">
                  <c:v>1865</c:v>
                </c:pt>
                <c:pt idx="13">
                  <c:v>1866</c:v>
                </c:pt>
                <c:pt idx="14">
                  <c:v>1867</c:v>
                </c:pt>
                <c:pt idx="15">
                  <c:v>1868</c:v>
                </c:pt>
                <c:pt idx="16">
                  <c:v>1869</c:v>
                </c:pt>
                <c:pt idx="17">
                  <c:v>1870</c:v>
                </c:pt>
                <c:pt idx="18">
                  <c:v>1871</c:v>
                </c:pt>
                <c:pt idx="19">
                  <c:v>1872</c:v>
                </c:pt>
                <c:pt idx="20">
                  <c:v>1873</c:v>
                </c:pt>
                <c:pt idx="21">
                  <c:v>1874</c:v>
                </c:pt>
                <c:pt idx="22">
                  <c:v>1875</c:v>
                </c:pt>
                <c:pt idx="23">
                  <c:v>1876</c:v>
                </c:pt>
                <c:pt idx="24">
                  <c:v>1877</c:v>
                </c:pt>
                <c:pt idx="25">
                  <c:v>1878</c:v>
                </c:pt>
                <c:pt idx="26">
                  <c:v>1879</c:v>
                </c:pt>
                <c:pt idx="27">
                  <c:v>1880</c:v>
                </c:pt>
                <c:pt idx="28">
                  <c:v>1881</c:v>
                </c:pt>
                <c:pt idx="29">
                  <c:v>1882</c:v>
                </c:pt>
                <c:pt idx="30">
                  <c:v>1883</c:v>
                </c:pt>
                <c:pt idx="31">
                  <c:v>1884</c:v>
                </c:pt>
                <c:pt idx="32">
                  <c:v>1885</c:v>
                </c:pt>
                <c:pt idx="33">
                  <c:v>1886</c:v>
                </c:pt>
                <c:pt idx="34">
                  <c:v>1887</c:v>
                </c:pt>
                <c:pt idx="35">
                  <c:v>1888</c:v>
                </c:pt>
                <c:pt idx="36">
                  <c:v>1889</c:v>
                </c:pt>
                <c:pt idx="37">
                  <c:v>1890</c:v>
                </c:pt>
                <c:pt idx="38">
                  <c:v>1891</c:v>
                </c:pt>
                <c:pt idx="39">
                  <c:v>1892</c:v>
                </c:pt>
                <c:pt idx="40">
                  <c:v>1893</c:v>
                </c:pt>
                <c:pt idx="41">
                  <c:v>1894</c:v>
                </c:pt>
                <c:pt idx="42">
                  <c:v>1895</c:v>
                </c:pt>
                <c:pt idx="43">
                  <c:v>1896</c:v>
                </c:pt>
                <c:pt idx="44">
                  <c:v>1897</c:v>
                </c:pt>
                <c:pt idx="45">
                  <c:v>1898</c:v>
                </c:pt>
                <c:pt idx="46">
                  <c:v>1899</c:v>
                </c:pt>
                <c:pt idx="47">
                  <c:v>1900</c:v>
                </c:pt>
                <c:pt idx="48">
                  <c:v>1901</c:v>
                </c:pt>
                <c:pt idx="49">
                  <c:v>1902</c:v>
                </c:pt>
                <c:pt idx="50">
                  <c:v>1903</c:v>
                </c:pt>
                <c:pt idx="51">
                  <c:v>1904</c:v>
                </c:pt>
                <c:pt idx="52">
                  <c:v>1905</c:v>
                </c:pt>
                <c:pt idx="53">
                  <c:v>1906</c:v>
                </c:pt>
                <c:pt idx="54">
                  <c:v>1907</c:v>
                </c:pt>
                <c:pt idx="55">
                  <c:v>1908</c:v>
                </c:pt>
                <c:pt idx="56">
                  <c:v>1909</c:v>
                </c:pt>
                <c:pt idx="57">
                  <c:v>1910</c:v>
                </c:pt>
                <c:pt idx="58">
                  <c:v>1911</c:v>
                </c:pt>
                <c:pt idx="59">
                  <c:v>1912</c:v>
                </c:pt>
                <c:pt idx="60">
                  <c:v>1913</c:v>
                </c:pt>
                <c:pt idx="61">
                  <c:v>1914</c:v>
                </c:pt>
                <c:pt idx="62">
                  <c:v>1915</c:v>
                </c:pt>
                <c:pt idx="63">
                  <c:v>1916</c:v>
                </c:pt>
                <c:pt idx="64">
                  <c:v>1917</c:v>
                </c:pt>
                <c:pt idx="65">
                  <c:v>1918</c:v>
                </c:pt>
                <c:pt idx="66">
                  <c:v>1919</c:v>
                </c:pt>
                <c:pt idx="67">
                  <c:v>1920</c:v>
                </c:pt>
                <c:pt idx="68">
                  <c:v>1921</c:v>
                </c:pt>
                <c:pt idx="69">
                  <c:v>1922</c:v>
                </c:pt>
                <c:pt idx="70">
                  <c:v>1923</c:v>
                </c:pt>
                <c:pt idx="71">
                  <c:v>1924</c:v>
                </c:pt>
                <c:pt idx="72">
                  <c:v>1925</c:v>
                </c:pt>
                <c:pt idx="73">
                  <c:v>1926</c:v>
                </c:pt>
                <c:pt idx="74">
                  <c:v>1927</c:v>
                </c:pt>
                <c:pt idx="75">
                  <c:v>1928</c:v>
                </c:pt>
                <c:pt idx="76">
                  <c:v>1929</c:v>
                </c:pt>
                <c:pt idx="77">
                  <c:v>1930</c:v>
                </c:pt>
                <c:pt idx="78">
                  <c:v>1931</c:v>
                </c:pt>
                <c:pt idx="79">
                  <c:v>1932</c:v>
                </c:pt>
                <c:pt idx="80">
                  <c:v>1933</c:v>
                </c:pt>
                <c:pt idx="81">
                  <c:v>1934</c:v>
                </c:pt>
                <c:pt idx="82">
                  <c:v>1935</c:v>
                </c:pt>
                <c:pt idx="83">
                  <c:v>1936</c:v>
                </c:pt>
                <c:pt idx="84">
                  <c:v>1937</c:v>
                </c:pt>
                <c:pt idx="85">
                  <c:v>1938</c:v>
                </c:pt>
                <c:pt idx="86">
                  <c:v>1939</c:v>
                </c:pt>
                <c:pt idx="87">
                  <c:v>1940</c:v>
                </c:pt>
                <c:pt idx="88">
                  <c:v>1941</c:v>
                </c:pt>
                <c:pt idx="89">
                  <c:v>1942</c:v>
                </c:pt>
                <c:pt idx="90">
                  <c:v>1943</c:v>
                </c:pt>
                <c:pt idx="91">
                  <c:v>1944</c:v>
                </c:pt>
                <c:pt idx="92">
                  <c:v>1945</c:v>
                </c:pt>
                <c:pt idx="93">
                  <c:v>1946</c:v>
                </c:pt>
                <c:pt idx="94">
                  <c:v>1947</c:v>
                </c:pt>
                <c:pt idx="95">
                  <c:v>1948</c:v>
                </c:pt>
                <c:pt idx="96">
                  <c:v>1949</c:v>
                </c:pt>
                <c:pt idx="97">
                  <c:v>1950</c:v>
                </c:pt>
                <c:pt idx="98">
                  <c:v>1951</c:v>
                </c:pt>
                <c:pt idx="99">
                  <c:v>1952</c:v>
                </c:pt>
                <c:pt idx="100">
                  <c:v>1953</c:v>
                </c:pt>
                <c:pt idx="101">
                  <c:v>1954</c:v>
                </c:pt>
                <c:pt idx="102">
                  <c:v>1955</c:v>
                </c:pt>
                <c:pt idx="103">
                  <c:v>1956</c:v>
                </c:pt>
                <c:pt idx="104">
                  <c:v>1957</c:v>
                </c:pt>
                <c:pt idx="105">
                  <c:v>1958</c:v>
                </c:pt>
                <c:pt idx="106">
                  <c:v>1959</c:v>
                </c:pt>
                <c:pt idx="107">
                  <c:v>1960</c:v>
                </c:pt>
                <c:pt idx="108">
                  <c:v>1961</c:v>
                </c:pt>
                <c:pt idx="109">
                  <c:v>1962</c:v>
                </c:pt>
                <c:pt idx="110">
                  <c:v>1963</c:v>
                </c:pt>
                <c:pt idx="111">
                  <c:v>1964</c:v>
                </c:pt>
                <c:pt idx="112">
                  <c:v>1965</c:v>
                </c:pt>
                <c:pt idx="113">
                  <c:v>1966</c:v>
                </c:pt>
                <c:pt idx="114">
                  <c:v>1967</c:v>
                </c:pt>
                <c:pt idx="115">
                  <c:v>1968</c:v>
                </c:pt>
                <c:pt idx="116">
                  <c:v>1969</c:v>
                </c:pt>
                <c:pt idx="117">
                  <c:v>1970</c:v>
                </c:pt>
                <c:pt idx="118">
                  <c:v>1971</c:v>
                </c:pt>
                <c:pt idx="119">
                  <c:v>1972</c:v>
                </c:pt>
                <c:pt idx="120">
                  <c:v>1973</c:v>
                </c:pt>
                <c:pt idx="121">
                  <c:v>1974</c:v>
                </c:pt>
                <c:pt idx="122">
                  <c:v>1975</c:v>
                </c:pt>
                <c:pt idx="123">
                  <c:v>1976</c:v>
                </c:pt>
                <c:pt idx="124">
                  <c:v>1977</c:v>
                </c:pt>
                <c:pt idx="125">
                  <c:v>1978</c:v>
                </c:pt>
                <c:pt idx="126">
                  <c:v>1979</c:v>
                </c:pt>
                <c:pt idx="127">
                  <c:v>1980</c:v>
                </c:pt>
                <c:pt idx="128">
                  <c:v>1981</c:v>
                </c:pt>
                <c:pt idx="129">
                  <c:v>1982</c:v>
                </c:pt>
                <c:pt idx="130">
                  <c:v>1983</c:v>
                </c:pt>
                <c:pt idx="131">
                  <c:v>1984</c:v>
                </c:pt>
                <c:pt idx="132">
                  <c:v>1985</c:v>
                </c:pt>
                <c:pt idx="133">
                  <c:v>1986</c:v>
                </c:pt>
                <c:pt idx="134">
                  <c:v>1987</c:v>
                </c:pt>
                <c:pt idx="135">
                  <c:v>1988</c:v>
                </c:pt>
                <c:pt idx="136">
                  <c:v>1989</c:v>
                </c:pt>
                <c:pt idx="137">
                  <c:v>1990</c:v>
                </c:pt>
                <c:pt idx="138">
                  <c:v>1991</c:v>
                </c:pt>
                <c:pt idx="139">
                  <c:v>1992</c:v>
                </c:pt>
                <c:pt idx="140">
                  <c:v>1993</c:v>
                </c:pt>
                <c:pt idx="141">
                  <c:v>1994</c:v>
                </c:pt>
                <c:pt idx="142">
                  <c:v>1995</c:v>
                </c:pt>
                <c:pt idx="143">
                  <c:v>1996</c:v>
                </c:pt>
                <c:pt idx="144">
                  <c:v>1997</c:v>
                </c:pt>
                <c:pt idx="145">
                  <c:v>1998</c:v>
                </c:pt>
                <c:pt idx="146">
                  <c:v>1999</c:v>
                </c:pt>
                <c:pt idx="147">
                  <c:v>2000</c:v>
                </c:pt>
                <c:pt idx="148">
                  <c:v>2001</c:v>
                </c:pt>
                <c:pt idx="149">
                  <c:v>2002</c:v>
                </c:pt>
                <c:pt idx="150">
                  <c:v>2003</c:v>
                </c:pt>
                <c:pt idx="151">
                  <c:v>2004</c:v>
                </c:pt>
                <c:pt idx="152">
                  <c:v>2005</c:v>
                </c:pt>
                <c:pt idx="153">
                  <c:v>2006</c:v>
                </c:pt>
                <c:pt idx="154">
                  <c:v>2007</c:v>
                </c:pt>
                <c:pt idx="155">
                  <c:v>2008</c:v>
                </c:pt>
                <c:pt idx="156">
                  <c:v>2009</c:v>
                </c:pt>
                <c:pt idx="157">
                  <c:v>2010</c:v>
                </c:pt>
                <c:pt idx="158">
                  <c:v>2011</c:v>
                </c:pt>
                <c:pt idx="159">
                  <c:v>2012</c:v>
                </c:pt>
                <c:pt idx="160">
                  <c:v>2013</c:v>
                </c:pt>
              </c:numCache>
            </c:numRef>
          </c:cat>
          <c:val>
            <c:numRef>
              <c:f>Local_Data!$D$2:$D$162</c:f>
              <c:numCache>
                <c:formatCode>General</c:formatCode>
                <c:ptCount val="161"/>
                <c:pt idx="0">
                  <c:v>11.21</c:v>
                </c:pt>
                <c:pt idx="1">
                  <c:v>11.99</c:v>
                </c:pt>
                <c:pt idx="2">
                  <c:v>12.09</c:v>
                </c:pt>
                <c:pt idx="3">
                  <c:v>11.64</c:v>
                </c:pt>
                <c:pt idx="4">
                  <c:v>11.49</c:v>
                </c:pt>
                <c:pt idx="5">
                  <c:v>11.51</c:v>
                </c:pt>
                <c:pt idx="6">
                  <c:v>12.21</c:v>
                </c:pt>
                <c:pt idx="7">
                  <c:v>12.32</c:v>
                </c:pt>
                <c:pt idx="8">
                  <c:v>12.91</c:v>
                </c:pt>
                <c:pt idx="9">
                  <c:v>12.45</c:v>
                </c:pt>
                <c:pt idx="10">
                  <c:v>11.83</c:v>
                </c:pt>
                <c:pt idx="11">
                  <c:v>12.58</c:v>
                </c:pt>
                <c:pt idx="12">
                  <c:v>12.58</c:v>
                </c:pt>
                <c:pt idx="13">
                  <c:v>12.91</c:v>
                </c:pt>
                <c:pt idx="14">
                  <c:v>12.83</c:v>
                </c:pt>
                <c:pt idx="15">
                  <c:v>12</c:v>
                </c:pt>
                <c:pt idx="16">
                  <c:v>12.42</c:v>
                </c:pt>
                <c:pt idx="17">
                  <c:v>12.42</c:v>
                </c:pt>
                <c:pt idx="18">
                  <c:v>12.04</c:v>
                </c:pt>
                <c:pt idx="19">
                  <c:v>12.82</c:v>
                </c:pt>
                <c:pt idx="20">
                  <c:v>12.5</c:v>
                </c:pt>
                <c:pt idx="21">
                  <c:v>12.16</c:v>
                </c:pt>
                <c:pt idx="22">
                  <c:v>12.45</c:v>
                </c:pt>
                <c:pt idx="23">
                  <c:v>12.88</c:v>
                </c:pt>
                <c:pt idx="24">
                  <c:v>12.34</c:v>
                </c:pt>
                <c:pt idx="25">
                  <c:v>12.28</c:v>
                </c:pt>
                <c:pt idx="26">
                  <c:v>12.29</c:v>
                </c:pt>
                <c:pt idx="27">
                  <c:v>12.95</c:v>
                </c:pt>
                <c:pt idx="28">
                  <c:v>12.61</c:v>
                </c:pt>
                <c:pt idx="29">
                  <c:v>12.36</c:v>
                </c:pt>
                <c:pt idx="30">
                  <c:v>12.12</c:v>
                </c:pt>
                <c:pt idx="31">
                  <c:v>11.4</c:v>
                </c:pt>
                <c:pt idx="32">
                  <c:v>11.91</c:v>
                </c:pt>
                <c:pt idx="33">
                  <c:v>11.93</c:v>
                </c:pt>
                <c:pt idx="34">
                  <c:v>12.25</c:v>
                </c:pt>
                <c:pt idx="35">
                  <c:v>11.7</c:v>
                </c:pt>
                <c:pt idx="36">
                  <c:v>12.31</c:v>
                </c:pt>
                <c:pt idx="37">
                  <c:v>12.49</c:v>
                </c:pt>
                <c:pt idx="38">
                  <c:v>12.12</c:v>
                </c:pt>
                <c:pt idx="39">
                  <c:v>12.64</c:v>
                </c:pt>
                <c:pt idx="40">
                  <c:v>12.94</c:v>
                </c:pt>
                <c:pt idx="41">
                  <c:v>12.68</c:v>
                </c:pt>
                <c:pt idx="42">
                  <c:v>12.17</c:v>
                </c:pt>
                <c:pt idx="43">
                  <c:v>12.27</c:v>
                </c:pt>
                <c:pt idx="44">
                  <c:v>12.36</c:v>
                </c:pt>
                <c:pt idx="45">
                  <c:v>12.11</c:v>
                </c:pt>
                <c:pt idx="46">
                  <c:v>11.98</c:v>
                </c:pt>
                <c:pt idx="47">
                  <c:v>12.23</c:v>
                </c:pt>
                <c:pt idx="48">
                  <c:v>12.09</c:v>
                </c:pt>
                <c:pt idx="49">
                  <c:v>11.58</c:v>
                </c:pt>
                <c:pt idx="50">
                  <c:v>12.03</c:v>
                </c:pt>
                <c:pt idx="51">
                  <c:v>11.88</c:v>
                </c:pt>
                <c:pt idx="52">
                  <c:v>11.91</c:v>
                </c:pt>
                <c:pt idx="53">
                  <c:v>11.66</c:v>
                </c:pt>
                <c:pt idx="54">
                  <c:v>12.46</c:v>
                </c:pt>
                <c:pt idx="55">
                  <c:v>12.07</c:v>
                </c:pt>
                <c:pt idx="56">
                  <c:v>12.68</c:v>
                </c:pt>
                <c:pt idx="57">
                  <c:v>12.8</c:v>
                </c:pt>
                <c:pt idx="58">
                  <c:v>12.53</c:v>
                </c:pt>
                <c:pt idx="59">
                  <c:v>11.98</c:v>
                </c:pt>
                <c:pt idx="60">
                  <c:v>12.29</c:v>
                </c:pt>
                <c:pt idx="61">
                  <c:v>12.35</c:v>
                </c:pt>
                <c:pt idx="62">
                  <c:v>12.59</c:v>
                </c:pt>
                <c:pt idx="63">
                  <c:v>13.29</c:v>
                </c:pt>
                <c:pt idx="64">
                  <c:v>12.96</c:v>
                </c:pt>
                <c:pt idx="65">
                  <c:v>12.33</c:v>
                </c:pt>
                <c:pt idx="66">
                  <c:v>12.17</c:v>
                </c:pt>
                <c:pt idx="67">
                  <c:v>12.22</c:v>
                </c:pt>
                <c:pt idx="68">
                  <c:v>12.52</c:v>
                </c:pt>
                <c:pt idx="69">
                  <c:v>12.65</c:v>
                </c:pt>
                <c:pt idx="70">
                  <c:v>12.43</c:v>
                </c:pt>
                <c:pt idx="71">
                  <c:v>13.13</c:v>
                </c:pt>
                <c:pt idx="72">
                  <c:v>12.14</c:v>
                </c:pt>
                <c:pt idx="73">
                  <c:v>12.27</c:v>
                </c:pt>
                <c:pt idx="74">
                  <c:v>12.53</c:v>
                </c:pt>
                <c:pt idx="75">
                  <c:v>13.22</c:v>
                </c:pt>
                <c:pt idx="76">
                  <c:v>12.47</c:v>
                </c:pt>
                <c:pt idx="77">
                  <c:v>11.85</c:v>
                </c:pt>
                <c:pt idx="78">
                  <c:v>12.03</c:v>
                </c:pt>
                <c:pt idx="79">
                  <c:v>12.23</c:v>
                </c:pt>
                <c:pt idx="80">
                  <c:v>12.76</c:v>
                </c:pt>
                <c:pt idx="81">
                  <c:v>12.84</c:v>
                </c:pt>
                <c:pt idx="82">
                  <c:v>13.13</c:v>
                </c:pt>
                <c:pt idx="83">
                  <c:v>12.54</c:v>
                </c:pt>
                <c:pt idx="84">
                  <c:v>12.32</c:v>
                </c:pt>
                <c:pt idx="85">
                  <c:v>13.52</c:v>
                </c:pt>
                <c:pt idx="86">
                  <c:v>12.51</c:v>
                </c:pt>
                <c:pt idx="87">
                  <c:v>12.39</c:v>
                </c:pt>
                <c:pt idx="88">
                  <c:v>12.4</c:v>
                </c:pt>
                <c:pt idx="89">
                  <c:v>12.79</c:v>
                </c:pt>
                <c:pt idx="90">
                  <c:v>12.55</c:v>
                </c:pt>
                <c:pt idx="91">
                  <c:v>12.63</c:v>
                </c:pt>
                <c:pt idx="92">
                  <c:v>12.35</c:v>
                </c:pt>
                <c:pt idx="93">
                  <c:v>12.63</c:v>
                </c:pt>
                <c:pt idx="94">
                  <c:v>12.73</c:v>
                </c:pt>
                <c:pt idx="95">
                  <c:v>13.1</c:v>
                </c:pt>
                <c:pt idx="96">
                  <c:v>12.72</c:v>
                </c:pt>
                <c:pt idx="97">
                  <c:v>12.83</c:v>
                </c:pt>
                <c:pt idx="98">
                  <c:v>12.36</c:v>
                </c:pt>
                <c:pt idx="99">
                  <c:v>12.75</c:v>
                </c:pt>
                <c:pt idx="100">
                  <c:v>12.68</c:v>
                </c:pt>
                <c:pt idx="101">
                  <c:v>13.06</c:v>
                </c:pt>
                <c:pt idx="102">
                  <c:v>13.23</c:v>
                </c:pt>
                <c:pt idx="103">
                  <c:v>13.48</c:v>
                </c:pt>
                <c:pt idx="104">
                  <c:v>13.17</c:v>
                </c:pt>
                <c:pt idx="105">
                  <c:v>13.04</c:v>
                </c:pt>
                <c:pt idx="106">
                  <c:v>12.71</c:v>
                </c:pt>
                <c:pt idx="107">
                  <c:v>12.85</c:v>
                </c:pt>
                <c:pt idx="108">
                  <c:v>12.8</c:v>
                </c:pt>
                <c:pt idx="109">
                  <c:v>13.57</c:v>
                </c:pt>
                <c:pt idx="110">
                  <c:v>12.69</c:v>
                </c:pt>
                <c:pt idx="111">
                  <c:v>12.81</c:v>
                </c:pt>
                <c:pt idx="112">
                  <c:v>12.49</c:v>
                </c:pt>
                <c:pt idx="113">
                  <c:v>12.55</c:v>
                </c:pt>
                <c:pt idx="114">
                  <c:v>12.78</c:v>
                </c:pt>
                <c:pt idx="115">
                  <c:v>12.9</c:v>
                </c:pt>
                <c:pt idx="116">
                  <c:v>12.71</c:v>
                </c:pt>
                <c:pt idx="117">
                  <c:v>13.52</c:v>
                </c:pt>
                <c:pt idx="118">
                  <c:v>13.53</c:v>
                </c:pt>
                <c:pt idx="119">
                  <c:v>12.73</c:v>
                </c:pt>
                <c:pt idx="120">
                  <c:v>13.22</c:v>
                </c:pt>
                <c:pt idx="121">
                  <c:v>13.28</c:v>
                </c:pt>
                <c:pt idx="122">
                  <c:v>13.32</c:v>
                </c:pt>
                <c:pt idx="123">
                  <c:v>12.31</c:v>
                </c:pt>
                <c:pt idx="124">
                  <c:v>12.21</c:v>
                </c:pt>
                <c:pt idx="125">
                  <c:v>13.19</c:v>
                </c:pt>
                <c:pt idx="126">
                  <c:v>13.16</c:v>
                </c:pt>
                <c:pt idx="127">
                  <c:v>12.82</c:v>
                </c:pt>
                <c:pt idx="128">
                  <c:v>13.4</c:v>
                </c:pt>
                <c:pt idx="129">
                  <c:v>12.61</c:v>
                </c:pt>
                <c:pt idx="130">
                  <c:v>12.65</c:v>
                </c:pt>
                <c:pt idx="131">
                  <c:v>13.29</c:v>
                </c:pt>
                <c:pt idx="132">
                  <c:v>13.26</c:v>
                </c:pt>
                <c:pt idx="133">
                  <c:v>13.16</c:v>
                </c:pt>
                <c:pt idx="134">
                  <c:v>13.27</c:v>
                </c:pt>
                <c:pt idx="135">
                  <c:v>13.35</c:v>
                </c:pt>
                <c:pt idx="136">
                  <c:v>13.56</c:v>
                </c:pt>
                <c:pt idx="137">
                  <c:v>13.64</c:v>
                </c:pt>
                <c:pt idx="138">
                  <c:v>12.82</c:v>
                </c:pt>
                <c:pt idx="139">
                  <c:v>12.14</c:v>
                </c:pt>
                <c:pt idx="140">
                  <c:v>12.35</c:v>
                </c:pt>
                <c:pt idx="141">
                  <c:v>12.89</c:v>
                </c:pt>
                <c:pt idx="142">
                  <c:v>13.15</c:v>
                </c:pt>
                <c:pt idx="143">
                  <c:v>13.07</c:v>
                </c:pt>
                <c:pt idx="144">
                  <c:v>12.77</c:v>
                </c:pt>
                <c:pt idx="145">
                  <c:v>13.97</c:v>
                </c:pt>
                <c:pt idx="146">
                  <c:v>13.87</c:v>
                </c:pt>
                <c:pt idx="147">
                  <c:v>13.4</c:v>
                </c:pt>
                <c:pt idx="148">
                  <c:v>13.58</c:v>
                </c:pt>
                <c:pt idx="149">
                  <c:v>13.28</c:v>
                </c:pt>
                <c:pt idx="150">
                  <c:v>13.3</c:v>
                </c:pt>
                <c:pt idx="151">
                  <c:v>12.76</c:v>
                </c:pt>
                <c:pt idx="152">
                  <c:v>13.63</c:v>
                </c:pt>
                <c:pt idx="153">
                  <c:v>13.04</c:v>
                </c:pt>
                <c:pt idx="154">
                  <c:v>13.44</c:v>
                </c:pt>
                <c:pt idx="155">
                  <c:v>13.55</c:v>
                </c:pt>
                <c:pt idx="156">
                  <c:v>12.84</c:v>
                </c:pt>
                <c:pt idx="157">
                  <c:v>13.54</c:v>
                </c:pt>
                <c:pt idx="158">
                  <c:v>13.46</c:v>
                </c:pt>
                <c:pt idx="159">
                  <c:v>12.89</c:v>
                </c:pt>
                <c:pt idx="160">
                  <c:v>13.57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EB-4570-AA8E-F3F0EDFD4169}"/>
            </c:ext>
          </c:extLst>
        </c:ser>
        <c:ser>
          <c:idx val="1"/>
          <c:order val="1"/>
          <c:tx>
            <c:v>Global Avg Temp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numRef>
              <c:f>Local_Data!$A$2:$A$162</c:f>
              <c:numCache>
                <c:formatCode>General</c:formatCode>
                <c:ptCount val="161"/>
                <c:pt idx="0">
                  <c:v>1853</c:v>
                </c:pt>
                <c:pt idx="1">
                  <c:v>1854</c:v>
                </c:pt>
                <c:pt idx="2">
                  <c:v>1855</c:v>
                </c:pt>
                <c:pt idx="3">
                  <c:v>1856</c:v>
                </c:pt>
                <c:pt idx="4">
                  <c:v>1857</c:v>
                </c:pt>
                <c:pt idx="5">
                  <c:v>1858</c:v>
                </c:pt>
                <c:pt idx="6">
                  <c:v>1859</c:v>
                </c:pt>
                <c:pt idx="7">
                  <c:v>1860</c:v>
                </c:pt>
                <c:pt idx="8">
                  <c:v>1861</c:v>
                </c:pt>
                <c:pt idx="9">
                  <c:v>1862</c:v>
                </c:pt>
                <c:pt idx="10">
                  <c:v>1863</c:v>
                </c:pt>
                <c:pt idx="11">
                  <c:v>1864</c:v>
                </c:pt>
                <c:pt idx="12">
                  <c:v>1865</c:v>
                </c:pt>
                <c:pt idx="13">
                  <c:v>1866</c:v>
                </c:pt>
                <c:pt idx="14">
                  <c:v>1867</c:v>
                </c:pt>
                <c:pt idx="15">
                  <c:v>1868</c:v>
                </c:pt>
                <c:pt idx="16">
                  <c:v>1869</c:v>
                </c:pt>
                <c:pt idx="17">
                  <c:v>1870</c:v>
                </c:pt>
                <c:pt idx="18">
                  <c:v>1871</c:v>
                </c:pt>
                <c:pt idx="19">
                  <c:v>1872</c:v>
                </c:pt>
                <c:pt idx="20">
                  <c:v>1873</c:v>
                </c:pt>
                <c:pt idx="21">
                  <c:v>1874</c:v>
                </c:pt>
                <c:pt idx="22">
                  <c:v>1875</c:v>
                </c:pt>
                <c:pt idx="23">
                  <c:v>1876</c:v>
                </c:pt>
                <c:pt idx="24">
                  <c:v>1877</c:v>
                </c:pt>
                <c:pt idx="25">
                  <c:v>1878</c:v>
                </c:pt>
                <c:pt idx="26">
                  <c:v>1879</c:v>
                </c:pt>
                <c:pt idx="27">
                  <c:v>1880</c:v>
                </c:pt>
                <c:pt idx="28">
                  <c:v>1881</c:v>
                </c:pt>
                <c:pt idx="29">
                  <c:v>1882</c:v>
                </c:pt>
                <c:pt idx="30">
                  <c:v>1883</c:v>
                </c:pt>
                <c:pt idx="31">
                  <c:v>1884</c:v>
                </c:pt>
                <c:pt idx="32">
                  <c:v>1885</c:v>
                </c:pt>
                <c:pt idx="33">
                  <c:v>1886</c:v>
                </c:pt>
                <c:pt idx="34">
                  <c:v>1887</c:v>
                </c:pt>
                <c:pt idx="35">
                  <c:v>1888</c:v>
                </c:pt>
                <c:pt idx="36">
                  <c:v>1889</c:v>
                </c:pt>
                <c:pt idx="37">
                  <c:v>1890</c:v>
                </c:pt>
                <c:pt idx="38">
                  <c:v>1891</c:v>
                </c:pt>
                <c:pt idx="39">
                  <c:v>1892</c:v>
                </c:pt>
                <c:pt idx="40">
                  <c:v>1893</c:v>
                </c:pt>
                <c:pt idx="41">
                  <c:v>1894</c:v>
                </c:pt>
                <c:pt idx="42">
                  <c:v>1895</c:v>
                </c:pt>
                <c:pt idx="43">
                  <c:v>1896</c:v>
                </c:pt>
                <c:pt idx="44">
                  <c:v>1897</c:v>
                </c:pt>
                <c:pt idx="45">
                  <c:v>1898</c:v>
                </c:pt>
                <c:pt idx="46">
                  <c:v>1899</c:v>
                </c:pt>
                <c:pt idx="47">
                  <c:v>1900</c:v>
                </c:pt>
                <c:pt idx="48">
                  <c:v>1901</c:v>
                </c:pt>
                <c:pt idx="49">
                  <c:v>1902</c:v>
                </c:pt>
                <c:pt idx="50">
                  <c:v>1903</c:v>
                </c:pt>
                <c:pt idx="51">
                  <c:v>1904</c:v>
                </c:pt>
                <c:pt idx="52">
                  <c:v>1905</c:v>
                </c:pt>
                <c:pt idx="53">
                  <c:v>1906</c:v>
                </c:pt>
                <c:pt idx="54">
                  <c:v>1907</c:v>
                </c:pt>
                <c:pt idx="55">
                  <c:v>1908</c:v>
                </c:pt>
                <c:pt idx="56">
                  <c:v>1909</c:v>
                </c:pt>
                <c:pt idx="57">
                  <c:v>1910</c:v>
                </c:pt>
                <c:pt idx="58">
                  <c:v>1911</c:v>
                </c:pt>
                <c:pt idx="59">
                  <c:v>1912</c:v>
                </c:pt>
                <c:pt idx="60">
                  <c:v>1913</c:v>
                </c:pt>
                <c:pt idx="61">
                  <c:v>1914</c:v>
                </c:pt>
                <c:pt idx="62">
                  <c:v>1915</c:v>
                </c:pt>
                <c:pt idx="63">
                  <c:v>1916</c:v>
                </c:pt>
                <c:pt idx="64">
                  <c:v>1917</c:v>
                </c:pt>
                <c:pt idx="65">
                  <c:v>1918</c:v>
                </c:pt>
                <c:pt idx="66">
                  <c:v>1919</c:v>
                </c:pt>
                <c:pt idx="67">
                  <c:v>1920</c:v>
                </c:pt>
                <c:pt idx="68">
                  <c:v>1921</c:v>
                </c:pt>
                <c:pt idx="69">
                  <c:v>1922</c:v>
                </c:pt>
                <c:pt idx="70">
                  <c:v>1923</c:v>
                </c:pt>
                <c:pt idx="71">
                  <c:v>1924</c:v>
                </c:pt>
                <c:pt idx="72">
                  <c:v>1925</c:v>
                </c:pt>
                <c:pt idx="73">
                  <c:v>1926</c:v>
                </c:pt>
                <c:pt idx="74">
                  <c:v>1927</c:v>
                </c:pt>
                <c:pt idx="75">
                  <c:v>1928</c:v>
                </c:pt>
                <c:pt idx="76">
                  <c:v>1929</c:v>
                </c:pt>
                <c:pt idx="77">
                  <c:v>1930</c:v>
                </c:pt>
                <c:pt idx="78">
                  <c:v>1931</c:v>
                </c:pt>
                <c:pt idx="79">
                  <c:v>1932</c:v>
                </c:pt>
                <c:pt idx="80">
                  <c:v>1933</c:v>
                </c:pt>
                <c:pt idx="81">
                  <c:v>1934</c:v>
                </c:pt>
                <c:pt idx="82">
                  <c:v>1935</c:v>
                </c:pt>
                <c:pt idx="83">
                  <c:v>1936</c:v>
                </c:pt>
                <c:pt idx="84">
                  <c:v>1937</c:v>
                </c:pt>
                <c:pt idx="85">
                  <c:v>1938</c:v>
                </c:pt>
                <c:pt idx="86">
                  <c:v>1939</c:v>
                </c:pt>
                <c:pt idx="87">
                  <c:v>1940</c:v>
                </c:pt>
                <c:pt idx="88">
                  <c:v>1941</c:v>
                </c:pt>
                <c:pt idx="89">
                  <c:v>1942</c:v>
                </c:pt>
                <c:pt idx="90">
                  <c:v>1943</c:v>
                </c:pt>
                <c:pt idx="91">
                  <c:v>1944</c:v>
                </c:pt>
                <c:pt idx="92">
                  <c:v>1945</c:v>
                </c:pt>
                <c:pt idx="93">
                  <c:v>1946</c:v>
                </c:pt>
                <c:pt idx="94">
                  <c:v>1947</c:v>
                </c:pt>
                <c:pt idx="95">
                  <c:v>1948</c:v>
                </c:pt>
                <c:pt idx="96">
                  <c:v>1949</c:v>
                </c:pt>
                <c:pt idx="97">
                  <c:v>1950</c:v>
                </c:pt>
                <c:pt idx="98">
                  <c:v>1951</c:v>
                </c:pt>
                <c:pt idx="99">
                  <c:v>1952</c:v>
                </c:pt>
                <c:pt idx="100">
                  <c:v>1953</c:v>
                </c:pt>
                <c:pt idx="101">
                  <c:v>1954</c:v>
                </c:pt>
                <c:pt idx="102">
                  <c:v>1955</c:v>
                </c:pt>
                <c:pt idx="103">
                  <c:v>1956</c:v>
                </c:pt>
                <c:pt idx="104">
                  <c:v>1957</c:v>
                </c:pt>
                <c:pt idx="105">
                  <c:v>1958</c:v>
                </c:pt>
                <c:pt idx="106">
                  <c:v>1959</c:v>
                </c:pt>
                <c:pt idx="107">
                  <c:v>1960</c:v>
                </c:pt>
                <c:pt idx="108">
                  <c:v>1961</c:v>
                </c:pt>
                <c:pt idx="109">
                  <c:v>1962</c:v>
                </c:pt>
                <c:pt idx="110">
                  <c:v>1963</c:v>
                </c:pt>
                <c:pt idx="111">
                  <c:v>1964</c:v>
                </c:pt>
                <c:pt idx="112">
                  <c:v>1965</c:v>
                </c:pt>
                <c:pt idx="113">
                  <c:v>1966</c:v>
                </c:pt>
                <c:pt idx="114">
                  <c:v>1967</c:v>
                </c:pt>
                <c:pt idx="115">
                  <c:v>1968</c:v>
                </c:pt>
                <c:pt idx="116">
                  <c:v>1969</c:v>
                </c:pt>
                <c:pt idx="117">
                  <c:v>1970</c:v>
                </c:pt>
                <c:pt idx="118">
                  <c:v>1971</c:v>
                </c:pt>
                <c:pt idx="119">
                  <c:v>1972</c:v>
                </c:pt>
                <c:pt idx="120">
                  <c:v>1973</c:v>
                </c:pt>
                <c:pt idx="121">
                  <c:v>1974</c:v>
                </c:pt>
                <c:pt idx="122">
                  <c:v>1975</c:v>
                </c:pt>
                <c:pt idx="123">
                  <c:v>1976</c:v>
                </c:pt>
                <c:pt idx="124">
                  <c:v>1977</c:v>
                </c:pt>
                <c:pt idx="125">
                  <c:v>1978</c:v>
                </c:pt>
                <c:pt idx="126">
                  <c:v>1979</c:v>
                </c:pt>
                <c:pt idx="127">
                  <c:v>1980</c:v>
                </c:pt>
                <c:pt idx="128">
                  <c:v>1981</c:v>
                </c:pt>
                <c:pt idx="129">
                  <c:v>1982</c:v>
                </c:pt>
                <c:pt idx="130">
                  <c:v>1983</c:v>
                </c:pt>
                <c:pt idx="131">
                  <c:v>1984</c:v>
                </c:pt>
                <c:pt idx="132">
                  <c:v>1985</c:v>
                </c:pt>
                <c:pt idx="133">
                  <c:v>1986</c:v>
                </c:pt>
                <c:pt idx="134">
                  <c:v>1987</c:v>
                </c:pt>
                <c:pt idx="135">
                  <c:v>1988</c:v>
                </c:pt>
                <c:pt idx="136">
                  <c:v>1989</c:v>
                </c:pt>
                <c:pt idx="137">
                  <c:v>1990</c:v>
                </c:pt>
                <c:pt idx="138">
                  <c:v>1991</c:v>
                </c:pt>
                <c:pt idx="139">
                  <c:v>1992</c:v>
                </c:pt>
                <c:pt idx="140">
                  <c:v>1993</c:v>
                </c:pt>
                <c:pt idx="141">
                  <c:v>1994</c:v>
                </c:pt>
                <c:pt idx="142">
                  <c:v>1995</c:v>
                </c:pt>
                <c:pt idx="143">
                  <c:v>1996</c:v>
                </c:pt>
                <c:pt idx="144">
                  <c:v>1997</c:v>
                </c:pt>
                <c:pt idx="145">
                  <c:v>1998</c:v>
                </c:pt>
                <c:pt idx="146">
                  <c:v>1999</c:v>
                </c:pt>
                <c:pt idx="147">
                  <c:v>2000</c:v>
                </c:pt>
                <c:pt idx="148">
                  <c:v>2001</c:v>
                </c:pt>
                <c:pt idx="149">
                  <c:v>2002</c:v>
                </c:pt>
                <c:pt idx="150">
                  <c:v>2003</c:v>
                </c:pt>
                <c:pt idx="151">
                  <c:v>2004</c:v>
                </c:pt>
                <c:pt idx="152">
                  <c:v>2005</c:v>
                </c:pt>
                <c:pt idx="153">
                  <c:v>2006</c:v>
                </c:pt>
                <c:pt idx="154">
                  <c:v>2007</c:v>
                </c:pt>
                <c:pt idx="155">
                  <c:v>2008</c:v>
                </c:pt>
                <c:pt idx="156">
                  <c:v>2009</c:v>
                </c:pt>
                <c:pt idx="157">
                  <c:v>2010</c:v>
                </c:pt>
                <c:pt idx="158">
                  <c:v>2011</c:v>
                </c:pt>
                <c:pt idx="159">
                  <c:v>2012</c:v>
                </c:pt>
                <c:pt idx="160">
                  <c:v>2013</c:v>
                </c:pt>
              </c:numCache>
            </c:numRef>
          </c:cat>
          <c:val>
            <c:numRef>
              <c:f>Global_data!$B$2:$B$163</c:f>
              <c:numCache>
                <c:formatCode>General</c:formatCode>
                <c:ptCount val="162"/>
                <c:pt idx="0">
                  <c:v>8.7200000000000006</c:v>
                </c:pt>
                <c:pt idx="1">
                  <c:v>7.98</c:v>
                </c:pt>
                <c:pt idx="2">
                  <c:v>5.78</c:v>
                </c:pt>
                <c:pt idx="3">
                  <c:v>8.39</c:v>
                </c:pt>
                <c:pt idx="4">
                  <c:v>8.4700000000000006</c:v>
                </c:pt>
                <c:pt idx="5">
                  <c:v>8.36</c:v>
                </c:pt>
                <c:pt idx="6">
                  <c:v>8.85</c:v>
                </c:pt>
                <c:pt idx="7">
                  <c:v>9.02</c:v>
                </c:pt>
                <c:pt idx="8">
                  <c:v>6.74</c:v>
                </c:pt>
                <c:pt idx="9">
                  <c:v>7.99</c:v>
                </c:pt>
                <c:pt idx="10">
                  <c:v>7.19</c:v>
                </c:pt>
                <c:pt idx="11">
                  <c:v>8.77</c:v>
                </c:pt>
                <c:pt idx="12">
                  <c:v>8.61</c:v>
                </c:pt>
                <c:pt idx="13">
                  <c:v>7.5</c:v>
                </c:pt>
                <c:pt idx="14">
                  <c:v>8.4</c:v>
                </c:pt>
                <c:pt idx="15">
                  <c:v>8.25</c:v>
                </c:pt>
                <c:pt idx="16">
                  <c:v>8.41</c:v>
                </c:pt>
                <c:pt idx="17">
                  <c:v>8.2200000000000006</c:v>
                </c:pt>
                <c:pt idx="18">
                  <c:v>6.78</c:v>
                </c:pt>
                <c:pt idx="19">
                  <c:v>7.69</c:v>
                </c:pt>
                <c:pt idx="20">
                  <c:v>7.69</c:v>
                </c:pt>
                <c:pt idx="21">
                  <c:v>7.85</c:v>
                </c:pt>
                <c:pt idx="22">
                  <c:v>8.19</c:v>
                </c:pt>
                <c:pt idx="23">
                  <c:v>8.2200000000000006</c:v>
                </c:pt>
                <c:pt idx="24">
                  <c:v>8.77</c:v>
                </c:pt>
                <c:pt idx="25">
                  <c:v>9.18</c:v>
                </c:pt>
                <c:pt idx="26">
                  <c:v>8.3000000000000007</c:v>
                </c:pt>
                <c:pt idx="27">
                  <c:v>8.26</c:v>
                </c:pt>
                <c:pt idx="28">
                  <c:v>8.5399999999999991</c:v>
                </c:pt>
                <c:pt idx="29">
                  <c:v>8.98</c:v>
                </c:pt>
                <c:pt idx="30">
                  <c:v>9.43</c:v>
                </c:pt>
                <c:pt idx="31">
                  <c:v>8.1</c:v>
                </c:pt>
                <c:pt idx="32">
                  <c:v>7.9</c:v>
                </c:pt>
                <c:pt idx="33">
                  <c:v>7.68</c:v>
                </c:pt>
                <c:pt idx="34">
                  <c:v>7.86</c:v>
                </c:pt>
                <c:pt idx="35">
                  <c:v>7.36</c:v>
                </c:pt>
                <c:pt idx="36">
                  <c:v>8.26</c:v>
                </c:pt>
                <c:pt idx="37">
                  <c:v>8.0299999999999994</c:v>
                </c:pt>
                <c:pt idx="38">
                  <c:v>8.4499999999999993</c:v>
                </c:pt>
                <c:pt idx="39">
                  <c:v>8.33</c:v>
                </c:pt>
                <c:pt idx="40">
                  <c:v>7.98</c:v>
                </c:pt>
                <c:pt idx="41">
                  <c:v>8.23</c:v>
                </c:pt>
                <c:pt idx="42">
                  <c:v>8.09</c:v>
                </c:pt>
                <c:pt idx="43">
                  <c:v>8.23</c:v>
                </c:pt>
                <c:pt idx="44">
                  <c:v>8.5299999999999994</c:v>
                </c:pt>
                <c:pt idx="45">
                  <c:v>8.35</c:v>
                </c:pt>
                <c:pt idx="46">
                  <c:v>8.27</c:v>
                </c:pt>
                <c:pt idx="47">
                  <c:v>8.51</c:v>
                </c:pt>
                <c:pt idx="48">
                  <c:v>8.67</c:v>
                </c:pt>
                <c:pt idx="49">
                  <c:v>8.51</c:v>
                </c:pt>
                <c:pt idx="50">
                  <c:v>8.48</c:v>
                </c:pt>
                <c:pt idx="51">
                  <c:v>8.59</c:v>
                </c:pt>
                <c:pt idx="52">
                  <c:v>8.58</c:v>
                </c:pt>
                <c:pt idx="53">
                  <c:v>8.5</c:v>
                </c:pt>
                <c:pt idx="54">
                  <c:v>8.84</c:v>
                </c:pt>
                <c:pt idx="55">
                  <c:v>8.56</c:v>
                </c:pt>
                <c:pt idx="56">
                  <c:v>8.43</c:v>
                </c:pt>
                <c:pt idx="57">
                  <c:v>8.2799999999999994</c:v>
                </c:pt>
                <c:pt idx="58">
                  <c:v>7.63</c:v>
                </c:pt>
                <c:pt idx="59">
                  <c:v>7.08</c:v>
                </c:pt>
                <c:pt idx="60">
                  <c:v>6.92</c:v>
                </c:pt>
                <c:pt idx="61">
                  <c:v>6.86</c:v>
                </c:pt>
                <c:pt idx="62">
                  <c:v>7.05</c:v>
                </c:pt>
                <c:pt idx="63">
                  <c:v>7.74</c:v>
                </c:pt>
                <c:pt idx="64">
                  <c:v>7.59</c:v>
                </c:pt>
                <c:pt idx="65">
                  <c:v>7.24</c:v>
                </c:pt>
                <c:pt idx="66">
                  <c:v>6.94</c:v>
                </c:pt>
                <c:pt idx="67">
                  <c:v>6.98</c:v>
                </c:pt>
                <c:pt idx="68">
                  <c:v>7.83</c:v>
                </c:pt>
                <c:pt idx="69">
                  <c:v>7.37</c:v>
                </c:pt>
                <c:pt idx="70">
                  <c:v>7.62</c:v>
                </c:pt>
                <c:pt idx="71">
                  <c:v>8.09</c:v>
                </c:pt>
                <c:pt idx="72">
                  <c:v>8.19</c:v>
                </c:pt>
                <c:pt idx="73">
                  <c:v>7.72</c:v>
                </c:pt>
                <c:pt idx="74">
                  <c:v>8.5500000000000007</c:v>
                </c:pt>
                <c:pt idx="75">
                  <c:v>8.39</c:v>
                </c:pt>
                <c:pt idx="76">
                  <c:v>8.36</c:v>
                </c:pt>
                <c:pt idx="77">
                  <c:v>8.81</c:v>
                </c:pt>
                <c:pt idx="78">
                  <c:v>8.17</c:v>
                </c:pt>
                <c:pt idx="79">
                  <c:v>7.94</c:v>
                </c:pt>
                <c:pt idx="80">
                  <c:v>8.52</c:v>
                </c:pt>
                <c:pt idx="81">
                  <c:v>7.64</c:v>
                </c:pt>
                <c:pt idx="82">
                  <c:v>7.45</c:v>
                </c:pt>
                <c:pt idx="83">
                  <c:v>8.01</c:v>
                </c:pt>
                <c:pt idx="84">
                  <c:v>8.15</c:v>
                </c:pt>
                <c:pt idx="85">
                  <c:v>7.39</c:v>
                </c:pt>
                <c:pt idx="86">
                  <c:v>7.7</c:v>
                </c:pt>
                <c:pt idx="87">
                  <c:v>7.38</c:v>
                </c:pt>
                <c:pt idx="88">
                  <c:v>7.51</c:v>
                </c:pt>
                <c:pt idx="89">
                  <c:v>7.63</c:v>
                </c:pt>
                <c:pt idx="90">
                  <c:v>7.8</c:v>
                </c:pt>
                <c:pt idx="91">
                  <c:v>7.69</c:v>
                </c:pt>
                <c:pt idx="92">
                  <c:v>8.02</c:v>
                </c:pt>
                <c:pt idx="93">
                  <c:v>8.17</c:v>
                </c:pt>
                <c:pt idx="94">
                  <c:v>7.65</c:v>
                </c:pt>
                <c:pt idx="95">
                  <c:v>7.85</c:v>
                </c:pt>
                <c:pt idx="96">
                  <c:v>8.5500000000000007</c:v>
                </c:pt>
                <c:pt idx="97">
                  <c:v>8.09</c:v>
                </c:pt>
                <c:pt idx="98">
                  <c:v>7.98</c:v>
                </c:pt>
                <c:pt idx="99">
                  <c:v>7.98</c:v>
                </c:pt>
                <c:pt idx="100">
                  <c:v>7.9</c:v>
                </c:pt>
                <c:pt idx="101">
                  <c:v>8.18</c:v>
                </c:pt>
                <c:pt idx="102">
                  <c:v>8.1</c:v>
                </c:pt>
                <c:pt idx="103">
                  <c:v>8.0399999999999991</c:v>
                </c:pt>
                <c:pt idx="104">
                  <c:v>8.2100000000000009</c:v>
                </c:pt>
                <c:pt idx="105">
                  <c:v>8.11</c:v>
                </c:pt>
                <c:pt idx="106">
                  <c:v>8</c:v>
                </c:pt>
                <c:pt idx="107">
                  <c:v>7.76</c:v>
                </c:pt>
                <c:pt idx="108">
                  <c:v>8.1</c:v>
                </c:pt>
                <c:pt idx="109">
                  <c:v>8.25</c:v>
                </c:pt>
                <c:pt idx="110">
                  <c:v>7.96</c:v>
                </c:pt>
                <c:pt idx="111">
                  <c:v>7.85</c:v>
                </c:pt>
                <c:pt idx="112">
                  <c:v>7.56</c:v>
                </c:pt>
                <c:pt idx="113">
                  <c:v>8.11</c:v>
                </c:pt>
                <c:pt idx="114">
                  <c:v>7.98</c:v>
                </c:pt>
                <c:pt idx="115">
                  <c:v>8.18</c:v>
                </c:pt>
                <c:pt idx="116">
                  <c:v>8.2899999999999991</c:v>
                </c:pt>
                <c:pt idx="117">
                  <c:v>8.44</c:v>
                </c:pt>
                <c:pt idx="118">
                  <c:v>8.25</c:v>
                </c:pt>
                <c:pt idx="119">
                  <c:v>8.43</c:v>
                </c:pt>
                <c:pt idx="120">
                  <c:v>8.1999999999999993</c:v>
                </c:pt>
                <c:pt idx="121">
                  <c:v>8.1199999999999992</c:v>
                </c:pt>
                <c:pt idx="122">
                  <c:v>8.19</c:v>
                </c:pt>
                <c:pt idx="123">
                  <c:v>8.35</c:v>
                </c:pt>
                <c:pt idx="124">
                  <c:v>8.43</c:v>
                </c:pt>
                <c:pt idx="125">
                  <c:v>7.86</c:v>
                </c:pt>
                <c:pt idx="126">
                  <c:v>8.08</c:v>
                </c:pt>
                <c:pt idx="127">
                  <c:v>8.5399999999999991</c:v>
                </c:pt>
                <c:pt idx="128">
                  <c:v>8.83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8.27</c:v>
                </c:pt>
                <c:pt idx="132">
                  <c:v>8.1300000000000008</c:v>
                </c:pt>
                <c:pt idx="133">
                  <c:v>7.98</c:v>
                </c:pt>
                <c:pt idx="134">
                  <c:v>7.77</c:v>
                </c:pt>
                <c:pt idx="135">
                  <c:v>7.92</c:v>
                </c:pt>
                <c:pt idx="136">
                  <c:v>7.95</c:v>
                </c:pt>
                <c:pt idx="137">
                  <c:v>7.91</c:v>
                </c:pt>
                <c:pt idx="138">
                  <c:v>8.09</c:v>
                </c:pt>
                <c:pt idx="139">
                  <c:v>8.32</c:v>
                </c:pt>
                <c:pt idx="140">
                  <c:v>7.97</c:v>
                </c:pt>
                <c:pt idx="141">
                  <c:v>8.02</c:v>
                </c:pt>
                <c:pt idx="142">
                  <c:v>8.07</c:v>
                </c:pt>
                <c:pt idx="143">
                  <c:v>8.06</c:v>
                </c:pt>
                <c:pt idx="144">
                  <c:v>8.16</c:v>
                </c:pt>
                <c:pt idx="145">
                  <c:v>8.15</c:v>
                </c:pt>
                <c:pt idx="146">
                  <c:v>8.2100000000000009</c:v>
                </c:pt>
                <c:pt idx="147">
                  <c:v>8.2899999999999991</c:v>
                </c:pt>
                <c:pt idx="148">
                  <c:v>8.18</c:v>
                </c:pt>
                <c:pt idx="149">
                  <c:v>8.4</c:v>
                </c:pt>
                <c:pt idx="150">
                  <c:v>8.5</c:v>
                </c:pt>
                <c:pt idx="151">
                  <c:v>8.5399999999999991</c:v>
                </c:pt>
                <c:pt idx="152">
                  <c:v>8.3000000000000007</c:v>
                </c:pt>
                <c:pt idx="153">
                  <c:v>8.2200000000000006</c:v>
                </c:pt>
                <c:pt idx="154">
                  <c:v>8.09</c:v>
                </c:pt>
                <c:pt idx="155">
                  <c:v>8.23</c:v>
                </c:pt>
                <c:pt idx="156">
                  <c:v>8.3800000000000008</c:v>
                </c:pt>
                <c:pt idx="157">
                  <c:v>7.95</c:v>
                </c:pt>
                <c:pt idx="158">
                  <c:v>8.19</c:v>
                </c:pt>
                <c:pt idx="159">
                  <c:v>8.18</c:v>
                </c:pt>
                <c:pt idx="160">
                  <c:v>8.2200000000000006</c:v>
                </c:pt>
                <c:pt idx="161">
                  <c:v>8.18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EB-4570-AA8E-F3F0EDFD4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900751"/>
        <c:axId val="336570431"/>
      </c:lineChart>
      <c:catAx>
        <c:axId val="424900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70431"/>
        <c:crosses val="autoZero"/>
        <c:auto val="1"/>
        <c:lblAlgn val="ctr"/>
        <c:lblOffset val="100"/>
        <c:noMultiLvlLbl val="0"/>
      </c:catAx>
      <c:valAx>
        <c:axId val="3365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</a:t>
                </a:r>
                <a:r>
                  <a:rPr lang="en-US" sz="1200" baseline="0"/>
                  <a:t> </a:t>
                </a:r>
                <a:r>
                  <a:rPr lang="en-US" sz="1200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◦C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900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Local and Global </a:t>
            </a:r>
            <a:br>
              <a:rPr lang="en-US" sz="2000"/>
            </a:br>
            <a:r>
              <a:rPr lang="en-US" sz="2000"/>
              <a:t>5yr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Local 5yr Moving Avg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Local_Data!$A$2:$A$162</c:f>
              <c:numCache>
                <c:formatCode>General</c:formatCode>
                <c:ptCount val="161"/>
                <c:pt idx="0">
                  <c:v>1853</c:v>
                </c:pt>
                <c:pt idx="1">
                  <c:v>1854</c:v>
                </c:pt>
                <c:pt idx="2">
                  <c:v>1855</c:v>
                </c:pt>
                <c:pt idx="3">
                  <c:v>1856</c:v>
                </c:pt>
                <c:pt idx="4">
                  <c:v>1857</c:v>
                </c:pt>
                <c:pt idx="5">
                  <c:v>1858</c:v>
                </c:pt>
                <c:pt idx="6">
                  <c:v>1859</c:v>
                </c:pt>
                <c:pt idx="7">
                  <c:v>1860</c:v>
                </c:pt>
                <c:pt idx="8">
                  <c:v>1861</c:v>
                </c:pt>
                <c:pt idx="9">
                  <c:v>1862</c:v>
                </c:pt>
                <c:pt idx="10">
                  <c:v>1863</c:v>
                </c:pt>
                <c:pt idx="11">
                  <c:v>1864</c:v>
                </c:pt>
                <c:pt idx="12">
                  <c:v>1865</c:v>
                </c:pt>
                <c:pt idx="13">
                  <c:v>1866</c:v>
                </c:pt>
                <c:pt idx="14">
                  <c:v>1867</c:v>
                </c:pt>
                <c:pt idx="15">
                  <c:v>1868</c:v>
                </c:pt>
                <c:pt idx="16">
                  <c:v>1869</c:v>
                </c:pt>
                <c:pt idx="17">
                  <c:v>1870</c:v>
                </c:pt>
                <c:pt idx="18">
                  <c:v>1871</c:v>
                </c:pt>
                <c:pt idx="19">
                  <c:v>1872</c:v>
                </c:pt>
                <c:pt idx="20">
                  <c:v>1873</c:v>
                </c:pt>
                <c:pt idx="21">
                  <c:v>1874</c:v>
                </c:pt>
                <c:pt idx="22">
                  <c:v>1875</c:v>
                </c:pt>
                <c:pt idx="23">
                  <c:v>1876</c:v>
                </c:pt>
                <c:pt idx="24">
                  <c:v>1877</c:v>
                </c:pt>
                <c:pt idx="25">
                  <c:v>1878</c:v>
                </c:pt>
                <c:pt idx="26">
                  <c:v>1879</c:v>
                </c:pt>
                <c:pt idx="27">
                  <c:v>1880</c:v>
                </c:pt>
                <c:pt idx="28">
                  <c:v>1881</c:v>
                </c:pt>
                <c:pt idx="29">
                  <c:v>1882</c:v>
                </c:pt>
                <c:pt idx="30">
                  <c:v>1883</c:v>
                </c:pt>
                <c:pt idx="31">
                  <c:v>1884</c:v>
                </c:pt>
                <c:pt idx="32">
                  <c:v>1885</c:v>
                </c:pt>
                <c:pt idx="33">
                  <c:v>1886</c:v>
                </c:pt>
                <c:pt idx="34">
                  <c:v>1887</c:v>
                </c:pt>
                <c:pt idx="35">
                  <c:v>1888</c:v>
                </c:pt>
                <c:pt idx="36">
                  <c:v>1889</c:v>
                </c:pt>
                <c:pt idx="37">
                  <c:v>1890</c:v>
                </c:pt>
                <c:pt idx="38">
                  <c:v>1891</c:v>
                </c:pt>
                <c:pt idx="39">
                  <c:v>1892</c:v>
                </c:pt>
                <c:pt idx="40">
                  <c:v>1893</c:v>
                </c:pt>
                <c:pt idx="41">
                  <c:v>1894</c:v>
                </c:pt>
                <c:pt idx="42">
                  <c:v>1895</c:v>
                </c:pt>
                <c:pt idx="43">
                  <c:v>1896</c:v>
                </c:pt>
                <c:pt idx="44">
                  <c:v>1897</c:v>
                </c:pt>
                <c:pt idx="45">
                  <c:v>1898</c:v>
                </c:pt>
                <c:pt idx="46">
                  <c:v>1899</c:v>
                </c:pt>
                <c:pt idx="47">
                  <c:v>1900</c:v>
                </c:pt>
                <c:pt idx="48">
                  <c:v>1901</c:v>
                </c:pt>
                <c:pt idx="49">
                  <c:v>1902</c:v>
                </c:pt>
                <c:pt idx="50">
                  <c:v>1903</c:v>
                </c:pt>
                <c:pt idx="51">
                  <c:v>1904</c:v>
                </c:pt>
                <c:pt idx="52">
                  <c:v>1905</c:v>
                </c:pt>
                <c:pt idx="53">
                  <c:v>1906</c:v>
                </c:pt>
                <c:pt idx="54">
                  <c:v>1907</c:v>
                </c:pt>
                <c:pt idx="55">
                  <c:v>1908</c:v>
                </c:pt>
                <c:pt idx="56">
                  <c:v>1909</c:v>
                </c:pt>
                <c:pt idx="57">
                  <c:v>1910</c:v>
                </c:pt>
                <c:pt idx="58">
                  <c:v>1911</c:v>
                </c:pt>
                <c:pt idx="59">
                  <c:v>1912</c:v>
                </c:pt>
                <c:pt idx="60">
                  <c:v>1913</c:v>
                </c:pt>
                <c:pt idx="61">
                  <c:v>1914</c:v>
                </c:pt>
                <c:pt idx="62">
                  <c:v>1915</c:v>
                </c:pt>
                <c:pt idx="63">
                  <c:v>1916</c:v>
                </c:pt>
                <c:pt idx="64">
                  <c:v>1917</c:v>
                </c:pt>
                <c:pt idx="65">
                  <c:v>1918</c:v>
                </c:pt>
                <c:pt idx="66">
                  <c:v>1919</c:v>
                </c:pt>
                <c:pt idx="67">
                  <c:v>1920</c:v>
                </c:pt>
                <c:pt idx="68">
                  <c:v>1921</c:v>
                </c:pt>
                <c:pt idx="69">
                  <c:v>1922</c:v>
                </c:pt>
                <c:pt idx="70">
                  <c:v>1923</c:v>
                </c:pt>
                <c:pt idx="71">
                  <c:v>1924</c:v>
                </c:pt>
                <c:pt idx="72">
                  <c:v>1925</c:v>
                </c:pt>
                <c:pt idx="73">
                  <c:v>1926</c:v>
                </c:pt>
                <c:pt idx="74">
                  <c:v>1927</c:v>
                </c:pt>
                <c:pt idx="75">
                  <c:v>1928</c:v>
                </c:pt>
                <c:pt idx="76">
                  <c:v>1929</c:v>
                </c:pt>
                <c:pt idx="77">
                  <c:v>1930</c:v>
                </c:pt>
                <c:pt idx="78">
                  <c:v>1931</c:v>
                </c:pt>
                <c:pt idx="79">
                  <c:v>1932</c:v>
                </c:pt>
                <c:pt idx="80">
                  <c:v>1933</c:v>
                </c:pt>
                <c:pt idx="81">
                  <c:v>1934</c:v>
                </c:pt>
                <c:pt idx="82">
                  <c:v>1935</c:v>
                </c:pt>
                <c:pt idx="83">
                  <c:v>1936</c:v>
                </c:pt>
                <c:pt idx="84">
                  <c:v>1937</c:v>
                </c:pt>
                <c:pt idx="85">
                  <c:v>1938</c:v>
                </c:pt>
                <c:pt idx="86">
                  <c:v>1939</c:v>
                </c:pt>
                <c:pt idx="87">
                  <c:v>1940</c:v>
                </c:pt>
                <c:pt idx="88">
                  <c:v>1941</c:v>
                </c:pt>
                <c:pt idx="89">
                  <c:v>1942</c:v>
                </c:pt>
                <c:pt idx="90">
                  <c:v>1943</c:v>
                </c:pt>
                <c:pt idx="91">
                  <c:v>1944</c:v>
                </c:pt>
                <c:pt idx="92">
                  <c:v>1945</c:v>
                </c:pt>
                <c:pt idx="93">
                  <c:v>1946</c:v>
                </c:pt>
                <c:pt idx="94">
                  <c:v>1947</c:v>
                </c:pt>
                <c:pt idx="95">
                  <c:v>1948</c:v>
                </c:pt>
                <c:pt idx="96">
                  <c:v>1949</c:v>
                </c:pt>
                <c:pt idx="97">
                  <c:v>1950</c:v>
                </c:pt>
                <c:pt idx="98">
                  <c:v>1951</c:v>
                </c:pt>
                <c:pt idx="99">
                  <c:v>1952</c:v>
                </c:pt>
                <c:pt idx="100">
                  <c:v>1953</c:v>
                </c:pt>
                <c:pt idx="101">
                  <c:v>1954</c:v>
                </c:pt>
                <c:pt idx="102">
                  <c:v>1955</c:v>
                </c:pt>
                <c:pt idx="103">
                  <c:v>1956</c:v>
                </c:pt>
                <c:pt idx="104">
                  <c:v>1957</c:v>
                </c:pt>
                <c:pt idx="105">
                  <c:v>1958</c:v>
                </c:pt>
                <c:pt idx="106">
                  <c:v>1959</c:v>
                </c:pt>
                <c:pt idx="107">
                  <c:v>1960</c:v>
                </c:pt>
                <c:pt idx="108">
                  <c:v>1961</c:v>
                </c:pt>
                <c:pt idx="109">
                  <c:v>1962</c:v>
                </c:pt>
                <c:pt idx="110">
                  <c:v>1963</c:v>
                </c:pt>
                <c:pt idx="111">
                  <c:v>1964</c:v>
                </c:pt>
                <c:pt idx="112">
                  <c:v>1965</c:v>
                </c:pt>
                <c:pt idx="113">
                  <c:v>1966</c:v>
                </c:pt>
                <c:pt idx="114">
                  <c:v>1967</c:v>
                </c:pt>
                <c:pt idx="115">
                  <c:v>1968</c:v>
                </c:pt>
                <c:pt idx="116">
                  <c:v>1969</c:v>
                </c:pt>
                <c:pt idx="117">
                  <c:v>1970</c:v>
                </c:pt>
                <c:pt idx="118">
                  <c:v>1971</c:v>
                </c:pt>
                <c:pt idx="119">
                  <c:v>1972</c:v>
                </c:pt>
                <c:pt idx="120">
                  <c:v>1973</c:v>
                </c:pt>
                <c:pt idx="121">
                  <c:v>1974</c:v>
                </c:pt>
                <c:pt idx="122">
                  <c:v>1975</c:v>
                </c:pt>
                <c:pt idx="123">
                  <c:v>1976</c:v>
                </c:pt>
                <c:pt idx="124">
                  <c:v>1977</c:v>
                </c:pt>
                <c:pt idx="125">
                  <c:v>1978</c:v>
                </c:pt>
                <c:pt idx="126">
                  <c:v>1979</c:v>
                </c:pt>
                <c:pt idx="127">
                  <c:v>1980</c:v>
                </c:pt>
                <c:pt idx="128">
                  <c:v>1981</c:v>
                </c:pt>
                <c:pt idx="129">
                  <c:v>1982</c:v>
                </c:pt>
                <c:pt idx="130">
                  <c:v>1983</c:v>
                </c:pt>
                <c:pt idx="131">
                  <c:v>1984</c:v>
                </c:pt>
                <c:pt idx="132">
                  <c:v>1985</c:v>
                </c:pt>
                <c:pt idx="133">
                  <c:v>1986</c:v>
                </c:pt>
                <c:pt idx="134">
                  <c:v>1987</c:v>
                </c:pt>
                <c:pt idx="135">
                  <c:v>1988</c:v>
                </c:pt>
                <c:pt idx="136">
                  <c:v>1989</c:v>
                </c:pt>
                <c:pt idx="137">
                  <c:v>1990</c:v>
                </c:pt>
                <c:pt idx="138">
                  <c:v>1991</c:v>
                </c:pt>
                <c:pt idx="139">
                  <c:v>1992</c:v>
                </c:pt>
                <c:pt idx="140">
                  <c:v>1993</c:v>
                </c:pt>
                <c:pt idx="141">
                  <c:v>1994</c:v>
                </c:pt>
                <c:pt idx="142">
                  <c:v>1995</c:v>
                </c:pt>
                <c:pt idx="143">
                  <c:v>1996</c:v>
                </c:pt>
                <c:pt idx="144">
                  <c:v>1997</c:v>
                </c:pt>
                <c:pt idx="145">
                  <c:v>1998</c:v>
                </c:pt>
                <c:pt idx="146">
                  <c:v>1999</c:v>
                </c:pt>
                <c:pt idx="147">
                  <c:v>2000</c:v>
                </c:pt>
                <c:pt idx="148">
                  <c:v>2001</c:v>
                </c:pt>
                <c:pt idx="149">
                  <c:v>2002</c:v>
                </c:pt>
                <c:pt idx="150">
                  <c:v>2003</c:v>
                </c:pt>
                <c:pt idx="151">
                  <c:v>2004</c:v>
                </c:pt>
                <c:pt idx="152">
                  <c:v>2005</c:v>
                </c:pt>
                <c:pt idx="153">
                  <c:v>2006</c:v>
                </c:pt>
                <c:pt idx="154">
                  <c:v>2007</c:v>
                </c:pt>
                <c:pt idx="155">
                  <c:v>2008</c:v>
                </c:pt>
                <c:pt idx="156">
                  <c:v>2009</c:v>
                </c:pt>
                <c:pt idx="157">
                  <c:v>2010</c:v>
                </c:pt>
                <c:pt idx="158">
                  <c:v>2011</c:v>
                </c:pt>
                <c:pt idx="159">
                  <c:v>2012</c:v>
                </c:pt>
                <c:pt idx="160">
                  <c:v>2013</c:v>
                </c:pt>
              </c:numCache>
            </c:numRef>
          </c:cat>
          <c:val>
            <c:numRef>
              <c:f>Local_Data!$E$2:$E$162</c:f>
              <c:numCache>
                <c:formatCode>General</c:formatCode>
                <c:ptCount val="161"/>
                <c:pt idx="4">
                  <c:v>11.683999999999999</c:v>
                </c:pt>
                <c:pt idx="5">
                  <c:v>11.744</c:v>
                </c:pt>
                <c:pt idx="6">
                  <c:v>11.788</c:v>
                </c:pt>
                <c:pt idx="7">
                  <c:v>11.834</c:v>
                </c:pt>
                <c:pt idx="8">
                  <c:v>12.087999999999999</c:v>
                </c:pt>
                <c:pt idx="9">
                  <c:v>12.28</c:v>
                </c:pt>
                <c:pt idx="10">
                  <c:v>12.343999999999999</c:v>
                </c:pt>
                <c:pt idx="11">
                  <c:v>12.417999999999999</c:v>
                </c:pt>
                <c:pt idx="12">
                  <c:v>12.47</c:v>
                </c:pt>
                <c:pt idx="13">
                  <c:v>12.47</c:v>
                </c:pt>
                <c:pt idx="14">
                  <c:v>12.545999999999999</c:v>
                </c:pt>
                <c:pt idx="15">
                  <c:v>12.58</c:v>
                </c:pt>
                <c:pt idx="16">
                  <c:v>12.548</c:v>
                </c:pt>
                <c:pt idx="17">
                  <c:v>12.516</c:v>
                </c:pt>
                <c:pt idx="18">
                  <c:v>12.342000000000001</c:v>
                </c:pt>
                <c:pt idx="19">
                  <c:v>12.34</c:v>
                </c:pt>
                <c:pt idx="20">
                  <c:v>12.44</c:v>
                </c:pt>
                <c:pt idx="21">
                  <c:v>12.388</c:v>
                </c:pt>
                <c:pt idx="22">
                  <c:v>12.394</c:v>
                </c:pt>
                <c:pt idx="23">
                  <c:v>12.561999999999999</c:v>
                </c:pt>
                <c:pt idx="24">
                  <c:v>12.465999999999999</c:v>
                </c:pt>
                <c:pt idx="25">
                  <c:v>12.422000000000001</c:v>
                </c:pt>
                <c:pt idx="26">
                  <c:v>12.448</c:v>
                </c:pt>
                <c:pt idx="27">
                  <c:v>12.548</c:v>
                </c:pt>
                <c:pt idx="28">
                  <c:v>12.494</c:v>
                </c:pt>
                <c:pt idx="29">
                  <c:v>12.497999999999999</c:v>
                </c:pt>
                <c:pt idx="30">
                  <c:v>12.465999999999999</c:v>
                </c:pt>
                <c:pt idx="31">
                  <c:v>12.288</c:v>
                </c:pt>
                <c:pt idx="32">
                  <c:v>12.08</c:v>
                </c:pt>
                <c:pt idx="33">
                  <c:v>11.944000000000001</c:v>
                </c:pt>
                <c:pt idx="34">
                  <c:v>11.922000000000001</c:v>
                </c:pt>
                <c:pt idx="35">
                  <c:v>11.837999999999999</c:v>
                </c:pt>
                <c:pt idx="36">
                  <c:v>12.02</c:v>
                </c:pt>
                <c:pt idx="37">
                  <c:v>12.135999999999999</c:v>
                </c:pt>
                <c:pt idx="38">
                  <c:v>12.173999999999999</c:v>
                </c:pt>
                <c:pt idx="39">
                  <c:v>12.252000000000001</c:v>
                </c:pt>
                <c:pt idx="40">
                  <c:v>12.5</c:v>
                </c:pt>
                <c:pt idx="41">
                  <c:v>12.574</c:v>
                </c:pt>
                <c:pt idx="42">
                  <c:v>12.51</c:v>
                </c:pt>
                <c:pt idx="43">
                  <c:v>12.54</c:v>
                </c:pt>
                <c:pt idx="44">
                  <c:v>12.484</c:v>
                </c:pt>
                <c:pt idx="45">
                  <c:v>12.318</c:v>
                </c:pt>
                <c:pt idx="46">
                  <c:v>12.178000000000001</c:v>
                </c:pt>
                <c:pt idx="47">
                  <c:v>12.19</c:v>
                </c:pt>
                <c:pt idx="48">
                  <c:v>12.154</c:v>
                </c:pt>
                <c:pt idx="49">
                  <c:v>11.997999999999999</c:v>
                </c:pt>
                <c:pt idx="50">
                  <c:v>11.981999999999999</c:v>
                </c:pt>
                <c:pt idx="51">
                  <c:v>11.962</c:v>
                </c:pt>
                <c:pt idx="52">
                  <c:v>11.898</c:v>
                </c:pt>
                <c:pt idx="53">
                  <c:v>11.811999999999999</c:v>
                </c:pt>
                <c:pt idx="54">
                  <c:v>11.988</c:v>
                </c:pt>
                <c:pt idx="55">
                  <c:v>11.996</c:v>
                </c:pt>
                <c:pt idx="56">
                  <c:v>12.156000000000001</c:v>
                </c:pt>
                <c:pt idx="57">
                  <c:v>12.334</c:v>
                </c:pt>
                <c:pt idx="58">
                  <c:v>12.507999999999999</c:v>
                </c:pt>
                <c:pt idx="59">
                  <c:v>12.412000000000001</c:v>
                </c:pt>
                <c:pt idx="60">
                  <c:v>12.456</c:v>
                </c:pt>
                <c:pt idx="61">
                  <c:v>12.39</c:v>
                </c:pt>
                <c:pt idx="62">
                  <c:v>12.348000000000001</c:v>
                </c:pt>
                <c:pt idx="63">
                  <c:v>12.5</c:v>
                </c:pt>
                <c:pt idx="64">
                  <c:v>12.696</c:v>
                </c:pt>
                <c:pt idx="65">
                  <c:v>12.704000000000001</c:v>
                </c:pt>
                <c:pt idx="66">
                  <c:v>12.667999999999999</c:v>
                </c:pt>
                <c:pt idx="67">
                  <c:v>12.593999999999999</c:v>
                </c:pt>
                <c:pt idx="68">
                  <c:v>12.44</c:v>
                </c:pt>
                <c:pt idx="69">
                  <c:v>12.378</c:v>
                </c:pt>
                <c:pt idx="70">
                  <c:v>12.398</c:v>
                </c:pt>
                <c:pt idx="71">
                  <c:v>12.59</c:v>
                </c:pt>
                <c:pt idx="72">
                  <c:v>12.574</c:v>
                </c:pt>
                <c:pt idx="73">
                  <c:v>12.523999999999999</c:v>
                </c:pt>
                <c:pt idx="74">
                  <c:v>12.5</c:v>
                </c:pt>
                <c:pt idx="75">
                  <c:v>12.657999999999999</c:v>
                </c:pt>
                <c:pt idx="76">
                  <c:v>12.526</c:v>
                </c:pt>
                <c:pt idx="77">
                  <c:v>12.468</c:v>
                </c:pt>
                <c:pt idx="78">
                  <c:v>12.42</c:v>
                </c:pt>
                <c:pt idx="79">
                  <c:v>12.36</c:v>
                </c:pt>
                <c:pt idx="80">
                  <c:v>12.268000000000001</c:v>
                </c:pt>
                <c:pt idx="81">
                  <c:v>12.342000000000001</c:v>
                </c:pt>
                <c:pt idx="82">
                  <c:v>12.598000000000001</c:v>
                </c:pt>
                <c:pt idx="83">
                  <c:v>12.7</c:v>
                </c:pt>
                <c:pt idx="84">
                  <c:v>12.718</c:v>
                </c:pt>
                <c:pt idx="85">
                  <c:v>12.87</c:v>
                </c:pt>
                <c:pt idx="86">
                  <c:v>12.804</c:v>
                </c:pt>
                <c:pt idx="87">
                  <c:v>12.656000000000001</c:v>
                </c:pt>
                <c:pt idx="88">
                  <c:v>12.628</c:v>
                </c:pt>
                <c:pt idx="89">
                  <c:v>12.722</c:v>
                </c:pt>
                <c:pt idx="90">
                  <c:v>12.528</c:v>
                </c:pt>
                <c:pt idx="91">
                  <c:v>12.552</c:v>
                </c:pt>
                <c:pt idx="92">
                  <c:v>12.544</c:v>
                </c:pt>
                <c:pt idx="93">
                  <c:v>12.59</c:v>
                </c:pt>
                <c:pt idx="94">
                  <c:v>12.577999999999999</c:v>
                </c:pt>
                <c:pt idx="95">
                  <c:v>12.688000000000001</c:v>
                </c:pt>
                <c:pt idx="96">
                  <c:v>12.706</c:v>
                </c:pt>
                <c:pt idx="97">
                  <c:v>12.802</c:v>
                </c:pt>
                <c:pt idx="98">
                  <c:v>12.747999999999999</c:v>
                </c:pt>
                <c:pt idx="99">
                  <c:v>12.752000000000001</c:v>
                </c:pt>
                <c:pt idx="100">
                  <c:v>12.667999999999999</c:v>
                </c:pt>
                <c:pt idx="101">
                  <c:v>12.736000000000001</c:v>
                </c:pt>
                <c:pt idx="102">
                  <c:v>12.816000000000001</c:v>
                </c:pt>
                <c:pt idx="103">
                  <c:v>13.04</c:v>
                </c:pt>
                <c:pt idx="104">
                  <c:v>13.124000000000001</c:v>
                </c:pt>
                <c:pt idx="105">
                  <c:v>13.196</c:v>
                </c:pt>
                <c:pt idx="106">
                  <c:v>13.125999999999999</c:v>
                </c:pt>
                <c:pt idx="107">
                  <c:v>13.05</c:v>
                </c:pt>
                <c:pt idx="108">
                  <c:v>12.914</c:v>
                </c:pt>
                <c:pt idx="109">
                  <c:v>12.994</c:v>
                </c:pt>
                <c:pt idx="110">
                  <c:v>12.923999999999999</c:v>
                </c:pt>
                <c:pt idx="111">
                  <c:v>12.944000000000001</c:v>
                </c:pt>
                <c:pt idx="112">
                  <c:v>12.872</c:v>
                </c:pt>
                <c:pt idx="113">
                  <c:v>12.821999999999999</c:v>
                </c:pt>
                <c:pt idx="114">
                  <c:v>12.664</c:v>
                </c:pt>
                <c:pt idx="115">
                  <c:v>12.706</c:v>
                </c:pt>
                <c:pt idx="116">
                  <c:v>12.686</c:v>
                </c:pt>
                <c:pt idx="117">
                  <c:v>12.891999999999999</c:v>
                </c:pt>
                <c:pt idx="118">
                  <c:v>13.087999999999999</c:v>
                </c:pt>
                <c:pt idx="119">
                  <c:v>13.077999999999999</c:v>
                </c:pt>
                <c:pt idx="120">
                  <c:v>13.141999999999999</c:v>
                </c:pt>
                <c:pt idx="121">
                  <c:v>13.256</c:v>
                </c:pt>
                <c:pt idx="122">
                  <c:v>13.215999999999999</c:v>
                </c:pt>
                <c:pt idx="123">
                  <c:v>12.972</c:v>
                </c:pt>
                <c:pt idx="124">
                  <c:v>12.868</c:v>
                </c:pt>
                <c:pt idx="125">
                  <c:v>12.862</c:v>
                </c:pt>
                <c:pt idx="126">
                  <c:v>12.837999999999999</c:v>
                </c:pt>
                <c:pt idx="127">
                  <c:v>12.738</c:v>
                </c:pt>
                <c:pt idx="128">
                  <c:v>12.956</c:v>
                </c:pt>
                <c:pt idx="129">
                  <c:v>13.036</c:v>
                </c:pt>
                <c:pt idx="130">
                  <c:v>12.928000000000001</c:v>
                </c:pt>
                <c:pt idx="131">
                  <c:v>12.954000000000001</c:v>
                </c:pt>
                <c:pt idx="132">
                  <c:v>13.042</c:v>
                </c:pt>
                <c:pt idx="133">
                  <c:v>12.994</c:v>
                </c:pt>
                <c:pt idx="134">
                  <c:v>13.125999999999999</c:v>
                </c:pt>
                <c:pt idx="135">
                  <c:v>13.266</c:v>
                </c:pt>
                <c:pt idx="136">
                  <c:v>13.32</c:v>
                </c:pt>
                <c:pt idx="137">
                  <c:v>13.396000000000001</c:v>
                </c:pt>
                <c:pt idx="138">
                  <c:v>13.327999999999999</c:v>
                </c:pt>
                <c:pt idx="139">
                  <c:v>13.102</c:v>
                </c:pt>
                <c:pt idx="140">
                  <c:v>12.901999999999999</c:v>
                </c:pt>
                <c:pt idx="141">
                  <c:v>12.768000000000001</c:v>
                </c:pt>
                <c:pt idx="142">
                  <c:v>12.67</c:v>
                </c:pt>
                <c:pt idx="143">
                  <c:v>12.72</c:v>
                </c:pt>
                <c:pt idx="144">
                  <c:v>12.846</c:v>
                </c:pt>
                <c:pt idx="145">
                  <c:v>13.17</c:v>
                </c:pt>
                <c:pt idx="146">
                  <c:v>13.366</c:v>
                </c:pt>
                <c:pt idx="147">
                  <c:v>13.416</c:v>
                </c:pt>
                <c:pt idx="148">
                  <c:v>13.518000000000001</c:v>
                </c:pt>
                <c:pt idx="149">
                  <c:v>13.62</c:v>
                </c:pt>
                <c:pt idx="150">
                  <c:v>13.486000000000001</c:v>
                </c:pt>
                <c:pt idx="151">
                  <c:v>13.263999999999999</c:v>
                </c:pt>
                <c:pt idx="152">
                  <c:v>13.31</c:v>
                </c:pt>
                <c:pt idx="153">
                  <c:v>13.202</c:v>
                </c:pt>
                <c:pt idx="154">
                  <c:v>13.234</c:v>
                </c:pt>
                <c:pt idx="155">
                  <c:v>13.284000000000001</c:v>
                </c:pt>
                <c:pt idx="156">
                  <c:v>13.3</c:v>
                </c:pt>
                <c:pt idx="157">
                  <c:v>13.282</c:v>
                </c:pt>
                <c:pt idx="158">
                  <c:v>13.366</c:v>
                </c:pt>
                <c:pt idx="159">
                  <c:v>13.256</c:v>
                </c:pt>
                <c:pt idx="160">
                  <c:v>13.26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D-43DF-BE9C-D08FEAED16B3}"/>
            </c:ext>
          </c:extLst>
        </c:ser>
        <c:ser>
          <c:idx val="1"/>
          <c:order val="1"/>
          <c:tx>
            <c:v>Global 5yr Moving 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Global_data!$C$2:$C$163</c:f>
              <c:numCache>
                <c:formatCode>General</c:formatCode>
                <c:ptCount val="162"/>
                <c:pt idx="4">
                  <c:v>7.8680000000000003</c:v>
                </c:pt>
                <c:pt idx="5">
                  <c:v>7.7960000000000003</c:v>
                </c:pt>
                <c:pt idx="6">
                  <c:v>7.97</c:v>
                </c:pt>
                <c:pt idx="7">
                  <c:v>8.6180000000000003</c:v>
                </c:pt>
                <c:pt idx="8">
                  <c:v>8.2880000000000003</c:v>
                </c:pt>
                <c:pt idx="9">
                  <c:v>8.1920000000000002</c:v>
                </c:pt>
                <c:pt idx="10">
                  <c:v>7.9580000000000002</c:v>
                </c:pt>
                <c:pt idx="11">
                  <c:v>7.9420000000000002</c:v>
                </c:pt>
                <c:pt idx="12">
                  <c:v>7.86</c:v>
                </c:pt>
                <c:pt idx="13">
                  <c:v>8.0120000000000005</c:v>
                </c:pt>
                <c:pt idx="14">
                  <c:v>8.0939999999999994</c:v>
                </c:pt>
                <c:pt idx="15">
                  <c:v>8.3059999999999992</c:v>
                </c:pt>
                <c:pt idx="16">
                  <c:v>8.234</c:v>
                </c:pt>
                <c:pt idx="17">
                  <c:v>8.1560000000000006</c:v>
                </c:pt>
                <c:pt idx="18">
                  <c:v>8.0120000000000005</c:v>
                </c:pt>
                <c:pt idx="19">
                  <c:v>7.87</c:v>
                </c:pt>
                <c:pt idx="20">
                  <c:v>7.758</c:v>
                </c:pt>
                <c:pt idx="21">
                  <c:v>7.6459999999999999</c:v>
                </c:pt>
                <c:pt idx="22">
                  <c:v>7.64</c:v>
                </c:pt>
                <c:pt idx="23">
                  <c:v>7.9279999999999999</c:v>
                </c:pt>
                <c:pt idx="24">
                  <c:v>8.1440000000000001</c:v>
                </c:pt>
                <c:pt idx="25">
                  <c:v>8.4420000000000002</c:v>
                </c:pt>
                <c:pt idx="26">
                  <c:v>8.532</c:v>
                </c:pt>
                <c:pt idx="27">
                  <c:v>8.5459999999999994</c:v>
                </c:pt>
                <c:pt idx="28">
                  <c:v>8.61</c:v>
                </c:pt>
                <c:pt idx="29">
                  <c:v>8.6519999999999992</c:v>
                </c:pt>
                <c:pt idx="30">
                  <c:v>8.702</c:v>
                </c:pt>
                <c:pt idx="31">
                  <c:v>8.6620000000000008</c:v>
                </c:pt>
                <c:pt idx="32">
                  <c:v>8.59</c:v>
                </c:pt>
                <c:pt idx="33">
                  <c:v>8.4179999999999993</c:v>
                </c:pt>
                <c:pt idx="34">
                  <c:v>8.1940000000000008</c:v>
                </c:pt>
                <c:pt idx="35">
                  <c:v>7.78</c:v>
                </c:pt>
                <c:pt idx="36">
                  <c:v>7.8120000000000003</c:v>
                </c:pt>
                <c:pt idx="37">
                  <c:v>7.8380000000000001</c:v>
                </c:pt>
                <c:pt idx="38">
                  <c:v>7.992</c:v>
                </c:pt>
                <c:pt idx="39">
                  <c:v>8.0860000000000003</c:v>
                </c:pt>
                <c:pt idx="40">
                  <c:v>8.2100000000000009</c:v>
                </c:pt>
                <c:pt idx="41">
                  <c:v>8.2040000000000006</c:v>
                </c:pt>
                <c:pt idx="42">
                  <c:v>8.2159999999999993</c:v>
                </c:pt>
                <c:pt idx="43">
                  <c:v>8.1720000000000006</c:v>
                </c:pt>
                <c:pt idx="44">
                  <c:v>8.2119999999999997</c:v>
                </c:pt>
                <c:pt idx="45">
                  <c:v>8.2859999999999996</c:v>
                </c:pt>
                <c:pt idx="46">
                  <c:v>8.2940000000000005</c:v>
                </c:pt>
                <c:pt idx="47">
                  <c:v>8.3780000000000001</c:v>
                </c:pt>
                <c:pt idx="48">
                  <c:v>8.4659999999999993</c:v>
                </c:pt>
                <c:pt idx="49">
                  <c:v>8.4619999999999997</c:v>
                </c:pt>
                <c:pt idx="50">
                  <c:v>8.4879999999999995</c:v>
                </c:pt>
                <c:pt idx="51">
                  <c:v>8.5519999999999996</c:v>
                </c:pt>
                <c:pt idx="52">
                  <c:v>8.5660000000000007</c:v>
                </c:pt>
                <c:pt idx="53">
                  <c:v>8.532</c:v>
                </c:pt>
                <c:pt idx="54">
                  <c:v>8.5980000000000008</c:v>
                </c:pt>
                <c:pt idx="55">
                  <c:v>8.6140000000000008</c:v>
                </c:pt>
                <c:pt idx="56">
                  <c:v>8.5820000000000007</c:v>
                </c:pt>
                <c:pt idx="57">
                  <c:v>8.5220000000000002</c:v>
                </c:pt>
                <c:pt idx="58">
                  <c:v>8.3480000000000008</c:v>
                </c:pt>
                <c:pt idx="59">
                  <c:v>7.9960000000000004</c:v>
                </c:pt>
                <c:pt idx="60">
                  <c:v>7.6680000000000001</c:v>
                </c:pt>
                <c:pt idx="61">
                  <c:v>7.3540000000000001</c:v>
                </c:pt>
                <c:pt idx="62">
                  <c:v>7.1079999999999997</c:v>
                </c:pt>
                <c:pt idx="63">
                  <c:v>7.13</c:v>
                </c:pt>
                <c:pt idx="64">
                  <c:v>7.2320000000000002</c:v>
                </c:pt>
                <c:pt idx="65">
                  <c:v>7.2960000000000003</c:v>
                </c:pt>
                <c:pt idx="66">
                  <c:v>7.3120000000000003</c:v>
                </c:pt>
                <c:pt idx="67">
                  <c:v>7.298</c:v>
                </c:pt>
                <c:pt idx="68">
                  <c:v>7.3159999999999998</c:v>
                </c:pt>
                <c:pt idx="69">
                  <c:v>7.2720000000000002</c:v>
                </c:pt>
                <c:pt idx="70">
                  <c:v>7.3479999999999999</c:v>
                </c:pt>
                <c:pt idx="71">
                  <c:v>7.5780000000000003</c:v>
                </c:pt>
                <c:pt idx="72">
                  <c:v>7.82</c:v>
                </c:pt>
                <c:pt idx="73">
                  <c:v>7.798</c:v>
                </c:pt>
                <c:pt idx="74">
                  <c:v>8.0340000000000007</c:v>
                </c:pt>
                <c:pt idx="75">
                  <c:v>8.1880000000000006</c:v>
                </c:pt>
                <c:pt idx="76">
                  <c:v>8.2420000000000009</c:v>
                </c:pt>
                <c:pt idx="77">
                  <c:v>8.3659999999999997</c:v>
                </c:pt>
                <c:pt idx="78">
                  <c:v>8.4559999999999995</c:v>
                </c:pt>
                <c:pt idx="79">
                  <c:v>8.3339999999999996</c:v>
                </c:pt>
                <c:pt idx="80">
                  <c:v>8.36</c:v>
                </c:pt>
                <c:pt idx="81">
                  <c:v>8.2159999999999993</c:v>
                </c:pt>
                <c:pt idx="82">
                  <c:v>7.944</c:v>
                </c:pt>
                <c:pt idx="83">
                  <c:v>7.9119999999999999</c:v>
                </c:pt>
                <c:pt idx="84">
                  <c:v>7.9539999999999997</c:v>
                </c:pt>
                <c:pt idx="85">
                  <c:v>7.7279999999999998</c:v>
                </c:pt>
                <c:pt idx="86">
                  <c:v>7.74</c:v>
                </c:pt>
                <c:pt idx="87">
                  <c:v>7.726</c:v>
                </c:pt>
                <c:pt idx="88">
                  <c:v>7.6260000000000003</c:v>
                </c:pt>
                <c:pt idx="89">
                  <c:v>7.5220000000000002</c:v>
                </c:pt>
                <c:pt idx="90">
                  <c:v>7.6040000000000001</c:v>
                </c:pt>
                <c:pt idx="91">
                  <c:v>7.6020000000000003</c:v>
                </c:pt>
                <c:pt idx="92">
                  <c:v>7.73</c:v>
                </c:pt>
                <c:pt idx="93">
                  <c:v>7.8620000000000001</c:v>
                </c:pt>
                <c:pt idx="94">
                  <c:v>7.8659999999999997</c:v>
                </c:pt>
                <c:pt idx="95">
                  <c:v>7.8760000000000003</c:v>
                </c:pt>
                <c:pt idx="96">
                  <c:v>8.048</c:v>
                </c:pt>
                <c:pt idx="97">
                  <c:v>8.0619999999999994</c:v>
                </c:pt>
                <c:pt idx="98">
                  <c:v>8.0239999999999991</c:v>
                </c:pt>
                <c:pt idx="99">
                  <c:v>8.09</c:v>
                </c:pt>
                <c:pt idx="100">
                  <c:v>8.1</c:v>
                </c:pt>
                <c:pt idx="101">
                  <c:v>8.0259999999999998</c:v>
                </c:pt>
                <c:pt idx="102">
                  <c:v>8.0280000000000005</c:v>
                </c:pt>
                <c:pt idx="103">
                  <c:v>8.0399999999999991</c:v>
                </c:pt>
                <c:pt idx="104">
                  <c:v>8.0860000000000003</c:v>
                </c:pt>
                <c:pt idx="105">
                  <c:v>8.1280000000000001</c:v>
                </c:pt>
                <c:pt idx="106">
                  <c:v>8.0920000000000005</c:v>
                </c:pt>
                <c:pt idx="107">
                  <c:v>8.0239999999999991</c:v>
                </c:pt>
                <c:pt idx="108">
                  <c:v>8.0359999999999996</c:v>
                </c:pt>
                <c:pt idx="109">
                  <c:v>8.0440000000000005</c:v>
                </c:pt>
                <c:pt idx="110">
                  <c:v>8.0139999999999993</c:v>
                </c:pt>
                <c:pt idx="111">
                  <c:v>7.984</c:v>
                </c:pt>
                <c:pt idx="112">
                  <c:v>7.944</c:v>
                </c:pt>
                <c:pt idx="113">
                  <c:v>7.9459999999999997</c:v>
                </c:pt>
                <c:pt idx="114">
                  <c:v>7.8920000000000003</c:v>
                </c:pt>
                <c:pt idx="115">
                  <c:v>7.9359999999999999</c:v>
                </c:pt>
                <c:pt idx="116">
                  <c:v>8.0239999999999991</c:v>
                </c:pt>
                <c:pt idx="117">
                  <c:v>8.1999999999999993</c:v>
                </c:pt>
                <c:pt idx="118">
                  <c:v>8.2279999999999998</c:v>
                </c:pt>
                <c:pt idx="119">
                  <c:v>8.3179999999999996</c:v>
                </c:pt>
                <c:pt idx="120">
                  <c:v>8.3219999999999992</c:v>
                </c:pt>
                <c:pt idx="121">
                  <c:v>8.2880000000000003</c:v>
                </c:pt>
                <c:pt idx="122">
                  <c:v>8.2379999999999995</c:v>
                </c:pt>
                <c:pt idx="123">
                  <c:v>8.2579999999999991</c:v>
                </c:pt>
                <c:pt idx="124">
                  <c:v>8.2579999999999991</c:v>
                </c:pt>
                <c:pt idx="125">
                  <c:v>8.19</c:v>
                </c:pt>
                <c:pt idx="126">
                  <c:v>8.1820000000000004</c:v>
                </c:pt>
                <c:pt idx="127">
                  <c:v>8.2520000000000007</c:v>
                </c:pt>
                <c:pt idx="128">
                  <c:v>8.3480000000000008</c:v>
                </c:pt>
                <c:pt idx="129">
                  <c:v>8.2959999999999994</c:v>
                </c:pt>
                <c:pt idx="130">
                  <c:v>8.3480000000000008</c:v>
                </c:pt>
                <c:pt idx="131">
                  <c:v>8.3859999999999992</c:v>
                </c:pt>
                <c:pt idx="132">
                  <c:v>8.3040000000000003</c:v>
                </c:pt>
                <c:pt idx="133">
                  <c:v>8.1340000000000003</c:v>
                </c:pt>
                <c:pt idx="134">
                  <c:v>8.0540000000000003</c:v>
                </c:pt>
                <c:pt idx="135">
                  <c:v>8.0139999999999993</c:v>
                </c:pt>
                <c:pt idx="136">
                  <c:v>7.95</c:v>
                </c:pt>
                <c:pt idx="137">
                  <c:v>7.9059999999999997</c:v>
                </c:pt>
                <c:pt idx="138">
                  <c:v>7.9279999999999999</c:v>
                </c:pt>
                <c:pt idx="139">
                  <c:v>8.0380000000000003</c:v>
                </c:pt>
                <c:pt idx="140">
                  <c:v>8.048</c:v>
                </c:pt>
                <c:pt idx="141">
                  <c:v>8.0619999999999994</c:v>
                </c:pt>
                <c:pt idx="142">
                  <c:v>8.0939999999999994</c:v>
                </c:pt>
                <c:pt idx="143">
                  <c:v>8.0879999999999992</c:v>
                </c:pt>
                <c:pt idx="144">
                  <c:v>8.0559999999999992</c:v>
                </c:pt>
                <c:pt idx="145">
                  <c:v>8.0920000000000005</c:v>
                </c:pt>
                <c:pt idx="146">
                  <c:v>8.1300000000000008</c:v>
                </c:pt>
                <c:pt idx="147">
                  <c:v>8.1739999999999995</c:v>
                </c:pt>
                <c:pt idx="148">
                  <c:v>8.1980000000000004</c:v>
                </c:pt>
                <c:pt idx="149">
                  <c:v>8.2460000000000004</c:v>
                </c:pt>
                <c:pt idx="150">
                  <c:v>8.3160000000000007</c:v>
                </c:pt>
                <c:pt idx="151">
                  <c:v>8.3819999999999997</c:v>
                </c:pt>
                <c:pt idx="152">
                  <c:v>8.3840000000000003</c:v>
                </c:pt>
                <c:pt idx="153">
                  <c:v>8.3919999999999995</c:v>
                </c:pt>
                <c:pt idx="154">
                  <c:v>8.33</c:v>
                </c:pt>
                <c:pt idx="155">
                  <c:v>8.2759999999999998</c:v>
                </c:pt>
                <c:pt idx="156">
                  <c:v>8.2439999999999998</c:v>
                </c:pt>
                <c:pt idx="157">
                  <c:v>8.1739999999999995</c:v>
                </c:pt>
                <c:pt idx="158">
                  <c:v>8.1679999999999993</c:v>
                </c:pt>
                <c:pt idx="159">
                  <c:v>8.1859999999999999</c:v>
                </c:pt>
                <c:pt idx="160">
                  <c:v>8.1839999999999993</c:v>
                </c:pt>
                <c:pt idx="161">
                  <c:v>8.1440000000000001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BD-43DF-BE9C-D08FEAED1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755311"/>
        <c:axId val="523204095"/>
      </c:lineChart>
      <c:catAx>
        <c:axId val="842755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204095"/>
        <c:crosses val="autoZero"/>
        <c:auto val="1"/>
        <c:lblAlgn val="ctr"/>
        <c:lblOffset val="100"/>
        <c:noMultiLvlLbl val="0"/>
      </c:catAx>
      <c:valAx>
        <c:axId val="52320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</a:t>
                </a:r>
                <a:r>
                  <a:rPr lang="en-US" sz="1200" baseline="0"/>
                  <a:t> </a:t>
                </a:r>
                <a:r>
                  <a:rPr lang="en-US" sz="1200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◦C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55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Local and Global</a:t>
            </a:r>
            <a:br>
              <a:rPr lang="en-US" sz="2000"/>
            </a:br>
            <a:r>
              <a:rPr lang="en-US" sz="2000"/>
              <a:t>10yr Moving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Local 10yr Moving Avg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Local_Data!$A$2:$A$162</c:f>
              <c:numCache>
                <c:formatCode>General</c:formatCode>
                <c:ptCount val="161"/>
                <c:pt idx="0">
                  <c:v>1853</c:v>
                </c:pt>
                <c:pt idx="1">
                  <c:v>1854</c:v>
                </c:pt>
                <c:pt idx="2">
                  <c:v>1855</c:v>
                </c:pt>
                <c:pt idx="3">
                  <c:v>1856</c:v>
                </c:pt>
                <c:pt idx="4">
                  <c:v>1857</c:v>
                </c:pt>
                <c:pt idx="5">
                  <c:v>1858</c:v>
                </c:pt>
                <c:pt idx="6">
                  <c:v>1859</c:v>
                </c:pt>
                <c:pt idx="7">
                  <c:v>1860</c:v>
                </c:pt>
                <c:pt idx="8">
                  <c:v>1861</c:v>
                </c:pt>
                <c:pt idx="9">
                  <c:v>1862</c:v>
                </c:pt>
                <c:pt idx="10">
                  <c:v>1863</c:v>
                </c:pt>
                <c:pt idx="11">
                  <c:v>1864</c:v>
                </c:pt>
                <c:pt idx="12">
                  <c:v>1865</c:v>
                </c:pt>
                <c:pt idx="13">
                  <c:v>1866</c:v>
                </c:pt>
                <c:pt idx="14">
                  <c:v>1867</c:v>
                </c:pt>
                <c:pt idx="15">
                  <c:v>1868</c:v>
                </c:pt>
                <c:pt idx="16">
                  <c:v>1869</c:v>
                </c:pt>
                <c:pt idx="17">
                  <c:v>1870</c:v>
                </c:pt>
                <c:pt idx="18">
                  <c:v>1871</c:v>
                </c:pt>
                <c:pt idx="19">
                  <c:v>1872</c:v>
                </c:pt>
                <c:pt idx="20">
                  <c:v>1873</c:v>
                </c:pt>
                <c:pt idx="21">
                  <c:v>1874</c:v>
                </c:pt>
                <c:pt idx="22">
                  <c:v>1875</c:v>
                </c:pt>
                <c:pt idx="23">
                  <c:v>1876</c:v>
                </c:pt>
                <c:pt idx="24">
                  <c:v>1877</c:v>
                </c:pt>
                <c:pt idx="25">
                  <c:v>1878</c:v>
                </c:pt>
                <c:pt idx="26">
                  <c:v>1879</c:v>
                </c:pt>
                <c:pt idx="27">
                  <c:v>1880</c:v>
                </c:pt>
                <c:pt idx="28">
                  <c:v>1881</c:v>
                </c:pt>
                <c:pt idx="29">
                  <c:v>1882</c:v>
                </c:pt>
                <c:pt idx="30">
                  <c:v>1883</c:v>
                </c:pt>
                <c:pt idx="31">
                  <c:v>1884</c:v>
                </c:pt>
                <c:pt idx="32">
                  <c:v>1885</c:v>
                </c:pt>
                <c:pt idx="33">
                  <c:v>1886</c:v>
                </c:pt>
                <c:pt idx="34">
                  <c:v>1887</c:v>
                </c:pt>
                <c:pt idx="35">
                  <c:v>1888</c:v>
                </c:pt>
                <c:pt idx="36">
                  <c:v>1889</c:v>
                </c:pt>
                <c:pt idx="37">
                  <c:v>1890</c:v>
                </c:pt>
                <c:pt idx="38">
                  <c:v>1891</c:v>
                </c:pt>
                <c:pt idx="39">
                  <c:v>1892</c:v>
                </c:pt>
                <c:pt idx="40">
                  <c:v>1893</c:v>
                </c:pt>
                <c:pt idx="41">
                  <c:v>1894</c:v>
                </c:pt>
                <c:pt idx="42">
                  <c:v>1895</c:v>
                </c:pt>
                <c:pt idx="43">
                  <c:v>1896</c:v>
                </c:pt>
                <c:pt idx="44">
                  <c:v>1897</c:v>
                </c:pt>
                <c:pt idx="45">
                  <c:v>1898</c:v>
                </c:pt>
                <c:pt idx="46">
                  <c:v>1899</c:v>
                </c:pt>
                <c:pt idx="47">
                  <c:v>1900</c:v>
                </c:pt>
                <c:pt idx="48">
                  <c:v>1901</c:v>
                </c:pt>
                <c:pt idx="49">
                  <c:v>1902</c:v>
                </c:pt>
                <c:pt idx="50">
                  <c:v>1903</c:v>
                </c:pt>
                <c:pt idx="51">
                  <c:v>1904</c:v>
                </c:pt>
                <c:pt idx="52">
                  <c:v>1905</c:v>
                </c:pt>
                <c:pt idx="53">
                  <c:v>1906</c:v>
                </c:pt>
                <c:pt idx="54">
                  <c:v>1907</c:v>
                </c:pt>
                <c:pt idx="55">
                  <c:v>1908</c:v>
                </c:pt>
                <c:pt idx="56">
                  <c:v>1909</c:v>
                </c:pt>
                <c:pt idx="57">
                  <c:v>1910</c:v>
                </c:pt>
                <c:pt idx="58">
                  <c:v>1911</c:v>
                </c:pt>
                <c:pt idx="59">
                  <c:v>1912</c:v>
                </c:pt>
                <c:pt idx="60">
                  <c:v>1913</c:v>
                </c:pt>
                <c:pt idx="61">
                  <c:v>1914</c:v>
                </c:pt>
                <c:pt idx="62">
                  <c:v>1915</c:v>
                </c:pt>
                <c:pt idx="63">
                  <c:v>1916</c:v>
                </c:pt>
                <c:pt idx="64">
                  <c:v>1917</c:v>
                </c:pt>
                <c:pt idx="65">
                  <c:v>1918</c:v>
                </c:pt>
                <c:pt idx="66">
                  <c:v>1919</c:v>
                </c:pt>
                <c:pt idx="67">
                  <c:v>1920</c:v>
                </c:pt>
                <c:pt idx="68">
                  <c:v>1921</c:v>
                </c:pt>
                <c:pt idx="69">
                  <c:v>1922</c:v>
                </c:pt>
                <c:pt idx="70">
                  <c:v>1923</c:v>
                </c:pt>
                <c:pt idx="71">
                  <c:v>1924</c:v>
                </c:pt>
                <c:pt idx="72">
                  <c:v>1925</c:v>
                </c:pt>
                <c:pt idx="73">
                  <c:v>1926</c:v>
                </c:pt>
                <c:pt idx="74">
                  <c:v>1927</c:v>
                </c:pt>
                <c:pt idx="75">
                  <c:v>1928</c:v>
                </c:pt>
                <c:pt idx="76">
                  <c:v>1929</c:v>
                </c:pt>
                <c:pt idx="77">
                  <c:v>1930</c:v>
                </c:pt>
                <c:pt idx="78">
                  <c:v>1931</c:v>
                </c:pt>
                <c:pt idx="79">
                  <c:v>1932</c:v>
                </c:pt>
                <c:pt idx="80">
                  <c:v>1933</c:v>
                </c:pt>
                <c:pt idx="81">
                  <c:v>1934</c:v>
                </c:pt>
                <c:pt idx="82">
                  <c:v>1935</c:v>
                </c:pt>
                <c:pt idx="83">
                  <c:v>1936</c:v>
                </c:pt>
                <c:pt idx="84">
                  <c:v>1937</c:v>
                </c:pt>
                <c:pt idx="85">
                  <c:v>1938</c:v>
                </c:pt>
                <c:pt idx="86">
                  <c:v>1939</c:v>
                </c:pt>
                <c:pt idx="87">
                  <c:v>1940</c:v>
                </c:pt>
                <c:pt idx="88">
                  <c:v>1941</c:v>
                </c:pt>
                <c:pt idx="89">
                  <c:v>1942</c:v>
                </c:pt>
                <c:pt idx="90">
                  <c:v>1943</c:v>
                </c:pt>
                <c:pt idx="91">
                  <c:v>1944</c:v>
                </c:pt>
                <c:pt idx="92">
                  <c:v>1945</c:v>
                </c:pt>
                <c:pt idx="93">
                  <c:v>1946</c:v>
                </c:pt>
                <c:pt idx="94">
                  <c:v>1947</c:v>
                </c:pt>
                <c:pt idx="95">
                  <c:v>1948</c:v>
                </c:pt>
                <c:pt idx="96">
                  <c:v>1949</c:v>
                </c:pt>
                <c:pt idx="97">
                  <c:v>1950</c:v>
                </c:pt>
                <c:pt idx="98">
                  <c:v>1951</c:v>
                </c:pt>
                <c:pt idx="99">
                  <c:v>1952</c:v>
                </c:pt>
                <c:pt idx="100">
                  <c:v>1953</c:v>
                </c:pt>
                <c:pt idx="101">
                  <c:v>1954</c:v>
                </c:pt>
                <c:pt idx="102">
                  <c:v>1955</c:v>
                </c:pt>
                <c:pt idx="103">
                  <c:v>1956</c:v>
                </c:pt>
                <c:pt idx="104">
                  <c:v>1957</c:v>
                </c:pt>
                <c:pt idx="105">
                  <c:v>1958</c:v>
                </c:pt>
                <c:pt idx="106">
                  <c:v>1959</c:v>
                </c:pt>
                <c:pt idx="107">
                  <c:v>1960</c:v>
                </c:pt>
                <c:pt idx="108">
                  <c:v>1961</c:v>
                </c:pt>
                <c:pt idx="109">
                  <c:v>1962</c:v>
                </c:pt>
                <c:pt idx="110">
                  <c:v>1963</c:v>
                </c:pt>
                <c:pt idx="111">
                  <c:v>1964</c:v>
                </c:pt>
                <c:pt idx="112">
                  <c:v>1965</c:v>
                </c:pt>
                <c:pt idx="113">
                  <c:v>1966</c:v>
                </c:pt>
                <c:pt idx="114">
                  <c:v>1967</c:v>
                </c:pt>
                <c:pt idx="115">
                  <c:v>1968</c:v>
                </c:pt>
                <c:pt idx="116">
                  <c:v>1969</c:v>
                </c:pt>
                <c:pt idx="117">
                  <c:v>1970</c:v>
                </c:pt>
                <c:pt idx="118">
                  <c:v>1971</c:v>
                </c:pt>
                <c:pt idx="119">
                  <c:v>1972</c:v>
                </c:pt>
                <c:pt idx="120">
                  <c:v>1973</c:v>
                </c:pt>
                <c:pt idx="121">
                  <c:v>1974</c:v>
                </c:pt>
                <c:pt idx="122">
                  <c:v>1975</c:v>
                </c:pt>
                <c:pt idx="123">
                  <c:v>1976</c:v>
                </c:pt>
                <c:pt idx="124">
                  <c:v>1977</c:v>
                </c:pt>
                <c:pt idx="125">
                  <c:v>1978</c:v>
                </c:pt>
                <c:pt idx="126">
                  <c:v>1979</c:v>
                </c:pt>
                <c:pt idx="127">
                  <c:v>1980</c:v>
                </c:pt>
                <c:pt idx="128">
                  <c:v>1981</c:v>
                </c:pt>
                <c:pt idx="129">
                  <c:v>1982</c:v>
                </c:pt>
                <c:pt idx="130">
                  <c:v>1983</c:v>
                </c:pt>
                <c:pt idx="131">
                  <c:v>1984</c:v>
                </c:pt>
                <c:pt idx="132">
                  <c:v>1985</c:v>
                </c:pt>
                <c:pt idx="133">
                  <c:v>1986</c:v>
                </c:pt>
                <c:pt idx="134">
                  <c:v>1987</c:v>
                </c:pt>
                <c:pt idx="135">
                  <c:v>1988</c:v>
                </c:pt>
                <c:pt idx="136">
                  <c:v>1989</c:v>
                </c:pt>
                <c:pt idx="137">
                  <c:v>1990</c:v>
                </c:pt>
                <c:pt idx="138">
                  <c:v>1991</c:v>
                </c:pt>
                <c:pt idx="139">
                  <c:v>1992</c:v>
                </c:pt>
                <c:pt idx="140">
                  <c:v>1993</c:v>
                </c:pt>
                <c:pt idx="141">
                  <c:v>1994</c:v>
                </c:pt>
                <c:pt idx="142">
                  <c:v>1995</c:v>
                </c:pt>
                <c:pt idx="143">
                  <c:v>1996</c:v>
                </c:pt>
                <c:pt idx="144">
                  <c:v>1997</c:v>
                </c:pt>
                <c:pt idx="145">
                  <c:v>1998</c:v>
                </c:pt>
                <c:pt idx="146">
                  <c:v>1999</c:v>
                </c:pt>
                <c:pt idx="147">
                  <c:v>2000</c:v>
                </c:pt>
                <c:pt idx="148">
                  <c:v>2001</c:v>
                </c:pt>
                <c:pt idx="149">
                  <c:v>2002</c:v>
                </c:pt>
                <c:pt idx="150">
                  <c:v>2003</c:v>
                </c:pt>
                <c:pt idx="151">
                  <c:v>2004</c:v>
                </c:pt>
                <c:pt idx="152">
                  <c:v>2005</c:v>
                </c:pt>
                <c:pt idx="153">
                  <c:v>2006</c:v>
                </c:pt>
                <c:pt idx="154">
                  <c:v>2007</c:v>
                </c:pt>
                <c:pt idx="155">
                  <c:v>2008</c:v>
                </c:pt>
                <c:pt idx="156">
                  <c:v>2009</c:v>
                </c:pt>
                <c:pt idx="157">
                  <c:v>2010</c:v>
                </c:pt>
                <c:pt idx="158">
                  <c:v>2011</c:v>
                </c:pt>
                <c:pt idx="159">
                  <c:v>2012</c:v>
                </c:pt>
                <c:pt idx="160">
                  <c:v>2013</c:v>
                </c:pt>
              </c:numCache>
            </c:numRef>
          </c:cat>
          <c:val>
            <c:numRef>
              <c:f>Local_Data!$F$2:$F$162</c:f>
              <c:numCache>
                <c:formatCode>General</c:formatCode>
                <c:ptCount val="161"/>
                <c:pt idx="9">
                  <c:v>11.981999999999999</c:v>
                </c:pt>
                <c:pt idx="10">
                  <c:v>12.044</c:v>
                </c:pt>
                <c:pt idx="11">
                  <c:v>12.103</c:v>
                </c:pt>
                <c:pt idx="12">
                  <c:v>12.151999999999999</c:v>
                </c:pt>
                <c:pt idx="13">
                  <c:v>12.279</c:v>
                </c:pt>
                <c:pt idx="14">
                  <c:v>12.413</c:v>
                </c:pt>
                <c:pt idx="15">
                  <c:v>12.462</c:v>
                </c:pt>
                <c:pt idx="16">
                  <c:v>12.483000000000001</c:v>
                </c:pt>
                <c:pt idx="17">
                  <c:v>12.493</c:v>
                </c:pt>
                <c:pt idx="18">
                  <c:v>12.406000000000001</c:v>
                </c:pt>
                <c:pt idx="19">
                  <c:v>12.443</c:v>
                </c:pt>
                <c:pt idx="20">
                  <c:v>12.51</c:v>
                </c:pt>
                <c:pt idx="21">
                  <c:v>12.468</c:v>
                </c:pt>
                <c:pt idx="22">
                  <c:v>12.455</c:v>
                </c:pt>
                <c:pt idx="23">
                  <c:v>12.452</c:v>
                </c:pt>
                <c:pt idx="24">
                  <c:v>12.403</c:v>
                </c:pt>
                <c:pt idx="25">
                  <c:v>12.430999999999999</c:v>
                </c:pt>
                <c:pt idx="26">
                  <c:v>12.417999999999999</c:v>
                </c:pt>
                <c:pt idx="27">
                  <c:v>12.471</c:v>
                </c:pt>
                <c:pt idx="28">
                  <c:v>12.528</c:v>
                </c:pt>
                <c:pt idx="29">
                  <c:v>12.481999999999999</c:v>
                </c:pt>
                <c:pt idx="30">
                  <c:v>12.444000000000001</c:v>
                </c:pt>
                <c:pt idx="31">
                  <c:v>12.368</c:v>
                </c:pt>
                <c:pt idx="32">
                  <c:v>12.314</c:v>
                </c:pt>
                <c:pt idx="33">
                  <c:v>12.218999999999999</c:v>
                </c:pt>
                <c:pt idx="34">
                  <c:v>12.21</c:v>
                </c:pt>
                <c:pt idx="35">
                  <c:v>12.151999999999999</c:v>
                </c:pt>
                <c:pt idx="36">
                  <c:v>12.154</c:v>
                </c:pt>
                <c:pt idx="37">
                  <c:v>12.108000000000001</c:v>
                </c:pt>
                <c:pt idx="38">
                  <c:v>12.058999999999999</c:v>
                </c:pt>
                <c:pt idx="39">
                  <c:v>12.087</c:v>
                </c:pt>
                <c:pt idx="40">
                  <c:v>12.169</c:v>
                </c:pt>
                <c:pt idx="41">
                  <c:v>12.297000000000001</c:v>
                </c:pt>
                <c:pt idx="42">
                  <c:v>12.323</c:v>
                </c:pt>
                <c:pt idx="43">
                  <c:v>12.356999999999999</c:v>
                </c:pt>
                <c:pt idx="44">
                  <c:v>12.368</c:v>
                </c:pt>
                <c:pt idx="45">
                  <c:v>12.409000000000001</c:v>
                </c:pt>
                <c:pt idx="46">
                  <c:v>12.375999999999999</c:v>
                </c:pt>
                <c:pt idx="47">
                  <c:v>12.35</c:v>
                </c:pt>
                <c:pt idx="48">
                  <c:v>12.347</c:v>
                </c:pt>
                <c:pt idx="49">
                  <c:v>12.241</c:v>
                </c:pt>
                <c:pt idx="50">
                  <c:v>12.15</c:v>
                </c:pt>
                <c:pt idx="51">
                  <c:v>12.07</c:v>
                </c:pt>
                <c:pt idx="52">
                  <c:v>12.044</c:v>
                </c:pt>
                <c:pt idx="53">
                  <c:v>11.983000000000001</c:v>
                </c:pt>
                <c:pt idx="54">
                  <c:v>11.993</c:v>
                </c:pt>
                <c:pt idx="55">
                  <c:v>11.989000000000001</c:v>
                </c:pt>
                <c:pt idx="56">
                  <c:v>12.058999999999999</c:v>
                </c:pt>
                <c:pt idx="57">
                  <c:v>12.116</c:v>
                </c:pt>
                <c:pt idx="58">
                  <c:v>12.16</c:v>
                </c:pt>
                <c:pt idx="59">
                  <c:v>12.2</c:v>
                </c:pt>
                <c:pt idx="60">
                  <c:v>12.226000000000001</c:v>
                </c:pt>
                <c:pt idx="61">
                  <c:v>12.273</c:v>
                </c:pt>
                <c:pt idx="62">
                  <c:v>12.340999999999999</c:v>
                </c:pt>
                <c:pt idx="63">
                  <c:v>12.504</c:v>
                </c:pt>
                <c:pt idx="64">
                  <c:v>12.554</c:v>
                </c:pt>
                <c:pt idx="65">
                  <c:v>12.58</c:v>
                </c:pt>
                <c:pt idx="66">
                  <c:v>12.529</c:v>
                </c:pt>
                <c:pt idx="67">
                  <c:v>12.471</c:v>
                </c:pt>
                <c:pt idx="68">
                  <c:v>12.47</c:v>
                </c:pt>
                <c:pt idx="69">
                  <c:v>12.537000000000001</c:v>
                </c:pt>
                <c:pt idx="70">
                  <c:v>12.551</c:v>
                </c:pt>
                <c:pt idx="71">
                  <c:v>12.629</c:v>
                </c:pt>
                <c:pt idx="72">
                  <c:v>12.584</c:v>
                </c:pt>
                <c:pt idx="73">
                  <c:v>12.481999999999999</c:v>
                </c:pt>
                <c:pt idx="74">
                  <c:v>12.439</c:v>
                </c:pt>
                <c:pt idx="75">
                  <c:v>12.528</c:v>
                </c:pt>
                <c:pt idx="76">
                  <c:v>12.558</c:v>
                </c:pt>
                <c:pt idx="77">
                  <c:v>12.521000000000001</c:v>
                </c:pt>
                <c:pt idx="78">
                  <c:v>12.472</c:v>
                </c:pt>
                <c:pt idx="79">
                  <c:v>12.43</c:v>
                </c:pt>
                <c:pt idx="80">
                  <c:v>12.462999999999999</c:v>
                </c:pt>
                <c:pt idx="81">
                  <c:v>12.433999999999999</c:v>
                </c:pt>
                <c:pt idx="82">
                  <c:v>12.532999999999999</c:v>
                </c:pt>
                <c:pt idx="83">
                  <c:v>12.56</c:v>
                </c:pt>
                <c:pt idx="84">
                  <c:v>12.539</c:v>
                </c:pt>
                <c:pt idx="85">
                  <c:v>12.569000000000001</c:v>
                </c:pt>
                <c:pt idx="86">
                  <c:v>12.573</c:v>
                </c:pt>
                <c:pt idx="87">
                  <c:v>12.627000000000001</c:v>
                </c:pt>
                <c:pt idx="88">
                  <c:v>12.664</c:v>
                </c:pt>
                <c:pt idx="89">
                  <c:v>12.72</c:v>
                </c:pt>
                <c:pt idx="90">
                  <c:v>12.699</c:v>
                </c:pt>
                <c:pt idx="91">
                  <c:v>12.678000000000001</c:v>
                </c:pt>
                <c:pt idx="92">
                  <c:v>12.6</c:v>
                </c:pt>
                <c:pt idx="93">
                  <c:v>12.609</c:v>
                </c:pt>
                <c:pt idx="94">
                  <c:v>12.65</c:v>
                </c:pt>
                <c:pt idx="95">
                  <c:v>12.608000000000001</c:v>
                </c:pt>
                <c:pt idx="96">
                  <c:v>12.629</c:v>
                </c:pt>
                <c:pt idx="97">
                  <c:v>12.673</c:v>
                </c:pt>
                <c:pt idx="98">
                  <c:v>12.669</c:v>
                </c:pt>
                <c:pt idx="99">
                  <c:v>12.664999999999999</c:v>
                </c:pt>
                <c:pt idx="100">
                  <c:v>12.678000000000001</c:v>
                </c:pt>
                <c:pt idx="101">
                  <c:v>12.721</c:v>
                </c:pt>
                <c:pt idx="102">
                  <c:v>12.808999999999999</c:v>
                </c:pt>
                <c:pt idx="103">
                  <c:v>12.894</c:v>
                </c:pt>
                <c:pt idx="104">
                  <c:v>12.938000000000001</c:v>
                </c:pt>
                <c:pt idx="105">
                  <c:v>12.932</c:v>
                </c:pt>
                <c:pt idx="106">
                  <c:v>12.930999999999999</c:v>
                </c:pt>
                <c:pt idx="107">
                  <c:v>12.933</c:v>
                </c:pt>
                <c:pt idx="108">
                  <c:v>12.977</c:v>
                </c:pt>
                <c:pt idx="109">
                  <c:v>13.058999999999999</c:v>
                </c:pt>
                <c:pt idx="110">
                  <c:v>13.06</c:v>
                </c:pt>
                <c:pt idx="111">
                  <c:v>13.035</c:v>
                </c:pt>
                <c:pt idx="112">
                  <c:v>12.961</c:v>
                </c:pt>
                <c:pt idx="113">
                  <c:v>12.868</c:v>
                </c:pt>
                <c:pt idx="114">
                  <c:v>12.829000000000001</c:v>
                </c:pt>
                <c:pt idx="115">
                  <c:v>12.815</c:v>
                </c:pt>
                <c:pt idx="116">
                  <c:v>12.815</c:v>
                </c:pt>
                <c:pt idx="117">
                  <c:v>12.882</c:v>
                </c:pt>
                <c:pt idx="118">
                  <c:v>12.955</c:v>
                </c:pt>
                <c:pt idx="119">
                  <c:v>12.871</c:v>
                </c:pt>
                <c:pt idx="120">
                  <c:v>12.923999999999999</c:v>
                </c:pt>
                <c:pt idx="121">
                  <c:v>12.971</c:v>
                </c:pt>
                <c:pt idx="122">
                  <c:v>13.054</c:v>
                </c:pt>
                <c:pt idx="123">
                  <c:v>13.03</c:v>
                </c:pt>
                <c:pt idx="124">
                  <c:v>12.973000000000001</c:v>
                </c:pt>
                <c:pt idx="125">
                  <c:v>13.002000000000001</c:v>
                </c:pt>
                <c:pt idx="126">
                  <c:v>13.047000000000001</c:v>
                </c:pt>
                <c:pt idx="127">
                  <c:v>12.977</c:v>
                </c:pt>
                <c:pt idx="128">
                  <c:v>12.964</c:v>
                </c:pt>
                <c:pt idx="129">
                  <c:v>12.952</c:v>
                </c:pt>
                <c:pt idx="130">
                  <c:v>12.895</c:v>
                </c:pt>
                <c:pt idx="131">
                  <c:v>12.896000000000001</c:v>
                </c:pt>
                <c:pt idx="132">
                  <c:v>12.89</c:v>
                </c:pt>
                <c:pt idx="133">
                  <c:v>12.975</c:v>
                </c:pt>
                <c:pt idx="134">
                  <c:v>13.081</c:v>
                </c:pt>
                <c:pt idx="135">
                  <c:v>13.097</c:v>
                </c:pt>
                <c:pt idx="136">
                  <c:v>13.137</c:v>
                </c:pt>
                <c:pt idx="137">
                  <c:v>13.218999999999999</c:v>
                </c:pt>
                <c:pt idx="138">
                  <c:v>13.161</c:v>
                </c:pt>
                <c:pt idx="139">
                  <c:v>13.114000000000001</c:v>
                </c:pt>
                <c:pt idx="140">
                  <c:v>13.084</c:v>
                </c:pt>
                <c:pt idx="141">
                  <c:v>13.044</c:v>
                </c:pt>
                <c:pt idx="142">
                  <c:v>13.032999999999999</c:v>
                </c:pt>
                <c:pt idx="143">
                  <c:v>13.023999999999999</c:v>
                </c:pt>
                <c:pt idx="144">
                  <c:v>12.974</c:v>
                </c:pt>
                <c:pt idx="145">
                  <c:v>13.036</c:v>
                </c:pt>
                <c:pt idx="146">
                  <c:v>13.067</c:v>
                </c:pt>
                <c:pt idx="147">
                  <c:v>13.042999999999999</c:v>
                </c:pt>
                <c:pt idx="148">
                  <c:v>13.119</c:v>
                </c:pt>
                <c:pt idx="149">
                  <c:v>13.233000000000001</c:v>
                </c:pt>
                <c:pt idx="150">
                  <c:v>13.327999999999999</c:v>
                </c:pt>
                <c:pt idx="151">
                  <c:v>13.315</c:v>
                </c:pt>
                <c:pt idx="152">
                  <c:v>13.363</c:v>
                </c:pt>
                <c:pt idx="153">
                  <c:v>13.36</c:v>
                </c:pt>
                <c:pt idx="154">
                  <c:v>13.427</c:v>
                </c:pt>
                <c:pt idx="155">
                  <c:v>13.385</c:v>
                </c:pt>
                <c:pt idx="156">
                  <c:v>13.282</c:v>
                </c:pt>
                <c:pt idx="157">
                  <c:v>13.295999999999999</c:v>
                </c:pt>
                <c:pt idx="158">
                  <c:v>13.284000000000001</c:v>
                </c:pt>
                <c:pt idx="159">
                  <c:v>13.244999999999999</c:v>
                </c:pt>
                <c:pt idx="160">
                  <c:v>13.272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6-42B3-9DDF-73FCF40FD53F}"/>
            </c:ext>
          </c:extLst>
        </c:ser>
        <c:ser>
          <c:idx val="1"/>
          <c:order val="1"/>
          <c:tx>
            <c:v>Global 10yr Moving 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Local_Data!$A$2:$A$162</c:f>
              <c:numCache>
                <c:formatCode>General</c:formatCode>
                <c:ptCount val="161"/>
                <c:pt idx="0">
                  <c:v>1853</c:v>
                </c:pt>
                <c:pt idx="1">
                  <c:v>1854</c:v>
                </c:pt>
                <c:pt idx="2">
                  <c:v>1855</c:v>
                </c:pt>
                <c:pt idx="3">
                  <c:v>1856</c:v>
                </c:pt>
                <c:pt idx="4">
                  <c:v>1857</c:v>
                </c:pt>
                <c:pt idx="5">
                  <c:v>1858</c:v>
                </c:pt>
                <c:pt idx="6">
                  <c:v>1859</c:v>
                </c:pt>
                <c:pt idx="7">
                  <c:v>1860</c:v>
                </c:pt>
                <c:pt idx="8">
                  <c:v>1861</c:v>
                </c:pt>
                <c:pt idx="9">
                  <c:v>1862</c:v>
                </c:pt>
                <c:pt idx="10">
                  <c:v>1863</c:v>
                </c:pt>
                <c:pt idx="11">
                  <c:v>1864</c:v>
                </c:pt>
                <c:pt idx="12">
                  <c:v>1865</c:v>
                </c:pt>
                <c:pt idx="13">
                  <c:v>1866</c:v>
                </c:pt>
                <c:pt idx="14">
                  <c:v>1867</c:v>
                </c:pt>
                <c:pt idx="15">
                  <c:v>1868</c:v>
                </c:pt>
                <c:pt idx="16">
                  <c:v>1869</c:v>
                </c:pt>
                <c:pt idx="17">
                  <c:v>1870</c:v>
                </c:pt>
                <c:pt idx="18">
                  <c:v>1871</c:v>
                </c:pt>
                <c:pt idx="19">
                  <c:v>1872</c:v>
                </c:pt>
                <c:pt idx="20">
                  <c:v>1873</c:v>
                </c:pt>
                <c:pt idx="21">
                  <c:v>1874</c:v>
                </c:pt>
                <c:pt idx="22">
                  <c:v>1875</c:v>
                </c:pt>
                <c:pt idx="23">
                  <c:v>1876</c:v>
                </c:pt>
                <c:pt idx="24">
                  <c:v>1877</c:v>
                </c:pt>
                <c:pt idx="25">
                  <c:v>1878</c:v>
                </c:pt>
                <c:pt idx="26">
                  <c:v>1879</c:v>
                </c:pt>
                <c:pt idx="27">
                  <c:v>1880</c:v>
                </c:pt>
                <c:pt idx="28">
                  <c:v>1881</c:v>
                </c:pt>
                <c:pt idx="29">
                  <c:v>1882</c:v>
                </c:pt>
                <c:pt idx="30">
                  <c:v>1883</c:v>
                </c:pt>
                <c:pt idx="31">
                  <c:v>1884</c:v>
                </c:pt>
                <c:pt idx="32">
                  <c:v>1885</c:v>
                </c:pt>
                <c:pt idx="33">
                  <c:v>1886</c:v>
                </c:pt>
                <c:pt idx="34">
                  <c:v>1887</c:v>
                </c:pt>
                <c:pt idx="35">
                  <c:v>1888</c:v>
                </c:pt>
                <c:pt idx="36">
                  <c:v>1889</c:v>
                </c:pt>
                <c:pt idx="37">
                  <c:v>1890</c:v>
                </c:pt>
                <c:pt idx="38">
                  <c:v>1891</c:v>
                </c:pt>
                <c:pt idx="39">
                  <c:v>1892</c:v>
                </c:pt>
                <c:pt idx="40">
                  <c:v>1893</c:v>
                </c:pt>
                <c:pt idx="41">
                  <c:v>1894</c:v>
                </c:pt>
                <c:pt idx="42">
                  <c:v>1895</c:v>
                </c:pt>
                <c:pt idx="43">
                  <c:v>1896</c:v>
                </c:pt>
                <c:pt idx="44">
                  <c:v>1897</c:v>
                </c:pt>
                <c:pt idx="45">
                  <c:v>1898</c:v>
                </c:pt>
                <c:pt idx="46">
                  <c:v>1899</c:v>
                </c:pt>
                <c:pt idx="47">
                  <c:v>1900</c:v>
                </c:pt>
                <c:pt idx="48">
                  <c:v>1901</c:v>
                </c:pt>
                <c:pt idx="49">
                  <c:v>1902</c:v>
                </c:pt>
                <c:pt idx="50">
                  <c:v>1903</c:v>
                </c:pt>
                <c:pt idx="51">
                  <c:v>1904</c:v>
                </c:pt>
                <c:pt idx="52">
                  <c:v>1905</c:v>
                </c:pt>
                <c:pt idx="53">
                  <c:v>1906</c:v>
                </c:pt>
                <c:pt idx="54">
                  <c:v>1907</c:v>
                </c:pt>
                <c:pt idx="55">
                  <c:v>1908</c:v>
                </c:pt>
                <c:pt idx="56">
                  <c:v>1909</c:v>
                </c:pt>
                <c:pt idx="57">
                  <c:v>1910</c:v>
                </c:pt>
                <c:pt idx="58">
                  <c:v>1911</c:v>
                </c:pt>
                <c:pt idx="59">
                  <c:v>1912</c:v>
                </c:pt>
                <c:pt idx="60">
                  <c:v>1913</c:v>
                </c:pt>
                <c:pt idx="61">
                  <c:v>1914</c:v>
                </c:pt>
                <c:pt idx="62">
                  <c:v>1915</c:v>
                </c:pt>
                <c:pt idx="63">
                  <c:v>1916</c:v>
                </c:pt>
                <c:pt idx="64">
                  <c:v>1917</c:v>
                </c:pt>
                <c:pt idx="65">
                  <c:v>1918</c:v>
                </c:pt>
                <c:pt idx="66">
                  <c:v>1919</c:v>
                </c:pt>
                <c:pt idx="67">
                  <c:v>1920</c:v>
                </c:pt>
                <c:pt idx="68">
                  <c:v>1921</c:v>
                </c:pt>
                <c:pt idx="69">
                  <c:v>1922</c:v>
                </c:pt>
                <c:pt idx="70">
                  <c:v>1923</c:v>
                </c:pt>
                <c:pt idx="71">
                  <c:v>1924</c:v>
                </c:pt>
                <c:pt idx="72">
                  <c:v>1925</c:v>
                </c:pt>
                <c:pt idx="73">
                  <c:v>1926</c:v>
                </c:pt>
                <c:pt idx="74">
                  <c:v>1927</c:v>
                </c:pt>
                <c:pt idx="75">
                  <c:v>1928</c:v>
                </c:pt>
                <c:pt idx="76">
                  <c:v>1929</c:v>
                </c:pt>
                <c:pt idx="77">
                  <c:v>1930</c:v>
                </c:pt>
                <c:pt idx="78">
                  <c:v>1931</c:v>
                </c:pt>
                <c:pt idx="79">
                  <c:v>1932</c:v>
                </c:pt>
                <c:pt idx="80">
                  <c:v>1933</c:v>
                </c:pt>
                <c:pt idx="81">
                  <c:v>1934</c:v>
                </c:pt>
                <c:pt idx="82">
                  <c:v>1935</c:v>
                </c:pt>
                <c:pt idx="83">
                  <c:v>1936</c:v>
                </c:pt>
                <c:pt idx="84">
                  <c:v>1937</c:v>
                </c:pt>
                <c:pt idx="85">
                  <c:v>1938</c:v>
                </c:pt>
                <c:pt idx="86">
                  <c:v>1939</c:v>
                </c:pt>
                <c:pt idx="87">
                  <c:v>1940</c:v>
                </c:pt>
                <c:pt idx="88">
                  <c:v>1941</c:v>
                </c:pt>
                <c:pt idx="89">
                  <c:v>1942</c:v>
                </c:pt>
                <c:pt idx="90">
                  <c:v>1943</c:v>
                </c:pt>
                <c:pt idx="91">
                  <c:v>1944</c:v>
                </c:pt>
                <c:pt idx="92">
                  <c:v>1945</c:v>
                </c:pt>
                <c:pt idx="93">
                  <c:v>1946</c:v>
                </c:pt>
                <c:pt idx="94">
                  <c:v>1947</c:v>
                </c:pt>
                <c:pt idx="95">
                  <c:v>1948</c:v>
                </c:pt>
                <c:pt idx="96">
                  <c:v>1949</c:v>
                </c:pt>
                <c:pt idx="97">
                  <c:v>1950</c:v>
                </c:pt>
                <c:pt idx="98">
                  <c:v>1951</c:v>
                </c:pt>
                <c:pt idx="99">
                  <c:v>1952</c:v>
                </c:pt>
                <c:pt idx="100">
                  <c:v>1953</c:v>
                </c:pt>
                <c:pt idx="101">
                  <c:v>1954</c:v>
                </c:pt>
                <c:pt idx="102">
                  <c:v>1955</c:v>
                </c:pt>
                <c:pt idx="103">
                  <c:v>1956</c:v>
                </c:pt>
                <c:pt idx="104">
                  <c:v>1957</c:v>
                </c:pt>
                <c:pt idx="105">
                  <c:v>1958</c:v>
                </c:pt>
                <c:pt idx="106">
                  <c:v>1959</c:v>
                </c:pt>
                <c:pt idx="107">
                  <c:v>1960</c:v>
                </c:pt>
                <c:pt idx="108">
                  <c:v>1961</c:v>
                </c:pt>
                <c:pt idx="109">
                  <c:v>1962</c:v>
                </c:pt>
                <c:pt idx="110">
                  <c:v>1963</c:v>
                </c:pt>
                <c:pt idx="111">
                  <c:v>1964</c:v>
                </c:pt>
                <c:pt idx="112">
                  <c:v>1965</c:v>
                </c:pt>
                <c:pt idx="113">
                  <c:v>1966</c:v>
                </c:pt>
                <c:pt idx="114">
                  <c:v>1967</c:v>
                </c:pt>
                <c:pt idx="115">
                  <c:v>1968</c:v>
                </c:pt>
                <c:pt idx="116">
                  <c:v>1969</c:v>
                </c:pt>
                <c:pt idx="117">
                  <c:v>1970</c:v>
                </c:pt>
                <c:pt idx="118">
                  <c:v>1971</c:v>
                </c:pt>
                <c:pt idx="119">
                  <c:v>1972</c:v>
                </c:pt>
                <c:pt idx="120">
                  <c:v>1973</c:v>
                </c:pt>
                <c:pt idx="121">
                  <c:v>1974</c:v>
                </c:pt>
                <c:pt idx="122">
                  <c:v>1975</c:v>
                </c:pt>
                <c:pt idx="123">
                  <c:v>1976</c:v>
                </c:pt>
                <c:pt idx="124">
                  <c:v>1977</c:v>
                </c:pt>
                <c:pt idx="125">
                  <c:v>1978</c:v>
                </c:pt>
                <c:pt idx="126">
                  <c:v>1979</c:v>
                </c:pt>
                <c:pt idx="127">
                  <c:v>1980</c:v>
                </c:pt>
                <c:pt idx="128">
                  <c:v>1981</c:v>
                </c:pt>
                <c:pt idx="129">
                  <c:v>1982</c:v>
                </c:pt>
                <c:pt idx="130">
                  <c:v>1983</c:v>
                </c:pt>
                <c:pt idx="131">
                  <c:v>1984</c:v>
                </c:pt>
                <c:pt idx="132">
                  <c:v>1985</c:v>
                </c:pt>
                <c:pt idx="133">
                  <c:v>1986</c:v>
                </c:pt>
                <c:pt idx="134">
                  <c:v>1987</c:v>
                </c:pt>
                <c:pt idx="135">
                  <c:v>1988</c:v>
                </c:pt>
                <c:pt idx="136">
                  <c:v>1989</c:v>
                </c:pt>
                <c:pt idx="137">
                  <c:v>1990</c:v>
                </c:pt>
                <c:pt idx="138">
                  <c:v>1991</c:v>
                </c:pt>
                <c:pt idx="139">
                  <c:v>1992</c:v>
                </c:pt>
                <c:pt idx="140">
                  <c:v>1993</c:v>
                </c:pt>
                <c:pt idx="141">
                  <c:v>1994</c:v>
                </c:pt>
                <c:pt idx="142">
                  <c:v>1995</c:v>
                </c:pt>
                <c:pt idx="143">
                  <c:v>1996</c:v>
                </c:pt>
                <c:pt idx="144">
                  <c:v>1997</c:v>
                </c:pt>
                <c:pt idx="145">
                  <c:v>1998</c:v>
                </c:pt>
                <c:pt idx="146">
                  <c:v>1999</c:v>
                </c:pt>
                <c:pt idx="147">
                  <c:v>2000</c:v>
                </c:pt>
                <c:pt idx="148">
                  <c:v>2001</c:v>
                </c:pt>
                <c:pt idx="149">
                  <c:v>2002</c:v>
                </c:pt>
                <c:pt idx="150">
                  <c:v>2003</c:v>
                </c:pt>
                <c:pt idx="151">
                  <c:v>2004</c:v>
                </c:pt>
                <c:pt idx="152">
                  <c:v>2005</c:v>
                </c:pt>
                <c:pt idx="153">
                  <c:v>2006</c:v>
                </c:pt>
                <c:pt idx="154">
                  <c:v>2007</c:v>
                </c:pt>
                <c:pt idx="155">
                  <c:v>2008</c:v>
                </c:pt>
                <c:pt idx="156">
                  <c:v>2009</c:v>
                </c:pt>
                <c:pt idx="157">
                  <c:v>2010</c:v>
                </c:pt>
                <c:pt idx="158">
                  <c:v>2011</c:v>
                </c:pt>
                <c:pt idx="159">
                  <c:v>2012</c:v>
                </c:pt>
                <c:pt idx="160">
                  <c:v>2013</c:v>
                </c:pt>
              </c:numCache>
            </c:numRef>
          </c:cat>
          <c:val>
            <c:numRef>
              <c:f>Global_data!$D$2:$D$163</c:f>
              <c:numCache>
                <c:formatCode>General</c:formatCode>
                <c:ptCount val="162"/>
                <c:pt idx="9">
                  <c:v>8.0299999999999994</c:v>
                </c:pt>
                <c:pt idx="10">
                  <c:v>7.8769999999999998</c:v>
                </c:pt>
                <c:pt idx="11">
                  <c:v>7.9560000000000004</c:v>
                </c:pt>
                <c:pt idx="12">
                  <c:v>8.2390000000000008</c:v>
                </c:pt>
                <c:pt idx="13">
                  <c:v>8.15</c:v>
                </c:pt>
                <c:pt idx="14">
                  <c:v>8.1430000000000007</c:v>
                </c:pt>
                <c:pt idx="15">
                  <c:v>8.1319999999999997</c:v>
                </c:pt>
                <c:pt idx="16">
                  <c:v>8.0879999999999992</c:v>
                </c:pt>
                <c:pt idx="17">
                  <c:v>8.0079999999999991</c:v>
                </c:pt>
                <c:pt idx="18">
                  <c:v>8.0120000000000005</c:v>
                </c:pt>
                <c:pt idx="19">
                  <c:v>7.9820000000000002</c:v>
                </c:pt>
                <c:pt idx="20">
                  <c:v>8.032</c:v>
                </c:pt>
                <c:pt idx="21">
                  <c:v>7.94</c:v>
                </c:pt>
                <c:pt idx="22">
                  <c:v>7.8979999999999997</c:v>
                </c:pt>
                <c:pt idx="23">
                  <c:v>7.97</c:v>
                </c:pt>
                <c:pt idx="24">
                  <c:v>8.0069999999999997</c:v>
                </c:pt>
                <c:pt idx="25">
                  <c:v>8.1</c:v>
                </c:pt>
                <c:pt idx="26">
                  <c:v>8.0890000000000004</c:v>
                </c:pt>
                <c:pt idx="27">
                  <c:v>8.093</c:v>
                </c:pt>
                <c:pt idx="28">
                  <c:v>8.2690000000000001</c:v>
                </c:pt>
                <c:pt idx="29">
                  <c:v>8.3979999999999997</c:v>
                </c:pt>
                <c:pt idx="30">
                  <c:v>8.5719999999999992</c:v>
                </c:pt>
                <c:pt idx="31">
                  <c:v>8.5969999999999995</c:v>
                </c:pt>
                <c:pt idx="32">
                  <c:v>8.5679999999999996</c:v>
                </c:pt>
                <c:pt idx="33">
                  <c:v>8.5139999999999993</c:v>
                </c:pt>
                <c:pt idx="34">
                  <c:v>8.423</c:v>
                </c:pt>
                <c:pt idx="35">
                  <c:v>8.2409999999999997</c:v>
                </c:pt>
                <c:pt idx="36">
                  <c:v>8.2370000000000001</c:v>
                </c:pt>
                <c:pt idx="37">
                  <c:v>8.2140000000000004</c:v>
                </c:pt>
                <c:pt idx="38">
                  <c:v>8.2050000000000001</c:v>
                </c:pt>
                <c:pt idx="39">
                  <c:v>8.14</c:v>
                </c:pt>
                <c:pt idx="40">
                  <c:v>7.9950000000000001</c:v>
                </c:pt>
                <c:pt idx="41">
                  <c:v>8.0079999999999991</c:v>
                </c:pt>
                <c:pt idx="42">
                  <c:v>8.0269999999999992</c:v>
                </c:pt>
                <c:pt idx="43">
                  <c:v>8.0820000000000007</c:v>
                </c:pt>
                <c:pt idx="44">
                  <c:v>8.1489999999999991</c:v>
                </c:pt>
                <c:pt idx="45">
                  <c:v>8.2479999999999993</c:v>
                </c:pt>
                <c:pt idx="46">
                  <c:v>8.2490000000000006</c:v>
                </c:pt>
                <c:pt idx="47">
                  <c:v>8.2970000000000006</c:v>
                </c:pt>
                <c:pt idx="48">
                  <c:v>8.3190000000000008</c:v>
                </c:pt>
                <c:pt idx="49">
                  <c:v>8.3369999999999997</c:v>
                </c:pt>
                <c:pt idx="50">
                  <c:v>8.3870000000000005</c:v>
                </c:pt>
                <c:pt idx="51">
                  <c:v>8.423</c:v>
                </c:pt>
                <c:pt idx="52">
                  <c:v>8.4719999999999995</c:v>
                </c:pt>
                <c:pt idx="53">
                  <c:v>8.4990000000000006</c:v>
                </c:pt>
                <c:pt idx="54">
                  <c:v>8.5299999999999994</c:v>
                </c:pt>
                <c:pt idx="55">
                  <c:v>8.5510000000000002</c:v>
                </c:pt>
                <c:pt idx="56">
                  <c:v>8.5670000000000002</c:v>
                </c:pt>
                <c:pt idx="57">
                  <c:v>8.5440000000000005</c:v>
                </c:pt>
                <c:pt idx="58">
                  <c:v>8.44</c:v>
                </c:pt>
                <c:pt idx="59">
                  <c:v>8.2970000000000006</c:v>
                </c:pt>
                <c:pt idx="60">
                  <c:v>8.141</c:v>
                </c:pt>
                <c:pt idx="61">
                  <c:v>7.968</c:v>
                </c:pt>
                <c:pt idx="62">
                  <c:v>7.8150000000000004</c:v>
                </c:pt>
                <c:pt idx="63">
                  <c:v>7.7389999999999999</c:v>
                </c:pt>
                <c:pt idx="64">
                  <c:v>7.6139999999999999</c:v>
                </c:pt>
                <c:pt idx="65">
                  <c:v>7.4820000000000002</c:v>
                </c:pt>
                <c:pt idx="66">
                  <c:v>7.3330000000000002</c:v>
                </c:pt>
                <c:pt idx="67">
                  <c:v>7.2030000000000003</c:v>
                </c:pt>
                <c:pt idx="68">
                  <c:v>7.2229999999999999</c:v>
                </c:pt>
                <c:pt idx="69">
                  <c:v>7.2519999999999998</c:v>
                </c:pt>
                <c:pt idx="70">
                  <c:v>7.3220000000000001</c:v>
                </c:pt>
                <c:pt idx="71">
                  <c:v>7.4450000000000003</c:v>
                </c:pt>
                <c:pt idx="72">
                  <c:v>7.5590000000000002</c:v>
                </c:pt>
                <c:pt idx="73">
                  <c:v>7.5570000000000004</c:v>
                </c:pt>
                <c:pt idx="74">
                  <c:v>7.6529999999999996</c:v>
                </c:pt>
                <c:pt idx="75">
                  <c:v>7.7679999999999998</c:v>
                </c:pt>
                <c:pt idx="76">
                  <c:v>7.91</c:v>
                </c:pt>
                <c:pt idx="77">
                  <c:v>8.093</c:v>
                </c:pt>
                <c:pt idx="78">
                  <c:v>8.1270000000000007</c:v>
                </c:pt>
                <c:pt idx="79">
                  <c:v>8.1839999999999993</c:v>
                </c:pt>
                <c:pt idx="80">
                  <c:v>8.2739999999999991</c:v>
                </c:pt>
                <c:pt idx="81">
                  <c:v>8.2289999999999992</c:v>
                </c:pt>
                <c:pt idx="82">
                  <c:v>8.1549999999999994</c:v>
                </c:pt>
                <c:pt idx="83">
                  <c:v>8.1839999999999993</c:v>
                </c:pt>
                <c:pt idx="84">
                  <c:v>8.1440000000000001</c:v>
                </c:pt>
                <c:pt idx="85">
                  <c:v>8.0440000000000005</c:v>
                </c:pt>
                <c:pt idx="86">
                  <c:v>7.9779999999999998</c:v>
                </c:pt>
                <c:pt idx="87">
                  <c:v>7.835</c:v>
                </c:pt>
                <c:pt idx="88">
                  <c:v>7.7690000000000001</c:v>
                </c:pt>
                <c:pt idx="89">
                  <c:v>7.7380000000000004</c:v>
                </c:pt>
                <c:pt idx="90">
                  <c:v>7.6660000000000004</c:v>
                </c:pt>
                <c:pt idx="91">
                  <c:v>7.6710000000000003</c:v>
                </c:pt>
                <c:pt idx="92">
                  <c:v>7.7279999999999998</c:v>
                </c:pt>
                <c:pt idx="93">
                  <c:v>7.7439999999999998</c:v>
                </c:pt>
                <c:pt idx="94">
                  <c:v>7.694</c:v>
                </c:pt>
                <c:pt idx="95">
                  <c:v>7.74</c:v>
                </c:pt>
                <c:pt idx="96">
                  <c:v>7.8250000000000002</c:v>
                </c:pt>
                <c:pt idx="97">
                  <c:v>7.8959999999999999</c:v>
                </c:pt>
                <c:pt idx="98">
                  <c:v>7.9429999999999996</c:v>
                </c:pt>
                <c:pt idx="99">
                  <c:v>7.9779999999999998</c:v>
                </c:pt>
                <c:pt idx="100">
                  <c:v>7.9880000000000004</c:v>
                </c:pt>
                <c:pt idx="101">
                  <c:v>8.0370000000000008</c:v>
                </c:pt>
                <c:pt idx="102">
                  <c:v>8.0449999999999999</c:v>
                </c:pt>
                <c:pt idx="103">
                  <c:v>8.032</c:v>
                </c:pt>
                <c:pt idx="104">
                  <c:v>8.0879999999999992</c:v>
                </c:pt>
                <c:pt idx="105">
                  <c:v>8.1140000000000008</c:v>
                </c:pt>
                <c:pt idx="106">
                  <c:v>8.0589999999999993</c:v>
                </c:pt>
                <c:pt idx="107">
                  <c:v>8.0259999999999998</c:v>
                </c:pt>
                <c:pt idx="108">
                  <c:v>8.0380000000000003</c:v>
                </c:pt>
                <c:pt idx="109">
                  <c:v>8.0649999999999995</c:v>
                </c:pt>
                <c:pt idx="110">
                  <c:v>8.0709999999999997</c:v>
                </c:pt>
                <c:pt idx="111">
                  <c:v>8.0380000000000003</c:v>
                </c:pt>
                <c:pt idx="112">
                  <c:v>7.984</c:v>
                </c:pt>
                <c:pt idx="113">
                  <c:v>7.9909999999999997</c:v>
                </c:pt>
                <c:pt idx="114">
                  <c:v>7.968</c:v>
                </c:pt>
                <c:pt idx="115">
                  <c:v>7.9749999999999996</c:v>
                </c:pt>
                <c:pt idx="116">
                  <c:v>8.0039999999999996</c:v>
                </c:pt>
                <c:pt idx="117">
                  <c:v>8.0719999999999992</c:v>
                </c:pt>
                <c:pt idx="118">
                  <c:v>8.0869999999999997</c:v>
                </c:pt>
                <c:pt idx="119">
                  <c:v>8.1050000000000004</c:v>
                </c:pt>
                <c:pt idx="120">
                  <c:v>8.1289999999999996</c:v>
                </c:pt>
                <c:pt idx="121">
                  <c:v>8.1560000000000006</c:v>
                </c:pt>
                <c:pt idx="122">
                  <c:v>8.2189999999999994</c:v>
                </c:pt>
                <c:pt idx="123">
                  <c:v>8.2430000000000003</c:v>
                </c:pt>
                <c:pt idx="124">
                  <c:v>8.2880000000000003</c:v>
                </c:pt>
                <c:pt idx="125">
                  <c:v>8.2560000000000002</c:v>
                </c:pt>
                <c:pt idx="126">
                  <c:v>8.2349999999999994</c:v>
                </c:pt>
                <c:pt idx="127">
                  <c:v>8.2449999999999992</c:v>
                </c:pt>
                <c:pt idx="128">
                  <c:v>8.3030000000000008</c:v>
                </c:pt>
                <c:pt idx="129">
                  <c:v>8.2769999999999992</c:v>
                </c:pt>
                <c:pt idx="130">
                  <c:v>8.2690000000000001</c:v>
                </c:pt>
                <c:pt idx="131">
                  <c:v>8.2840000000000007</c:v>
                </c:pt>
                <c:pt idx="132">
                  <c:v>8.2780000000000005</c:v>
                </c:pt>
                <c:pt idx="133">
                  <c:v>8.2409999999999997</c:v>
                </c:pt>
                <c:pt idx="134">
                  <c:v>8.1750000000000007</c:v>
                </c:pt>
                <c:pt idx="135">
                  <c:v>8.1809999999999992</c:v>
                </c:pt>
                <c:pt idx="136">
                  <c:v>8.1679999999999993</c:v>
                </c:pt>
                <c:pt idx="137">
                  <c:v>8.1050000000000004</c:v>
                </c:pt>
                <c:pt idx="138">
                  <c:v>8.0310000000000006</c:v>
                </c:pt>
                <c:pt idx="139">
                  <c:v>8.0459999999999994</c:v>
                </c:pt>
                <c:pt idx="140">
                  <c:v>8.0310000000000006</c:v>
                </c:pt>
                <c:pt idx="141">
                  <c:v>8.0060000000000002</c:v>
                </c:pt>
                <c:pt idx="142">
                  <c:v>8</c:v>
                </c:pt>
                <c:pt idx="143">
                  <c:v>8.0079999999999991</c:v>
                </c:pt>
                <c:pt idx="144">
                  <c:v>8.0470000000000006</c:v>
                </c:pt>
                <c:pt idx="145">
                  <c:v>8.07</c:v>
                </c:pt>
                <c:pt idx="146">
                  <c:v>8.0960000000000001</c:v>
                </c:pt>
                <c:pt idx="147">
                  <c:v>8.1340000000000003</c:v>
                </c:pt>
                <c:pt idx="148">
                  <c:v>8.1430000000000007</c:v>
                </c:pt>
                <c:pt idx="149">
                  <c:v>8.1509999999999998</c:v>
                </c:pt>
                <c:pt idx="150">
                  <c:v>8.2040000000000006</c:v>
                </c:pt>
                <c:pt idx="151">
                  <c:v>8.2560000000000002</c:v>
                </c:pt>
                <c:pt idx="152">
                  <c:v>8.2789999999999999</c:v>
                </c:pt>
                <c:pt idx="153">
                  <c:v>8.2949999999999999</c:v>
                </c:pt>
                <c:pt idx="154">
                  <c:v>8.2880000000000003</c:v>
                </c:pt>
                <c:pt idx="155">
                  <c:v>8.2959999999999994</c:v>
                </c:pt>
                <c:pt idx="156">
                  <c:v>8.3130000000000006</c:v>
                </c:pt>
                <c:pt idx="157">
                  <c:v>8.2789999999999999</c:v>
                </c:pt>
                <c:pt idx="158">
                  <c:v>8.2799999999999994</c:v>
                </c:pt>
                <c:pt idx="159">
                  <c:v>8.2579999999999991</c:v>
                </c:pt>
                <c:pt idx="160">
                  <c:v>8.23</c:v>
                </c:pt>
                <c:pt idx="161">
                  <c:v>8.1940000000000008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6-42B3-9DDF-73FCF40FD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021231"/>
        <c:axId val="580796303"/>
      </c:lineChart>
      <c:catAx>
        <c:axId val="51902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796303"/>
        <c:crosses val="autoZero"/>
        <c:auto val="1"/>
        <c:lblAlgn val="ctr"/>
        <c:lblOffset val="100"/>
        <c:noMultiLvlLbl val="0"/>
      </c:catAx>
      <c:valAx>
        <c:axId val="58079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◦C)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2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Local and Global</a:t>
            </a:r>
            <a:br>
              <a:rPr lang="en-US" sz="2000"/>
            </a:br>
            <a:r>
              <a:rPr lang="en-US" sz="2000"/>
              <a:t>15yr</a:t>
            </a:r>
            <a:r>
              <a:rPr lang="en-US" sz="2000" baseline="0"/>
              <a:t> Moving Average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Local 15yr Moving Avg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Local_Data!$A$2:$A$162</c:f>
              <c:numCache>
                <c:formatCode>General</c:formatCode>
                <c:ptCount val="161"/>
                <c:pt idx="0">
                  <c:v>1853</c:v>
                </c:pt>
                <c:pt idx="1">
                  <c:v>1854</c:v>
                </c:pt>
                <c:pt idx="2">
                  <c:v>1855</c:v>
                </c:pt>
                <c:pt idx="3">
                  <c:v>1856</c:v>
                </c:pt>
                <c:pt idx="4">
                  <c:v>1857</c:v>
                </c:pt>
                <c:pt idx="5">
                  <c:v>1858</c:v>
                </c:pt>
                <c:pt idx="6">
                  <c:v>1859</c:v>
                </c:pt>
                <c:pt idx="7">
                  <c:v>1860</c:v>
                </c:pt>
                <c:pt idx="8">
                  <c:v>1861</c:v>
                </c:pt>
                <c:pt idx="9">
                  <c:v>1862</c:v>
                </c:pt>
                <c:pt idx="10">
                  <c:v>1863</c:v>
                </c:pt>
                <c:pt idx="11">
                  <c:v>1864</c:v>
                </c:pt>
                <c:pt idx="12">
                  <c:v>1865</c:v>
                </c:pt>
                <c:pt idx="13">
                  <c:v>1866</c:v>
                </c:pt>
                <c:pt idx="14">
                  <c:v>1867</c:v>
                </c:pt>
                <c:pt idx="15">
                  <c:v>1868</c:v>
                </c:pt>
                <c:pt idx="16">
                  <c:v>1869</c:v>
                </c:pt>
                <c:pt idx="17">
                  <c:v>1870</c:v>
                </c:pt>
                <c:pt idx="18">
                  <c:v>1871</c:v>
                </c:pt>
                <c:pt idx="19">
                  <c:v>1872</c:v>
                </c:pt>
                <c:pt idx="20">
                  <c:v>1873</c:v>
                </c:pt>
                <c:pt idx="21">
                  <c:v>1874</c:v>
                </c:pt>
                <c:pt idx="22">
                  <c:v>1875</c:v>
                </c:pt>
                <c:pt idx="23">
                  <c:v>1876</c:v>
                </c:pt>
                <c:pt idx="24">
                  <c:v>1877</c:v>
                </c:pt>
                <c:pt idx="25">
                  <c:v>1878</c:v>
                </c:pt>
                <c:pt idx="26">
                  <c:v>1879</c:v>
                </c:pt>
                <c:pt idx="27">
                  <c:v>1880</c:v>
                </c:pt>
                <c:pt idx="28">
                  <c:v>1881</c:v>
                </c:pt>
                <c:pt idx="29">
                  <c:v>1882</c:v>
                </c:pt>
                <c:pt idx="30">
                  <c:v>1883</c:v>
                </c:pt>
                <c:pt idx="31">
                  <c:v>1884</c:v>
                </c:pt>
                <c:pt idx="32">
                  <c:v>1885</c:v>
                </c:pt>
                <c:pt idx="33">
                  <c:v>1886</c:v>
                </c:pt>
                <c:pt idx="34">
                  <c:v>1887</c:v>
                </c:pt>
                <c:pt idx="35">
                  <c:v>1888</c:v>
                </c:pt>
                <c:pt idx="36">
                  <c:v>1889</c:v>
                </c:pt>
                <c:pt idx="37">
                  <c:v>1890</c:v>
                </c:pt>
                <c:pt idx="38">
                  <c:v>1891</c:v>
                </c:pt>
                <c:pt idx="39">
                  <c:v>1892</c:v>
                </c:pt>
                <c:pt idx="40">
                  <c:v>1893</c:v>
                </c:pt>
                <c:pt idx="41">
                  <c:v>1894</c:v>
                </c:pt>
                <c:pt idx="42">
                  <c:v>1895</c:v>
                </c:pt>
                <c:pt idx="43">
                  <c:v>1896</c:v>
                </c:pt>
                <c:pt idx="44">
                  <c:v>1897</c:v>
                </c:pt>
                <c:pt idx="45">
                  <c:v>1898</c:v>
                </c:pt>
                <c:pt idx="46">
                  <c:v>1899</c:v>
                </c:pt>
                <c:pt idx="47">
                  <c:v>1900</c:v>
                </c:pt>
                <c:pt idx="48">
                  <c:v>1901</c:v>
                </c:pt>
                <c:pt idx="49">
                  <c:v>1902</c:v>
                </c:pt>
                <c:pt idx="50">
                  <c:v>1903</c:v>
                </c:pt>
                <c:pt idx="51">
                  <c:v>1904</c:v>
                </c:pt>
                <c:pt idx="52">
                  <c:v>1905</c:v>
                </c:pt>
                <c:pt idx="53">
                  <c:v>1906</c:v>
                </c:pt>
                <c:pt idx="54">
                  <c:v>1907</c:v>
                </c:pt>
                <c:pt idx="55">
                  <c:v>1908</c:v>
                </c:pt>
                <c:pt idx="56">
                  <c:v>1909</c:v>
                </c:pt>
                <c:pt idx="57">
                  <c:v>1910</c:v>
                </c:pt>
                <c:pt idx="58">
                  <c:v>1911</c:v>
                </c:pt>
                <c:pt idx="59">
                  <c:v>1912</c:v>
                </c:pt>
                <c:pt idx="60">
                  <c:v>1913</c:v>
                </c:pt>
                <c:pt idx="61">
                  <c:v>1914</c:v>
                </c:pt>
                <c:pt idx="62">
                  <c:v>1915</c:v>
                </c:pt>
                <c:pt idx="63">
                  <c:v>1916</c:v>
                </c:pt>
                <c:pt idx="64">
                  <c:v>1917</c:v>
                </c:pt>
                <c:pt idx="65">
                  <c:v>1918</c:v>
                </c:pt>
                <c:pt idx="66">
                  <c:v>1919</c:v>
                </c:pt>
                <c:pt idx="67">
                  <c:v>1920</c:v>
                </c:pt>
                <c:pt idx="68">
                  <c:v>1921</c:v>
                </c:pt>
                <c:pt idx="69">
                  <c:v>1922</c:v>
                </c:pt>
                <c:pt idx="70">
                  <c:v>1923</c:v>
                </c:pt>
                <c:pt idx="71">
                  <c:v>1924</c:v>
                </c:pt>
                <c:pt idx="72">
                  <c:v>1925</c:v>
                </c:pt>
                <c:pt idx="73">
                  <c:v>1926</c:v>
                </c:pt>
                <c:pt idx="74">
                  <c:v>1927</c:v>
                </c:pt>
                <c:pt idx="75">
                  <c:v>1928</c:v>
                </c:pt>
                <c:pt idx="76">
                  <c:v>1929</c:v>
                </c:pt>
                <c:pt idx="77">
                  <c:v>1930</c:v>
                </c:pt>
                <c:pt idx="78">
                  <c:v>1931</c:v>
                </c:pt>
                <c:pt idx="79">
                  <c:v>1932</c:v>
                </c:pt>
                <c:pt idx="80">
                  <c:v>1933</c:v>
                </c:pt>
                <c:pt idx="81">
                  <c:v>1934</c:v>
                </c:pt>
                <c:pt idx="82">
                  <c:v>1935</c:v>
                </c:pt>
                <c:pt idx="83">
                  <c:v>1936</c:v>
                </c:pt>
                <c:pt idx="84">
                  <c:v>1937</c:v>
                </c:pt>
                <c:pt idx="85">
                  <c:v>1938</c:v>
                </c:pt>
                <c:pt idx="86">
                  <c:v>1939</c:v>
                </c:pt>
                <c:pt idx="87">
                  <c:v>1940</c:v>
                </c:pt>
                <c:pt idx="88">
                  <c:v>1941</c:v>
                </c:pt>
                <c:pt idx="89">
                  <c:v>1942</c:v>
                </c:pt>
                <c:pt idx="90">
                  <c:v>1943</c:v>
                </c:pt>
                <c:pt idx="91">
                  <c:v>1944</c:v>
                </c:pt>
                <c:pt idx="92">
                  <c:v>1945</c:v>
                </c:pt>
                <c:pt idx="93">
                  <c:v>1946</c:v>
                </c:pt>
                <c:pt idx="94">
                  <c:v>1947</c:v>
                </c:pt>
                <c:pt idx="95">
                  <c:v>1948</c:v>
                </c:pt>
                <c:pt idx="96">
                  <c:v>1949</c:v>
                </c:pt>
                <c:pt idx="97">
                  <c:v>1950</c:v>
                </c:pt>
                <c:pt idx="98">
                  <c:v>1951</c:v>
                </c:pt>
                <c:pt idx="99">
                  <c:v>1952</c:v>
                </c:pt>
                <c:pt idx="100">
                  <c:v>1953</c:v>
                </c:pt>
                <c:pt idx="101">
                  <c:v>1954</c:v>
                </c:pt>
                <c:pt idx="102">
                  <c:v>1955</c:v>
                </c:pt>
                <c:pt idx="103">
                  <c:v>1956</c:v>
                </c:pt>
                <c:pt idx="104">
                  <c:v>1957</c:v>
                </c:pt>
                <c:pt idx="105">
                  <c:v>1958</c:v>
                </c:pt>
                <c:pt idx="106">
                  <c:v>1959</c:v>
                </c:pt>
                <c:pt idx="107">
                  <c:v>1960</c:v>
                </c:pt>
                <c:pt idx="108">
                  <c:v>1961</c:v>
                </c:pt>
                <c:pt idx="109">
                  <c:v>1962</c:v>
                </c:pt>
                <c:pt idx="110">
                  <c:v>1963</c:v>
                </c:pt>
                <c:pt idx="111">
                  <c:v>1964</c:v>
                </c:pt>
                <c:pt idx="112">
                  <c:v>1965</c:v>
                </c:pt>
                <c:pt idx="113">
                  <c:v>1966</c:v>
                </c:pt>
                <c:pt idx="114">
                  <c:v>1967</c:v>
                </c:pt>
                <c:pt idx="115">
                  <c:v>1968</c:v>
                </c:pt>
                <c:pt idx="116">
                  <c:v>1969</c:v>
                </c:pt>
                <c:pt idx="117">
                  <c:v>1970</c:v>
                </c:pt>
                <c:pt idx="118">
                  <c:v>1971</c:v>
                </c:pt>
                <c:pt idx="119">
                  <c:v>1972</c:v>
                </c:pt>
                <c:pt idx="120">
                  <c:v>1973</c:v>
                </c:pt>
                <c:pt idx="121">
                  <c:v>1974</c:v>
                </c:pt>
                <c:pt idx="122">
                  <c:v>1975</c:v>
                </c:pt>
                <c:pt idx="123">
                  <c:v>1976</c:v>
                </c:pt>
                <c:pt idx="124">
                  <c:v>1977</c:v>
                </c:pt>
                <c:pt idx="125">
                  <c:v>1978</c:v>
                </c:pt>
                <c:pt idx="126">
                  <c:v>1979</c:v>
                </c:pt>
                <c:pt idx="127">
                  <c:v>1980</c:v>
                </c:pt>
                <c:pt idx="128">
                  <c:v>1981</c:v>
                </c:pt>
                <c:pt idx="129">
                  <c:v>1982</c:v>
                </c:pt>
                <c:pt idx="130">
                  <c:v>1983</c:v>
                </c:pt>
                <c:pt idx="131">
                  <c:v>1984</c:v>
                </c:pt>
                <c:pt idx="132">
                  <c:v>1985</c:v>
                </c:pt>
                <c:pt idx="133">
                  <c:v>1986</c:v>
                </c:pt>
                <c:pt idx="134">
                  <c:v>1987</c:v>
                </c:pt>
                <c:pt idx="135">
                  <c:v>1988</c:v>
                </c:pt>
                <c:pt idx="136">
                  <c:v>1989</c:v>
                </c:pt>
                <c:pt idx="137">
                  <c:v>1990</c:v>
                </c:pt>
                <c:pt idx="138">
                  <c:v>1991</c:v>
                </c:pt>
                <c:pt idx="139">
                  <c:v>1992</c:v>
                </c:pt>
                <c:pt idx="140">
                  <c:v>1993</c:v>
                </c:pt>
                <c:pt idx="141">
                  <c:v>1994</c:v>
                </c:pt>
                <c:pt idx="142">
                  <c:v>1995</c:v>
                </c:pt>
                <c:pt idx="143">
                  <c:v>1996</c:v>
                </c:pt>
                <c:pt idx="144">
                  <c:v>1997</c:v>
                </c:pt>
                <c:pt idx="145">
                  <c:v>1998</c:v>
                </c:pt>
                <c:pt idx="146">
                  <c:v>1999</c:v>
                </c:pt>
                <c:pt idx="147">
                  <c:v>2000</c:v>
                </c:pt>
                <c:pt idx="148">
                  <c:v>2001</c:v>
                </c:pt>
                <c:pt idx="149">
                  <c:v>2002</c:v>
                </c:pt>
                <c:pt idx="150">
                  <c:v>2003</c:v>
                </c:pt>
                <c:pt idx="151">
                  <c:v>2004</c:v>
                </c:pt>
                <c:pt idx="152">
                  <c:v>2005</c:v>
                </c:pt>
                <c:pt idx="153">
                  <c:v>2006</c:v>
                </c:pt>
                <c:pt idx="154">
                  <c:v>2007</c:v>
                </c:pt>
                <c:pt idx="155">
                  <c:v>2008</c:v>
                </c:pt>
                <c:pt idx="156">
                  <c:v>2009</c:v>
                </c:pt>
                <c:pt idx="157">
                  <c:v>2010</c:v>
                </c:pt>
                <c:pt idx="158">
                  <c:v>2011</c:v>
                </c:pt>
                <c:pt idx="159">
                  <c:v>2012</c:v>
                </c:pt>
                <c:pt idx="160">
                  <c:v>2013</c:v>
                </c:pt>
              </c:numCache>
            </c:numRef>
          </c:cat>
          <c:val>
            <c:numRef>
              <c:f>Local_Data!$G$2:$G$162</c:f>
              <c:numCache>
                <c:formatCode>General</c:formatCode>
                <c:ptCount val="161"/>
                <c:pt idx="14">
                  <c:v>12.17</c:v>
                </c:pt>
                <c:pt idx="15">
                  <c:v>12.159380000000001</c:v>
                </c:pt>
                <c:pt idx="16">
                  <c:v>12.234999999999999</c:v>
                </c:pt>
                <c:pt idx="17">
                  <c:v>12.26188</c:v>
                </c:pt>
                <c:pt idx="18">
                  <c:v>12.258749999999999</c:v>
                </c:pt>
                <c:pt idx="19">
                  <c:v>12.3325</c:v>
                </c:pt>
                <c:pt idx="20">
                  <c:v>12.395630000000001</c:v>
                </c:pt>
                <c:pt idx="21">
                  <c:v>12.436249999999999</c:v>
                </c:pt>
                <c:pt idx="22">
                  <c:v>12.45125</c:v>
                </c:pt>
                <c:pt idx="23">
                  <c:v>12.48625</c:v>
                </c:pt>
                <c:pt idx="24">
                  <c:v>12.45063</c:v>
                </c:pt>
                <c:pt idx="25">
                  <c:v>12.44</c:v>
                </c:pt>
                <c:pt idx="26">
                  <c:v>12.46875</c:v>
                </c:pt>
                <c:pt idx="27">
                  <c:v>12.49188</c:v>
                </c:pt>
                <c:pt idx="28">
                  <c:v>12.49375</c:v>
                </c:pt>
                <c:pt idx="29">
                  <c:v>12.459379999999999</c:v>
                </c:pt>
                <c:pt idx="30">
                  <c:v>12.414999999999999</c:v>
                </c:pt>
                <c:pt idx="31">
                  <c:v>12.3775</c:v>
                </c:pt>
                <c:pt idx="32">
                  <c:v>12.34563</c:v>
                </c:pt>
                <c:pt idx="33">
                  <c:v>12.315</c:v>
                </c:pt>
                <c:pt idx="34">
                  <c:v>12.32813</c:v>
                </c:pt>
                <c:pt idx="35">
                  <c:v>12.25813</c:v>
                </c:pt>
                <c:pt idx="36">
                  <c:v>12.24625</c:v>
                </c:pt>
                <c:pt idx="37">
                  <c:v>12.26688</c:v>
                </c:pt>
                <c:pt idx="38">
                  <c:v>12.24625</c:v>
                </c:pt>
                <c:pt idx="39">
                  <c:v>12.231249999999999</c:v>
                </c:pt>
                <c:pt idx="40">
                  <c:v>12.268750000000001</c:v>
                </c:pt>
                <c:pt idx="41">
                  <c:v>12.293749999999999</c:v>
                </c:pt>
                <c:pt idx="42">
                  <c:v>12.286250000000001</c:v>
                </c:pt>
                <c:pt idx="43">
                  <c:v>12.24375</c:v>
                </c:pt>
                <c:pt idx="44">
                  <c:v>12.22813</c:v>
                </c:pt>
                <c:pt idx="45">
                  <c:v>12.2125</c:v>
                </c:pt>
                <c:pt idx="46">
                  <c:v>12.203749999999999</c:v>
                </c:pt>
                <c:pt idx="47">
                  <c:v>12.25563</c:v>
                </c:pt>
                <c:pt idx="48">
                  <c:v>12.26688</c:v>
                </c:pt>
                <c:pt idx="49">
                  <c:v>12.244999999999999</c:v>
                </c:pt>
                <c:pt idx="50">
                  <c:v>12.231249999999999</c:v>
                </c:pt>
                <c:pt idx="51">
                  <c:v>12.2425</c:v>
                </c:pt>
                <c:pt idx="52">
                  <c:v>12.217499999999999</c:v>
                </c:pt>
                <c:pt idx="53">
                  <c:v>12.16563</c:v>
                </c:pt>
                <c:pt idx="54">
                  <c:v>12.18688</c:v>
                </c:pt>
                <c:pt idx="55">
                  <c:v>12.151249999999999</c:v>
                </c:pt>
                <c:pt idx="56">
                  <c:v>12.135</c:v>
                </c:pt>
                <c:pt idx="57">
                  <c:v>12.1425</c:v>
                </c:pt>
                <c:pt idx="58">
                  <c:v>12.164999999999999</c:v>
                </c:pt>
                <c:pt idx="59">
                  <c:v>12.146879999999999</c:v>
                </c:pt>
                <c:pt idx="60">
                  <c:v>12.1425</c:v>
                </c:pt>
                <c:pt idx="61">
                  <c:v>12.157500000000001</c:v>
                </c:pt>
                <c:pt idx="62">
                  <c:v>12.19563</c:v>
                </c:pt>
                <c:pt idx="63">
                  <c:v>12.26188</c:v>
                </c:pt>
                <c:pt idx="64">
                  <c:v>12.31625</c:v>
                </c:pt>
                <c:pt idx="65">
                  <c:v>12.36313</c:v>
                </c:pt>
                <c:pt idx="66">
                  <c:v>12.371880000000001</c:v>
                </c:pt>
                <c:pt idx="67">
                  <c:v>12.393129999999999</c:v>
                </c:pt>
                <c:pt idx="68">
                  <c:v>12.43125</c:v>
                </c:pt>
                <c:pt idx="69">
                  <c:v>12.493130000000001</c:v>
                </c:pt>
                <c:pt idx="70">
                  <c:v>12.491250000000001</c:v>
                </c:pt>
                <c:pt idx="71">
                  <c:v>12.557499999999999</c:v>
                </c:pt>
                <c:pt idx="72">
                  <c:v>12.52375</c:v>
                </c:pt>
                <c:pt idx="73">
                  <c:v>12.490629999999999</c:v>
                </c:pt>
                <c:pt idx="74">
                  <c:v>12.490629999999999</c:v>
                </c:pt>
                <c:pt idx="75">
                  <c:v>12.56813</c:v>
                </c:pt>
                <c:pt idx="76">
                  <c:v>12.57938</c:v>
                </c:pt>
                <c:pt idx="77">
                  <c:v>12.54813</c:v>
                </c:pt>
                <c:pt idx="78">
                  <c:v>12.51313</c:v>
                </c:pt>
                <c:pt idx="79">
                  <c:v>12.44688</c:v>
                </c:pt>
                <c:pt idx="80">
                  <c:v>12.434380000000001</c:v>
                </c:pt>
                <c:pt idx="81">
                  <c:v>12.46625</c:v>
                </c:pt>
                <c:pt idx="82">
                  <c:v>12.526249999999999</c:v>
                </c:pt>
                <c:pt idx="83">
                  <c:v>12.546250000000001</c:v>
                </c:pt>
                <c:pt idx="84">
                  <c:v>12.53375</c:v>
                </c:pt>
                <c:pt idx="85">
                  <c:v>12.58813</c:v>
                </c:pt>
                <c:pt idx="86">
                  <c:v>12.59313</c:v>
                </c:pt>
                <c:pt idx="87">
                  <c:v>12.54688</c:v>
                </c:pt>
                <c:pt idx="88">
                  <c:v>12.563129999999999</c:v>
                </c:pt>
                <c:pt idx="89">
                  <c:v>12.59563</c:v>
                </c:pt>
                <c:pt idx="90">
                  <c:v>12.596880000000001</c:v>
                </c:pt>
                <c:pt idx="91">
                  <c:v>12.56</c:v>
                </c:pt>
                <c:pt idx="92">
                  <c:v>12.5525</c:v>
                </c:pt>
                <c:pt idx="93">
                  <c:v>12.60125</c:v>
                </c:pt>
                <c:pt idx="94">
                  <c:v>12.645</c:v>
                </c:pt>
                <c:pt idx="95">
                  <c:v>12.69938</c:v>
                </c:pt>
                <c:pt idx="96">
                  <c:v>12.69688</c:v>
                </c:pt>
                <c:pt idx="97">
                  <c:v>12.696249999999999</c:v>
                </c:pt>
                <c:pt idx="98">
                  <c:v>12.64813</c:v>
                </c:pt>
                <c:pt idx="99">
                  <c:v>12.661250000000001</c:v>
                </c:pt>
                <c:pt idx="100">
                  <c:v>12.68375</c:v>
                </c:pt>
                <c:pt idx="101">
                  <c:v>12.654999999999999</c:v>
                </c:pt>
                <c:pt idx="102">
                  <c:v>12.7</c:v>
                </c:pt>
                <c:pt idx="103">
                  <c:v>12.768129999999999</c:v>
                </c:pt>
                <c:pt idx="104">
                  <c:v>12.81625</c:v>
                </c:pt>
                <c:pt idx="105">
                  <c:v>12.83188</c:v>
                </c:pt>
                <c:pt idx="106">
                  <c:v>12.84188</c:v>
                </c:pt>
                <c:pt idx="107">
                  <c:v>12.85563</c:v>
                </c:pt>
                <c:pt idx="108">
                  <c:v>12.883749999999999</c:v>
                </c:pt>
                <c:pt idx="109">
                  <c:v>12.942500000000001</c:v>
                </c:pt>
                <c:pt idx="110">
                  <c:v>12.94</c:v>
                </c:pt>
                <c:pt idx="111">
                  <c:v>12.92188</c:v>
                </c:pt>
                <c:pt idx="112">
                  <c:v>12.907500000000001</c:v>
                </c:pt>
                <c:pt idx="113">
                  <c:v>12.89</c:v>
                </c:pt>
                <c:pt idx="114">
                  <c:v>12.91625</c:v>
                </c:pt>
                <c:pt idx="115">
                  <c:v>12.92563</c:v>
                </c:pt>
                <c:pt idx="116">
                  <c:v>12.9275</c:v>
                </c:pt>
                <c:pt idx="117">
                  <c:v>12.956250000000001</c:v>
                </c:pt>
                <c:pt idx="118">
                  <c:v>12.975</c:v>
                </c:pt>
                <c:pt idx="119">
                  <c:v>12.928129999999999</c:v>
                </c:pt>
                <c:pt idx="120">
                  <c:v>12.93125</c:v>
                </c:pt>
                <c:pt idx="121">
                  <c:v>12.946249999999999</c:v>
                </c:pt>
                <c:pt idx="122">
                  <c:v>12.98438</c:v>
                </c:pt>
                <c:pt idx="123">
                  <c:v>12.95063</c:v>
                </c:pt>
                <c:pt idx="124">
                  <c:v>12.91375</c:v>
                </c:pt>
                <c:pt idx="125">
                  <c:v>12.89</c:v>
                </c:pt>
                <c:pt idx="126">
                  <c:v>12.91938</c:v>
                </c:pt>
                <c:pt idx="127">
                  <c:v>12.92</c:v>
                </c:pt>
                <c:pt idx="128">
                  <c:v>12.97688</c:v>
                </c:pt>
                <c:pt idx="129">
                  <c:v>12.98063</c:v>
                </c:pt>
                <c:pt idx="130">
                  <c:v>12.9725</c:v>
                </c:pt>
                <c:pt idx="131">
                  <c:v>12.996880000000001</c:v>
                </c:pt>
                <c:pt idx="132">
                  <c:v>13.03125</c:v>
                </c:pt>
                <c:pt idx="133">
                  <c:v>13.008749999999999</c:v>
                </c:pt>
                <c:pt idx="134">
                  <c:v>12.9925</c:v>
                </c:pt>
                <c:pt idx="135">
                  <c:v>13.03125</c:v>
                </c:pt>
                <c:pt idx="136">
                  <c:v>13.0525</c:v>
                </c:pt>
                <c:pt idx="137">
                  <c:v>13.074999999999999</c:v>
                </c:pt>
                <c:pt idx="138">
                  <c:v>13.043749999999999</c:v>
                </c:pt>
                <c:pt idx="139">
                  <c:v>13.03313</c:v>
                </c:pt>
                <c:pt idx="140">
                  <c:v>13.041880000000001</c:v>
                </c:pt>
                <c:pt idx="141">
                  <c:v>13.02313</c:v>
                </c:pt>
                <c:pt idx="142">
                  <c:v>13.022500000000001</c:v>
                </c:pt>
                <c:pt idx="143">
                  <c:v>13.038130000000001</c:v>
                </c:pt>
                <c:pt idx="144">
                  <c:v>12.998749999999999</c:v>
                </c:pt>
                <c:pt idx="145">
                  <c:v>13.08375</c:v>
                </c:pt>
                <c:pt idx="146">
                  <c:v>13.16</c:v>
                </c:pt>
                <c:pt idx="147">
                  <c:v>13.166880000000001</c:v>
                </c:pt>
                <c:pt idx="148">
                  <c:v>13.18688</c:v>
                </c:pt>
                <c:pt idx="149">
                  <c:v>13.194380000000001</c:v>
                </c:pt>
                <c:pt idx="150">
                  <c:v>13.196249999999999</c:v>
                </c:pt>
                <c:pt idx="151">
                  <c:v>13.159380000000001</c:v>
                </c:pt>
                <c:pt idx="152">
                  <c:v>13.16375</c:v>
                </c:pt>
                <c:pt idx="153">
                  <c:v>13.126250000000001</c:v>
                </c:pt>
                <c:pt idx="154">
                  <c:v>13.164999999999999</c:v>
                </c:pt>
                <c:pt idx="155">
                  <c:v>13.253130000000001</c:v>
                </c:pt>
                <c:pt idx="156">
                  <c:v>13.28375</c:v>
                </c:pt>
                <c:pt idx="157">
                  <c:v>13.32438</c:v>
                </c:pt>
                <c:pt idx="158">
                  <c:v>13.34375</c:v>
                </c:pt>
                <c:pt idx="159">
                  <c:v>13.3325</c:v>
                </c:pt>
                <c:pt idx="160">
                  <c:v>13.3825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C5-43B2-968B-9B82447ED8D0}"/>
            </c:ext>
          </c:extLst>
        </c:ser>
        <c:ser>
          <c:idx val="1"/>
          <c:order val="1"/>
          <c:tx>
            <c:v>Global 15yr Moving Avg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Local_Data!$A$2:$A$162</c:f>
              <c:numCache>
                <c:formatCode>General</c:formatCode>
                <c:ptCount val="161"/>
                <c:pt idx="0">
                  <c:v>1853</c:v>
                </c:pt>
                <c:pt idx="1">
                  <c:v>1854</c:v>
                </c:pt>
                <c:pt idx="2">
                  <c:v>1855</c:v>
                </c:pt>
                <c:pt idx="3">
                  <c:v>1856</c:v>
                </c:pt>
                <c:pt idx="4">
                  <c:v>1857</c:v>
                </c:pt>
                <c:pt idx="5">
                  <c:v>1858</c:v>
                </c:pt>
                <c:pt idx="6">
                  <c:v>1859</c:v>
                </c:pt>
                <c:pt idx="7">
                  <c:v>1860</c:v>
                </c:pt>
                <c:pt idx="8">
                  <c:v>1861</c:v>
                </c:pt>
                <c:pt idx="9">
                  <c:v>1862</c:v>
                </c:pt>
                <c:pt idx="10">
                  <c:v>1863</c:v>
                </c:pt>
                <c:pt idx="11">
                  <c:v>1864</c:v>
                </c:pt>
                <c:pt idx="12">
                  <c:v>1865</c:v>
                </c:pt>
                <c:pt idx="13">
                  <c:v>1866</c:v>
                </c:pt>
                <c:pt idx="14">
                  <c:v>1867</c:v>
                </c:pt>
                <c:pt idx="15">
                  <c:v>1868</c:v>
                </c:pt>
                <c:pt idx="16">
                  <c:v>1869</c:v>
                </c:pt>
                <c:pt idx="17">
                  <c:v>1870</c:v>
                </c:pt>
                <c:pt idx="18">
                  <c:v>1871</c:v>
                </c:pt>
                <c:pt idx="19">
                  <c:v>1872</c:v>
                </c:pt>
                <c:pt idx="20">
                  <c:v>1873</c:v>
                </c:pt>
                <c:pt idx="21">
                  <c:v>1874</c:v>
                </c:pt>
                <c:pt idx="22">
                  <c:v>1875</c:v>
                </c:pt>
                <c:pt idx="23">
                  <c:v>1876</c:v>
                </c:pt>
                <c:pt idx="24">
                  <c:v>1877</c:v>
                </c:pt>
                <c:pt idx="25">
                  <c:v>1878</c:v>
                </c:pt>
                <c:pt idx="26">
                  <c:v>1879</c:v>
                </c:pt>
                <c:pt idx="27">
                  <c:v>1880</c:v>
                </c:pt>
                <c:pt idx="28">
                  <c:v>1881</c:v>
                </c:pt>
                <c:pt idx="29">
                  <c:v>1882</c:v>
                </c:pt>
                <c:pt idx="30">
                  <c:v>1883</c:v>
                </c:pt>
                <c:pt idx="31">
                  <c:v>1884</c:v>
                </c:pt>
                <c:pt idx="32">
                  <c:v>1885</c:v>
                </c:pt>
                <c:pt idx="33">
                  <c:v>1886</c:v>
                </c:pt>
                <c:pt idx="34">
                  <c:v>1887</c:v>
                </c:pt>
                <c:pt idx="35">
                  <c:v>1888</c:v>
                </c:pt>
                <c:pt idx="36">
                  <c:v>1889</c:v>
                </c:pt>
                <c:pt idx="37">
                  <c:v>1890</c:v>
                </c:pt>
                <c:pt idx="38">
                  <c:v>1891</c:v>
                </c:pt>
                <c:pt idx="39">
                  <c:v>1892</c:v>
                </c:pt>
                <c:pt idx="40">
                  <c:v>1893</c:v>
                </c:pt>
                <c:pt idx="41">
                  <c:v>1894</c:v>
                </c:pt>
                <c:pt idx="42">
                  <c:v>1895</c:v>
                </c:pt>
                <c:pt idx="43">
                  <c:v>1896</c:v>
                </c:pt>
                <c:pt idx="44">
                  <c:v>1897</c:v>
                </c:pt>
                <c:pt idx="45">
                  <c:v>1898</c:v>
                </c:pt>
                <c:pt idx="46">
                  <c:v>1899</c:v>
                </c:pt>
                <c:pt idx="47">
                  <c:v>1900</c:v>
                </c:pt>
                <c:pt idx="48">
                  <c:v>1901</c:v>
                </c:pt>
                <c:pt idx="49">
                  <c:v>1902</c:v>
                </c:pt>
                <c:pt idx="50">
                  <c:v>1903</c:v>
                </c:pt>
                <c:pt idx="51">
                  <c:v>1904</c:v>
                </c:pt>
                <c:pt idx="52">
                  <c:v>1905</c:v>
                </c:pt>
                <c:pt idx="53">
                  <c:v>1906</c:v>
                </c:pt>
                <c:pt idx="54">
                  <c:v>1907</c:v>
                </c:pt>
                <c:pt idx="55">
                  <c:v>1908</c:v>
                </c:pt>
                <c:pt idx="56">
                  <c:v>1909</c:v>
                </c:pt>
                <c:pt idx="57">
                  <c:v>1910</c:v>
                </c:pt>
                <c:pt idx="58">
                  <c:v>1911</c:v>
                </c:pt>
                <c:pt idx="59">
                  <c:v>1912</c:v>
                </c:pt>
                <c:pt idx="60">
                  <c:v>1913</c:v>
                </c:pt>
                <c:pt idx="61">
                  <c:v>1914</c:v>
                </c:pt>
                <c:pt idx="62">
                  <c:v>1915</c:v>
                </c:pt>
                <c:pt idx="63">
                  <c:v>1916</c:v>
                </c:pt>
                <c:pt idx="64">
                  <c:v>1917</c:v>
                </c:pt>
                <c:pt idx="65">
                  <c:v>1918</c:v>
                </c:pt>
                <c:pt idx="66">
                  <c:v>1919</c:v>
                </c:pt>
                <c:pt idx="67">
                  <c:v>1920</c:v>
                </c:pt>
                <c:pt idx="68">
                  <c:v>1921</c:v>
                </c:pt>
                <c:pt idx="69">
                  <c:v>1922</c:v>
                </c:pt>
                <c:pt idx="70">
                  <c:v>1923</c:v>
                </c:pt>
                <c:pt idx="71">
                  <c:v>1924</c:v>
                </c:pt>
                <c:pt idx="72">
                  <c:v>1925</c:v>
                </c:pt>
                <c:pt idx="73">
                  <c:v>1926</c:v>
                </c:pt>
                <c:pt idx="74">
                  <c:v>1927</c:v>
                </c:pt>
                <c:pt idx="75">
                  <c:v>1928</c:v>
                </c:pt>
                <c:pt idx="76">
                  <c:v>1929</c:v>
                </c:pt>
                <c:pt idx="77">
                  <c:v>1930</c:v>
                </c:pt>
                <c:pt idx="78">
                  <c:v>1931</c:v>
                </c:pt>
                <c:pt idx="79">
                  <c:v>1932</c:v>
                </c:pt>
                <c:pt idx="80">
                  <c:v>1933</c:v>
                </c:pt>
                <c:pt idx="81">
                  <c:v>1934</c:v>
                </c:pt>
                <c:pt idx="82">
                  <c:v>1935</c:v>
                </c:pt>
                <c:pt idx="83">
                  <c:v>1936</c:v>
                </c:pt>
                <c:pt idx="84">
                  <c:v>1937</c:v>
                </c:pt>
                <c:pt idx="85">
                  <c:v>1938</c:v>
                </c:pt>
                <c:pt idx="86">
                  <c:v>1939</c:v>
                </c:pt>
                <c:pt idx="87">
                  <c:v>1940</c:v>
                </c:pt>
                <c:pt idx="88">
                  <c:v>1941</c:v>
                </c:pt>
                <c:pt idx="89">
                  <c:v>1942</c:v>
                </c:pt>
                <c:pt idx="90">
                  <c:v>1943</c:v>
                </c:pt>
                <c:pt idx="91">
                  <c:v>1944</c:v>
                </c:pt>
                <c:pt idx="92">
                  <c:v>1945</c:v>
                </c:pt>
                <c:pt idx="93">
                  <c:v>1946</c:v>
                </c:pt>
                <c:pt idx="94">
                  <c:v>1947</c:v>
                </c:pt>
                <c:pt idx="95">
                  <c:v>1948</c:v>
                </c:pt>
                <c:pt idx="96">
                  <c:v>1949</c:v>
                </c:pt>
                <c:pt idx="97">
                  <c:v>1950</c:v>
                </c:pt>
                <c:pt idx="98">
                  <c:v>1951</c:v>
                </c:pt>
                <c:pt idx="99">
                  <c:v>1952</c:v>
                </c:pt>
                <c:pt idx="100">
                  <c:v>1953</c:v>
                </c:pt>
                <c:pt idx="101">
                  <c:v>1954</c:v>
                </c:pt>
                <c:pt idx="102">
                  <c:v>1955</c:v>
                </c:pt>
                <c:pt idx="103">
                  <c:v>1956</c:v>
                </c:pt>
                <c:pt idx="104">
                  <c:v>1957</c:v>
                </c:pt>
                <c:pt idx="105">
                  <c:v>1958</c:v>
                </c:pt>
                <c:pt idx="106">
                  <c:v>1959</c:v>
                </c:pt>
                <c:pt idx="107">
                  <c:v>1960</c:v>
                </c:pt>
                <c:pt idx="108">
                  <c:v>1961</c:v>
                </c:pt>
                <c:pt idx="109">
                  <c:v>1962</c:v>
                </c:pt>
                <c:pt idx="110">
                  <c:v>1963</c:v>
                </c:pt>
                <c:pt idx="111">
                  <c:v>1964</c:v>
                </c:pt>
                <c:pt idx="112">
                  <c:v>1965</c:v>
                </c:pt>
                <c:pt idx="113">
                  <c:v>1966</c:v>
                </c:pt>
                <c:pt idx="114">
                  <c:v>1967</c:v>
                </c:pt>
                <c:pt idx="115">
                  <c:v>1968</c:v>
                </c:pt>
                <c:pt idx="116">
                  <c:v>1969</c:v>
                </c:pt>
                <c:pt idx="117">
                  <c:v>1970</c:v>
                </c:pt>
                <c:pt idx="118">
                  <c:v>1971</c:v>
                </c:pt>
                <c:pt idx="119">
                  <c:v>1972</c:v>
                </c:pt>
                <c:pt idx="120">
                  <c:v>1973</c:v>
                </c:pt>
                <c:pt idx="121">
                  <c:v>1974</c:v>
                </c:pt>
                <c:pt idx="122">
                  <c:v>1975</c:v>
                </c:pt>
                <c:pt idx="123">
                  <c:v>1976</c:v>
                </c:pt>
                <c:pt idx="124">
                  <c:v>1977</c:v>
                </c:pt>
                <c:pt idx="125">
                  <c:v>1978</c:v>
                </c:pt>
                <c:pt idx="126">
                  <c:v>1979</c:v>
                </c:pt>
                <c:pt idx="127">
                  <c:v>1980</c:v>
                </c:pt>
                <c:pt idx="128">
                  <c:v>1981</c:v>
                </c:pt>
                <c:pt idx="129">
                  <c:v>1982</c:v>
                </c:pt>
                <c:pt idx="130">
                  <c:v>1983</c:v>
                </c:pt>
                <c:pt idx="131">
                  <c:v>1984</c:v>
                </c:pt>
                <c:pt idx="132">
                  <c:v>1985</c:v>
                </c:pt>
                <c:pt idx="133">
                  <c:v>1986</c:v>
                </c:pt>
                <c:pt idx="134">
                  <c:v>1987</c:v>
                </c:pt>
                <c:pt idx="135">
                  <c:v>1988</c:v>
                </c:pt>
                <c:pt idx="136">
                  <c:v>1989</c:v>
                </c:pt>
                <c:pt idx="137">
                  <c:v>1990</c:v>
                </c:pt>
                <c:pt idx="138">
                  <c:v>1991</c:v>
                </c:pt>
                <c:pt idx="139">
                  <c:v>1992</c:v>
                </c:pt>
                <c:pt idx="140">
                  <c:v>1993</c:v>
                </c:pt>
                <c:pt idx="141">
                  <c:v>1994</c:v>
                </c:pt>
                <c:pt idx="142">
                  <c:v>1995</c:v>
                </c:pt>
                <c:pt idx="143">
                  <c:v>1996</c:v>
                </c:pt>
                <c:pt idx="144">
                  <c:v>1997</c:v>
                </c:pt>
                <c:pt idx="145">
                  <c:v>1998</c:v>
                </c:pt>
                <c:pt idx="146">
                  <c:v>1999</c:v>
                </c:pt>
                <c:pt idx="147">
                  <c:v>2000</c:v>
                </c:pt>
                <c:pt idx="148">
                  <c:v>2001</c:v>
                </c:pt>
                <c:pt idx="149">
                  <c:v>2002</c:v>
                </c:pt>
                <c:pt idx="150">
                  <c:v>2003</c:v>
                </c:pt>
                <c:pt idx="151">
                  <c:v>2004</c:v>
                </c:pt>
                <c:pt idx="152">
                  <c:v>2005</c:v>
                </c:pt>
                <c:pt idx="153">
                  <c:v>2006</c:v>
                </c:pt>
                <c:pt idx="154">
                  <c:v>2007</c:v>
                </c:pt>
                <c:pt idx="155">
                  <c:v>2008</c:v>
                </c:pt>
                <c:pt idx="156">
                  <c:v>2009</c:v>
                </c:pt>
                <c:pt idx="157">
                  <c:v>2010</c:v>
                </c:pt>
                <c:pt idx="158">
                  <c:v>2011</c:v>
                </c:pt>
                <c:pt idx="159">
                  <c:v>2012</c:v>
                </c:pt>
                <c:pt idx="160">
                  <c:v>2013</c:v>
                </c:pt>
              </c:numCache>
            </c:numRef>
          </c:cat>
          <c:val>
            <c:numRef>
              <c:f>Global_data!$E$2:$E$163</c:f>
              <c:numCache>
                <c:formatCode>General</c:formatCode>
                <c:ptCount val="162"/>
                <c:pt idx="14">
                  <c:v>8.0513333330000005</c:v>
                </c:pt>
                <c:pt idx="15">
                  <c:v>8.02</c:v>
                </c:pt>
                <c:pt idx="16">
                  <c:v>8.0486666670000009</c:v>
                </c:pt>
                <c:pt idx="17">
                  <c:v>8.2113333330000007</c:v>
                </c:pt>
                <c:pt idx="18">
                  <c:v>8.1039999999999992</c:v>
                </c:pt>
                <c:pt idx="19">
                  <c:v>8.0519999999999996</c:v>
                </c:pt>
                <c:pt idx="20">
                  <c:v>8.0073333330000001</c:v>
                </c:pt>
                <c:pt idx="21">
                  <c:v>7.9406666670000003</c:v>
                </c:pt>
                <c:pt idx="22">
                  <c:v>7.8853333330000002</c:v>
                </c:pt>
                <c:pt idx="23">
                  <c:v>7.984</c:v>
                </c:pt>
                <c:pt idx="24">
                  <c:v>8.0359999999999996</c:v>
                </c:pt>
                <c:pt idx="25">
                  <c:v>8.1686666670000001</c:v>
                </c:pt>
                <c:pt idx="26">
                  <c:v>8.1373333330000008</c:v>
                </c:pt>
                <c:pt idx="27">
                  <c:v>8.1140000000000008</c:v>
                </c:pt>
                <c:pt idx="28">
                  <c:v>8.1833333330000002</c:v>
                </c:pt>
                <c:pt idx="29">
                  <c:v>8.2219999999999995</c:v>
                </c:pt>
                <c:pt idx="30">
                  <c:v>8.3006666669999998</c:v>
                </c:pt>
                <c:pt idx="31">
                  <c:v>8.2799999999999994</c:v>
                </c:pt>
                <c:pt idx="32">
                  <c:v>8.258666667</c:v>
                </c:pt>
                <c:pt idx="33">
                  <c:v>8.3186666670000005</c:v>
                </c:pt>
                <c:pt idx="34">
                  <c:v>8.33</c:v>
                </c:pt>
                <c:pt idx="35">
                  <c:v>8.3079999999999998</c:v>
                </c:pt>
                <c:pt idx="36">
                  <c:v>8.3353333329999995</c:v>
                </c:pt>
                <c:pt idx="37">
                  <c:v>8.3246666670000007</c:v>
                </c:pt>
                <c:pt idx="38">
                  <c:v>8.34</c:v>
                </c:pt>
                <c:pt idx="39">
                  <c:v>8.3106666669999996</c:v>
                </c:pt>
                <c:pt idx="40">
                  <c:v>8.2306666669999995</c:v>
                </c:pt>
                <c:pt idx="41">
                  <c:v>8.2260000000000009</c:v>
                </c:pt>
                <c:pt idx="42">
                  <c:v>8.2146666669999995</c:v>
                </c:pt>
                <c:pt idx="43">
                  <c:v>8.1940000000000008</c:v>
                </c:pt>
                <c:pt idx="44">
                  <c:v>8.1639999999999997</c:v>
                </c:pt>
                <c:pt idx="45">
                  <c:v>8.0920000000000005</c:v>
                </c:pt>
                <c:pt idx="46">
                  <c:v>8.1033333330000001</c:v>
                </c:pt>
                <c:pt idx="47">
                  <c:v>8.1440000000000001</c:v>
                </c:pt>
                <c:pt idx="48">
                  <c:v>8.2100000000000009</c:v>
                </c:pt>
                <c:pt idx="49">
                  <c:v>8.2533333330000005</c:v>
                </c:pt>
                <c:pt idx="50">
                  <c:v>8.3279999999999994</c:v>
                </c:pt>
                <c:pt idx="51">
                  <c:v>8.35</c:v>
                </c:pt>
                <c:pt idx="52">
                  <c:v>8.3866666670000001</c:v>
                </c:pt>
                <c:pt idx="53">
                  <c:v>8.39</c:v>
                </c:pt>
                <c:pt idx="54">
                  <c:v>8.4239999999999995</c:v>
                </c:pt>
                <c:pt idx="55">
                  <c:v>8.4626666670000006</c:v>
                </c:pt>
                <c:pt idx="56">
                  <c:v>8.4760000000000009</c:v>
                </c:pt>
                <c:pt idx="57">
                  <c:v>8.4886666670000004</c:v>
                </c:pt>
                <c:pt idx="58">
                  <c:v>8.4486666669999995</c:v>
                </c:pt>
                <c:pt idx="59">
                  <c:v>8.3520000000000003</c:v>
                </c:pt>
                <c:pt idx="60">
                  <c:v>8.2566666669999993</c:v>
                </c:pt>
                <c:pt idx="61">
                  <c:v>8.1626666669999999</c:v>
                </c:pt>
                <c:pt idx="62">
                  <c:v>8.0653333329999999</c:v>
                </c:pt>
                <c:pt idx="63">
                  <c:v>8.0033333330000005</c:v>
                </c:pt>
                <c:pt idx="64">
                  <c:v>7.9420000000000002</c:v>
                </c:pt>
                <c:pt idx="65">
                  <c:v>7.8593333330000004</c:v>
                </c:pt>
                <c:pt idx="66">
                  <c:v>7.749333333</c:v>
                </c:pt>
                <c:pt idx="67">
                  <c:v>7.6426666670000003</c:v>
                </c:pt>
                <c:pt idx="68">
                  <c:v>7.5979999999999999</c:v>
                </c:pt>
                <c:pt idx="69">
                  <c:v>7.5</c:v>
                </c:pt>
                <c:pt idx="70">
                  <c:v>7.4373333329999998</c:v>
                </c:pt>
                <c:pt idx="71">
                  <c:v>7.4146666669999997</c:v>
                </c:pt>
                <c:pt idx="72">
                  <c:v>7.4086666670000003</c:v>
                </c:pt>
                <c:pt idx="73">
                  <c:v>7.4146666669999997</c:v>
                </c:pt>
                <c:pt idx="74">
                  <c:v>7.5126666670000004</c:v>
                </c:pt>
                <c:pt idx="75">
                  <c:v>7.6106666670000003</c:v>
                </c:pt>
                <c:pt idx="76">
                  <c:v>7.7106666669999999</c:v>
                </c:pt>
                <c:pt idx="77">
                  <c:v>7.8280000000000003</c:v>
                </c:pt>
                <c:pt idx="78">
                  <c:v>7.8566666669999998</c:v>
                </c:pt>
                <c:pt idx="79">
                  <c:v>7.88</c:v>
                </c:pt>
                <c:pt idx="80">
                  <c:v>7.9653333330000002</c:v>
                </c:pt>
                <c:pt idx="81">
                  <c:v>8.0120000000000005</c:v>
                </c:pt>
                <c:pt idx="82">
                  <c:v>8.0433333329999996</c:v>
                </c:pt>
                <c:pt idx="83">
                  <c:v>8.0553333330000001</c:v>
                </c:pt>
                <c:pt idx="84">
                  <c:v>8.1073333329999997</c:v>
                </c:pt>
                <c:pt idx="85">
                  <c:v>8.0920000000000005</c:v>
                </c:pt>
                <c:pt idx="86">
                  <c:v>8.0660000000000007</c:v>
                </c:pt>
                <c:pt idx="87">
                  <c:v>8.0120000000000005</c:v>
                </c:pt>
                <c:pt idx="88">
                  <c:v>7.9980000000000002</c:v>
                </c:pt>
                <c:pt idx="89">
                  <c:v>7.9366666669999999</c:v>
                </c:pt>
                <c:pt idx="90">
                  <c:v>7.8973333329999997</c:v>
                </c:pt>
                <c:pt idx="91">
                  <c:v>7.8526666670000003</c:v>
                </c:pt>
                <c:pt idx="92">
                  <c:v>7.8</c:v>
                </c:pt>
                <c:pt idx="93">
                  <c:v>7.8</c:v>
                </c:pt>
                <c:pt idx="94">
                  <c:v>7.7806666670000002</c:v>
                </c:pt>
                <c:pt idx="95">
                  <c:v>7.7359999999999998</c:v>
                </c:pt>
                <c:pt idx="96">
                  <c:v>7.7966666670000002</c:v>
                </c:pt>
                <c:pt idx="97">
                  <c:v>7.8393333329999999</c:v>
                </c:pt>
                <c:pt idx="98">
                  <c:v>7.8373333330000001</c:v>
                </c:pt>
                <c:pt idx="99">
                  <c:v>7.8259999999999996</c:v>
                </c:pt>
                <c:pt idx="100">
                  <c:v>7.86</c:v>
                </c:pt>
                <c:pt idx="101">
                  <c:v>7.8920000000000003</c:v>
                </c:pt>
                <c:pt idx="102">
                  <c:v>7.94</c:v>
                </c:pt>
                <c:pt idx="103">
                  <c:v>7.975333333</c:v>
                </c:pt>
                <c:pt idx="104">
                  <c:v>8.0139999999999993</c:v>
                </c:pt>
                <c:pt idx="105">
                  <c:v>8.0346666669999998</c:v>
                </c:pt>
                <c:pt idx="106">
                  <c:v>8.0553333330000001</c:v>
                </c:pt>
                <c:pt idx="107">
                  <c:v>8.0380000000000003</c:v>
                </c:pt>
                <c:pt idx="108">
                  <c:v>8.0333333329999999</c:v>
                </c:pt>
                <c:pt idx="109">
                  <c:v>8.0733333330000008</c:v>
                </c:pt>
                <c:pt idx="110">
                  <c:v>8.0806666669999991</c:v>
                </c:pt>
                <c:pt idx="111">
                  <c:v>8.0340000000000007</c:v>
                </c:pt>
                <c:pt idx="112">
                  <c:v>7.9986666670000002</c:v>
                </c:pt>
                <c:pt idx="113">
                  <c:v>8.0073333330000001</c:v>
                </c:pt>
                <c:pt idx="114">
                  <c:v>8.0073333330000001</c:v>
                </c:pt>
                <c:pt idx="115">
                  <c:v>8.0259999999999998</c:v>
                </c:pt>
                <c:pt idx="116">
                  <c:v>8.0333333329999999</c:v>
                </c:pt>
                <c:pt idx="117">
                  <c:v>8.0559999999999992</c:v>
                </c:pt>
                <c:pt idx="118">
                  <c:v>8.07</c:v>
                </c:pt>
                <c:pt idx="119">
                  <c:v>8.0846666670000005</c:v>
                </c:pt>
                <c:pt idx="120">
                  <c:v>8.0906666670000007</c:v>
                </c:pt>
                <c:pt idx="121">
                  <c:v>8.0986666669999998</c:v>
                </c:pt>
                <c:pt idx="122">
                  <c:v>8.1273333329999993</c:v>
                </c:pt>
                <c:pt idx="123">
                  <c:v>8.1440000000000001</c:v>
                </c:pt>
                <c:pt idx="124">
                  <c:v>8.1560000000000006</c:v>
                </c:pt>
                <c:pt idx="125">
                  <c:v>8.1493333329999995</c:v>
                </c:pt>
                <c:pt idx="126">
                  <c:v>8.1646666670000005</c:v>
                </c:pt>
                <c:pt idx="127">
                  <c:v>8.23</c:v>
                </c:pt>
                <c:pt idx="128">
                  <c:v>8.2780000000000005</c:v>
                </c:pt>
                <c:pt idx="129">
                  <c:v>8.290666667</c:v>
                </c:pt>
                <c:pt idx="130">
                  <c:v>8.2866666670000004</c:v>
                </c:pt>
                <c:pt idx="131">
                  <c:v>8.2853333330000005</c:v>
                </c:pt>
                <c:pt idx="132">
                  <c:v>8.2646666670000002</c:v>
                </c:pt>
                <c:pt idx="133">
                  <c:v>8.2466666669999995</c:v>
                </c:pt>
                <c:pt idx="134">
                  <c:v>8.2026666670000008</c:v>
                </c:pt>
                <c:pt idx="135">
                  <c:v>8.1839999999999993</c:v>
                </c:pt>
                <c:pt idx="136">
                  <c:v>8.1726666669999997</c:v>
                </c:pt>
                <c:pt idx="137">
                  <c:v>8.1539999999999999</c:v>
                </c:pt>
                <c:pt idx="138">
                  <c:v>8.1366666670000001</c:v>
                </c:pt>
                <c:pt idx="139">
                  <c:v>8.1293333329999999</c:v>
                </c:pt>
                <c:pt idx="140">
                  <c:v>8.1366666670000001</c:v>
                </c:pt>
                <c:pt idx="141">
                  <c:v>8.1326666670000005</c:v>
                </c:pt>
                <c:pt idx="142">
                  <c:v>8.1013333329999995</c:v>
                </c:pt>
                <c:pt idx="143">
                  <c:v>8.0500000000000007</c:v>
                </c:pt>
                <c:pt idx="144">
                  <c:v>8.0493333329999999</c:v>
                </c:pt>
                <c:pt idx="145">
                  <c:v>8.0513333330000005</c:v>
                </c:pt>
                <c:pt idx="146">
                  <c:v>8.0473333329999992</c:v>
                </c:pt>
                <c:pt idx="147">
                  <c:v>8.0579999999999998</c:v>
                </c:pt>
                <c:pt idx="148">
                  <c:v>8.0713333330000001</c:v>
                </c:pt>
                <c:pt idx="149">
                  <c:v>8.1133333329999999</c:v>
                </c:pt>
                <c:pt idx="150">
                  <c:v>8.1519999999999992</c:v>
                </c:pt>
                <c:pt idx="151">
                  <c:v>8.1913333329999993</c:v>
                </c:pt>
                <c:pt idx="152">
                  <c:v>8.2173333329999991</c:v>
                </c:pt>
                <c:pt idx="153">
                  <c:v>8.2260000000000009</c:v>
                </c:pt>
                <c:pt idx="154">
                  <c:v>8.2106666669999999</c:v>
                </c:pt>
                <c:pt idx="155">
                  <c:v>8.2279999999999998</c:v>
                </c:pt>
                <c:pt idx="156">
                  <c:v>8.2520000000000007</c:v>
                </c:pt>
                <c:pt idx="157">
                  <c:v>8.2439999999999998</c:v>
                </c:pt>
                <c:pt idx="158">
                  <c:v>8.2526666669999997</c:v>
                </c:pt>
                <c:pt idx="159">
                  <c:v>8.2539999999999996</c:v>
                </c:pt>
                <c:pt idx="160">
                  <c:v>8.258666667</c:v>
                </c:pt>
                <c:pt idx="161">
                  <c:v>8.2566666669999993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C5-43B2-968B-9B82447ED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861503"/>
        <c:axId val="673580799"/>
      </c:lineChart>
      <c:catAx>
        <c:axId val="107586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80799"/>
        <c:crosses val="autoZero"/>
        <c:auto val="1"/>
        <c:lblAlgn val="ctr"/>
        <c:lblOffset val="100"/>
        <c:noMultiLvlLbl val="0"/>
      </c:catAx>
      <c:valAx>
        <c:axId val="67358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Temerature </a:t>
                </a:r>
                <a:r>
                  <a:rPr lang="en-US" sz="1200" b="1" i="0" baseline="0">
                    <a:effectLst/>
                  </a:rPr>
                  <a:t>(</a:t>
                </a:r>
                <a:r>
                  <a:rPr lang="en-US" sz="1200" b="0" i="0" baseline="0">
                    <a:effectLst/>
                  </a:rPr>
                  <a:t>°</a:t>
                </a:r>
                <a:r>
                  <a:rPr lang="en-US" sz="1200" b="1" i="0" baseline="0">
                    <a:effectLst/>
                  </a:rPr>
                  <a:t>C</a:t>
                </a:r>
                <a:r>
                  <a:rPr lang="en-US" sz="1200" b="0" i="0" baseline="0">
                    <a:effectLst/>
                  </a:rPr>
                  <a:t>)</a:t>
                </a:r>
                <a:endParaRPr lang="en-US" sz="12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86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Wellington Local Avg Temperature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Local_Data!$A$2:$A$162</c:f>
              <c:numCache>
                <c:formatCode>General</c:formatCode>
                <c:ptCount val="161"/>
                <c:pt idx="0">
                  <c:v>1853</c:v>
                </c:pt>
                <c:pt idx="1">
                  <c:v>1854</c:v>
                </c:pt>
                <c:pt idx="2">
                  <c:v>1855</c:v>
                </c:pt>
                <c:pt idx="3">
                  <c:v>1856</c:v>
                </c:pt>
                <c:pt idx="4">
                  <c:v>1857</c:v>
                </c:pt>
                <c:pt idx="5">
                  <c:v>1858</c:v>
                </c:pt>
                <c:pt idx="6">
                  <c:v>1859</c:v>
                </c:pt>
                <c:pt idx="7">
                  <c:v>1860</c:v>
                </c:pt>
                <c:pt idx="8">
                  <c:v>1861</c:v>
                </c:pt>
                <c:pt idx="9">
                  <c:v>1862</c:v>
                </c:pt>
                <c:pt idx="10">
                  <c:v>1863</c:v>
                </c:pt>
                <c:pt idx="11">
                  <c:v>1864</c:v>
                </c:pt>
                <c:pt idx="12">
                  <c:v>1865</c:v>
                </c:pt>
                <c:pt idx="13">
                  <c:v>1866</c:v>
                </c:pt>
                <c:pt idx="14">
                  <c:v>1867</c:v>
                </c:pt>
                <c:pt idx="15">
                  <c:v>1868</c:v>
                </c:pt>
                <c:pt idx="16">
                  <c:v>1869</c:v>
                </c:pt>
                <c:pt idx="17">
                  <c:v>1870</c:v>
                </c:pt>
                <c:pt idx="18">
                  <c:v>1871</c:v>
                </c:pt>
                <c:pt idx="19">
                  <c:v>1872</c:v>
                </c:pt>
                <c:pt idx="20">
                  <c:v>1873</c:v>
                </c:pt>
                <c:pt idx="21">
                  <c:v>1874</c:v>
                </c:pt>
                <c:pt idx="22">
                  <c:v>1875</c:v>
                </c:pt>
                <c:pt idx="23">
                  <c:v>1876</c:v>
                </c:pt>
                <c:pt idx="24">
                  <c:v>1877</c:v>
                </c:pt>
                <c:pt idx="25">
                  <c:v>1878</c:v>
                </c:pt>
                <c:pt idx="26">
                  <c:v>1879</c:v>
                </c:pt>
                <c:pt idx="27">
                  <c:v>1880</c:v>
                </c:pt>
                <c:pt idx="28">
                  <c:v>1881</c:v>
                </c:pt>
                <c:pt idx="29">
                  <c:v>1882</c:v>
                </c:pt>
                <c:pt idx="30">
                  <c:v>1883</c:v>
                </c:pt>
                <c:pt idx="31">
                  <c:v>1884</c:v>
                </c:pt>
                <c:pt idx="32">
                  <c:v>1885</c:v>
                </c:pt>
                <c:pt idx="33">
                  <c:v>1886</c:v>
                </c:pt>
                <c:pt idx="34">
                  <c:v>1887</c:v>
                </c:pt>
                <c:pt idx="35">
                  <c:v>1888</c:v>
                </c:pt>
                <c:pt idx="36">
                  <c:v>1889</c:v>
                </c:pt>
                <c:pt idx="37">
                  <c:v>1890</c:v>
                </c:pt>
                <c:pt idx="38">
                  <c:v>1891</c:v>
                </c:pt>
                <c:pt idx="39">
                  <c:v>1892</c:v>
                </c:pt>
                <c:pt idx="40">
                  <c:v>1893</c:v>
                </c:pt>
                <c:pt idx="41">
                  <c:v>1894</c:v>
                </c:pt>
                <c:pt idx="42">
                  <c:v>1895</c:v>
                </c:pt>
                <c:pt idx="43">
                  <c:v>1896</c:v>
                </c:pt>
                <c:pt idx="44">
                  <c:v>1897</c:v>
                </c:pt>
                <c:pt idx="45">
                  <c:v>1898</c:v>
                </c:pt>
                <c:pt idx="46">
                  <c:v>1899</c:v>
                </c:pt>
                <c:pt idx="47">
                  <c:v>1900</c:v>
                </c:pt>
                <c:pt idx="48">
                  <c:v>1901</c:v>
                </c:pt>
                <c:pt idx="49">
                  <c:v>1902</c:v>
                </c:pt>
                <c:pt idx="50">
                  <c:v>1903</c:v>
                </c:pt>
                <c:pt idx="51">
                  <c:v>1904</c:v>
                </c:pt>
                <c:pt idx="52">
                  <c:v>1905</c:v>
                </c:pt>
                <c:pt idx="53">
                  <c:v>1906</c:v>
                </c:pt>
                <c:pt idx="54">
                  <c:v>1907</c:v>
                </c:pt>
                <c:pt idx="55">
                  <c:v>1908</c:v>
                </c:pt>
                <c:pt idx="56">
                  <c:v>1909</c:v>
                </c:pt>
                <c:pt idx="57">
                  <c:v>1910</c:v>
                </c:pt>
                <c:pt idx="58">
                  <c:v>1911</c:v>
                </c:pt>
                <c:pt idx="59">
                  <c:v>1912</c:v>
                </c:pt>
                <c:pt idx="60">
                  <c:v>1913</c:v>
                </c:pt>
                <c:pt idx="61">
                  <c:v>1914</c:v>
                </c:pt>
                <c:pt idx="62">
                  <c:v>1915</c:v>
                </c:pt>
                <c:pt idx="63">
                  <c:v>1916</c:v>
                </c:pt>
                <c:pt idx="64">
                  <c:v>1917</c:v>
                </c:pt>
                <c:pt idx="65">
                  <c:v>1918</c:v>
                </c:pt>
                <c:pt idx="66">
                  <c:v>1919</c:v>
                </c:pt>
                <c:pt idx="67">
                  <c:v>1920</c:v>
                </c:pt>
                <c:pt idx="68">
                  <c:v>1921</c:v>
                </c:pt>
                <c:pt idx="69">
                  <c:v>1922</c:v>
                </c:pt>
                <c:pt idx="70">
                  <c:v>1923</c:v>
                </c:pt>
                <c:pt idx="71">
                  <c:v>1924</c:v>
                </c:pt>
                <c:pt idx="72">
                  <c:v>1925</c:v>
                </c:pt>
                <c:pt idx="73">
                  <c:v>1926</c:v>
                </c:pt>
                <c:pt idx="74">
                  <c:v>1927</c:v>
                </c:pt>
                <c:pt idx="75">
                  <c:v>1928</c:v>
                </c:pt>
                <c:pt idx="76">
                  <c:v>1929</c:v>
                </c:pt>
                <c:pt idx="77">
                  <c:v>1930</c:v>
                </c:pt>
                <c:pt idx="78">
                  <c:v>1931</c:v>
                </c:pt>
                <c:pt idx="79">
                  <c:v>1932</c:v>
                </c:pt>
                <c:pt idx="80">
                  <c:v>1933</c:v>
                </c:pt>
                <c:pt idx="81">
                  <c:v>1934</c:v>
                </c:pt>
                <c:pt idx="82">
                  <c:v>1935</c:v>
                </c:pt>
                <c:pt idx="83">
                  <c:v>1936</c:v>
                </c:pt>
                <c:pt idx="84">
                  <c:v>1937</c:v>
                </c:pt>
                <c:pt idx="85">
                  <c:v>1938</c:v>
                </c:pt>
                <c:pt idx="86">
                  <c:v>1939</c:v>
                </c:pt>
                <c:pt idx="87">
                  <c:v>1940</c:v>
                </c:pt>
                <c:pt idx="88">
                  <c:v>1941</c:v>
                </c:pt>
                <c:pt idx="89">
                  <c:v>1942</c:v>
                </c:pt>
                <c:pt idx="90">
                  <c:v>1943</c:v>
                </c:pt>
                <c:pt idx="91">
                  <c:v>1944</c:v>
                </c:pt>
                <c:pt idx="92">
                  <c:v>1945</c:v>
                </c:pt>
                <c:pt idx="93">
                  <c:v>1946</c:v>
                </c:pt>
                <c:pt idx="94">
                  <c:v>1947</c:v>
                </c:pt>
                <c:pt idx="95">
                  <c:v>1948</c:v>
                </c:pt>
                <c:pt idx="96">
                  <c:v>1949</c:v>
                </c:pt>
                <c:pt idx="97">
                  <c:v>1950</c:v>
                </c:pt>
                <c:pt idx="98">
                  <c:v>1951</c:v>
                </c:pt>
                <c:pt idx="99">
                  <c:v>1952</c:v>
                </c:pt>
                <c:pt idx="100">
                  <c:v>1953</c:v>
                </c:pt>
                <c:pt idx="101">
                  <c:v>1954</c:v>
                </c:pt>
                <c:pt idx="102">
                  <c:v>1955</c:v>
                </c:pt>
                <c:pt idx="103">
                  <c:v>1956</c:v>
                </c:pt>
                <c:pt idx="104">
                  <c:v>1957</c:v>
                </c:pt>
                <c:pt idx="105">
                  <c:v>1958</c:v>
                </c:pt>
                <c:pt idx="106">
                  <c:v>1959</c:v>
                </c:pt>
                <c:pt idx="107">
                  <c:v>1960</c:v>
                </c:pt>
                <c:pt idx="108">
                  <c:v>1961</c:v>
                </c:pt>
                <c:pt idx="109">
                  <c:v>1962</c:v>
                </c:pt>
                <c:pt idx="110">
                  <c:v>1963</c:v>
                </c:pt>
                <c:pt idx="111">
                  <c:v>1964</c:v>
                </c:pt>
                <c:pt idx="112">
                  <c:v>1965</c:v>
                </c:pt>
                <c:pt idx="113">
                  <c:v>1966</c:v>
                </c:pt>
                <c:pt idx="114">
                  <c:v>1967</c:v>
                </c:pt>
                <c:pt idx="115">
                  <c:v>1968</c:v>
                </c:pt>
                <c:pt idx="116">
                  <c:v>1969</c:v>
                </c:pt>
                <c:pt idx="117">
                  <c:v>1970</c:v>
                </c:pt>
                <c:pt idx="118">
                  <c:v>1971</c:v>
                </c:pt>
                <c:pt idx="119">
                  <c:v>1972</c:v>
                </c:pt>
                <c:pt idx="120">
                  <c:v>1973</c:v>
                </c:pt>
                <c:pt idx="121">
                  <c:v>1974</c:v>
                </c:pt>
                <c:pt idx="122">
                  <c:v>1975</c:v>
                </c:pt>
                <c:pt idx="123">
                  <c:v>1976</c:v>
                </c:pt>
                <c:pt idx="124">
                  <c:v>1977</c:v>
                </c:pt>
                <c:pt idx="125">
                  <c:v>1978</c:v>
                </c:pt>
                <c:pt idx="126">
                  <c:v>1979</c:v>
                </c:pt>
                <c:pt idx="127">
                  <c:v>1980</c:v>
                </c:pt>
                <c:pt idx="128">
                  <c:v>1981</c:v>
                </c:pt>
                <c:pt idx="129">
                  <c:v>1982</c:v>
                </c:pt>
                <c:pt idx="130">
                  <c:v>1983</c:v>
                </c:pt>
                <c:pt idx="131">
                  <c:v>1984</c:v>
                </c:pt>
                <c:pt idx="132">
                  <c:v>1985</c:v>
                </c:pt>
                <c:pt idx="133">
                  <c:v>1986</c:v>
                </c:pt>
                <c:pt idx="134">
                  <c:v>1987</c:v>
                </c:pt>
                <c:pt idx="135">
                  <c:v>1988</c:v>
                </c:pt>
                <c:pt idx="136">
                  <c:v>1989</c:v>
                </c:pt>
                <c:pt idx="137">
                  <c:v>1990</c:v>
                </c:pt>
                <c:pt idx="138">
                  <c:v>1991</c:v>
                </c:pt>
                <c:pt idx="139">
                  <c:v>1992</c:v>
                </c:pt>
                <c:pt idx="140">
                  <c:v>1993</c:v>
                </c:pt>
                <c:pt idx="141">
                  <c:v>1994</c:v>
                </c:pt>
                <c:pt idx="142">
                  <c:v>1995</c:v>
                </c:pt>
                <c:pt idx="143">
                  <c:v>1996</c:v>
                </c:pt>
                <c:pt idx="144">
                  <c:v>1997</c:v>
                </c:pt>
                <c:pt idx="145">
                  <c:v>1998</c:v>
                </c:pt>
                <c:pt idx="146">
                  <c:v>1999</c:v>
                </c:pt>
                <c:pt idx="147">
                  <c:v>2000</c:v>
                </c:pt>
                <c:pt idx="148">
                  <c:v>2001</c:v>
                </c:pt>
                <c:pt idx="149">
                  <c:v>2002</c:v>
                </c:pt>
                <c:pt idx="150">
                  <c:v>2003</c:v>
                </c:pt>
                <c:pt idx="151">
                  <c:v>2004</c:v>
                </c:pt>
                <c:pt idx="152">
                  <c:v>2005</c:v>
                </c:pt>
                <c:pt idx="153">
                  <c:v>2006</c:v>
                </c:pt>
                <c:pt idx="154">
                  <c:v>2007</c:v>
                </c:pt>
                <c:pt idx="155">
                  <c:v>2008</c:v>
                </c:pt>
                <c:pt idx="156">
                  <c:v>2009</c:v>
                </c:pt>
                <c:pt idx="157">
                  <c:v>2010</c:v>
                </c:pt>
                <c:pt idx="158">
                  <c:v>2011</c:v>
                </c:pt>
                <c:pt idx="159">
                  <c:v>2012</c:v>
                </c:pt>
                <c:pt idx="160">
                  <c:v>2013</c:v>
                </c:pt>
              </c:numCache>
            </c:numRef>
          </c:cat>
          <c:val>
            <c:numRef>
              <c:f>Local_Data!$D$2:$D$162</c:f>
              <c:numCache>
                <c:formatCode>General</c:formatCode>
                <c:ptCount val="161"/>
                <c:pt idx="0">
                  <c:v>11.21</c:v>
                </c:pt>
                <c:pt idx="1">
                  <c:v>11.99</c:v>
                </c:pt>
                <c:pt idx="2">
                  <c:v>12.09</c:v>
                </c:pt>
                <c:pt idx="3">
                  <c:v>11.64</c:v>
                </c:pt>
                <c:pt idx="4">
                  <c:v>11.49</c:v>
                </c:pt>
                <c:pt idx="5">
                  <c:v>11.51</c:v>
                </c:pt>
                <c:pt idx="6">
                  <c:v>12.21</c:v>
                </c:pt>
                <c:pt idx="7">
                  <c:v>12.32</c:v>
                </c:pt>
                <c:pt idx="8">
                  <c:v>12.91</c:v>
                </c:pt>
                <c:pt idx="9">
                  <c:v>12.45</c:v>
                </c:pt>
                <c:pt idx="10">
                  <c:v>11.83</c:v>
                </c:pt>
                <c:pt idx="11">
                  <c:v>12.58</c:v>
                </c:pt>
                <c:pt idx="12">
                  <c:v>12.58</c:v>
                </c:pt>
                <c:pt idx="13">
                  <c:v>12.91</c:v>
                </c:pt>
                <c:pt idx="14">
                  <c:v>12.83</c:v>
                </c:pt>
                <c:pt idx="15">
                  <c:v>12</c:v>
                </c:pt>
                <c:pt idx="16">
                  <c:v>12.42</c:v>
                </c:pt>
                <c:pt idx="17">
                  <c:v>12.42</c:v>
                </c:pt>
                <c:pt idx="18">
                  <c:v>12.04</c:v>
                </c:pt>
                <c:pt idx="19">
                  <c:v>12.82</c:v>
                </c:pt>
                <c:pt idx="20">
                  <c:v>12.5</c:v>
                </c:pt>
                <c:pt idx="21">
                  <c:v>12.16</c:v>
                </c:pt>
                <c:pt idx="22">
                  <c:v>12.45</c:v>
                </c:pt>
                <c:pt idx="23">
                  <c:v>12.88</c:v>
                </c:pt>
                <c:pt idx="24">
                  <c:v>12.34</c:v>
                </c:pt>
                <c:pt idx="25">
                  <c:v>12.28</c:v>
                </c:pt>
                <c:pt idx="26">
                  <c:v>12.29</c:v>
                </c:pt>
                <c:pt idx="27">
                  <c:v>12.95</c:v>
                </c:pt>
                <c:pt idx="28">
                  <c:v>12.61</c:v>
                </c:pt>
                <c:pt idx="29">
                  <c:v>12.36</c:v>
                </c:pt>
                <c:pt idx="30">
                  <c:v>12.12</c:v>
                </c:pt>
                <c:pt idx="31">
                  <c:v>11.4</c:v>
                </c:pt>
                <c:pt idx="32">
                  <c:v>11.91</c:v>
                </c:pt>
                <c:pt idx="33">
                  <c:v>11.93</c:v>
                </c:pt>
                <c:pt idx="34">
                  <c:v>12.25</c:v>
                </c:pt>
                <c:pt idx="35">
                  <c:v>11.7</c:v>
                </c:pt>
                <c:pt idx="36">
                  <c:v>12.31</c:v>
                </c:pt>
                <c:pt idx="37">
                  <c:v>12.49</c:v>
                </c:pt>
                <c:pt idx="38">
                  <c:v>12.12</c:v>
                </c:pt>
                <c:pt idx="39">
                  <c:v>12.64</c:v>
                </c:pt>
                <c:pt idx="40">
                  <c:v>12.94</c:v>
                </c:pt>
                <c:pt idx="41">
                  <c:v>12.68</c:v>
                </c:pt>
                <c:pt idx="42">
                  <c:v>12.17</c:v>
                </c:pt>
                <c:pt idx="43">
                  <c:v>12.27</c:v>
                </c:pt>
                <c:pt idx="44">
                  <c:v>12.36</c:v>
                </c:pt>
                <c:pt idx="45">
                  <c:v>12.11</c:v>
                </c:pt>
                <c:pt idx="46">
                  <c:v>11.98</c:v>
                </c:pt>
                <c:pt idx="47">
                  <c:v>12.23</c:v>
                </c:pt>
                <c:pt idx="48">
                  <c:v>12.09</c:v>
                </c:pt>
                <c:pt idx="49">
                  <c:v>11.58</c:v>
                </c:pt>
                <c:pt idx="50">
                  <c:v>12.03</c:v>
                </c:pt>
                <c:pt idx="51">
                  <c:v>11.88</c:v>
                </c:pt>
                <c:pt idx="52">
                  <c:v>11.91</c:v>
                </c:pt>
                <c:pt idx="53">
                  <c:v>11.66</c:v>
                </c:pt>
                <c:pt idx="54">
                  <c:v>12.46</c:v>
                </c:pt>
                <c:pt idx="55">
                  <c:v>12.07</c:v>
                </c:pt>
                <c:pt idx="56">
                  <c:v>12.68</c:v>
                </c:pt>
                <c:pt idx="57">
                  <c:v>12.8</c:v>
                </c:pt>
                <c:pt idx="58">
                  <c:v>12.53</c:v>
                </c:pt>
                <c:pt idx="59">
                  <c:v>11.98</c:v>
                </c:pt>
                <c:pt idx="60">
                  <c:v>12.29</c:v>
                </c:pt>
                <c:pt idx="61">
                  <c:v>12.35</c:v>
                </c:pt>
                <c:pt idx="62">
                  <c:v>12.59</c:v>
                </c:pt>
                <c:pt idx="63">
                  <c:v>13.29</c:v>
                </c:pt>
                <c:pt idx="64">
                  <c:v>12.96</c:v>
                </c:pt>
                <c:pt idx="65">
                  <c:v>12.33</c:v>
                </c:pt>
                <c:pt idx="66">
                  <c:v>12.17</c:v>
                </c:pt>
                <c:pt idx="67">
                  <c:v>12.22</c:v>
                </c:pt>
                <c:pt idx="68">
                  <c:v>12.52</c:v>
                </c:pt>
                <c:pt idx="69">
                  <c:v>12.65</c:v>
                </c:pt>
                <c:pt idx="70">
                  <c:v>12.43</c:v>
                </c:pt>
                <c:pt idx="71">
                  <c:v>13.13</c:v>
                </c:pt>
                <c:pt idx="72">
                  <c:v>12.14</c:v>
                </c:pt>
                <c:pt idx="73">
                  <c:v>12.27</c:v>
                </c:pt>
                <c:pt idx="74">
                  <c:v>12.53</c:v>
                </c:pt>
                <c:pt idx="75">
                  <c:v>13.22</c:v>
                </c:pt>
                <c:pt idx="76">
                  <c:v>12.47</c:v>
                </c:pt>
                <c:pt idx="77">
                  <c:v>11.85</c:v>
                </c:pt>
                <c:pt idx="78">
                  <c:v>12.03</c:v>
                </c:pt>
                <c:pt idx="79">
                  <c:v>12.23</c:v>
                </c:pt>
                <c:pt idx="80">
                  <c:v>12.76</c:v>
                </c:pt>
                <c:pt idx="81">
                  <c:v>12.84</c:v>
                </c:pt>
                <c:pt idx="82">
                  <c:v>13.13</c:v>
                </c:pt>
                <c:pt idx="83">
                  <c:v>12.54</c:v>
                </c:pt>
                <c:pt idx="84">
                  <c:v>12.32</c:v>
                </c:pt>
                <c:pt idx="85">
                  <c:v>13.52</c:v>
                </c:pt>
                <c:pt idx="86">
                  <c:v>12.51</c:v>
                </c:pt>
                <c:pt idx="87">
                  <c:v>12.39</c:v>
                </c:pt>
                <c:pt idx="88">
                  <c:v>12.4</c:v>
                </c:pt>
                <c:pt idx="89">
                  <c:v>12.79</c:v>
                </c:pt>
                <c:pt idx="90">
                  <c:v>12.55</c:v>
                </c:pt>
                <c:pt idx="91">
                  <c:v>12.63</c:v>
                </c:pt>
                <c:pt idx="92">
                  <c:v>12.35</c:v>
                </c:pt>
                <c:pt idx="93">
                  <c:v>12.63</c:v>
                </c:pt>
                <c:pt idx="94">
                  <c:v>12.73</c:v>
                </c:pt>
                <c:pt idx="95">
                  <c:v>13.1</c:v>
                </c:pt>
                <c:pt idx="96">
                  <c:v>12.72</c:v>
                </c:pt>
                <c:pt idx="97">
                  <c:v>12.83</c:v>
                </c:pt>
                <c:pt idx="98">
                  <c:v>12.36</c:v>
                </c:pt>
                <c:pt idx="99">
                  <c:v>12.75</c:v>
                </c:pt>
                <c:pt idx="100">
                  <c:v>12.68</c:v>
                </c:pt>
                <c:pt idx="101">
                  <c:v>13.06</c:v>
                </c:pt>
                <c:pt idx="102">
                  <c:v>13.23</c:v>
                </c:pt>
                <c:pt idx="103">
                  <c:v>13.48</c:v>
                </c:pt>
                <c:pt idx="104">
                  <c:v>13.17</c:v>
                </c:pt>
                <c:pt idx="105">
                  <c:v>13.04</c:v>
                </c:pt>
                <c:pt idx="106">
                  <c:v>12.71</c:v>
                </c:pt>
                <c:pt idx="107">
                  <c:v>12.85</c:v>
                </c:pt>
                <c:pt idx="108">
                  <c:v>12.8</c:v>
                </c:pt>
                <c:pt idx="109">
                  <c:v>13.57</c:v>
                </c:pt>
                <c:pt idx="110">
                  <c:v>12.69</c:v>
                </c:pt>
                <c:pt idx="111">
                  <c:v>12.81</c:v>
                </c:pt>
                <c:pt idx="112">
                  <c:v>12.49</c:v>
                </c:pt>
                <c:pt idx="113">
                  <c:v>12.55</c:v>
                </c:pt>
                <c:pt idx="114">
                  <c:v>12.78</c:v>
                </c:pt>
                <c:pt idx="115">
                  <c:v>12.9</c:v>
                </c:pt>
                <c:pt idx="116">
                  <c:v>12.71</c:v>
                </c:pt>
                <c:pt idx="117">
                  <c:v>13.52</c:v>
                </c:pt>
                <c:pt idx="118">
                  <c:v>13.53</c:v>
                </c:pt>
                <c:pt idx="119">
                  <c:v>12.73</c:v>
                </c:pt>
                <c:pt idx="120">
                  <c:v>13.22</c:v>
                </c:pt>
                <c:pt idx="121">
                  <c:v>13.28</c:v>
                </c:pt>
                <c:pt idx="122">
                  <c:v>13.32</c:v>
                </c:pt>
                <c:pt idx="123">
                  <c:v>12.31</c:v>
                </c:pt>
                <c:pt idx="124">
                  <c:v>12.21</c:v>
                </c:pt>
                <c:pt idx="125">
                  <c:v>13.19</c:v>
                </c:pt>
                <c:pt idx="126">
                  <c:v>13.16</c:v>
                </c:pt>
                <c:pt idx="127">
                  <c:v>12.82</c:v>
                </c:pt>
                <c:pt idx="128">
                  <c:v>13.4</c:v>
                </c:pt>
                <c:pt idx="129">
                  <c:v>12.61</c:v>
                </c:pt>
                <c:pt idx="130">
                  <c:v>12.65</c:v>
                </c:pt>
                <c:pt idx="131">
                  <c:v>13.29</c:v>
                </c:pt>
                <c:pt idx="132">
                  <c:v>13.26</c:v>
                </c:pt>
                <c:pt idx="133">
                  <c:v>13.16</c:v>
                </c:pt>
                <c:pt idx="134">
                  <c:v>13.27</c:v>
                </c:pt>
                <c:pt idx="135">
                  <c:v>13.35</c:v>
                </c:pt>
                <c:pt idx="136">
                  <c:v>13.56</c:v>
                </c:pt>
                <c:pt idx="137">
                  <c:v>13.64</c:v>
                </c:pt>
                <c:pt idx="138">
                  <c:v>12.82</c:v>
                </c:pt>
                <c:pt idx="139">
                  <c:v>12.14</c:v>
                </c:pt>
                <c:pt idx="140">
                  <c:v>12.35</c:v>
                </c:pt>
                <c:pt idx="141">
                  <c:v>12.89</c:v>
                </c:pt>
                <c:pt idx="142">
                  <c:v>13.15</c:v>
                </c:pt>
                <c:pt idx="143">
                  <c:v>13.07</c:v>
                </c:pt>
                <c:pt idx="144">
                  <c:v>12.77</c:v>
                </c:pt>
                <c:pt idx="145">
                  <c:v>13.97</c:v>
                </c:pt>
                <c:pt idx="146">
                  <c:v>13.87</c:v>
                </c:pt>
                <c:pt idx="147">
                  <c:v>13.4</c:v>
                </c:pt>
                <c:pt idx="148">
                  <c:v>13.58</c:v>
                </c:pt>
                <c:pt idx="149">
                  <c:v>13.28</c:v>
                </c:pt>
                <c:pt idx="150">
                  <c:v>13.3</c:v>
                </c:pt>
                <c:pt idx="151">
                  <c:v>12.76</c:v>
                </c:pt>
                <c:pt idx="152">
                  <c:v>13.63</c:v>
                </c:pt>
                <c:pt idx="153">
                  <c:v>13.04</c:v>
                </c:pt>
                <c:pt idx="154">
                  <c:v>13.44</c:v>
                </c:pt>
                <c:pt idx="155">
                  <c:v>13.55</c:v>
                </c:pt>
                <c:pt idx="156">
                  <c:v>12.84</c:v>
                </c:pt>
                <c:pt idx="157">
                  <c:v>13.54</c:v>
                </c:pt>
                <c:pt idx="158">
                  <c:v>13.46</c:v>
                </c:pt>
                <c:pt idx="159">
                  <c:v>12.89</c:v>
                </c:pt>
                <c:pt idx="160">
                  <c:v>13.57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3-4BD2-9475-7655D0167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704847"/>
        <c:axId val="425444095"/>
      </c:lineChart>
      <c:catAx>
        <c:axId val="84370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444095"/>
        <c:crosses val="autoZero"/>
        <c:auto val="1"/>
        <c:lblAlgn val="ctr"/>
        <c:lblOffset val="100"/>
        <c:noMultiLvlLbl val="0"/>
      </c:catAx>
      <c:valAx>
        <c:axId val="42544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</a:t>
                </a:r>
                <a:r>
                  <a:rPr lang="en-US" baseline="0">
                    <a:latin typeface="Calibri" panose="020F0502020204030204" pitchFamily="34" charset="0"/>
                    <a:cs typeface="Calibri" panose="020F0502020204030204" pitchFamily="34" charset="0"/>
                  </a:rPr>
                  <a:t>◦C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0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112061</xdr:colOff>
      <xdr:row>0</xdr:row>
      <xdr:rowOff>118825</xdr:rowOff>
    </xdr:from>
    <xdr:to>
      <xdr:col>11</xdr:col>
      <xdr:colOff>122197</xdr:colOff>
      <xdr:row>22</xdr:row>
      <xdr:rowOff>135472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C127DF1-307E-4A44-9599-953076257A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170656</xdr:colOff>
      <xdr:row>23</xdr:row>
      <xdr:rowOff>144462</xdr:rowOff>
    </xdr:from>
    <xdr:to>
      <xdr:col>11</xdr:col>
      <xdr:colOff>71437</xdr:colOff>
      <xdr:row>41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ECD898-3A0F-4041-9663-28FB6B8A7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162718</xdr:colOff>
      <xdr:row>42</xdr:row>
      <xdr:rowOff>128587</xdr:rowOff>
    </xdr:from>
    <xdr:to>
      <xdr:col>11</xdr:col>
      <xdr:colOff>142874</xdr:colOff>
      <xdr:row>61</xdr:row>
      <xdr:rowOff>71436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5BA667A-9DE0-425D-8DDC-703BEC827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194468</xdr:colOff>
      <xdr:row>62</xdr:row>
      <xdr:rowOff>80962</xdr:rowOff>
    </xdr:from>
    <xdr:to>
      <xdr:col>11</xdr:col>
      <xdr:colOff>134937</xdr:colOff>
      <xdr:row>80</xdr:row>
      <xdr:rowOff>87313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FE773D-2A45-4946-886A-8ED76ED30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162718</xdr:colOff>
      <xdr:row>82</xdr:row>
      <xdr:rowOff>88899</xdr:rowOff>
    </xdr:from>
    <xdr:to>
      <xdr:col>11</xdr:col>
      <xdr:colOff>571500</xdr:colOff>
      <xdr:row>98</xdr:row>
      <xdr:rowOff>79374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123F7F-98DA-4052-B616-DA61B8155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ct1_Data.csv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ct1_Data.csv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ct1_Data.csv" TargetMode="External"/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2" Type="http://schemas.microsoft.com/office/2006/relationships/xlExternalLinkPath/xlPathMissing" Target="Project1_Data.csv" TargetMode="External"/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sh Bettridge" refreshedDate="43932.480961689813" createdVersion="6" refreshedVersion="6" minRefreshableVersion="3" recordCount="178" xr:uid="{00000000-000A-0000-FFFF-FFFF11000000}">
  <cacheSource type="worksheet">
    <worksheetSource ref="D1:D1048576" sheet="Project1_Data" r:id="rId2"/>
  </cacheSource>
  <cacheFields count="1">
    <cacheField name="Local_avg_temp" numFmtId="0">
      <sharedItems containsString="0" containsBlank="1" containsNumber="1" minValue="11.21" maxValue="13.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sh Bettridge" refreshedDate="43932.482720601853" createdVersion="6" refreshedVersion="6" minRefreshableVersion="3" recordCount="267" xr:uid="{00000000-000A-0000-FFFF-FFFF12000000}">
  <cacheSource type="worksheet">
    <worksheetSource ref="B1:B1048576" sheet="Global_data"/>
  </cacheSource>
  <cacheFields count="1">
    <cacheField name="Global_avg_temp" numFmtId="0">
      <sharedItems containsString="0" containsBlank="1" containsNumber="1" minValue="5.78" maxValue="9.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sh Bettridge" refreshedDate="43932.49517858796" createdVersion="6" refreshedVersion="6" minRefreshableVersion="3" recordCount="178" xr:uid="{00000000-000A-0000-FFFF-FFFF21000000}">
  <cacheSource type="worksheet">
    <worksheetSource ref="E1:E1048576" sheet="Project1_Data" r:id="rId2"/>
  </cacheSource>
  <cacheFields count="1">
    <cacheField name="Local_5yr_avg" numFmtId="0">
      <sharedItems containsString="0" containsBlank="1" containsNumber="1" minValue="11.683999999999999" maxValue="13.62" count="143">
        <m/>
        <n v="11.683999999999999"/>
        <n v="11.744"/>
        <n v="11.788"/>
        <n v="11.834"/>
        <n v="12.087999999999999"/>
        <n v="12.28"/>
        <n v="12.343999999999999"/>
        <n v="12.417999999999999"/>
        <n v="12.47"/>
        <n v="12.545999999999999"/>
        <n v="12.58"/>
        <n v="12.548"/>
        <n v="12.516"/>
        <n v="12.342000000000001"/>
        <n v="12.34"/>
        <n v="12.44"/>
        <n v="12.388"/>
        <n v="12.394"/>
        <n v="12.561999999999999"/>
        <n v="12.465999999999999"/>
        <n v="12.422000000000001"/>
        <n v="12.448"/>
        <n v="12.494"/>
        <n v="12.497999999999999"/>
        <n v="12.288"/>
        <n v="12.08"/>
        <n v="11.944000000000001"/>
        <n v="11.922000000000001"/>
        <n v="11.837999999999999"/>
        <n v="12.02"/>
        <n v="12.135999999999999"/>
        <n v="12.173999999999999"/>
        <n v="12.252000000000001"/>
        <n v="12.5"/>
        <n v="12.574"/>
        <n v="12.51"/>
        <n v="12.54"/>
        <n v="12.484"/>
        <n v="12.318"/>
        <n v="12.178000000000001"/>
        <n v="12.19"/>
        <n v="12.154"/>
        <n v="11.997999999999999"/>
        <n v="11.981999999999999"/>
        <n v="11.962"/>
        <n v="11.898"/>
        <n v="11.811999999999999"/>
        <n v="11.988"/>
        <n v="11.996"/>
        <n v="12.156000000000001"/>
        <n v="12.334"/>
        <n v="12.507999999999999"/>
        <n v="12.412000000000001"/>
        <n v="12.456"/>
        <n v="12.39"/>
        <n v="12.348000000000001"/>
        <n v="12.696"/>
        <n v="12.704000000000001"/>
        <n v="12.667999999999999"/>
        <n v="12.593999999999999"/>
        <n v="12.378"/>
        <n v="12.398"/>
        <n v="12.59"/>
        <n v="12.523999999999999"/>
        <n v="12.657999999999999"/>
        <n v="12.526"/>
        <n v="12.468"/>
        <n v="12.42"/>
        <n v="12.36"/>
        <n v="12.268000000000001"/>
        <n v="12.598000000000001"/>
        <n v="12.7"/>
        <n v="12.718"/>
        <n v="12.87"/>
        <n v="12.804"/>
        <n v="12.656000000000001"/>
        <n v="12.628"/>
        <n v="12.722"/>
        <n v="12.528"/>
        <n v="12.552"/>
        <n v="12.544"/>
        <n v="12.577999999999999"/>
        <n v="12.688000000000001"/>
        <n v="12.706"/>
        <n v="12.802"/>
        <n v="12.747999999999999"/>
        <n v="12.752000000000001"/>
        <n v="12.736000000000001"/>
        <n v="12.816000000000001"/>
        <n v="13.04"/>
        <n v="13.124000000000001"/>
        <n v="13.196"/>
        <n v="13.125999999999999"/>
        <n v="13.05"/>
        <n v="12.914"/>
        <n v="12.994"/>
        <n v="12.923999999999999"/>
        <n v="12.944000000000001"/>
        <n v="12.872"/>
        <n v="12.821999999999999"/>
        <n v="12.664"/>
        <n v="12.686"/>
        <n v="12.891999999999999"/>
        <n v="13.087999999999999"/>
        <n v="13.077999999999999"/>
        <n v="13.141999999999999"/>
        <n v="13.256"/>
        <n v="13.215999999999999"/>
        <n v="12.972"/>
        <n v="12.868"/>
        <n v="12.862"/>
        <n v="12.837999999999999"/>
        <n v="12.738"/>
        <n v="12.956"/>
        <n v="13.036"/>
        <n v="12.928000000000001"/>
        <n v="12.954000000000001"/>
        <n v="13.042"/>
        <n v="13.266"/>
        <n v="13.32"/>
        <n v="13.396000000000001"/>
        <n v="13.327999999999999"/>
        <n v="13.102"/>
        <n v="12.901999999999999"/>
        <n v="12.768000000000001"/>
        <n v="12.67"/>
        <n v="12.72"/>
        <n v="12.846"/>
        <n v="13.17"/>
        <n v="13.366"/>
        <n v="13.416"/>
        <n v="13.518000000000001"/>
        <n v="13.62"/>
        <n v="13.486000000000001"/>
        <n v="13.263999999999999"/>
        <n v="13.31"/>
        <n v="13.202"/>
        <n v="13.234"/>
        <n v="13.284000000000001"/>
        <n v="13.3"/>
        <n v="13.282"/>
        <n v="13.2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sh Bettridge" refreshedDate="43932.495981944441" createdVersion="6" refreshedVersion="6" minRefreshableVersion="3" recordCount="267" xr:uid="{00000000-000A-0000-FFFF-FFFF20000000}">
  <cacheSource type="worksheet">
    <worksheetSource ref="C1:C1048576" sheet="Global_data"/>
  </cacheSource>
  <cacheFields count="1">
    <cacheField name="Global_5yr_avg" numFmtId="0">
      <sharedItems containsString="0" containsBlank="1" containsNumber="1" minValue="7.1079999999999997" maxValue="9.60800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sh Bettridge" refreshedDate="43932.529267824073" createdVersion="6" refreshedVersion="6" minRefreshableVersion="3" recordCount="178" xr:uid="{00000000-000A-0000-FFFF-FFFF28000000}">
  <cacheSource type="worksheet">
    <worksheetSource ref="F1:F1048576" sheet="Project1_Data" r:id="rId2"/>
  </cacheSource>
  <cacheFields count="1">
    <cacheField name="Local_10yr_avg" numFmtId="0">
      <sharedItems containsString="0" containsBlank="1" containsNumber="1" minValue="11.981999999999999" maxValue="13.4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sh Bettridge" refreshedDate="43932.529842592594" createdVersion="6" refreshedVersion="6" minRefreshableVersion="3" recordCount="267" xr:uid="{00000000-000A-0000-FFFF-FFFF2B000000}">
  <cacheSource type="worksheet">
    <worksheetSource ref="D1:D1048576" sheet="Global_data"/>
  </cacheSource>
  <cacheFields count="1">
    <cacheField name="Global_10yr_avg" numFmtId="0">
      <sharedItems containsString="0" containsBlank="1" containsNumber="1" minValue="7.2030000000000003" maxValue="9.59399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sh Bettridge" refreshedDate="43932.53724351852" createdVersion="6" refreshedVersion="6" minRefreshableVersion="3" recordCount="178" xr:uid="{00000000-000A-0000-FFFF-FFFF33000000}">
  <cacheSource type="worksheet">
    <worksheetSource ref="G1:G1048576" sheet="Project1_Data" r:id="rId2"/>
  </cacheSource>
  <cacheFields count="1">
    <cacheField name="Local_15yr_avg" numFmtId="0">
      <sharedItems containsString="0" containsBlank="1" containsNumber="1" minValue="12.135" maxValue="13.38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sh Bettridge" refreshedDate="43932.538077199075" createdVersion="6" refreshedVersion="6" minRefreshableVersion="3" recordCount="267" xr:uid="{00000000-000A-0000-FFFF-FFFF31000000}">
  <cacheSource type="worksheet">
    <worksheetSource ref="E1:E1048576" sheet="Global_data"/>
  </cacheSource>
  <cacheFields count="1">
    <cacheField name="Global_15yr_avg" numFmtId="0">
      <sharedItems containsString="0" containsBlank="1" containsNumber="1" minValue="7.4086666670000003" maxValue="9.56466666699999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sh Bettridge" refreshedDate="43932.598347222221" createdVersion="6" refreshedVersion="6" minRefreshableVersion="3" recordCount="166" xr:uid="{00000000-000A-0000-FFFF-FFFF35000000}">
  <cacheSource type="worksheet">
    <worksheetSource ref="M1:M1048576" sheet="Project1_Data"/>
  </cacheSource>
  <cacheFields count="1">
    <cacheField name="Difference" numFmtId="0">
      <sharedItems containsString="0" containsBlank="1" containsNumber="1" minValue="3.1700000000000017" maxValue="5.20000000000000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8">
  <r>
    <n v="11.21"/>
  </r>
  <r>
    <n v="11.99"/>
  </r>
  <r>
    <n v="12.09"/>
  </r>
  <r>
    <n v="11.64"/>
  </r>
  <r>
    <n v="11.49"/>
  </r>
  <r>
    <n v="11.51"/>
  </r>
  <r>
    <n v="12.21"/>
  </r>
  <r>
    <n v="12.32"/>
  </r>
  <r>
    <n v="12.91"/>
  </r>
  <r>
    <n v="12.45"/>
  </r>
  <r>
    <n v="11.83"/>
  </r>
  <r>
    <n v="12.58"/>
  </r>
  <r>
    <n v="12.58"/>
  </r>
  <r>
    <n v="12.91"/>
  </r>
  <r>
    <n v="12.83"/>
  </r>
  <r>
    <n v="12"/>
  </r>
  <r>
    <n v="12.42"/>
  </r>
  <r>
    <n v="12.42"/>
  </r>
  <r>
    <n v="12.04"/>
  </r>
  <r>
    <n v="12.82"/>
  </r>
  <r>
    <n v="12.5"/>
  </r>
  <r>
    <n v="12.16"/>
  </r>
  <r>
    <n v="12.45"/>
  </r>
  <r>
    <n v="12.88"/>
  </r>
  <r>
    <n v="12.34"/>
  </r>
  <r>
    <n v="12.28"/>
  </r>
  <r>
    <n v="12.29"/>
  </r>
  <r>
    <n v="12.95"/>
  </r>
  <r>
    <n v="12.61"/>
  </r>
  <r>
    <n v="12.36"/>
  </r>
  <r>
    <n v="12.12"/>
  </r>
  <r>
    <n v="11.4"/>
  </r>
  <r>
    <n v="11.91"/>
  </r>
  <r>
    <n v="11.93"/>
  </r>
  <r>
    <n v="12.25"/>
  </r>
  <r>
    <n v="11.7"/>
  </r>
  <r>
    <n v="12.31"/>
  </r>
  <r>
    <n v="12.49"/>
  </r>
  <r>
    <n v="12.12"/>
  </r>
  <r>
    <n v="12.64"/>
  </r>
  <r>
    <n v="12.94"/>
  </r>
  <r>
    <n v="12.68"/>
  </r>
  <r>
    <n v="12.17"/>
  </r>
  <r>
    <n v="12.27"/>
  </r>
  <r>
    <n v="12.36"/>
  </r>
  <r>
    <n v="12.11"/>
  </r>
  <r>
    <n v="11.98"/>
  </r>
  <r>
    <n v="12.23"/>
  </r>
  <r>
    <n v="12.09"/>
  </r>
  <r>
    <n v="11.58"/>
  </r>
  <r>
    <n v="12.03"/>
  </r>
  <r>
    <n v="11.88"/>
  </r>
  <r>
    <n v="11.91"/>
  </r>
  <r>
    <n v="11.66"/>
  </r>
  <r>
    <n v="12.46"/>
  </r>
  <r>
    <n v="12.07"/>
  </r>
  <r>
    <n v="12.68"/>
  </r>
  <r>
    <n v="12.8"/>
  </r>
  <r>
    <n v="12.53"/>
  </r>
  <r>
    <n v="11.98"/>
  </r>
  <r>
    <n v="12.29"/>
  </r>
  <r>
    <n v="12.35"/>
  </r>
  <r>
    <n v="12.59"/>
  </r>
  <r>
    <n v="13.29"/>
  </r>
  <r>
    <n v="12.96"/>
  </r>
  <r>
    <n v="12.33"/>
  </r>
  <r>
    <n v="12.17"/>
  </r>
  <r>
    <n v="12.22"/>
  </r>
  <r>
    <n v="12.52"/>
  </r>
  <r>
    <n v="12.65"/>
  </r>
  <r>
    <n v="12.43"/>
  </r>
  <r>
    <n v="13.13"/>
  </r>
  <r>
    <n v="12.14"/>
  </r>
  <r>
    <n v="12.27"/>
  </r>
  <r>
    <n v="12.53"/>
  </r>
  <r>
    <n v="13.22"/>
  </r>
  <r>
    <n v="12.47"/>
  </r>
  <r>
    <n v="11.85"/>
  </r>
  <r>
    <n v="12.03"/>
  </r>
  <r>
    <n v="12.23"/>
  </r>
  <r>
    <n v="12.76"/>
  </r>
  <r>
    <n v="12.84"/>
  </r>
  <r>
    <n v="13.13"/>
  </r>
  <r>
    <n v="12.54"/>
  </r>
  <r>
    <n v="12.32"/>
  </r>
  <r>
    <n v="13.52"/>
  </r>
  <r>
    <n v="12.51"/>
  </r>
  <r>
    <n v="12.39"/>
  </r>
  <r>
    <n v="12.4"/>
  </r>
  <r>
    <n v="12.79"/>
  </r>
  <r>
    <n v="12.55"/>
  </r>
  <r>
    <n v="12.63"/>
  </r>
  <r>
    <n v="12.35"/>
  </r>
  <r>
    <n v="12.63"/>
  </r>
  <r>
    <n v="12.73"/>
  </r>
  <r>
    <n v="13.1"/>
  </r>
  <r>
    <n v="12.72"/>
  </r>
  <r>
    <n v="12.83"/>
  </r>
  <r>
    <n v="12.36"/>
  </r>
  <r>
    <n v="12.75"/>
  </r>
  <r>
    <n v="12.68"/>
  </r>
  <r>
    <n v="13.06"/>
  </r>
  <r>
    <n v="13.23"/>
  </r>
  <r>
    <n v="13.48"/>
  </r>
  <r>
    <n v="13.17"/>
  </r>
  <r>
    <n v="13.04"/>
  </r>
  <r>
    <n v="12.71"/>
  </r>
  <r>
    <n v="12.85"/>
  </r>
  <r>
    <n v="12.8"/>
  </r>
  <r>
    <n v="13.57"/>
  </r>
  <r>
    <n v="12.69"/>
  </r>
  <r>
    <n v="12.81"/>
  </r>
  <r>
    <n v="12.49"/>
  </r>
  <r>
    <n v="12.55"/>
  </r>
  <r>
    <n v="12.78"/>
  </r>
  <r>
    <n v="12.9"/>
  </r>
  <r>
    <n v="12.71"/>
  </r>
  <r>
    <n v="13.52"/>
  </r>
  <r>
    <n v="13.53"/>
  </r>
  <r>
    <n v="12.73"/>
  </r>
  <r>
    <n v="13.22"/>
  </r>
  <r>
    <n v="13.28"/>
  </r>
  <r>
    <n v="13.32"/>
  </r>
  <r>
    <n v="12.31"/>
  </r>
  <r>
    <n v="12.21"/>
  </r>
  <r>
    <n v="13.19"/>
  </r>
  <r>
    <n v="13.16"/>
  </r>
  <r>
    <n v="12.82"/>
  </r>
  <r>
    <n v="13.4"/>
  </r>
  <r>
    <n v="12.61"/>
  </r>
  <r>
    <n v="12.65"/>
  </r>
  <r>
    <n v="13.29"/>
  </r>
  <r>
    <n v="13.26"/>
  </r>
  <r>
    <n v="13.16"/>
  </r>
  <r>
    <n v="13.27"/>
  </r>
  <r>
    <n v="13.35"/>
  </r>
  <r>
    <n v="13.56"/>
  </r>
  <r>
    <n v="13.64"/>
  </r>
  <r>
    <n v="12.82"/>
  </r>
  <r>
    <n v="12.14"/>
  </r>
  <r>
    <n v="12.35"/>
  </r>
  <r>
    <n v="12.89"/>
  </r>
  <r>
    <n v="13.15"/>
  </r>
  <r>
    <n v="13.07"/>
  </r>
  <r>
    <n v="12.77"/>
  </r>
  <r>
    <n v="13.97"/>
  </r>
  <r>
    <n v="13.87"/>
  </r>
  <r>
    <n v="13.4"/>
  </r>
  <r>
    <n v="13.58"/>
  </r>
  <r>
    <n v="13.28"/>
  </r>
  <r>
    <n v="13.3"/>
  </r>
  <r>
    <n v="12.76"/>
  </r>
  <r>
    <n v="13.63"/>
  </r>
  <r>
    <n v="13.04"/>
  </r>
  <r>
    <n v="13.44"/>
  </r>
  <r>
    <n v="13.55"/>
  </r>
  <r>
    <n v="12.84"/>
  </r>
  <r>
    <n v="13.54"/>
  </r>
  <r>
    <n v="13.46"/>
  </r>
  <r>
    <n v="12.89"/>
  </r>
  <r>
    <n v="13.57"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7">
  <r>
    <n v="8.7200000000000006"/>
  </r>
  <r>
    <n v="7.98"/>
  </r>
  <r>
    <n v="5.78"/>
  </r>
  <r>
    <n v="8.39"/>
  </r>
  <r>
    <n v="8.4700000000000006"/>
  </r>
  <r>
    <n v="8.36"/>
  </r>
  <r>
    <n v="8.85"/>
  </r>
  <r>
    <n v="9.02"/>
  </r>
  <r>
    <n v="6.74"/>
  </r>
  <r>
    <n v="7.99"/>
  </r>
  <r>
    <n v="7.19"/>
  </r>
  <r>
    <n v="8.77"/>
  </r>
  <r>
    <n v="8.61"/>
  </r>
  <r>
    <n v="7.5"/>
  </r>
  <r>
    <n v="8.4"/>
  </r>
  <r>
    <n v="8.25"/>
  </r>
  <r>
    <n v="8.41"/>
  </r>
  <r>
    <n v="8.2200000000000006"/>
  </r>
  <r>
    <n v="6.78"/>
  </r>
  <r>
    <n v="7.69"/>
  </r>
  <r>
    <n v="7.69"/>
  </r>
  <r>
    <n v="7.85"/>
  </r>
  <r>
    <n v="8.19"/>
  </r>
  <r>
    <n v="8.2200000000000006"/>
  </r>
  <r>
    <n v="8.77"/>
  </r>
  <r>
    <n v="9.18"/>
  </r>
  <r>
    <n v="8.3000000000000007"/>
  </r>
  <r>
    <n v="8.26"/>
  </r>
  <r>
    <n v="8.5399999999999991"/>
  </r>
  <r>
    <n v="8.98"/>
  </r>
  <r>
    <n v="9.43"/>
  </r>
  <r>
    <n v="8.1"/>
  </r>
  <r>
    <n v="7.9"/>
  </r>
  <r>
    <n v="7.68"/>
  </r>
  <r>
    <n v="7.86"/>
  </r>
  <r>
    <n v="7.36"/>
  </r>
  <r>
    <n v="8.26"/>
  </r>
  <r>
    <n v="8.0299999999999994"/>
  </r>
  <r>
    <n v="8.4499999999999993"/>
  </r>
  <r>
    <n v="8.33"/>
  </r>
  <r>
    <n v="7.98"/>
  </r>
  <r>
    <n v="8.23"/>
  </r>
  <r>
    <n v="8.09"/>
  </r>
  <r>
    <n v="8.23"/>
  </r>
  <r>
    <n v="8.5299999999999994"/>
  </r>
  <r>
    <n v="8.35"/>
  </r>
  <r>
    <n v="8.27"/>
  </r>
  <r>
    <n v="8.51"/>
  </r>
  <r>
    <n v="8.67"/>
  </r>
  <r>
    <n v="8.51"/>
  </r>
  <r>
    <n v="8.48"/>
  </r>
  <r>
    <n v="8.59"/>
  </r>
  <r>
    <n v="8.58"/>
  </r>
  <r>
    <n v="8.5"/>
  </r>
  <r>
    <n v="8.84"/>
  </r>
  <r>
    <n v="8.56"/>
  </r>
  <r>
    <n v="8.43"/>
  </r>
  <r>
    <n v="8.2799999999999994"/>
  </r>
  <r>
    <n v="7.63"/>
  </r>
  <r>
    <n v="7.08"/>
  </r>
  <r>
    <n v="6.92"/>
  </r>
  <r>
    <n v="6.86"/>
  </r>
  <r>
    <n v="7.05"/>
  </r>
  <r>
    <n v="7.74"/>
  </r>
  <r>
    <n v="7.59"/>
  </r>
  <r>
    <n v="7.24"/>
  </r>
  <r>
    <n v="6.94"/>
  </r>
  <r>
    <n v="6.98"/>
  </r>
  <r>
    <n v="7.83"/>
  </r>
  <r>
    <n v="7.37"/>
  </r>
  <r>
    <n v="7.62"/>
  </r>
  <r>
    <n v="8.09"/>
  </r>
  <r>
    <n v="8.19"/>
  </r>
  <r>
    <n v="7.72"/>
  </r>
  <r>
    <n v="8.5500000000000007"/>
  </r>
  <r>
    <n v="8.39"/>
  </r>
  <r>
    <n v="8.36"/>
  </r>
  <r>
    <n v="8.81"/>
  </r>
  <r>
    <n v="8.17"/>
  </r>
  <r>
    <n v="7.94"/>
  </r>
  <r>
    <n v="8.52"/>
  </r>
  <r>
    <n v="7.64"/>
  </r>
  <r>
    <n v="7.45"/>
  </r>
  <r>
    <n v="8.01"/>
  </r>
  <r>
    <n v="8.15"/>
  </r>
  <r>
    <n v="7.39"/>
  </r>
  <r>
    <n v="7.7"/>
  </r>
  <r>
    <n v="7.38"/>
  </r>
  <r>
    <n v="7.51"/>
  </r>
  <r>
    <n v="7.63"/>
  </r>
  <r>
    <n v="7.8"/>
  </r>
  <r>
    <n v="7.69"/>
  </r>
  <r>
    <n v="8.02"/>
  </r>
  <r>
    <n v="8.17"/>
  </r>
  <r>
    <n v="7.65"/>
  </r>
  <r>
    <n v="7.85"/>
  </r>
  <r>
    <n v="8.5500000000000007"/>
  </r>
  <r>
    <n v="8.09"/>
  </r>
  <r>
    <n v="7.98"/>
  </r>
  <r>
    <n v="7.98"/>
  </r>
  <r>
    <n v="7.9"/>
  </r>
  <r>
    <n v="8.18"/>
  </r>
  <r>
    <n v="8.1"/>
  </r>
  <r>
    <n v="8.0399999999999991"/>
  </r>
  <r>
    <n v="8.2100000000000009"/>
  </r>
  <r>
    <n v="8.11"/>
  </r>
  <r>
    <n v="8"/>
  </r>
  <r>
    <n v="7.76"/>
  </r>
  <r>
    <n v="8.1"/>
  </r>
  <r>
    <n v="8.25"/>
  </r>
  <r>
    <n v="7.96"/>
  </r>
  <r>
    <n v="7.85"/>
  </r>
  <r>
    <n v="7.56"/>
  </r>
  <r>
    <n v="8.11"/>
  </r>
  <r>
    <n v="7.98"/>
  </r>
  <r>
    <n v="8.18"/>
  </r>
  <r>
    <n v="8.2899999999999991"/>
  </r>
  <r>
    <n v="8.44"/>
  </r>
  <r>
    <n v="8.25"/>
  </r>
  <r>
    <n v="8.43"/>
  </r>
  <r>
    <n v="8.1999999999999993"/>
  </r>
  <r>
    <n v="8.1199999999999992"/>
  </r>
  <r>
    <n v="8.19"/>
  </r>
  <r>
    <n v="8.35"/>
  </r>
  <r>
    <n v="8.43"/>
  </r>
  <r>
    <n v="7.86"/>
  </r>
  <r>
    <n v="8.08"/>
  </r>
  <r>
    <n v="8.5399999999999991"/>
  </r>
  <r>
    <n v="8.83"/>
  </r>
  <r>
    <n v="8.17"/>
  </r>
  <r>
    <n v="8.1199999999999992"/>
  </r>
  <r>
    <n v="8.27"/>
  </r>
  <r>
    <n v="8.1300000000000008"/>
  </r>
  <r>
    <n v="7.98"/>
  </r>
  <r>
    <n v="7.77"/>
  </r>
  <r>
    <n v="7.92"/>
  </r>
  <r>
    <n v="7.95"/>
  </r>
  <r>
    <n v="7.91"/>
  </r>
  <r>
    <n v="8.09"/>
  </r>
  <r>
    <n v="8.32"/>
  </r>
  <r>
    <n v="7.97"/>
  </r>
  <r>
    <n v="8.02"/>
  </r>
  <r>
    <n v="8.07"/>
  </r>
  <r>
    <n v="8.06"/>
  </r>
  <r>
    <n v="8.16"/>
  </r>
  <r>
    <n v="8.15"/>
  </r>
  <r>
    <n v="8.2100000000000009"/>
  </r>
  <r>
    <n v="8.2899999999999991"/>
  </r>
  <r>
    <n v="8.18"/>
  </r>
  <r>
    <n v="8.4"/>
  </r>
  <r>
    <n v="8.5"/>
  </r>
  <r>
    <n v="8.5399999999999991"/>
  </r>
  <r>
    <n v="8.3000000000000007"/>
  </r>
  <r>
    <n v="8.2200000000000006"/>
  </r>
  <r>
    <n v="8.09"/>
  </r>
  <r>
    <n v="8.23"/>
  </r>
  <r>
    <n v="8.3800000000000008"/>
  </r>
  <r>
    <n v="7.95"/>
  </r>
  <r>
    <n v="8.19"/>
  </r>
  <r>
    <n v="8.18"/>
  </r>
  <r>
    <n v="8.2200000000000006"/>
  </r>
  <r>
    <n v="8.18"/>
  </r>
  <r>
    <n v="8.17"/>
  </r>
  <r>
    <n v="8.3000000000000007"/>
  </r>
  <r>
    <n v="8.59"/>
  </r>
  <r>
    <n v="8.59"/>
  </r>
  <r>
    <n v="8.23"/>
  </r>
  <r>
    <n v="8.02"/>
  </r>
  <r>
    <n v="8.1300000000000008"/>
  </r>
  <r>
    <n v="8.3800000000000008"/>
  </r>
  <r>
    <n v="8.36"/>
  </r>
  <r>
    <n v="8.57"/>
  </r>
  <r>
    <n v="8.41"/>
  </r>
  <r>
    <n v="8.42"/>
  </r>
  <r>
    <n v="8.51"/>
  </r>
  <r>
    <n v="8.5299999999999994"/>
  </r>
  <r>
    <n v="8.73"/>
  </r>
  <r>
    <n v="8.52"/>
  </r>
  <r>
    <n v="8.6300000000000008"/>
  </r>
  <r>
    <n v="8.24"/>
  </r>
  <r>
    <n v="8.6300000000000008"/>
  </r>
  <r>
    <n v="8.7200000000000006"/>
  </r>
  <r>
    <n v="8.7100000000000009"/>
  </r>
  <r>
    <n v="8.34"/>
  </r>
  <r>
    <n v="8.6300000000000008"/>
  </r>
  <r>
    <n v="8.52"/>
  </r>
  <r>
    <n v="8.5500000000000007"/>
  </r>
  <r>
    <n v="8.6999999999999993"/>
  </r>
  <r>
    <n v="8.86"/>
  </r>
  <r>
    <n v="8.76"/>
  </r>
  <r>
    <n v="8.76"/>
  </r>
  <r>
    <n v="8.77"/>
  </r>
  <r>
    <n v="8.73"/>
  </r>
  <r>
    <n v="8.76"/>
  </r>
  <r>
    <n v="8.85"/>
  </r>
  <r>
    <n v="8.58"/>
  </r>
  <r>
    <n v="8.68"/>
  </r>
  <r>
    <n v="8.8000000000000007"/>
  </r>
  <r>
    <n v="8.75"/>
  </r>
  <r>
    <n v="8.59"/>
  </r>
  <r>
    <n v="8.3699999999999992"/>
  </r>
  <r>
    <n v="8.6300000000000008"/>
  </r>
  <r>
    <n v="8.64"/>
  </r>
  <r>
    <n v="8.8699999999999992"/>
  </r>
  <r>
    <n v="8.56"/>
  </r>
  <r>
    <n v="8.6300000000000008"/>
  </r>
  <r>
    <n v="8.2799999999999994"/>
  </r>
  <r>
    <n v="8.73"/>
  </r>
  <r>
    <n v="8.77"/>
  </r>
  <r>
    <n v="8.73"/>
  </r>
  <r>
    <n v="8.58"/>
  </r>
  <r>
    <n v="8.8000000000000007"/>
  </r>
  <r>
    <n v="8.75"/>
  </r>
  <r>
    <n v="8.86"/>
  </r>
  <r>
    <n v="8.41"/>
  </r>
  <r>
    <n v="8.5299999999999994"/>
  </r>
  <r>
    <n v="8.6"/>
  </r>
  <r>
    <n v="8.6999999999999993"/>
  </r>
  <r>
    <n v="8.52"/>
  </r>
  <r>
    <n v="8.6"/>
  </r>
  <r>
    <n v="8.6999999999999993"/>
  </r>
  <r>
    <n v="8.6"/>
  </r>
  <r>
    <n v="8.5"/>
  </r>
  <r>
    <n v="8.9499999999999993"/>
  </r>
  <r>
    <n v="8.4700000000000006"/>
  </r>
  <r>
    <n v="8.74"/>
  </r>
  <r>
    <n v="8.35"/>
  </r>
  <r>
    <n v="8.85"/>
  </r>
  <r>
    <n v="8.69"/>
  </r>
  <r>
    <n v="8.73"/>
  </r>
  <r>
    <n v="8.98"/>
  </r>
  <r>
    <n v="9.17"/>
  </r>
  <r>
    <n v="8.64"/>
  </r>
  <r>
    <n v="9.0299999999999994"/>
  </r>
  <r>
    <n v="8.69"/>
  </r>
  <r>
    <n v="8.66"/>
  </r>
  <r>
    <n v="8.83"/>
  </r>
  <r>
    <n v="8.99"/>
  </r>
  <r>
    <n v="9.1999999999999993"/>
  </r>
  <r>
    <n v="8.92"/>
  </r>
  <r>
    <n v="9.23"/>
  </r>
  <r>
    <n v="9.18"/>
  </r>
  <r>
    <n v="8.84"/>
  </r>
  <r>
    <n v="8.8699999999999992"/>
  </r>
  <r>
    <n v="9.0399999999999991"/>
  </r>
  <r>
    <n v="9.35"/>
  </r>
  <r>
    <n v="9.0399999999999991"/>
  </r>
  <r>
    <n v="9.1999999999999993"/>
  </r>
  <r>
    <n v="9.52"/>
  </r>
  <r>
    <n v="9.2899999999999991"/>
  </r>
  <r>
    <n v="9.1999999999999993"/>
  </r>
  <r>
    <n v="9.41"/>
  </r>
  <r>
    <n v="9.57"/>
  </r>
  <r>
    <n v="9.5299999999999994"/>
  </r>
  <r>
    <n v="9.32"/>
  </r>
  <r>
    <n v="9.6999999999999993"/>
  </r>
  <r>
    <n v="9.5299999999999994"/>
  </r>
  <r>
    <n v="9.73"/>
  </r>
  <r>
    <n v="9.43"/>
  </r>
  <r>
    <n v="9.51"/>
  </r>
  <r>
    <n v="9.6999999999999993"/>
  </r>
  <r>
    <n v="9.52"/>
  </r>
  <r>
    <n v="9.51"/>
  </r>
  <r>
    <n v="9.61"/>
  </r>
  <r>
    <n v="9.57"/>
  </r>
  <r>
    <n v="9.83"/>
  </r>
  <r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78">
  <r>
    <x v="0"/>
  </r>
  <r>
    <x v="0"/>
  </r>
  <r>
    <x v="0"/>
  </r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12"/>
  </r>
  <r>
    <x v="23"/>
  </r>
  <r>
    <x v="24"/>
  </r>
  <r>
    <x v="20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34"/>
  </r>
  <r>
    <x v="57"/>
  </r>
  <r>
    <x v="58"/>
  </r>
  <r>
    <x v="59"/>
  </r>
  <r>
    <x v="60"/>
  </r>
  <r>
    <x v="16"/>
  </r>
  <r>
    <x v="61"/>
  </r>
  <r>
    <x v="62"/>
  </r>
  <r>
    <x v="63"/>
  </r>
  <r>
    <x v="35"/>
  </r>
  <r>
    <x v="64"/>
  </r>
  <r>
    <x v="34"/>
  </r>
  <r>
    <x v="65"/>
  </r>
  <r>
    <x v="66"/>
  </r>
  <r>
    <x v="67"/>
  </r>
  <r>
    <x v="68"/>
  </r>
  <r>
    <x v="69"/>
  </r>
  <r>
    <x v="70"/>
  </r>
  <r>
    <x v="14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63"/>
  </r>
  <r>
    <x v="82"/>
  </r>
  <r>
    <x v="83"/>
  </r>
  <r>
    <x v="84"/>
  </r>
  <r>
    <x v="85"/>
  </r>
  <r>
    <x v="86"/>
  </r>
  <r>
    <x v="87"/>
  </r>
  <r>
    <x v="59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84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96"/>
  </r>
  <r>
    <x v="93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30"/>
  </r>
  <r>
    <x v="107"/>
  </r>
  <r>
    <x v="14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67">
  <r>
    <m/>
  </r>
  <r>
    <m/>
  </r>
  <r>
    <m/>
  </r>
  <r>
    <m/>
  </r>
  <r>
    <n v="7.8680000000000003"/>
  </r>
  <r>
    <n v="7.7960000000000003"/>
  </r>
  <r>
    <n v="7.97"/>
  </r>
  <r>
    <n v="8.6180000000000003"/>
  </r>
  <r>
    <n v="8.2880000000000003"/>
  </r>
  <r>
    <n v="8.1920000000000002"/>
  </r>
  <r>
    <n v="7.9580000000000002"/>
  </r>
  <r>
    <n v="7.9420000000000002"/>
  </r>
  <r>
    <n v="7.86"/>
  </r>
  <r>
    <n v="8.0120000000000005"/>
  </r>
  <r>
    <n v="8.0939999999999994"/>
  </r>
  <r>
    <n v="8.3059999999999992"/>
  </r>
  <r>
    <n v="8.234"/>
  </r>
  <r>
    <n v="8.1560000000000006"/>
  </r>
  <r>
    <n v="8.0120000000000005"/>
  </r>
  <r>
    <n v="7.87"/>
  </r>
  <r>
    <n v="7.758"/>
  </r>
  <r>
    <n v="7.6459999999999999"/>
  </r>
  <r>
    <n v="7.64"/>
  </r>
  <r>
    <n v="7.9279999999999999"/>
  </r>
  <r>
    <n v="8.1440000000000001"/>
  </r>
  <r>
    <n v="8.4420000000000002"/>
  </r>
  <r>
    <n v="8.532"/>
  </r>
  <r>
    <n v="8.5459999999999994"/>
  </r>
  <r>
    <n v="8.61"/>
  </r>
  <r>
    <n v="8.6519999999999992"/>
  </r>
  <r>
    <n v="8.702"/>
  </r>
  <r>
    <n v="8.6620000000000008"/>
  </r>
  <r>
    <n v="8.59"/>
  </r>
  <r>
    <n v="8.4179999999999993"/>
  </r>
  <r>
    <n v="8.1940000000000008"/>
  </r>
  <r>
    <n v="7.78"/>
  </r>
  <r>
    <n v="7.8120000000000003"/>
  </r>
  <r>
    <n v="7.8380000000000001"/>
  </r>
  <r>
    <n v="7.992"/>
  </r>
  <r>
    <n v="8.0860000000000003"/>
  </r>
  <r>
    <n v="8.2100000000000009"/>
  </r>
  <r>
    <n v="8.2040000000000006"/>
  </r>
  <r>
    <n v="8.2159999999999993"/>
  </r>
  <r>
    <n v="8.1720000000000006"/>
  </r>
  <r>
    <n v="8.2119999999999997"/>
  </r>
  <r>
    <n v="8.2859999999999996"/>
  </r>
  <r>
    <n v="8.2940000000000005"/>
  </r>
  <r>
    <n v="8.3780000000000001"/>
  </r>
  <r>
    <n v="8.4659999999999993"/>
  </r>
  <r>
    <n v="8.4619999999999997"/>
  </r>
  <r>
    <n v="8.4879999999999995"/>
  </r>
  <r>
    <n v="8.5519999999999996"/>
  </r>
  <r>
    <n v="8.5660000000000007"/>
  </r>
  <r>
    <n v="8.532"/>
  </r>
  <r>
    <n v="8.5980000000000008"/>
  </r>
  <r>
    <n v="8.6140000000000008"/>
  </r>
  <r>
    <n v="8.5820000000000007"/>
  </r>
  <r>
    <n v="8.5220000000000002"/>
  </r>
  <r>
    <n v="8.3480000000000008"/>
  </r>
  <r>
    <n v="7.9960000000000004"/>
  </r>
  <r>
    <n v="7.6680000000000001"/>
  </r>
  <r>
    <n v="7.3540000000000001"/>
  </r>
  <r>
    <n v="7.1079999999999997"/>
  </r>
  <r>
    <n v="7.13"/>
  </r>
  <r>
    <n v="7.2320000000000002"/>
  </r>
  <r>
    <n v="7.2960000000000003"/>
  </r>
  <r>
    <n v="7.3120000000000003"/>
  </r>
  <r>
    <n v="7.298"/>
  </r>
  <r>
    <n v="7.3159999999999998"/>
  </r>
  <r>
    <n v="7.2720000000000002"/>
  </r>
  <r>
    <n v="7.3479999999999999"/>
  </r>
  <r>
    <n v="7.5780000000000003"/>
  </r>
  <r>
    <n v="7.82"/>
  </r>
  <r>
    <n v="7.798"/>
  </r>
  <r>
    <n v="8.0340000000000007"/>
  </r>
  <r>
    <n v="8.1880000000000006"/>
  </r>
  <r>
    <n v="8.2420000000000009"/>
  </r>
  <r>
    <n v="8.3659999999999997"/>
  </r>
  <r>
    <n v="8.4559999999999995"/>
  </r>
  <r>
    <n v="8.3339999999999996"/>
  </r>
  <r>
    <n v="8.36"/>
  </r>
  <r>
    <n v="8.2159999999999993"/>
  </r>
  <r>
    <n v="7.944"/>
  </r>
  <r>
    <n v="7.9119999999999999"/>
  </r>
  <r>
    <n v="7.9539999999999997"/>
  </r>
  <r>
    <n v="7.7279999999999998"/>
  </r>
  <r>
    <n v="7.74"/>
  </r>
  <r>
    <n v="7.726"/>
  </r>
  <r>
    <n v="7.6260000000000003"/>
  </r>
  <r>
    <n v="7.5220000000000002"/>
  </r>
  <r>
    <n v="7.6040000000000001"/>
  </r>
  <r>
    <n v="7.6020000000000003"/>
  </r>
  <r>
    <n v="7.73"/>
  </r>
  <r>
    <n v="7.8620000000000001"/>
  </r>
  <r>
    <n v="7.8659999999999997"/>
  </r>
  <r>
    <n v="7.8760000000000003"/>
  </r>
  <r>
    <n v="8.048"/>
  </r>
  <r>
    <n v="8.0619999999999994"/>
  </r>
  <r>
    <n v="8.0239999999999991"/>
  </r>
  <r>
    <n v="8.09"/>
  </r>
  <r>
    <n v="8.1"/>
  </r>
  <r>
    <n v="8.0259999999999998"/>
  </r>
  <r>
    <n v="8.0280000000000005"/>
  </r>
  <r>
    <n v="8.0399999999999991"/>
  </r>
  <r>
    <n v="8.0860000000000003"/>
  </r>
  <r>
    <n v="8.1280000000000001"/>
  </r>
  <r>
    <n v="8.0920000000000005"/>
  </r>
  <r>
    <n v="8.0239999999999991"/>
  </r>
  <r>
    <n v="8.0359999999999996"/>
  </r>
  <r>
    <n v="8.0440000000000005"/>
  </r>
  <r>
    <n v="8.0139999999999993"/>
  </r>
  <r>
    <n v="7.984"/>
  </r>
  <r>
    <n v="7.944"/>
  </r>
  <r>
    <n v="7.9459999999999997"/>
  </r>
  <r>
    <n v="7.8920000000000003"/>
  </r>
  <r>
    <n v="7.9359999999999999"/>
  </r>
  <r>
    <n v="8.0239999999999991"/>
  </r>
  <r>
    <n v="8.1999999999999993"/>
  </r>
  <r>
    <n v="8.2279999999999998"/>
  </r>
  <r>
    <n v="8.3179999999999996"/>
  </r>
  <r>
    <n v="8.3219999999999992"/>
  </r>
  <r>
    <n v="8.2880000000000003"/>
  </r>
  <r>
    <n v="8.2379999999999995"/>
  </r>
  <r>
    <n v="8.2579999999999991"/>
  </r>
  <r>
    <n v="8.2579999999999991"/>
  </r>
  <r>
    <n v="8.19"/>
  </r>
  <r>
    <n v="8.1820000000000004"/>
  </r>
  <r>
    <n v="8.2520000000000007"/>
  </r>
  <r>
    <n v="8.3480000000000008"/>
  </r>
  <r>
    <n v="8.2959999999999994"/>
  </r>
  <r>
    <n v="8.3480000000000008"/>
  </r>
  <r>
    <n v="8.3859999999999992"/>
  </r>
  <r>
    <n v="8.3040000000000003"/>
  </r>
  <r>
    <n v="8.1340000000000003"/>
  </r>
  <r>
    <n v="8.0540000000000003"/>
  </r>
  <r>
    <n v="8.0139999999999993"/>
  </r>
  <r>
    <n v="7.95"/>
  </r>
  <r>
    <n v="7.9059999999999997"/>
  </r>
  <r>
    <n v="7.9279999999999999"/>
  </r>
  <r>
    <n v="8.0380000000000003"/>
  </r>
  <r>
    <n v="8.048"/>
  </r>
  <r>
    <n v="8.0619999999999994"/>
  </r>
  <r>
    <n v="8.0939999999999994"/>
  </r>
  <r>
    <n v="8.0879999999999992"/>
  </r>
  <r>
    <n v="8.0559999999999992"/>
  </r>
  <r>
    <n v="8.0920000000000005"/>
  </r>
  <r>
    <n v="8.1300000000000008"/>
  </r>
  <r>
    <n v="8.1739999999999995"/>
  </r>
  <r>
    <n v="8.1980000000000004"/>
  </r>
  <r>
    <n v="8.2460000000000004"/>
  </r>
  <r>
    <n v="8.3160000000000007"/>
  </r>
  <r>
    <n v="8.3819999999999997"/>
  </r>
  <r>
    <n v="8.3840000000000003"/>
  </r>
  <r>
    <n v="8.3919999999999995"/>
  </r>
  <r>
    <n v="8.33"/>
  </r>
  <r>
    <n v="8.2759999999999998"/>
  </r>
  <r>
    <n v="8.2439999999999998"/>
  </r>
  <r>
    <n v="8.1739999999999995"/>
  </r>
  <r>
    <n v="8.1679999999999993"/>
  </r>
  <r>
    <n v="8.1859999999999999"/>
  </r>
  <r>
    <n v="8.1839999999999993"/>
  </r>
  <r>
    <n v="8.1440000000000001"/>
  </r>
  <r>
    <n v="8.1880000000000006"/>
  </r>
  <r>
    <n v="8.2100000000000009"/>
  </r>
  <r>
    <n v="8.2919999999999998"/>
  </r>
  <r>
    <n v="8.3659999999999997"/>
  </r>
  <r>
    <n v="8.3759999999999994"/>
  </r>
  <r>
    <n v="8.3460000000000001"/>
  </r>
  <r>
    <n v="8.3119999999999994"/>
  </r>
  <r>
    <n v="8.27"/>
  </r>
  <r>
    <n v="8.2240000000000002"/>
  </r>
  <r>
    <n v="8.2919999999999998"/>
  </r>
  <r>
    <n v="8.3699999999999992"/>
  </r>
  <r>
    <n v="8.4280000000000008"/>
  </r>
  <r>
    <n v="8.4540000000000006"/>
  </r>
  <r>
    <n v="8.4879999999999995"/>
  </r>
  <r>
    <n v="8.52"/>
  </r>
  <r>
    <n v="8.5419999999999998"/>
  </r>
  <r>
    <n v="8.5839999999999996"/>
  </r>
  <r>
    <n v="8.5299999999999994"/>
  </r>
  <r>
    <n v="8.5500000000000007"/>
  </r>
  <r>
    <n v="8.548"/>
  </r>
  <r>
    <n v="8.5860000000000003"/>
  </r>
  <r>
    <n v="8.5280000000000005"/>
  </r>
  <r>
    <n v="8.6059999999999999"/>
  </r>
  <r>
    <n v="8.5839999999999996"/>
  </r>
  <r>
    <n v="8.5500000000000007"/>
  </r>
  <r>
    <n v="8.548"/>
  </r>
  <r>
    <n v="8.6519999999999992"/>
  </r>
  <r>
    <n v="8.6780000000000008"/>
  </r>
  <r>
    <n v="8.7260000000000009"/>
  </r>
  <r>
    <n v="8.77"/>
  </r>
  <r>
    <n v="8.7759999999999998"/>
  </r>
  <r>
    <n v="8.7560000000000002"/>
  </r>
  <r>
    <n v="8.7739999999999991"/>
  </r>
  <r>
    <n v="8.7379999999999995"/>
  </r>
  <r>
    <n v="8.7200000000000006"/>
  </r>
  <r>
    <n v="8.734"/>
  </r>
  <r>
    <n v="8.7319999999999993"/>
  </r>
  <r>
    <n v="8.68"/>
  </r>
  <r>
    <n v="8.6379999999999999"/>
  </r>
  <r>
    <n v="8.6280000000000001"/>
  </r>
  <r>
    <n v="8.5960000000000001"/>
  </r>
  <r>
    <n v="8.6199999999999992"/>
  </r>
  <r>
    <n v="8.6140000000000008"/>
  </r>
  <r>
    <n v="8.6660000000000004"/>
  </r>
  <r>
    <n v="8.5960000000000001"/>
  </r>
  <r>
    <n v="8.6140000000000008"/>
  </r>
  <r>
    <n v="8.5939999999999994"/>
  </r>
  <r>
    <n v="8.6280000000000001"/>
  </r>
  <r>
    <n v="8.6180000000000003"/>
  </r>
  <r>
    <n v="8.7219999999999995"/>
  </r>
  <r>
    <n v="8.7260000000000009"/>
  </r>
  <r>
    <n v="8.7439999999999998"/>
  </r>
  <r>
    <n v="8.68"/>
  </r>
  <r>
    <n v="8.67"/>
  </r>
  <r>
    <n v="8.6300000000000008"/>
  </r>
  <r>
    <n v="8.6199999999999992"/>
  </r>
  <r>
    <n v="8.5519999999999996"/>
  </r>
  <r>
    <n v="8.59"/>
  </r>
  <r>
    <n v="8.6240000000000006"/>
  </r>
  <r>
    <n v="8.6240000000000006"/>
  </r>
  <r>
    <n v="8.5839999999999996"/>
  </r>
  <r>
    <n v="8.67"/>
  </r>
  <r>
    <n v="8.6440000000000001"/>
  </r>
  <r>
    <n v="8.6519999999999992"/>
  </r>
  <r>
    <n v="8.6020000000000003"/>
  </r>
  <r>
    <n v="8.6720000000000006"/>
  </r>
  <r>
    <n v="8.6199999999999992"/>
  </r>
  <r>
    <n v="8.6720000000000006"/>
  </r>
  <r>
    <n v="8.7200000000000006"/>
  </r>
  <r>
    <n v="8.8840000000000003"/>
  </r>
  <r>
    <n v="8.8420000000000005"/>
  </r>
  <r>
    <n v="8.91"/>
  </r>
  <r>
    <n v="8.9019999999999992"/>
  </r>
  <r>
    <n v="8.8379999999999992"/>
  </r>
  <r>
    <n v="8.77"/>
  </r>
  <r>
    <n v="8.84"/>
  </r>
  <r>
    <n v="8.8740000000000006"/>
  </r>
  <r>
    <n v="8.92"/>
  </r>
  <r>
    <n v="9.0340000000000007"/>
  </r>
  <r>
    <n v="9.1039999999999992"/>
  </r>
  <r>
    <n v="9.0739999999999998"/>
  </r>
  <r>
    <n v="9.0079999999999991"/>
  </r>
  <r>
    <n v="9.032"/>
  </r>
  <r>
    <n v="9.0559999999999992"/>
  </r>
  <r>
    <n v="9.0280000000000005"/>
  </r>
  <r>
    <n v="9.1"/>
  </r>
  <r>
    <n v="9.23"/>
  </r>
  <r>
    <n v="9.2799999999999994"/>
  </r>
  <r>
    <n v="9.25"/>
  </r>
  <r>
    <n v="9.3239999999999998"/>
  </r>
  <r>
    <n v="9.3979999999999997"/>
  </r>
  <r>
    <n v="9.4"/>
  </r>
  <r>
    <n v="9.4060000000000006"/>
  </r>
  <r>
    <n v="9.5060000000000002"/>
  </r>
  <r>
    <n v="9.5299999999999994"/>
  </r>
  <r>
    <n v="9.5619999999999994"/>
  </r>
  <r>
    <n v="9.5419999999999998"/>
  </r>
  <r>
    <n v="9.58"/>
  </r>
  <r>
    <n v="9.58"/>
  </r>
  <r>
    <n v="9.5779999999999994"/>
  </r>
  <r>
    <n v="9.5340000000000007"/>
  </r>
  <r>
    <n v="9.57"/>
  </r>
  <r>
    <n v="9.5820000000000007"/>
  </r>
  <r>
    <n v="9.6080000000000005"/>
  </r>
  <r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78">
  <r>
    <m/>
  </r>
  <r>
    <m/>
  </r>
  <r>
    <m/>
  </r>
  <r>
    <m/>
  </r>
  <r>
    <m/>
  </r>
  <r>
    <m/>
  </r>
  <r>
    <m/>
  </r>
  <r>
    <m/>
  </r>
  <r>
    <m/>
  </r>
  <r>
    <n v="11.981999999999999"/>
  </r>
  <r>
    <n v="12.044"/>
  </r>
  <r>
    <n v="12.103"/>
  </r>
  <r>
    <n v="12.151999999999999"/>
  </r>
  <r>
    <n v="12.279"/>
  </r>
  <r>
    <n v="12.413"/>
  </r>
  <r>
    <n v="12.462"/>
  </r>
  <r>
    <n v="12.483000000000001"/>
  </r>
  <r>
    <n v="12.493"/>
  </r>
  <r>
    <n v="12.406000000000001"/>
  </r>
  <r>
    <n v="12.443"/>
  </r>
  <r>
    <n v="12.51"/>
  </r>
  <r>
    <n v="12.468"/>
  </r>
  <r>
    <n v="12.455"/>
  </r>
  <r>
    <n v="12.452"/>
  </r>
  <r>
    <n v="12.403"/>
  </r>
  <r>
    <n v="12.430999999999999"/>
  </r>
  <r>
    <n v="12.417999999999999"/>
  </r>
  <r>
    <n v="12.471"/>
  </r>
  <r>
    <n v="12.528"/>
  </r>
  <r>
    <n v="12.481999999999999"/>
  </r>
  <r>
    <n v="12.444000000000001"/>
  </r>
  <r>
    <n v="12.368"/>
  </r>
  <r>
    <n v="12.314"/>
  </r>
  <r>
    <n v="12.218999999999999"/>
  </r>
  <r>
    <n v="12.21"/>
  </r>
  <r>
    <n v="12.151999999999999"/>
  </r>
  <r>
    <n v="12.154"/>
  </r>
  <r>
    <n v="12.108000000000001"/>
  </r>
  <r>
    <n v="12.058999999999999"/>
  </r>
  <r>
    <n v="12.087"/>
  </r>
  <r>
    <n v="12.169"/>
  </r>
  <r>
    <n v="12.297000000000001"/>
  </r>
  <r>
    <n v="12.323"/>
  </r>
  <r>
    <n v="12.356999999999999"/>
  </r>
  <r>
    <n v="12.368"/>
  </r>
  <r>
    <n v="12.409000000000001"/>
  </r>
  <r>
    <n v="12.375999999999999"/>
  </r>
  <r>
    <n v="12.35"/>
  </r>
  <r>
    <n v="12.347"/>
  </r>
  <r>
    <n v="12.241"/>
  </r>
  <r>
    <n v="12.15"/>
  </r>
  <r>
    <n v="12.07"/>
  </r>
  <r>
    <n v="12.044"/>
  </r>
  <r>
    <n v="11.983000000000001"/>
  </r>
  <r>
    <n v="11.993"/>
  </r>
  <r>
    <n v="11.989000000000001"/>
  </r>
  <r>
    <n v="12.058999999999999"/>
  </r>
  <r>
    <n v="12.116"/>
  </r>
  <r>
    <n v="12.16"/>
  </r>
  <r>
    <n v="12.2"/>
  </r>
  <r>
    <n v="12.226000000000001"/>
  </r>
  <r>
    <n v="12.273"/>
  </r>
  <r>
    <n v="12.340999999999999"/>
  </r>
  <r>
    <n v="12.504"/>
  </r>
  <r>
    <n v="12.554"/>
  </r>
  <r>
    <n v="12.58"/>
  </r>
  <r>
    <n v="12.529"/>
  </r>
  <r>
    <n v="12.471"/>
  </r>
  <r>
    <n v="12.47"/>
  </r>
  <r>
    <n v="12.537000000000001"/>
  </r>
  <r>
    <n v="12.551"/>
  </r>
  <r>
    <n v="12.629"/>
  </r>
  <r>
    <n v="12.584"/>
  </r>
  <r>
    <n v="12.481999999999999"/>
  </r>
  <r>
    <n v="12.439"/>
  </r>
  <r>
    <n v="12.528"/>
  </r>
  <r>
    <n v="12.558"/>
  </r>
  <r>
    <n v="12.521000000000001"/>
  </r>
  <r>
    <n v="12.472"/>
  </r>
  <r>
    <n v="12.43"/>
  </r>
  <r>
    <n v="12.462999999999999"/>
  </r>
  <r>
    <n v="12.433999999999999"/>
  </r>
  <r>
    <n v="12.532999999999999"/>
  </r>
  <r>
    <n v="12.56"/>
  </r>
  <r>
    <n v="12.539"/>
  </r>
  <r>
    <n v="12.569000000000001"/>
  </r>
  <r>
    <n v="12.573"/>
  </r>
  <r>
    <n v="12.627000000000001"/>
  </r>
  <r>
    <n v="12.664"/>
  </r>
  <r>
    <n v="12.72"/>
  </r>
  <r>
    <n v="12.699"/>
  </r>
  <r>
    <n v="12.678000000000001"/>
  </r>
  <r>
    <n v="12.6"/>
  </r>
  <r>
    <n v="12.609"/>
  </r>
  <r>
    <n v="12.65"/>
  </r>
  <r>
    <n v="12.608000000000001"/>
  </r>
  <r>
    <n v="12.629"/>
  </r>
  <r>
    <n v="12.673"/>
  </r>
  <r>
    <n v="12.669"/>
  </r>
  <r>
    <n v="12.664999999999999"/>
  </r>
  <r>
    <n v="12.678000000000001"/>
  </r>
  <r>
    <n v="12.721"/>
  </r>
  <r>
    <n v="12.808999999999999"/>
  </r>
  <r>
    <n v="12.894"/>
  </r>
  <r>
    <n v="12.938000000000001"/>
  </r>
  <r>
    <n v="12.932"/>
  </r>
  <r>
    <n v="12.930999999999999"/>
  </r>
  <r>
    <n v="12.933"/>
  </r>
  <r>
    <n v="12.977"/>
  </r>
  <r>
    <n v="13.058999999999999"/>
  </r>
  <r>
    <n v="13.06"/>
  </r>
  <r>
    <n v="13.035"/>
  </r>
  <r>
    <n v="12.961"/>
  </r>
  <r>
    <n v="12.868"/>
  </r>
  <r>
    <n v="12.829000000000001"/>
  </r>
  <r>
    <n v="12.815"/>
  </r>
  <r>
    <n v="12.815"/>
  </r>
  <r>
    <n v="12.882"/>
  </r>
  <r>
    <n v="12.955"/>
  </r>
  <r>
    <n v="12.871"/>
  </r>
  <r>
    <n v="12.923999999999999"/>
  </r>
  <r>
    <n v="12.971"/>
  </r>
  <r>
    <n v="13.054"/>
  </r>
  <r>
    <n v="13.03"/>
  </r>
  <r>
    <n v="12.973000000000001"/>
  </r>
  <r>
    <n v="13.002000000000001"/>
  </r>
  <r>
    <n v="13.047000000000001"/>
  </r>
  <r>
    <n v="12.977"/>
  </r>
  <r>
    <n v="12.964"/>
  </r>
  <r>
    <n v="12.952"/>
  </r>
  <r>
    <n v="12.895"/>
  </r>
  <r>
    <n v="12.896000000000001"/>
  </r>
  <r>
    <n v="12.89"/>
  </r>
  <r>
    <n v="12.975"/>
  </r>
  <r>
    <n v="13.081"/>
  </r>
  <r>
    <n v="13.097"/>
  </r>
  <r>
    <n v="13.137"/>
  </r>
  <r>
    <n v="13.218999999999999"/>
  </r>
  <r>
    <n v="13.161"/>
  </r>
  <r>
    <n v="13.114000000000001"/>
  </r>
  <r>
    <n v="13.084"/>
  </r>
  <r>
    <n v="13.044"/>
  </r>
  <r>
    <n v="13.032999999999999"/>
  </r>
  <r>
    <n v="13.023999999999999"/>
  </r>
  <r>
    <n v="12.974"/>
  </r>
  <r>
    <n v="13.036"/>
  </r>
  <r>
    <n v="13.067"/>
  </r>
  <r>
    <n v="13.042999999999999"/>
  </r>
  <r>
    <n v="13.119"/>
  </r>
  <r>
    <n v="13.233000000000001"/>
  </r>
  <r>
    <n v="13.327999999999999"/>
  </r>
  <r>
    <n v="13.315"/>
  </r>
  <r>
    <n v="13.363"/>
  </r>
  <r>
    <n v="13.36"/>
  </r>
  <r>
    <n v="13.427"/>
  </r>
  <r>
    <n v="13.385"/>
  </r>
  <r>
    <n v="13.282"/>
  </r>
  <r>
    <n v="13.295999999999999"/>
  </r>
  <r>
    <n v="13.284000000000001"/>
  </r>
  <r>
    <n v="13.244999999999999"/>
  </r>
  <r>
    <n v="13.272"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67">
  <r>
    <m/>
  </r>
  <r>
    <m/>
  </r>
  <r>
    <m/>
  </r>
  <r>
    <m/>
  </r>
  <r>
    <m/>
  </r>
  <r>
    <m/>
  </r>
  <r>
    <m/>
  </r>
  <r>
    <m/>
  </r>
  <r>
    <m/>
  </r>
  <r>
    <n v="8.0299999999999994"/>
  </r>
  <r>
    <n v="7.8769999999999998"/>
  </r>
  <r>
    <n v="7.9560000000000004"/>
  </r>
  <r>
    <n v="8.2390000000000008"/>
  </r>
  <r>
    <n v="8.15"/>
  </r>
  <r>
    <n v="8.1430000000000007"/>
  </r>
  <r>
    <n v="8.1319999999999997"/>
  </r>
  <r>
    <n v="8.0879999999999992"/>
  </r>
  <r>
    <n v="8.0079999999999991"/>
  </r>
  <r>
    <n v="8.0120000000000005"/>
  </r>
  <r>
    <n v="7.9820000000000002"/>
  </r>
  <r>
    <n v="8.032"/>
  </r>
  <r>
    <n v="7.94"/>
  </r>
  <r>
    <n v="7.8979999999999997"/>
  </r>
  <r>
    <n v="7.97"/>
  </r>
  <r>
    <n v="8.0069999999999997"/>
  </r>
  <r>
    <n v="8.1"/>
  </r>
  <r>
    <n v="8.0890000000000004"/>
  </r>
  <r>
    <n v="8.093"/>
  </r>
  <r>
    <n v="8.2690000000000001"/>
  </r>
  <r>
    <n v="8.3979999999999997"/>
  </r>
  <r>
    <n v="8.5719999999999992"/>
  </r>
  <r>
    <n v="8.5969999999999995"/>
  </r>
  <r>
    <n v="8.5679999999999996"/>
  </r>
  <r>
    <n v="8.5139999999999993"/>
  </r>
  <r>
    <n v="8.423"/>
  </r>
  <r>
    <n v="8.2409999999999997"/>
  </r>
  <r>
    <n v="8.2370000000000001"/>
  </r>
  <r>
    <n v="8.2140000000000004"/>
  </r>
  <r>
    <n v="8.2050000000000001"/>
  </r>
  <r>
    <n v="8.14"/>
  </r>
  <r>
    <n v="7.9950000000000001"/>
  </r>
  <r>
    <n v="8.0079999999999991"/>
  </r>
  <r>
    <n v="8.0269999999999992"/>
  </r>
  <r>
    <n v="8.0820000000000007"/>
  </r>
  <r>
    <n v="8.1489999999999991"/>
  </r>
  <r>
    <n v="8.2479999999999993"/>
  </r>
  <r>
    <n v="8.2490000000000006"/>
  </r>
  <r>
    <n v="8.2970000000000006"/>
  </r>
  <r>
    <n v="8.3190000000000008"/>
  </r>
  <r>
    <n v="8.3369999999999997"/>
  </r>
  <r>
    <n v="8.3870000000000005"/>
  </r>
  <r>
    <n v="8.423"/>
  </r>
  <r>
    <n v="8.4719999999999995"/>
  </r>
  <r>
    <n v="8.4990000000000006"/>
  </r>
  <r>
    <n v="8.5299999999999994"/>
  </r>
  <r>
    <n v="8.5510000000000002"/>
  </r>
  <r>
    <n v="8.5670000000000002"/>
  </r>
  <r>
    <n v="8.5440000000000005"/>
  </r>
  <r>
    <n v="8.44"/>
  </r>
  <r>
    <n v="8.2970000000000006"/>
  </r>
  <r>
    <n v="8.141"/>
  </r>
  <r>
    <n v="7.968"/>
  </r>
  <r>
    <n v="7.8150000000000004"/>
  </r>
  <r>
    <n v="7.7389999999999999"/>
  </r>
  <r>
    <n v="7.6139999999999999"/>
  </r>
  <r>
    <n v="7.4820000000000002"/>
  </r>
  <r>
    <n v="7.3330000000000002"/>
  </r>
  <r>
    <n v="7.2030000000000003"/>
  </r>
  <r>
    <n v="7.2229999999999999"/>
  </r>
  <r>
    <n v="7.2519999999999998"/>
  </r>
  <r>
    <n v="7.3220000000000001"/>
  </r>
  <r>
    <n v="7.4450000000000003"/>
  </r>
  <r>
    <n v="7.5590000000000002"/>
  </r>
  <r>
    <n v="7.5570000000000004"/>
  </r>
  <r>
    <n v="7.6529999999999996"/>
  </r>
  <r>
    <n v="7.7679999999999998"/>
  </r>
  <r>
    <n v="7.91"/>
  </r>
  <r>
    <n v="8.093"/>
  </r>
  <r>
    <n v="8.1270000000000007"/>
  </r>
  <r>
    <n v="8.1839999999999993"/>
  </r>
  <r>
    <n v="8.2739999999999991"/>
  </r>
  <r>
    <n v="8.2289999999999992"/>
  </r>
  <r>
    <n v="8.1549999999999994"/>
  </r>
  <r>
    <n v="8.1839999999999993"/>
  </r>
  <r>
    <n v="8.1440000000000001"/>
  </r>
  <r>
    <n v="8.0440000000000005"/>
  </r>
  <r>
    <n v="7.9779999999999998"/>
  </r>
  <r>
    <n v="7.835"/>
  </r>
  <r>
    <n v="7.7690000000000001"/>
  </r>
  <r>
    <n v="7.7380000000000004"/>
  </r>
  <r>
    <n v="7.6660000000000004"/>
  </r>
  <r>
    <n v="7.6710000000000003"/>
  </r>
  <r>
    <n v="7.7279999999999998"/>
  </r>
  <r>
    <n v="7.7439999999999998"/>
  </r>
  <r>
    <n v="7.694"/>
  </r>
  <r>
    <n v="7.74"/>
  </r>
  <r>
    <n v="7.8250000000000002"/>
  </r>
  <r>
    <n v="7.8959999999999999"/>
  </r>
  <r>
    <n v="7.9429999999999996"/>
  </r>
  <r>
    <n v="7.9779999999999998"/>
  </r>
  <r>
    <n v="7.9880000000000004"/>
  </r>
  <r>
    <n v="8.0370000000000008"/>
  </r>
  <r>
    <n v="8.0449999999999999"/>
  </r>
  <r>
    <n v="8.032"/>
  </r>
  <r>
    <n v="8.0879999999999992"/>
  </r>
  <r>
    <n v="8.1140000000000008"/>
  </r>
  <r>
    <n v="8.0589999999999993"/>
  </r>
  <r>
    <n v="8.0259999999999998"/>
  </r>
  <r>
    <n v="8.0380000000000003"/>
  </r>
  <r>
    <n v="8.0649999999999995"/>
  </r>
  <r>
    <n v="8.0709999999999997"/>
  </r>
  <r>
    <n v="8.0380000000000003"/>
  </r>
  <r>
    <n v="7.984"/>
  </r>
  <r>
    <n v="7.9909999999999997"/>
  </r>
  <r>
    <n v="7.968"/>
  </r>
  <r>
    <n v="7.9749999999999996"/>
  </r>
  <r>
    <n v="8.0039999999999996"/>
  </r>
  <r>
    <n v="8.0719999999999992"/>
  </r>
  <r>
    <n v="8.0869999999999997"/>
  </r>
  <r>
    <n v="8.1050000000000004"/>
  </r>
  <r>
    <n v="8.1289999999999996"/>
  </r>
  <r>
    <n v="8.1560000000000006"/>
  </r>
  <r>
    <n v="8.2189999999999994"/>
  </r>
  <r>
    <n v="8.2430000000000003"/>
  </r>
  <r>
    <n v="8.2880000000000003"/>
  </r>
  <r>
    <n v="8.2560000000000002"/>
  </r>
  <r>
    <n v="8.2349999999999994"/>
  </r>
  <r>
    <n v="8.2449999999999992"/>
  </r>
  <r>
    <n v="8.3030000000000008"/>
  </r>
  <r>
    <n v="8.2769999999999992"/>
  </r>
  <r>
    <n v="8.2690000000000001"/>
  </r>
  <r>
    <n v="8.2840000000000007"/>
  </r>
  <r>
    <n v="8.2780000000000005"/>
  </r>
  <r>
    <n v="8.2409999999999997"/>
  </r>
  <r>
    <n v="8.1750000000000007"/>
  </r>
  <r>
    <n v="8.1809999999999992"/>
  </r>
  <r>
    <n v="8.1679999999999993"/>
  </r>
  <r>
    <n v="8.1050000000000004"/>
  </r>
  <r>
    <n v="8.0310000000000006"/>
  </r>
  <r>
    <n v="8.0459999999999994"/>
  </r>
  <r>
    <n v="8.0310000000000006"/>
  </r>
  <r>
    <n v="8.0060000000000002"/>
  </r>
  <r>
    <n v="8"/>
  </r>
  <r>
    <n v="8.0079999999999991"/>
  </r>
  <r>
    <n v="8.0470000000000006"/>
  </r>
  <r>
    <n v="8.07"/>
  </r>
  <r>
    <n v="8.0960000000000001"/>
  </r>
  <r>
    <n v="8.1340000000000003"/>
  </r>
  <r>
    <n v="8.1430000000000007"/>
  </r>
  <r>
    <n v="8.1509999999999998"/>
  </r>
  <r>
    <n v="8.2040000000000006"/>
  </r>
  <r>
    <n v="8.2560000000000002"/>
  </r>
  <r>
    <n v="8.2789999999999999"/>
  </r>
  <r>
    <n v="8.2949999999999999"/>
  </r>
  <r>
    <n v="8.2880000000000003"/>
  </r>
  <r>
    <n v="8.2959999999999994"/>
  </r>
  <r>
    <n v="8.3130000000000006"/>
  </r>
  <r>
    <n v="8.2789999999999999"/>
  </r>
  <r>
    <n v="8.2799999999999994"/>
  </r>
  <r>
    <n v="8.2579999999999991"/>
  </r>
  <r>
    <n v="8.23"/>
  </r>
  <r>
    <n v="8.1940000000000008"/>
  </r>
  <r>
    <n v="8.1809999999999992"/>
  </r>
  <r>
    <n v="8.1890000000000001"/>
  </r>
  <r>
    <n v="8.2390000000000008"/>
  </r>
  <r>
    <n v="8.2750000000000004"/>
  </r>
  <r>
    <n v="8.26"/>
  </r>
  <r>
    <n v="8.2669999999999995"/>
  </r>
  <r>
    <n v="8.2609999999999992"/>
  </r>
  <r>
    <n v="8.2810000000000006"/>
  </r>
  <r>
    <n v="8.2949999999999999"/>
  </r>
  <r>
    <n v="8.3339999999999996"/>
  </r>
  <r>
    <n v="8.3580000000000005"/>
  </r>
  <r>
    <n v="8.3699999999999992"/>
  </r>
  <r>
    <n v="8.3620000000000001"/>
  </r>
  <r>
    <n v="8.3559999999999999"/>
  </r>
  <r>
    <n v="8.4060000000000006"/>
  </r>
  <r>
    <n v="8.4559999999999995"/>
  </r>
  <r>
    <n v="8.5060000000000002"/>
  </r>
  <r>
    <n v="8.4920000000000009"/>
  </r>
  <r>
    <n v="8.5190000000000001"/>
  </r>
  <r>
    <n v="8.5340000000000007"/>
  </r>
  <r>
    <n v="8.5640000000000001"/>
  </r>
  <r>
    <n v="8.5559999999999992"/>
  </r>
  <r>
    <n v="8.5679999999999996"/>
  </r>
  <r>
    <n v="8.5670000000000002"/>
  </r>
  <r>
    <n v="8.5489999999999995"/>
  </r>
  <r>
    <n v="8.5670000000000002"/>
  </r>
  <r>
    <n v="8.59"/>
  </r>
  <r>
    <n v="8.6419999999999995"/>
  </r>
  <r>
    <n v="8.6549999999999994"/>
  </r>
  <r>
    <n v="8.66"/>
  </r>
  <r>
    <n v="8.6620000000000008"/>
  </r>
  <r>
    <n v="8.7040000000000006"/>
  </r>
  <r>
    <n v="8.7260000000000009"/>
  </r>
  <r>
    <n v="8.7319999999999993"/>
  </r>
  <r>
    <n v="8.7449999999999992"/>
  </r>
  <r>
    <n v="8.7550000000000008"/>
  </r>
  <r>
    <n v="8.7439999999999998"/>
  </r>
  <r>
    <n v="8.7270000000000003"/>
  </r>
  <r>
    <n v="8.6880000000000006"/>
  </r>
  <r>
    <n v="8.6739999999999995"/>
  </r>
  <r>
    <n v="8.6649999999999991"/>
  </r>
  <r>
    <n v="8.6760000000000002"/>
  </r>
  <r>
    <n v="8.6470000000000002"/>
  </r>
  <r>
    <n v="8.6519999999999992"/>
  </r>
  <r>
    <n v="8.6120000000000001"/>
  </r>
  <r>
    <n v="8.6050000000000004"/>
  </r>
  <r>
    <n v="8.6069999999999993"/>
  </r>
  <r>
    <n v="8.6210000000000004"/>
  </r>
  <r>
    <n v="8.6419999999999995"/>
  </r>
  <r>
    <n v="8.6590000000000007"/>
  </r>
  <r>
    <n v="8.67"/>
  </r>
  <r>
    <n v="8.6690000000000005"/>
  </r>
  <r>
    <n v="8.6539999999999999"/>
  </r>
  <r>
    <n v="8.6440000000000001"/>
  </r>
  <r>
    <n v="8.6760000000000002"/>
  </r>
  <r>
    <n v="8.673"/>
  </r>
  <r>
    <n v="8.6479999999999997"/>
  </r>
  <r>
    <n v="8.6349999999999998"/>
  </r>
  <r>
    <n v="8.6470000000000002"/>
  </r>
  <r>
    <n v="8.6270000000000007"/>
  </r>
  <r>
    <n v="8.6020000000000003"/>
  </r>
  <r>
    <n v="8.6110000000000007"/>
  </r>
  <r>
    <n v="8.6170000000000009"/>
  </r>
  <r>
    <n v="8.6379999999999999"/>
  </r>
  <r>
    <n v="8.6129999999999995"/>
  </r>
  <r>
    <n v="8.6280000000000001"/>
  </r>
  <r>
    <n v="8.6449999999999996"/>
  </r>
  <r>
    <n v="8.6579999999999995"/>
  </r>
  <r>
    <n v="8.6859999999999999"/>
  </r>
  <r>
    <n v="8.7430000000000003"/>
  </r>
  <r>
    <n v="8.7569999999999997"/>
  </r>
  <r>
    <n v="8.7650000000000006"/>
  </r>
  <r>
    <n v="8.7870000000000008"/>
  </r>
  <r>
    <n v="8.7789999999999999"/>
  </r>
  <r>
    <n v="8.827"/>
  </r>
  <r>
    <n v="8.8409999999999993"/>
  </r>
  <r>
    <n v="8.8919999999999995"/>
  </r>
  <r>
    <n v="8.9109999999999996"/>
  </r>
  <r>
    <n v="8.9359999999999999"/>
  </r>
  <r>
    <n v="8.9369999999999994"/>
  </r>
  <r>
    <n v="8.9570000000000007"/>
  </r>
  <r>
    <n v="8.9410000000000007"/>
  </r>
  <r>
    <n v="8.9760000000000009"/>
  </r>
  <r>
    <n v="9.0449999999999999"/>
  </r>
  <r>
    <n v="9.0660000000000007"/>
  </r>
  <r>
    <n v="9.0869999999999997"/>
  </r>
  <r>
    <n v="9.1189999999999998"/>
  </r>
  <r>
    <n v="9.1560000000000006"/>
  </r>
  <r>
    <n v="9.1530000000000005"/>
  </r>
  <r>
    <n v="9.1760000000000002"/>
  </r>
  <r>
    <n v="9.2490000000000006"/>
  </r>
  <r>
    <n v="9.3149999999999995"/>
  </r>
  <r>
    <n v="9.343"/>
  </r>
  <r>
    <n v="9.3780000000000001"/>
  </r>
  <r>
    <n v="9.4269999999999996"/>
  </r>
  <r>
    <n v="9.48"/>
  </r>
  <r>
    <n v="9.4710000000000001"/>
  </r>
  <r>
    <n v="9.4930000000000003"/>
  </r>
  <r>
    <n v="9.5429999999999993"/>
  </r>
  <r>
    <n v="9.5540000000000003"/>
  </r>
  <r>
    <n v="9.548"/>
  </r>
  <r>
    <n v="9.5559999999999992"/>
  </r>
  <r>
    <n v="9.5809999999999995"/>
  </r>
  <r>
    <n v="9.5939999999999994"/>
  </r>
  <r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78"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n v="12.17"/>
  </r>
  <r>
    <n v="12.159380000000001"/>
  </r>
  <r>
    <n v="12.234999999999999"/>
  </r>
  <r>
    <n v="12.26188"/>
  </r>
  <r>
    <n v="12.258749999999999"/>
  </r>
  <r>
    <n v="12.3325"/>
  </r>
  <r>
    <n v="12.395630000000001"/>
  </r>
  <r>
    <n v="12.436249999999999"/>
  </r>
  <r>
    <n v="12.45125"/>
  </r>
  <r>
    <n v="12.48625"/>
  </r>
  <r>
    <n v="12.45063"/>
  </r>
  <r>
    <n v="12.44"/>
  </r>
  <r>
    <n v="12.46875"/>
  </r>
  <r>
    <n v="12.49188"/>
  </r>
  <r>
    <n v="12.49375"/>
  </r>
  <r>
    <n v="12.459379999999999"/>
  </r>
  <r>
    <n v="12.414999999999999"/>
  </r>
  <r>
    <n v="12.3775"/>
  </r>
  <r>
    <n v="12.34563"/>
  </r>
  <r>
    <n v="12.315"/>
  </r>
  <r>
    <n v="12.32813"/>
  </r>
  <r>
    <n v="12.25813"/>
  </r>
  <r>
    <n v="12.24625"/>
  </r>
  <r>
    <n v="12.26688"/>
  </r>
  <r>
    <n v="12.24625"/>
  </r>
  <r>
    <n v="12.231249999999999"/>
  </r>
  <r>
    <n v="12.268750000000001"/>
  </r>
  <r>
    <n v="12.293749999999999"/>
  </r>
  <r>
    <n v="12.286250000000001"/>
  </r>
  <r>
    <n v="12.24375"/>
  </r>
  <r>
    <n v="12.22813"/>
  </r>
  <r>
    <n v="12.2125"/>
  </r>
  <r>
    <n v="12.203749999999999"/>
  </r>
  <r>
    <n v="12.25563"/>
  </r>
  <r>
    <n v="12.26688"/>
  </r>
  <r>
    <n v="12.244999999999999"/>
  </r>
  <r>
    <n v="12.231249999999999"/>
  </r>
  <r>
    <n v="12.2425"/>
  </r>
  <r>
    <n v="12.217499999999999"/>
  </r>
  <r>
    <n v="12.16563"/>
  </r>
  <r>
    <n v="12.18688"/>
  </r>
  <r>
    <n v="12.151249999999999"/>
  </r>
  <r>
    <n v="12.135"/>
  </r>
  <r>
    <n v="12.1425"/>
  </r>
  <r>
    <n v="12.164999999999999"/>
  </r>
  <r>
    <n v="12.146879999999999"/>
  </r>
  <r>
    <n v="12.1425"/>
  </r>
  <r>
    <n v="12.157500000000001"/>
  </r>
  <r>
    <n v="12.19563"/>
  </r>
  <r>
    <n v="12.26188"/>
  </r>
  <r>
    <n v="12.31625"/>
  </r>
  <r>
    <n v="12.36313"/>
  </r>
  <r>
    <n v="12.371880000000001"/>
  </r>
  <r>
    <n v="12.393129999999999"/>
  </r>
  <r>
    <n v="12.43125"/>
  </r>
  <r>
    <n v="12.493130000000001"/>
  </r>
  <r>
    <n v="12.491250000000001"/>
  </r>
  <r>
    <n v="12.557499999999999"/>
  </r>
  <r>
    <n v="12.52375"/>
  </r>
  <r>
    <n v="12.490629999999999"/>
  </r>
  <r>
    <n v="12.490629999999999"/>
  </r>
  <r>
    <n v="12.56813"/>
  </r>
  <r>
    <n v="12.57938"/>
  </r>
  <r>
    <n v="12.54813"/>
  </r>
  <r>
    <n v="12.51313"/>
  </r>
  <r>
    <n v="12.44688"/>
  </r>
  <r>
    <n v="12.434380000000001"/>
  </r>
  <r>
    <n v="12.46625"/>
  </r>
  <r>
    <n v="12.526249999999999"/>
  </r>
  <r>
    <n v="12.546250000000001"/>
  </r>
  <r>
    <n v="12.53375"/>
  </r>
  <r>
    <n v="12.58813"/>
  </r>
  <r>
    <n v="12.59313"/>
  </r>
  <r>
    <n v="12.54688"/>
  </r>
  <r>
    <n v="12.563129999999999"/>
  </r>
  <r>
    <n v="12.59563"/>
  </r>
  <r>
    <n v="12.596880000000001"/>
  </r>
  <r>
    <n v="12.56"/>
  </r>
  <r>
    <n v="12.5525"/>
  </r>
  <r>
    <n v="12.60125"/>
  </r>
  <r>
    <n v="12.645"/>
  </r>
  <r>
    <n v="12.69938"/>
  </r>
  <r>
    <n v="12.69688"/>
  </r>
  <r>
    <n v="12.696249999999999"/>
  </r>
  <r>
    <n v="12.64813"/>
  </r>
  <r>
    <n v="12.661250000000001"/>
  </r>
  <r>
    <n v="12.68375"/>
  </r>
  <r>
    <n v="12.654999999999999"/>
  </r>
  <r>
    <n v="12.7"/>
  </r>
  <r>
    <n v="12.768129999999999"/>
  </r>
  <r>
    <n v="12.81625"/>
  </r>
  <r>
    <n v="12.83188"/>
  </r>
  <r>
    <n v="12.84188"/>
  </r>
  <r>
    <n v="12.85563"/>
  </r>
  <r>
    <n v="12.883749999999999"/>
  </r>
  <r>
    <n v="12.942500000000001"/>
  </r>
  <r>
    <n v="12.94"/>
  </r>
  <r>
    <n v="12.92188"/>
  </r>
  <r>
    <n v="12.907500000000001"/>
  </r>
  <r>
    <n v="12.89"/>
  </r>
  <r>
    <n v="12.91625"/>
  </r>
  <r>
    <n v="12.92563"/>
  </r>
  <r>
    <n v="12.9275"/>
  </r>
  <r>
    <n v="12.956250000000001"/>
  </r>
  <r>
    <n v="12.975"/>
  </r>
  <r>
    <n v="12.928129999999999"/>
  </r>
  <r>
    <n v="12.93125"/>
  </r>
  <r>
    <n v="12.946249999999999"/>
  </r>
  <r>
    <n v="12.98438"/>
  </r>
  <r>
    <n v="12.95063"/>
  </r>
  <r>
    <n v="12.91375"/>
  </r>
  <r>
    <n v="12.89"/>
  </r>
  <r>
    <n v="12.91938"/>
  </r>
  <r>
    <n v="12.92"/>
  </r>
  <r>
    <n v="12.97688"/>
  </r>
  <r>
    <n v="12.98063"/>
  </r>
  <r>
    <n v="12.9725"/>
  </r>
  <r>
    <n v="12.996880000000001"/>
  </r>
  <r>
    <n v="13.03125"/>
  </r>
  <r>
    <n v="13.008749999999999"/>
  </r>
  <r>
    <n v="12.9925"/>
  </r>
  <r>
    <n v="13.03125"/>
  </r>
  <r>
    <n v="13.0525"/>
  </r>
  <r>
    <n v="13.074999999999999"/>
  </r>
  <r>
    <n v="13.043749999999999"/>
  </r>
  <r>
    <n v="13.03313"/>
  </r>
  <r>
    <n v="13.041880000000001"/>
  </r>
  <r>
    <n v="13.02313"/>
  </r>
  <r>
    <n v="13.022500000000001"/>
  </r>
  <r>
    <n v="13.038130000000001"/>
  </r>
  <r>
    <n v="12.998749999999999"/>
  </r>
  <r>
    <n v="13.08375"/>
  </r>
  <r>
    <n v="13.16"/>
  </r>
  <r>
    <n v="13.166880000000001"/>
  </r>
  <r>
    <n v="13.18688"/>
  </r>
  <r>
    <n v="13.194380000000001"/>
  </r>
  <r>
    <n v="13.196249999999999"/>
  </r>
  <r>
    <n v="13.159380000000001"/>
  </r>
  <r>
    <n v="13.16375"/>
  </r>
  <r>
    <n v="13.126250000000001"/>
  </r>
  <r>
    <n v="13.164999999999999"/>
  </r>
  <r>
    <n v="13.253130000000001"/>
  </r>
  <r>
    <n v="13.28375"/>
  </r>
  <r>
    <n v="13.32438"/>
  </r>
  <r>
    <n v="13.34375"/>
  </r>
  <r>
    <n v="13.3325"/>
  </r>
  <r>
    <n v="13.3825"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267"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m/>
  </r>
  <r>
    <n v="8.0513333330000005"/>
  </r>
  <r>
    <n v="8.02"/>
  </r>
  <r>
    <n v="8.0486666670000009"/>
  </r>
  <r>
    <n v="8.2113333330000007"/>
  </r>
  <r>
    <n v="8.1039999999999992"/>
  </r>
  <r>
    <n v="8.0519999999999996"/>
  </r>
  <r>
    <n v="8.0073333330000001"/>
  </r>
  <r>
    <n v="7.9406666670000003"/>
  </r>
  <r>
    <n v="7.8853333330000002"/>
  </r>
  <r>
    <n v="7.984"/>
  </r>
  <r>
    <n v="8.0359999999999996"/>
  </r>
  <r>
    <n v="8.1686666670000001"/>
  </r>
  <r>
    <n v="8.1373333330000008"/>
  </r>
  <r>
    <n v="8.1140000000000008"/>
  </r>
  <r>
    <n v="8.1833333330000002"/>
  </r>
  <r>
    <n v="8.2219999999999995"/>
  </r>
  <r>
    <n v="8.3006666669999998"/>
  </r>
  <r>
    <n v="8.2799999999999994"/>
  </r>
  <r>
    <n v="8.258666667"/>
  </r>
  <r>
    <n v="8.3186666670000005"/>
  </r>
  <r>
    <n v="8.33"/>
  </r>
  <r>
    <n v="8.3079999999999998"/>
  </r>
  <r>
    <n v="8.3353333329999995"/>
  </r>
  <r>
    <n v="8.3246666670000007"/>
  </r>
  <r>
    <n v="8.34"/>
  </r>
  <r>
    <n v="8.3106666669999996"/>
  </r>
  <r>
    <n v="8.2306666669999995"/>
  </r>
  <r>
    <n v="8.2260000000000009"/>
  </r>
  <r>
    <n v="8.2146666669999995"/>
  </r>
  <r>
    <n v="8.1940000000000008"/>
  </r>
  <r>
    <n v="8.1639999999999997"/>
  </r>
  <r>
    <n v="8.0920000000000005"/>
  </r>
  <r>
    <n v="8.1033333330000001"/>
  </r>
  <r>
    <n v="8.1440000000000001"/>
  </r>
  <r>
    <n v="8.2100000000000009"/>
  </r>
  <r>
    <n v="8.2533333330000005"/>
  </r>
  <r>
    <n v="8.3279999999999994"/>
  </r>
  <r>
    <n v="8.35"/>
  </r>
  <r>
    <n v="8.3866666670000001"/>
  </r>
  <r>
    <n v="8.39"/>
  </r>
  <r>
    <n v="8.4239999999999995"/>
  </r>
  <r>
    <n v="8.4626666670000006"/>
  </r>
  <r>
    <n v="8.4760000000000009"/>
  </r>
  <r>
    <n v="8.4886666670000004"/>
  </r>
  <r>
    <n v="8.4486666669999995"/>
  </r>
  <r>
    <n v="8.3520000000000003"/>
  </r>
  <r>
    <n v="8.2566666669999993"/>
  </r>
  <r>
    <n v="8.1626666669999999"/>
  </r>
  <r>
    <n v="8.0653333329999999"/>
  </r>
  <r>
    <n v="8.0033333330000005"/>
  </r>
  <r>
    <n v="7.9420000000000002"/>
  </r>
  <r>
    <n v="7.8593333330000004"/>
  </r>
  <r>
    <n v="7.749333333"/>
  </r>
  <r>
    <n v="7.6426666670000003"/>
  </r>
  <r>
    <n v="7.5979999999999999"/>
  </r>
  <r>
    <n v="7.5"/>
  </r>
  <r>
    <n v="7.4373333329999998"/>
  </r>
  <r>
    <n v="7.4146666669999997"/>
  </r>
  <r>
    <n v="7.4086666670000003"/>
  </r>
  <r>
    <n v="7.4146666669999997"/>
  </r>
  <r>
    <n v="7.5126666670000004"/>
  </r>
  <r>
    <n v="7.6106666670000003"/>
  </r>
  <r>
    <n v="7.7106666669999999"/>
  </r>
  <r>
    <n v="7.8280000000000003"/>
  </r>
  <r>
    <n v="7.8566666669999998"/>
  </r>
  <r>
    <n v="7.88"/>
  </r>
  <r>
    <n v="7.9653333330000002"/>
  </r>
  <r>
    <n v="8.0120000000000005"/>
  </r>
  <r>
    <n v="8.0433333329999996"/>
  </r>
  <r>
    <n v="8.0553333330000001"/>
  </r>
  <r>
    <n v="8.1073333329999997"/>
  </r>
  <r>
    <n v="8.0920000000000005"/>
  </r>
  <r>
    <n v="8.0660000000000007"/>
  </r>
  <r>
    <n v="8.0120000000000005"/>
  </r>
  <r>
    <n v="7.9980000000000002"/>
  </r>
  <r>
    <n v="7.9366666669999999"/>
  </r>
  <r>
    <n v="7.8973333329999997"/>
  </r>
  <r>
    <n v="7.8526666670000003"/>
  </r>
  <r>
    <n v="7.8"/>
  </r>
  <r>
    <n v="7.8"/>
  </r>
  <r>
    <n v="7.7806666670000002"/>
  </r>
  <r>
    <n v="7.7359999999999998"/>
  </r>
  <r>
    <n v="7.7966666670000002"/>
  </r>
  <r>
    <n v="7.8393333329999999"/>
  </r>
  <r>
    <n v="7.8373333330000001"/>
  </r>
  <r>
    <n v="7.8259999999999996"/>
  </r>
  <r>
    <n v="7.86"/>
  </r>
  <r>
    <n v="7.8920000000000003"/>
  </r>
  <r>
    <n v="7.94"/>
  </r>
  <r>
    <n v="7.975333333"/>
  </r>
  <r>
    <n v="8.0139999999999993"/>
  </r>
  <r>
    <n v="8.0346666669999998"/>
  </r>
  <r>
    <n v="8.0553333330000001"/>
  </r>
  <r>
    <n v="8.0380000000000003"/>
  </r>
  <r>
    <n v="8.0333333329999999"/>
  </r>
  <r>
    <n v="8.0733333330000008"/>
  </r>
  <r>
    <n v="8.0806666669999991"/>
  </r>
  <r>
    <n v="8.0340000000000007"/>
  </r>
  <r>
    <n v="7.9986666670000002"/>
  </r>
  <r>
    <n v="8.0073333330000001"/>
  </r>
  <r>
    <n v="8.0073333330000001"/>
  </r>
  <r>
    <n v="8.0259999999999998"/>
  </r>
  <r>
    <n v="8.0333333329999999"/>
  </r>
  <r>
    <n v="8.0559999999999992"/>
  </r>
  <r>
    <n v="8.07"/>
  </r>
  <r>
    <n v="8.0846666670000005"/>
  </r>
  <r>
    <n v="8.0906666670000007"/>
  </r>
  <r>
    <n v="8.0986666669999998"/>
  </r>
  <r>
    <n v="8.1273333329999993"/>
  </r>
  <r>
    <n v="8.1440000000000001"/>
  </r>
  <r>
    <n v="8.1560000000000006"/>
  </r>
  <r>
    <n v="8.1493333329999995"/>
  </r>
  <r>
    <n v="8.1646666670000005"/>
  </r>
  <r>
    <n v="8.23"/>
  </r>
  <r>
    <n v="8.2780000000000005"/>
  </r>
  <r>
    <n v="8.290666667"/>
  </r>
  <r>
    <n v="8.2866666670000004"/>
  </r>
  <r>
    <n v="8.2853333330000005"/>
  </r>
  <r>
    <n v="8.2646666670000002"/>
  </r>
  <r>
    <n v="8.2466666669999995"/>
  </r>
  <r>
    <n v="8.2026666670000008"/>
  </r>
  <r>
    <n v="8.1839999999999993"/>
  </r>
  <r>
    <n v="8.1726666669999997"/>
  </r>
  <r>
    <n v="8.1539999999999999"/>
  </r>
  <r>
    <n v="8.1366666670000001"/>
  </r>
  <r>
    <n v="8.1293333329999999"/>
  </r>
  <r>
    <n v="8.1366666670000001"/>
  </r>
  <r>
    <n v="8.1326666670000005"/>
  </r>
  <r>
    <n v="8.1013333329999995"/>
  </r>
  <r>
    <n v="8.0500000000000007"/>
  </r>
  <r>
    <n v="8.0493333329999999"/>
  </r>
  <r>
    <n v="8.0513333330000005"/>
  </r>
  <r>
    <n v="8.0473333329999992"/>
  </r>
  <r>
    <n v="8.0579999999999998"/>
  </r>
  <r>
    <n v="8.0713333330000001"/>
  </r>
  <r>
    <n v="8.1133333329999999"/>
  </r>
  <r>
    <n v="8.1519999999999992"/>
  </r>
  <r>
    <n v="8.1913333329999993"/>
  </r>
  <r>
    <n v="8.2173333329999991"/>
  </r>
  <r>
    <n v="8.2260000000000009"/>
  </r>
  <r>
    <n v="8.2106666669999999"/>
  </r>
  <r>
    <n v="8.2279999999999998"/>
  </r>
  <r>
    <n v="8.2520000000000007"/>
  </r>
  <r>
    <n v="8.2439999999999998"/>
  </r>
  <r>
    <n v="8.2526666669999997"/>
  </r>
  <r>
    <n v="8.2539999999999996"/>
  </r>
  <r>
    <n v="8.258666667"/>
  </r>
  <r>
    <n v="8.2566666669999993"/>
  </r>
  <r>
    <n v="8.2486666670000002"/>
  </r>
  <r>
    <n v="8.2566666669999993"/>
  </r>
  <r>
    <n v="8.2693333330000005"/>
  </r>
  <r>
    <n v="8.2753333330000007"/>
  </r>
  <r>
    <n v="8.2546666670000004"/>
  </r>
  <r>
    <n v="8.2360000000000007"/>
  </r>
  <r>
    <n v="8.23"/>
  </r>
  <r>
    <n v="8.2493333329999992"/>
  </r>
  <r>
    <n v="8.2579999999999991"/>
  </r>
  <r>
    <n v="8.2706666670000004"/>
  </r>
  <r>
    <n v="8.3013333330000005"/>
  </r>
  <r>
    <n v="8.3166666669999998"/>
  </r>
  <r>
    <n v="8.338666667"/>
  </r>
  <r>
    <n v="8.3593333330000004"/>
  </r>
  <r>
    <n v="8.3960000000000008"/>
  </r>
  <r>
    <n v="8.4193333330000009"/>
  </r>
  <r>
    <n v="8.4413333329999993"/>
  </r>
  <r>
    <n v="8.4179999999999993"/>
  </r>
  <r>
    <n v="8.4206666670000008"/>
  </r>
  <r>
    <n v="8.4533333329999998"/>
  </r>
  <r>
    <n v="8.4993333329999992"/>
  </r>
  <r>
    <n v="8.5133333330000003"/>
  </r>
  <r>
    <n v="8.5299999999999994"/>
  </r>
  <r>
    <n v="8.540666667"/>
  </r>
  <r>
    <n v="8.5393333330000001"/>
  </r>
  <r>
    <n v="8.5586666670000007"/>
  </r>
  <r>
    <n v="8.5879999999999992"/>
  </r>
  <r>
    <n v="8.604666667"/>
  </r>
  <r>
    <n v="8.6199999999999992"/>
  </r>
  <r>
    <n v="8.6226666670000007"/>
  </r>
  <r>
    <n v="8.6366666670000001"/>
  </r>
  <r>
    <n v="8.645333333"/>
  </r>
  <r>
    <n v="8.6859999999999999"/>
  </r>
  <r>
    <n v="8.6826666669999994"/>
  </r>
  <r>
    <n v="8.68"/>
  </r>
  <r>
    <n v="8.6859999999999999"/>
  </r>
  <r>
    <n v="8.7133333329999996"/>
  </r>
  <r>
    <n v="8.7106666669999999"/>
  </r>
  <r>
    <n v="8.7006666670000001"/>
  </r>
  <r>
    <n v="8.7059999999999995"/>
  </r>
  <r>
    <n v="8.702"/>
  </r>
  <r>
    <n v="8.7026666670000008"/>
  </r>
  <r>
    <n v="8.6893333330000004"/>
  </r>
  <r>
    <n v="8.6806666670000006"/>
  </r>
  <r>
    <n v="8.6479999999999997"/>
  </r>
  <r>
    <n v="8.6479999999999997"/>
  </r>
  <r>
    <n v="8.6486666670000005"/>
  </r>
  <r>
    <n v="8.6406666669999996"/>
  </r>
  <r>
    <n v="8.6406666669999996"/>
  </r>
  <r>
    <n v="8.6486666670000005"/>
  </r>
  <r>
    <n v="8.645333333"/>
  </r>
  <r>
    <n v="8.6526666670000001"/>
  </r>
  <r>
    <n v="8.6406666669999996"/>
  </r>
  <r>
    <n v="8.6513333330000002"/>
  </r>
  <r>
    <n v="8.6493333329999995"/>
  </r>
  <r>
    <n v="8.6533333330000008"/>
  </r>
  <r>
    <n v="8.6300000000000008"/>
  </r>
  <r>
    <n v="8.6326666670000005"/>
  </r>
  <r>
    <n v="8.6373333330000008"/>
  </r>
  <r>
    <n v="8.6586666670000003"/>
  </r>
  <r>
    <n v="8.6433333329999993"/>
  </r>
  <r>
    <n v="8.6553333329999997"/>
  </r>
  <r>
    <n v="8.6379999999999999"/>
  </r>
  <r>
    <n v="8.6486666670000005"/>
  </r>
  <r>
    <n v="8.6186666669999994"/>
  </r>
  <r>
    <n v="8.6253333330000004"/>
  </r>
  <r>
    <n v="8.6140000000000008"/>
  </r>
  <r>
    <n v="8.6353333330000002"/>
  </r>
  <r>
    <n v="8.6653333329999995"/>
  </r>
  <r>
    <n v="8.7033333329999998"/>
  </r>
  <r>
    <n v="8.6993333330000002"/>
  </r>
  <r>
    <n v="8.7333333329999991"/>
  </r>
  <r>
    <n v="8.7393333329999994"/>
  </r>
  <r>
    <n v="8.7366666669999997"/>
  </r>
  <r>
    <n v="8.7520000000000007"/>
  </r>
  <r>
    <n v="8.7846666669999998"/>
  </r>
  <r>
    <n v="8.8013333330000005"/>
  </r>
  <r>
    <n v="8.8313333329999999"/>
  </r>
  <r>
    <n v="8.8640000000000008"/>
  </r>
  <r>
    <n v="8.9193333330000009"/>
  </r>
  <r>
    <n v="8.9186666670000001"/>
  </r>
  <r>
    <n v="8.9306666670000006"/>
  </r>
  <r>
    <n v="8.9513333329999991"/>
  </r>
  <r>
    <n v="8.9760000000000009"/>
  </r>
  <r>
    <n v="8.9673333329999991"/>
  </r>
  <r>
    <n v="9.0046666670000004"/>
  </r>
  <r>
    <n v="9.0373333329999994"/>
  </r>
  <r>
    <n v="9.0773333330000003"/>
  </r>
  <r>
    <n v="9.1133333329999999"/>
  </r>
  <r>
    <n v="9.1519999999999992"/>
  </r>
  <r>
    <n v="9.1906666670000003"/>
  </r>
  <r>
    <n v="9.2126666670000006"/>
  </r>
  <r>
    <n v="9.2393333329999994"/>
  </r>
  <r>
    <n v="9.2706666670000004"/>
  </r>
  <r>
    <n v="9.2940000000000005"/>
  </r>
  <r>
    <n v="9.3533333330000001"/>
  </r>
  <r>
    <n v="9.3906666669999996"/>
  </r>
  <r>
    <n v="9.4220000000000006"/>
  </r>
  <r>
    <n v="9.4453333330000007"/>
  </r>
  <r>
    <n v="9.4773333330000007"/>
  </r>
  <r>
    <n v="9.4979999999999993"/>
  </r>
  <r>
    <n v="9.5039999999999996"/>
  </r>
  <r>
    <n v="9.5226666669999993"/>
  </r>
  <r>
    <n v="9.5646666669999991"/>
  </r>
  <r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166">
  <r>
    <n v="3.1700000000000017"/>
  </r>
  <r>
    <n v="3.7799999999999994"/>
  </r>
  <r>
    <n v="3.9800000000000004"/>
  </r>
  <r>
    <n v="3.6400000000000006"/>
  </r>
  <r>
    <n v="3.7300000000000004"/>
  </r>
  <r>
    <n v="3.41"/>
  </r>
  <r>
    <n v="3.9600000000000009"/>
  </r>
  <r>
    <n v="4.3600000000000003"/>
  </r>
  <r>
    <n v="5.0600000000000005"/>
  </r>
  <r>
    <n v="4.8899999999999997"/>
  </r>
  <r>
    <n v="3.7200000000000006"/>
  </r>
  <r>
    <n v="4.5999999999999996"/>
  </r>
  <r>
    <n v="4.4000000000000004"/>
  </r>
  <r>
    <n v="4.620000000000001"/>
  </r>
  <r>
    <n v="4.3900000000000006"/>
  </r>
  <r>
    <n v="3.75"/>
  </r>
  <r>
    <n v="3.99"/>
  </r>
  <r>
    <n v="4.2200000000000006"/>
  </r>
  <r>
    <n v="3.92"/>
  </r>
  <r>
    <n v="4.6300000000000008"/>
  </r>
  <r>
    <n v="4.1500000000000004"/>
  </r>
  <r>
    <n v="3.7300000000000004"/>
  </r>
  <r>
    <n v="4.589999999999999"/>
  </r>
  <r>
    <n v="4.8000000000000007"/>
  </r>
  <r>
    <n v="3.8000000000000007"/>
  </r>
  <r>
    <n v="3.4499999999999993"/>
  </r>
  <r>
    <n v="4.1199999999999992"/>
  </r>
  <r>
    <n v="4.83"/>
  </r>
  <r>
    <n v="4.34"/>
  </r>
  <r>
    <n v="4.2299999999999986"/>
  </r>
  <r>
    <n v="4.1399999999999988"/>
  </r>
  <r>
    <n v="3.6300000000000008"/>
  </r>
  <r>
    <n v="3.99"/>
  </r>
  <r>
    <n v="3.9799999999999995"/>
  </r>
  <r>
    <n v="4.34"/>
  </r>
  <r>
    <n v="3.6099999999999994"/>
  </r>
  <r>
    <n v="3.99"/>
  </r>
  <r>
    <n v="4.5200000000000005"/>
  </r>
  <r>
    <n v="4.0999999999999996"/>
  </r>
  <r>
    <n v="4.57"/>
  </r>
  <r>
    <n v="4.879999999999999"/>
  </r>
  <r>
    <n v="4.5199999999999996"/>
  </r>
  <r>
    <n v="4.0199999999999996"/>
  </r>
  <r>
    <n v="4.0599999999999987"/>
  </r>
  <r>
    <n v="4.07"/>
  </r>
  <r>
    <n v="3.9299999999999997"/>
  </r>
  <r>
    <n v="3.58"/>
  </r>
  <r>
    <n v="3.7300000000000004"/>
  </r>
  <r>
    <n v="3.5500000000000007"/>
  </r>
  <r>
    <n v="3.2799999999999994"/>
  </r>
  <r>
    <n v="3.8099999999999987"/>
  </r>
  <r>
    <n v="3.7900000000000009"/>
  </r>
  <r>
    <n v="3.6799999999999997"/>
  </r>
  <r>
    <n v="3.2799999999999994"/>
  </r>
  <r>
    <n v="4.5100000000000007"/>
  </r>
  <r>
    <n v="3.8800000000000008"/>
  </r>
  <r>
    <n v="4.5"/>
  </r>
  <r>
    <n v="4.58"/>
  </r>
  <r>
    <n v="4.3499999999999996"/>
  </r>
  <r>
    <n v="3.8100000000000005"/>
  </r>
  <r>
    <n v="3.9899999999999984"/>
  </r>
  <r>
    <n v="3.76"/>
  </r>
  <r>
    <n v="4"/>
  </r>
  <r>
    <n v="5.0599999999999987"/>
  </r>
  <r>
    <n v="4.9400000000000013"/>
  </r>
  <r>
    <n v="4.1999999999999993"/>
  </r>
  <r>
    <n v="3.7899999999999991"/>
  </r>
  <r>
    <n v="3.8600000000000012"/>
  </r>
  <r>
    <n v="3.9499999999999993"/>
  </r>
  <r>
    <n v="4.24"/>
  </r>
  <r>
    <n v="4.01"/>
  </r>
  <r>
    <n v="4.620000000000001"/>
  </r>
  <r>
    <n v="3.6100000000000012"/>
  </r>
  <r>
    <n v="3.5399999999999991"/>
  </r>
  <r>
    <n v="4.01"/>
  </r>
  <r>
    <n v="4.59"/>
  </r>
  <r>
    <n v="4.2300000000000004"/>
  </r>
  <r>
    <n v="3.2199999999999989"/>
  </r>
  <r>
    <n v="3.3099999999999987"/>
  </r>
  <r>
    <n v="3.5199999999999996"/>
  </r>
  <r>
    <n v="4.42"/>
  </r>
  <r>
    <n v="4.2099999999999991"/>
  </r>
  <r>
    <n v="4.6100000000000012"/>
  </r>
  <r>
    <n v="3.9899999999999984"/>
  </r>
  <r>
    <n v="3.620000000000001"/>
  </r>
  <r>
    <n v="4.66"/>
  </r>
  <r>
    <n v="3.75"/>
  </r>
  <r>
    <n v="3.6300000000000008"/>
  </r>
  <r>
    <n v="3.6300000000000008"/>
  </r>
  <r>
    <n v="4.0599999999999987"/>
  </r>
  <r>
    <n v="3.7900000000000009"/>
  </r>
  <r>
    <n v="3.7800000000000011"/>
  </r>
  <r>
    <n v="3.7699999999999996"/>
  </r>
  <r>
    <n v="3.9500000000000011"/>
  </r>
  <r>
    <n v="3.9299999999999997"/>
  </r>
  <r>
    <n v="4.3499999999999996"/>
  </r>
  <r>
    <n v="4.1300000000000008"/>
  </r>
  <r>
    <n v="4.4600000000000009"/>
  </r>
  <r>
    <n v="3.7299999999999986"/>
  </r>
  <r>
    <n v="4.1099999999999994"/>
  </r>
  <r>
    <n v="3.8100000000000005"/>
  </r>
  <r>
    <n v="4.5"/>
  </r>
  <r>
    <n v="4.5999999999999996"/>
  </r>
  <r>
    <n v="5.2000000000000011"/>
  </r>
  <r>
    <n v="4.4399999999999995"/>
  </r>
  <r>
    <n v="4.2699999999999996"/>
  </r>
  <r>
    <n v="3.9800000000000004"/>
  </r>
  <r>
    <n v="4.2699999999999996"/>
  </r>
  <r>
    <n v="4"/>
  </r>
  <r>
    <n v="4.82"/>
  </r>
  <r>
    <n v="3.83"/>
  </r>
  <r>
    <n v="4.4000000000000004"/>
  </r>
  <r>
    <n v="3.9600000000000009"/>
  </r>
  <r>
    <n v="3.9500000000000011"/>
  </r>
  <r>
    <n v="4.08"/>
  </r>
  <r>
    <n v="4.3800000000000008"/>
  </r>
  <r>
    <n v="4.1100000000000012"/>
  </r>
  <r>
    <n v="4.82"/>
  </r>
  <r>
    <n v="4.93"/>
  </r>
  <r>
    <n v="4.2300000000000004"/>
  </r>
  <r>
    <n v="4.2700000000000014"/>
  </r>
  <r>
    <n v="4.8099999999999987"/>
  </r>
  <r>
    <n v="4.58"/>
  </r>
  <r>
    <n v="3.9600000000000009"/>
  </r>
  <r>
    <n v="3.3600000000000012"/>
  </r>
  <r>
    <n v="4.5"/>
  </r>
  <r>
    <n v="4.43"/>
  </r>
  <r>
    <n v="3.84"/>
  </r>
  <r>
    <n v="4.2300000000000004"/>
  </r>
  <r>
    <n v="3.9699999999999989"/>
  </r>
  <r>
    <n v="3.620000000000001"/>
  </r>
  <r>
    <n v="4.5999999999999996"/>
  </r>
  <r>
    <n v="4.5999999999999996"/>
  </r>
  <r>
    <n v="4.33"/>
  </r>
  <r>
    <n v="4.2799999999999994"/>
  </r>
  <r>
    <n v="4.1500000000000004"/>
  </r>
  <r>
    <n v="4.6400000000000006"/>
  </r>
  <r>
    <n v="4.41"/>
  </r>
  <r>
    <n v="3.6400000000000006"/>
  </r>
  <r>
    <n v="3.3000000000000007"/>
  </r>
  <r>
    <n v="3.4800000000000004"/>
  </r>
  <r>
    <n v="3.8500000000000014"/>
  </r>
  <r>
    <n v="3.8000000000000007"/>
  </r>
  <r>
    <n v="4.0300000000000011"/>
  </r>
  <r>
    <n v="3.5700000000000003"/>
  </r>
  <r>
    <n v="4.4500000000000011"/>
  </r>
  <r>
    <n v="4.58"/>
  </r>
  <r>
    <n v="4.2000000000000011"/>
  </r>
  <r>
    <n v="4.17"/>
  </r>
  <r>
    <n v="3.7099999999999991"/>
  </r>
  <r>
    <n v="3.7700000000000014"/>
  </r>
  <r>
    <n v="3.4399999999999995"/>
  </r>
  <r>
    <n v="3.9300000000000015"/>
  </r>
  <r>
    <n v="3.51"/>
  </r>
  <r>
    <n v="3.7099999999999991"/>
  </r>
  <r>
    <n v="4.120000000000001"/>
  </r>
  <r>
    <n v="3.33"/>
  </r>
  <r>
    <n v="3.84"/>
  </r>
  <r>
    <n v="3.9400000000000013"/>
  </r>
  <r>
    <n v="3.3800000000000008"/>
  </r>
  <r>
    <n v="3.9600000000000009"/>
  </r>
  <r>
    <m/>
  </r>
  <r>
    <m/>
  </r>
  <r>
    <m/>
  </r>
  <r>
    <m/>
  </r>
  <r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5F8037-C051-41A2-8746-09BA2D4300B6}" name="PivotTable61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9:A30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in of Difference" fld="0" subtotal="min" baseField="0" baseItem="0"/>
  </dataFields>
  <formats count="6">
    <format dxfId="270">
      <pivotArea type="all" dataOnly="0" outline="0" fieldPosition="0"/>
    </format>
    <format dxfId="271">
      <pivotArea outline="0" collapsedLevelsAreSubtotals="1" fieldPosition="0"/>
    </format>
    <format dxfId="272">
      <pivotArea dataOnly="0" labelOnly="1" outline="0" axis="axisValues" fieldPosition="0"/>
    </format>
    <format dxfId="273">
      <pivotArea type="all" dataOnly="0" outline="0" fieldPosition="0"/>
    </format>
    <format dxfId="274">
      <pivotArea outline="0" collapsedLevelsAreSubtotals="1" fieldPosition="0"/>
    </format>
    <format dxfId="27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3000000}" name="PivotTable44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9:D10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ax of Local_10yr_avg" fld="0" subtotal="max" baseField="0" baseItem="0" numFmtId="2"/>
  </dataFields>
  <formats count="10">
    <format dxfId="353">
      <pivotArea type="all" dataOnly="0" outline="0" fieldPosition="0"/>
    </format>
    <format dxfId="352">
      <pivotArea outline="0" collapsedLevelsAreSubtotals="1" fieldPosition="0"/>
    </format>
    <format dxfId="351">
      <pivotArea dataOnly="0" labelOnly="1" outline="0" axis="axisValues" fieldPosition="0"/>
    </format>
    <format dxfId="350">
      <pivotArea type="all" dataOnly="0" outline="0" fieldPosition="0"/>
    </format>
    <format dxfId="349">
      <pivotArea outline="0" collapsedLevelsAreSubtotals="1" fieldPosition="0"/>
    </format>
    <format dxfId="348">
      <pivotArea dataOnly="0" labelOnly="1" outline="0" axis="axisValues" fieldPosition="0"/>
    </format>
    <format dxfId="347">
      <pivotArea type="all" dataOnly="0" outline="0" fieldPosition="0"/>
    </format>
    <format dxfId="346">
      <pivotArea outline="0" collapsedLevelsAreSubtotals="1" fieldPosition="0"/>
    </format>
    <format dxfId="345">
      <pivotArea dataOnly="0" labelOnly="1" outline="0" axis="axisValues" fieldPosition="0"/>
    </format>
    <format dxfId="12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8000000}" name="PivotTable50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6:E17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Average of Global_15yr_avg" fld="0" subtotal="average" baseField="0" baseItem="0" numFmtId="2"/>
  </dataFields>
  <formats count="10">
    <format dxfId="362">
      <pivotArea type="all" dataOnly="0" outline="0" fieldPosition="0"/>
    </format>
    <format dxfId="361">
      <pivotArea outline="0" collapsedLevelsAreSubtotals="1" fieldPosition="0"/>
    </format>
    <format dxfId="360">
      <pivotArea dataOnly="0" labelOnly="1" outline="0" axis="axisValues" fieldPosition="0"/>
    </format>
    <format dxfId="359">
      <pivotArea type="all" dataOnly="0" outline="0" fieldPosition="0"/>
    </format>
    <format dxfId="358">
      <pivotArea outline="0" collapsedLevelsAreSubtotals="1" fieldPosition="0"/>
    </format>
    <format dxfId="357">
      <pivotArea dataOnly="0" labelOnly="1" outline="0" axis="axisValues" fieldPosition="0"/>
    </format>
    <format dxfId="356">
      <pivotArea type="all" dataOnly="0" outline="0" fieldPosition="0"/>
    </format>
    <format dxfId="355">
      <pivotArea outline="0" collapsedLevelsAreSubtotals="1" fieldPosition="0"/>
    </format>
    <format dxfId="354">
      <pivotArea dataOnly="0" labelOnly="1" outline="0" axis="axisValues" fieldPosition="0"/>
    </format>
    <format dxfId="6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D000000}" name="PivotTable56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2:E23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ax of Global_15yr_avg" fld="0" subtotal="max" baseField="0" baseItem="0" numFmtId="2"/>
  </dataFields>
  <formats count="10">
    <format dxfId="371">
      <pivotArea type="all" dataOnly="0" outline="0" fieldPosition="0"/>
    </format>
    <format dxfId="370">
      <pivotArea outline="0" collapsedLevelsAreSubtotals="1" fieldPosition="0"/>
    </format>
    <format dxfId="369">
      <pivotArea dataOnly="0" labelOnly="1" outline="0" axis="axisValues" fieldPosition="0"/>
    </format>
    <format dxfId="368">
      <pivotArea type="all" dataOnly="0" outline="0" fieldPosition="0"/>
    </format>
    <format dxfId="367">
      <pivotArea outline="0" collapsedLevelsAreSubtotals="1" fieldPosition="0"/>
    </format>
    <format dxfId="366">
      <pivotArea dataOnly="0" labelOnly="1" outline="0" axis="axisValues" fieldPosition="0"/>
    </format>
    <format dxfId="365">
      <pivotArea type="all" dataOnly="0" outline="0" fieldPosition="0"/>
    </format>
    <format dxfId="364">
      <pivotArea outline="0" collapsedLevelsAreSubtotals="1" fieldPosition="0"/>
    </format>
    <format dxfId="363">
      <pivotArea dataOnly="0" labelOnly="1" outline="0" axis="axisValues" fieldPosition="0"/>
    </format>
    <format dxfId="4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15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6:B7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in of Global_avg_temp" fld="0" subtotal="min" baseField="0" baseItem="0"/>
  </dataFields>
  <formats count="9">
    <format dxfId="380">
      <pivotArea type="all" dataOnly="0" outline="0" fieldPosition="0"/>
    </format>
    <format dxfId="379">
      <pivotArea outline="0" collapsedLevelsAreSubtotals="1" fieldPosition="0"/>
    </format>
    <format dxfId="378">
      <pivotArea dataOnly="0" labelOnly="1" outline="0" axis="axisValues" fieldPosition="0"/>
    </format>
    <format dxfId="377">
      <pivotArea type="all" dataOnly="0" outline="0" fieldPosition="0"/>
    </format>
    <format dxfId="376">
      <pivotArea outline="0" collapsedLevelsAreSubtotals="1" fieldPosition="0"/>
    </format>
    <format dxfId="375">
      <pivotArea dataOnly="0" labelOnly="1" outline="0" axis="axisValues" fieldPosition="0"/>
    </format>
    <format dxfId="374">
      <pivotArea type="all" dataOnly="0" outline="0" fieldPosition="0"/>
    </format>
    <format dxfId="373">
      <pivotArea outline="0" collapsedLevelsAreSubtotals="1" fieldPosition="0"/>
    </format>
    <format dxfId="37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E000000}" name="PivotTable38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A17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Average of Local_5yr_avg" fld="0" subtotal="average" baseField="0" baseItem="0" numFmtId="2"/>
  </dataFields>
  <formats count="10">
    <format dxfId="389">
      <pivotArea type="all" dataOnly="0" outline="0" fieldPosition="0"/>
    </format>
    <format dxfId="388">
      <pivotArea outline="0" collapsedLevelsAreSubtotals="1" fieldPosition="0"/>
    </format>
    <format dxfId="387">
      <pivotArea dataOnly="0" labelOnly="1" outline="0" axis="axisValues" fieldPosition="0"/>
    </format>
    <format dxfId="386">
      <pivotArea type="all" dataOnly="0" outline="0" fieldPosition="0"/>
    </format>
    <format dxfId="385">
      <pivotArea outline="0" collapsedLevelsAreSubtotals="1" fieldPosition="0"/>
    </format>
    <format dxfId="384">
      <pivotArea dataOnly="0" labelOnly="1" outline="0" axis="axisValues" fieldPosition="0"/>
    </format>
    <format dxfId="383">
      <pivotArea type="all" dataOnly="0" outline="0" fieldPosition="0"/>
    </format>
    <format dxfId="382">
      <pivotArea outline="0" collapsedLevelsAreSubtotals="1" fieldPosition="0"/>
    </format>
    <format dxfId="381">
      <pivotArea dataOnly="0" labelOnly="1" outline="0" axis="axisValues" fieldPosition="0"/>
    </format>
    <format dxfId="22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7000000}" name="PivotTable49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6:D17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Average of Local_15yr_avg" fld="0" subtotal="average" baseField="0" baseItem="0" numFmtId="2"/>
  </dataFields>
  <formats count="10">
    <format dxfId="398">
      <pivotArea type="all" dataOnly="0" outline="0" fieldPosition="0"/>
    </format>
    <format dxfId="397">
      <pivotArea outline="0" collapsedLevelsAreSubtotals="1" fieldPosition="0"/>
    </format>
    <format dxfId="396">
      <pivotArea dataOnly="0" labelOnly="1" outline="0" axis="axisValues" fieldPosition="0"/>
    </format>
    <format dxfId="395">
      <pivotArea type="all" dataOnly="0" outline="0" fieldPosition="0"/>
    </format>
    <format dxfId="394">
      <pivotArea outline="0" collapsedLevelsAreSubtotals="1" fieldPosition="0"/>
    </format>
    <format dxfId="393">
      <pivotArea dataOnly="0" labelOnly="1" outline="0" axis="axisValues" fieldPosition="0"/>
    </format>
    <format dxfId="392">
      <pivotArea type="all" dataOnly="0" outline="0" fieldPosition="0"/>
    </format>
    <format dxfId="391">
      <pivotArea outline="0" collapsedLevelsAreSubtotals="1" fieldPosition="0"/>
    </format>
    <format dxfId="390">
      <pivotArea dataOnly="0" labelOnly="1" outline="0" axis="axisValues" fieldPosition="0"/>
    </format>
    <format dxfId="7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5000000}" name="PivotTable18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2:A13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tdDev of Local_avg_temp" fld="0" subtotal="stdDev" baseField="0" baseItem="0" numFmtId="2"/>
  </dataFields>
  <formats count="10">
    <format dxfId="407">
      <pivotArea type="all" dataOnly="0" outline="0" fieldPosition="0"/>
    </format>
    <format dxfId="406">
      <pivotArea outline="0" collapsedLevelsAreSubtotals="1" fieldPosition="0"/>
    </format>
    <format dxfId="405">
      <pivotArea dataOnly="0" labelOnly="1" outline="0" axis="axisValues" fieldPosition="0"/>
    </format>
    <format dxfId="404">
      <pivotArea type="all" dataOnly="0" outline="0" fieldPosition="0"/>
    </format>
    <format dxfId="403">
      <pivotArea outline="0" collapsedLevelsAreSubtotals="1" fieldPosition="0"/>
    </format>
    <format dxfId="402">
      <pivotArea dataOnly="0" labelOnly="1" outline="0" axis="axisValues" fieldPosition="0"/>
    </format>
    <format dxfId="401">
      <pivotArea type="all" dataOnly="0" outline="0" fieldPosition="0"/>
    </format>
    <format dxfId="400">
      <pivotArea outline="0" collapsedLevelsAreSubtotals="1" fieldPosition="0"/>
    </format>
    <format dxfId="399">
      <pivotArea dataOnly="0" labelOnly="1" outline="0" axis="axisValues" fieldPosition="0"/>
    </format>
    <format dxfId="24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A000000}" name="PivotTable34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5:A26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tdDev of Local_5yr_avg" fld="0" subtotal="stdDev" baseField="0" baseItem="0" numFmtId="2"/>
  </dataFields>
  <formats count="10">
    <format dxfId="416">
      <pivotArea type="all" dataOnly="0" outline="0" fieldPosition="0"/>
    </format>
    <format dxfId="415">
      <pivotArea outline="0" collapsedLevelsAreSubtotals="1" fieldPosition="0"/>
    </format>
    <format dxfId="414">
      <pivotArea dataOnly="0" labelOnly="1" outline="0" axis="axisValues" fieldPosition="0"/>
    </format>
    <format dxfId="413">
      <pivotArea type="all" dataOnly="0" outline="0" fieldPosition="0"/>
    </format>
    <format dxfId="412">
      <pivotArea outline="0" collapsedLevelsAreSubtotals="1" fieldPosition="0"/>
    </format>
    <format dxfId="411">
      <pivotArea dataOnly="0" labelOnly="1" outline="0" axis="axisValues" fieldPosition="0"/>
    </format>
    <format dxfId="410">
      <pivotArea type="all" dataOnly="0" outline="0" fieldPosition="0"/>
    </format>
    <format dxfId="409">
      <pivotArea outline="0" collapsedLevelsAreSubtotals="1" fieldPosition="0"/>
    </format>
    <format dxfId="408">
      <pivotArea dataOnly="0" labelOnly="1" outline="0" axis="axisValues" fieldPosition="0"/>
    </format>
    <format dxfId="20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2000000}" name="PivotTable42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2:D13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tdDev of Local_10yr_avg" fld="0" subtotal="stdDev" baseField="0" baseItem="0" numFmtId="2"/>
  </dataFields>
  <formats count="10">
    <format dxfId="425">
      <pivotArea type="all" dataOnly="0" outline="0" fieldPosition="0"/>
    </format>
    <format dxfId="424">
      <pivotArea outline="0" collapsedLevelsAreSubtotals="1" fieldPosition="0"/>
    </format>
    <format dxfId="423">
      <pivotArea dataOnly="0" labelOnly="1" outline="0" axis="axisValues" fieldPosition="0"/>
    </format>
    <format dxfId="422">
      <pivotArea type="all" dataOnly="0" outline="0" fieldPosition="0"/>
    </format>
    <format dxfId="421">
      <pivotArea outline="0" collapsedLevelsAreSubtotals="1" fieldPosition="0"/>
    </format>
    <format dxfId="420">
      <pivotArea dataOnly="0" labelOnly="1" outline="0" axis="axisValues" fieldPosition="0"/>
    </format>
    <format dxfId="419">
      <pivotArea type="all" dataOnly="0" outline="0" fieldPosition="0"/>
    </format>
    <format dxfId="418">
      <pivotArea outline="0" collapsedLevelsAreSubtotals="1" fieldPosition="0"/>
    </format>
    <format dxfId="417">
      <pivotArea dataOnly="0" labelOnly="1" outline="0" axis="axisValues" fieldPosition="0"/>
    </format>
    <format dxfId="11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C000000}" name="PivotTable55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9:E20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in of Global_15yr_avg" fld="0" subtotal="min" baseField="0" baseItem="0" numFmtId="2"/>
  </dataFields>
  <formats count="10">
    <format dxfId="434">
      <pivotArea type="all" dataOnly="0" outline="0" fieldPosition="0"/>
    </format>
    <format dxfId="433">
      <pivotArea outline="0" collapsedLevelsAreSubtotals="1" fieldPosition="0"/>
    </format>
    <format dxfId="432">
      <pivotArea dataOnly="0" labelOnly="1" outline="0" axis="axisValues" fieldPosition="0"/>
    </format>
    <format dxfId="431">
      <pivotArea type="all" dataOnly="0" outline="0" fieldPosition="0"/>
    </format>
    <format dxfId="430">
      <pivotArea outline="0" collapsedLevelsAreSubtotals="1" fieldPosition="0"/>
    </format>
    <format dxfId="429">
      <pivotArea dataOnly="0" labelOnly="1" outline="0" axis="axisValues" fieldPosition="0"/>
    </format>
    <format dxfId="428">
      <pivotArea type="all" dataOnly="0" outline="0" fieldPosition="0"/>
    </format>
    <format dxfId="427">
      <pivotArea outline="0" collapsedLevelsAreSubtotals="1" fieldPosition="0"/>
    </format>
    <format dxfId="426">
      <pivotArea dataOnly="0" labelOnly="1" outline="0" axis="axisValues" fieldPosition="0"/>
    </format>
    <format dxfId="5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58676A-3081-4635-A555-FC58B8BA1A05}" name="PivotTable60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9:B30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ax of Difference" fld="0" subtotal="max" baseField="0" baseItem="0"/>
  </dataFields>
  <formats count="6">
    <format dxfId="276">
      <pivotArea type="all" dataOnly="0" outline="0" fieldPosition="0"/>
    </format>
    <format dxfId="277">
      <pivotArea outline="0" collapsedLevelsAreSubtotals="1" fieldPosition="0"/>
    </format>
    <format dxfId="278">
      <pivotArea dataOnly="0" labelOnly="1" outline="0" axis="axisValues" fieldPosition="0"/>
    </format>
    <format dxfId="279">
      <pivotArea type="all" dataOnly="0" outline="0" fieldPosition="0"/>
    </format>
    <format dxfId="280">
      <pivotArea outline="0" collapsedLevelsAreSubtotals="1" fieldPosition="0"/>
    </format>
    <format dxfId="28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14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:A7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in of Local_avg_temp" fld="0" subtotal="min" baseField="0" baseItem="0"/>
  </dataFields>
  <formats count="9">
    <format dxfId="443">
      <pivotArea type="all" dataOnly="0" outline="0" fieldPosition="0"/>
    </format>
    <format dxfId="442">
      <pivotArea outline="0" collapsedLevelsAreSubtotals="1" fieldPosition="0"/>
    </format>
    <format dxfId="441">
      <pivotArea dataOnly="0" labelOnly="1" outline="0" axis="axisValues" fieldPosition="0"/>
    </format>
    <format dxfId="440">
      <pivotArea type="all" dataOnly="0" outline="0" fieldPosition="0"/>
    </format>
    <format dxfId="439">
      <pivotArea outline="0" collapsedLevelsAreSubtotals="1" fieldPosition="0"/>
    </format>
    <format dxfId="438">
      <pivotArea dataOnly="0" labelOnly="1" outline="0" axis="axisValues" fieldPosition="0"/>
    </format>
    <format dxfId="437">
      <pivotArea type="all" dataOnly="0" outline="0" fieldPosition="0"/>
    </format>
    <format dxfId="436">
      <pivotArea outline="0" collapsedLevelsAreSubtotals="1" fieldPosition="0"/>
    </format>
    <format dxfId="43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9000000}" name="PivotTable33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9:B20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in of Global_5yr_avg" fld="0" subtotal="min" baseField="0" baseItem="0" numFmtId="2"/>
  </dataFields>
  <formats count="10">
    <format dxfId="452">
      <pivotArea type="all" dataOnly="0" outline="0" fieldPosition="0"/>
    </format>
    <format dxfId="451">
      <pivotArea outline="0" collapsedLevelsAreSubtotals="1" fieldPosition="0"/>
    </format>
    <format dxfId="450">
      <pivotArea dataOnly="0" labelOnly="1" outline="0" axis="axisValues" fieldPosition="0"/>
    </format>
    <format dxfId="449">
      <pivotArea type="all" dataOnly="0" outline="0" fieldPosition="0"/>
    </format>
    <format dxfId="448">
      <pivotArea outline="0" collapsedLevelsAreSubtotals="1" fieldPosition="0"/>
    </format>
    <format dxfId="447">
      <pivotArea dataOnly="0" labelOnly="1" outline="0" axis="axisValues" fieldPosition="0"/>
    </format>
    <format dxfId="446">
      <pivotArea type="all" dataOnly="0" outline="0" fieldPosition="0"/>
    </format>
    <format dxfId="445">
      <pivotArea outline="0" collapsedLevelsAreSubtotals="1" fieldPosition="0"/>
    </format>
    <format dxfId="444">
      <pivotArea dataOnly="0" labelOnly="1" outline="0" axis="axisValues" fieldPosition="0"/>
    </format>
    <format dxfId="18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6000000}" name="PivotTable47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12:E13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tdDev of Global_10yr_avg" fld="0" subtotal="stdDev" baseField="0" baseItem="0" numFmtId="2"/>
  </dataFields>
  <formats count="10">
    <format dxfId="461">
      <pivotArea type="all" dataOnly="0" outline="0" fieldPosition="0"/>
    </format>
    <format dxfId="460">
      <pivotArea outline="0" collapsedLevelsAreSubtotals="1" fieldPosition="0"/>
    </format>
    <format dxfId="459">
      <pivotArea dataOnly="0" labelOnly="1" outline="0" axis="axisValues" fieldPosition="0"/>
    </format>
    <format dxfId="458">
      <pivotArea type="all" dataOnly="0" outline="0" fieldPosition="0"/>
    </format>
    <format dxfId="457">
      <pivotArea outline="0" collapsedLevelsAreSubtotals="1" fieldPosition="0"/>
    </format>
    <format dxfId="456">
      <pivotArea dataOnly="0" labelOnly="1" outline="0" axis="axisValues" fieldPosition="0"/>
    </format>
    <format dxfId="455">
      <pivotArea type="all" dataOnly="0" outline="0" fieldPosition="0"/>
    </format>
    <format dxfId="454">
      <pivotArea outline="0" collapsedLevelsAreSubtotals="1" fieldPosition="0"/>
    </format>
    <format dxfId="453">
      <pivotArea dataOnly="0" labelOnly="1" outline="0" axis="axisValues" fieldPosition="0"/>
    </format>
    <format dxfId="8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B000000}" name="PivotTable54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5:D26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tdDev of Local_15yr_avg" fld="0" subtotal="stdDev" baseField="0" baseItem="0" numFmtId="2"/>
  </dataFields>
  <formats count="10">
    <format dxfId="470">
      <pivotArea type="all" dataOnly="0" outline="0" fieldPosition="0"/>
    </format>
    <format dxfId="469">
      <pivotArea outline="0" collapsedLevelsAreSubtotals="1" fieldPosition="0"/>
    </format>
    <format dxfId="468">
      <pivotArea dataOnly="0" labelOnly="1" outline="0" axis="axisValues" fieldPosition="0"/>
    </format>
    <format dxfId="467">
      <pivotArea type="all" dataOnly="0" outline="0" fieldPosition="0"/>
    </format>
    <format dxfId="466">
      <pivotArea outline="0" collapsedLevelsAreSubtotals="1" fieldPosition="0"/>
    </format>
    <format dxfId="465">
      <pivotArea dataOnly="0" labelOnly="1" outline="0" axis="axisValues" fieldPosition="0"/>
    </format>
    <format dxfId="464">
      <pivotArea type="all" dataOnly="0" outline="0" fieldPosition="0"/>
    </format>
    <format dxfId="463">
      <pivotArea outline="0" collapsedLevelsAreSubtotals="1" fieldPosition="0"/>
    </format>
    <format dxfId="462">
      <pivotArea dataOnly="0" labelOnly="1" outline="0" axis="axisValues" fieldPosition="0"/>
    </format>
    <format dxfId="1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20000000}" name="PivotTable59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3:H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ax of Difference" fld="0" subtotal="max" baseField="0" baseItem="0"/>
  </dataFields>
  <formats count="6">
    <format dxfId="476">
      <pivotArea type="all" dataOnly="0" outline="0" fieldPosition="0"/>
    </format>
    <format dxfId="475">
      <pivotArea outline="0" collapsedLevelsAreSubtotals="1" fieldPosition="0"/>
    </format>
    <format dxfId="474">
      <pivotArea dataOnly="0" labelOnly="1" outline="0" axis="axisValues" fieldPosition="0"/>
    </format>
    <format dxfId="473">
      <pivotArea type="all" dataOnly="0" outline="0" fieldPosition="0"/>
    </format>
    <format dxfId="472">
      <pivotArea outline="0" collapsedLevelsAreSubtotals="1" fieldPosition="0"/>
    </format>
    <format dxfId="47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4000000}" name="PivotTable17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9:B10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ax of Global_avg_temp" fld="0" subtotal="max" baseField="0" baseItem="0"/>
  </dataFields>
  <formats count="9">
    <format dxfId="485">
      <pivotArea type="all" dataOnly="0" outline="0" fieldPosition="0"/>
    </format>
    <format dxfId="484">
      <pivotArea outline="0" collapsedLevelsAreSubtotals="1" fieldPosition="0"/>
    </format>
    <format dxfId="483">
      <pivotArea dataOnly="0" labelOnly="1" outline="0" axis="axisValues" fieldPosition="0"/>
    </format>
    <format dxfId="482">
      <pivotArea type="all" dataOnly="0" outline="0" fieldPosition="0"/>
    </format>
    <format dxfId="481">
      <pivotArea outline="0" collapsedLevelsAreSubtotals="1" fieldPosition="0"/>
    </format>
    <format dxfId="480">
      <pivotArea dataOnly="0" labelOnly="1" outline="0" axis="axisValues" fieldPosition="0"/>
    </format>
    <format dxfId="479">
      <pivotArea type="all" dataOnly="0" outline="0" fieldPosition="0"/>
    </format>
    <format dxfId="478">
      <pivotArea outline="0" collapsedLevelsAreSubtotals="1" fieldPosition="0"/>
    </format>
    <format dxfId="47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D000000}" name="PivotTable37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6:B17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Average of Global_5yr_avg" fld="0" subtotal="average" baseField="0" baseItem="0" numFmtId="2"/>
  </dataFields>
  <formats count="10">
    <format dxfId="494">
      <pivotArea type="all" dataOnly="0" outline="0" fieldPosition="0"/>
    </format>
    <format dxfId="493">
      <pivotArea outline="0" collapsedLevelsAreSubtotals="1" fieldPosition="0"/>
    </format>
    <format dxfId="492">
      <pivotArea dataOnly="0" labelOnly="1" outline="0" axis="axisValues" fieldPosition="0"/>
    </format>
    <format dxfId="491">
      <pivotArea type="all" dataOnly="0" outline="0" fieldPosition="0"/>
    </format>
    <format dxfId="490">
      <pivotArea outline="0" collapsedLevelsAreSubtotals="1" fieldPosition="0"/>
    </format>
    <format dxfId="489">
      <pivotArea dataOnly="0" labelOnly="1" outline="0" axis="axisValues" fieldPosition="0"/>
    </format>
    <format dxfId="488">
      <pivotArea type="all" dataOnly="0" outline="0" fieldPosition="0"/>
    </format>
    <format dxfId="487">
      <pivotArea outline="0" collapsedLevelsAreSubtotals="1" fieldPosition="0"/>
    </format>
    <format dxfId="486">
      <pivotArea dataOnly="0" labelOnly="1" outline="0" axis="axisValues" fieldPosition="0"/>
    </format>
    <format dxfId="21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1000000}" name="PivotTable41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6:D7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in of Local_10yr_avg" fld="0" subtotal="min" baseField="0" baseItem="0" numFmtId="2"/>
  </dataFields>
  <formats count="10">
    <format dxfId="503">
      <pivotArea type="all" dataOnly="0" outline="0" fieldPosition="0"/>
    </format>
    <format dxfId="502">
      <pivotArea outline="0" collapsedLevelsAreSubtotals="1" fieldPosition="0"/>
    </format>
    <format dxfId="501">
      <pivotArea dataOnly="0" labelOnly="1" outline="0" axis="axisValues" fieldPosition="0"/>
    </format>
    <format dxfId="500">
      <pivotArea type="all" dataOnly="0" outline="0" fieldPosition="0"/>
    </format>
    <format dxfId="499">
      <pivotArea outline="0" collapsedLevelsAreSubtotals="1" fieldPosition="0"/>
    </format>
    <format dxfId="498">
      <pivotArea dataOnly="0" labelOnly="1" outline="0" axis="axisValues" fieldPosition="0"/>
    </format>
    <format dxfId="497">
      <pivotArea type="all" dataOnly="0" outline="0" fieldPosition="0"/>
    </format>
    <format dxfId="496">
      <pivotArea outline="0" collapsedLevelsAreSubtotals="1" fieldPosition="0"/>
    </format>
    <format dxfId="495">
      <pivotArea dataOnly="0" labelOnly="1" outline="0" axis="axisValues" fieldPosition="0"/>
    </format>
    <format dxfId="13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F000000}" name="PivotTable58" cacheId="6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G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in of Difference" fld="0" subtotal="min" baseField="0" baseItem="0"/>
  </dataFields>
  <formats count="6">
    <format dxfId="509">
      <pivotArea type="all" dataOnly="0" outline="0" fieldPosition="0"/>
    </format>
    <format dxfId="508">
      <pivotArea outline="0" collapsedLevelsAreSubtotals="1" fieldPosition="0"/>
    </format>
    <format dxfId="507">
      <pivotArea dataOnly="0" labelOnly="1" outline="0" axis="axisValues" fieldPosition="0"/>
    </format>
    <format dxfId="506">
      <pivotArea type="all" dataOnly="0" outline="0" fieldPosition="0"/>
    </format>
    <format dxfId="505">
      <pivotArea outline="0" collapsedLevelsAreSubtotals="1" fieldPosition="0"/>
    </format>
    <format dxfId="50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1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B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Average of Global_avg_temp" fld="0" subtotal="average" baseField="0" baseItem="0" numFmtId="2"/>
  </dataFields>
  <formats count="10">
    <format dxfId="518">
      <pivotArea type="all" dataOnly="0" outline="0" fieldPosition="0"/>
    </format>
    <format dxfId="517">
      <pivotArea outline="0" collapsedLevelsAreSubtotals="1" fieldPosition="0"/>
    </format>
    <format dxfId="516">
      <pivotArea dataOnly="0" labelOnly="1" outline="0" axis="axisValues" fieldPosition="0"/>
    </format>
    <format dxfId="515">
      <pivotArea type="all" dataOnly="0" outline="0" fieldPosition="0"/>
    </format>
    <format dxfId="514">
      <pivotArea outline="0" collapsedLevelsAreSubtotals="1" fieldPosition="0"/>
    </format>
    <format dxfId="513">
      <pivotArea dataOnly="0" labelOnly="1" outline="0" axis="axisValues" fieldPosition="0"/>
    </format>
    <format dxfId="512">
      <pivotArea type="all" dataOnly="0" outline="0" fieldPosition="0"/>
    </format>
    <format dxfId="511">
      <pivotArea outline="0" collapsedLevelsAreSubtotals="1" fieldPosition="0"/>
    </format>
    <format dxfId="510">
      <pivotArea dataOnly="0" labelOnly="1" outline="0" axis="axisValues" fieldPosition="0"/>
    </format>
    <format dxfId="25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7000000}" name="PivotTable31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5:B26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tdDev of Global_5yr_avg" fld="0" subtotal="stdDev" baseField="0" baseItem="0" numFmtId="2"/>
  </dataFields>
  <formats count="10">
    <format dxfId="290">
      <pivotArea type="all" dataOnly="0" outline="0" fieldPosition="0"/>
    </format>
    <format dxfId="289">
      <pivotArea outline="0" collapsedLevelsAreSubtotals="1" fieldPosition="0"/>
    </format>
    <format dxfId="288">
      <pivotArea dataOnly="0" labelOnly="1" outline="0" axis="axisValues" fieldPosition="0"/>
    </format>
    <format dxfId="287">
      <pivotArea type="all" dataOnly="0" outline="0" fieldPosition="0"/>
    </format>
    <format dxfId="286">
      <pivotArea outline="0" collapsedLevelsAreSubtotals="1" fieldPosition="0"/>
    </format>
    <format dxfId="285">
      <pivotArea dataOnly="0" labelOnly="1" outline="0" axis="axisValues" fieldPosition="0"/>
    </format>
    <format dxfId="284">
      <pivotArea type="all" dataOnly="0" outline="0" fieldPosition="0"/>
    </format>
    <format dxfId="283">
      <pivotArea outline="0" collapsedLevelsAreSubtotals="1" fieldPosition="0"/>
    </format>
    <format dxfId="282">
      <pivotArea dataOnly="0" labelOnly="1" outline="0" axis="axisValues" fieldPosition="0"/>
    </format>
    <format dxfId="16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8000000}" name="PivotTable32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2:B23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ax of Global_5yr_avg" fld="0" subtotal="max" baseField="0" baseItem="0" numFmtId="2"/>
  </dataFields>
  <formats count="10">
    <format dxfId="527">
      <pivotArea type="all" dataOnly="0" outline="0" fieldPosition="0"/>
    </format>
    <format dxfId="526">
      <pivotArea outline="0" collapsedLevelsAreSubtotals="1" fieldPosition="0"/>
    </format>
    <format dxfId="525">
      <pivotArea dataOnly="0" labelOnly="1" outline="0" axis="axisValues" fieldPosition="0"/>
    </format>
    <format dxfId="524">
      <pivotArea type="all" dataOnly="0" outline="0" fieldPosition="0"/>
    </format>
    <format dxfId="523">
      <pivotArea outline="0" collapsedLevelsAreSubtotals="1" fieldPosition="0"/>
    </format>
    <format dxfId="522">
      <pivotArea dataOnly="0" labelOnly="1" outline="0" axis="axisValues" fieldPosition="0"/>
    </format>
    <format dxfId="521">
      <pivotArea type="all" dataOnly="0" outline="0" fieldPosition="0"/>
    </format>
    <format dxfId="520">
      <pivotArea outline="0" collapsedLevelsAreSubtotals="1" fieldPosition="0"/>
    </format>
    <format dxfId="519">
      <pivotArea dataOnly="0" labelOnly="1" outline="0" axis="axisValues" fieldPosition="0"/>
    </format>
    <format dxfId="17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0000000}" name="PivotTable40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E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Average of Global_10yr_avg" fld="0" subtotal="average" baseField="0" baseItem="0" numFmtId="2"/>
  </dataFields>
  <formats count="10">
    <format dxfId="536">
      <pivotArea type="all" dataOnly="0" outline="0" fieldPosition="0"/>
    </format>
    <format dxfId="535">
      <pivotArea outline="0" collapsedLevelsAreSubtotals="1" fieldPosition="0"/>
    </format>
    <format dxfId="534">
      <pivotArea dataOnly="0" labelOnly="1" outline="0" axis="axisValues" fieldPosition="0"/>
    </format>
    <format dxfId="533">
      <pivotArea type="all" dataOnly="0" outline="0" fieldPosition="0"/>
    </format>
    <format dxfId="532">
      <pivotArea outline="0" collapsedLevelsAreSubtotals="1" fieldPosition="0"/>
    </format>
    <format dxfId="531">
      <pivotArea dataOnly="0" labelOnly="1" outline="0" axis="axisValues" fieldPosition="0"/>
    </format>
    <format dxfId="530">
      <pivotArea type="all" dataOnly="0" outline="0" fieldPosition="0"/>
    </format>
    <format dxfId="529">
      <pivotArea outline="0" collapsedLevelsAreSubtotals="1" fieldPosition="0"/>
    </format>
    <format dxfId="528">
      <pivotArea dataOnly="0" labelOnly="1" outline="0" axis="axisValues" fieldPosition="0"/>
    </format>
    <format dxfId="14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5000000}" name="PivotTable46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9:E10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ax of Global_10yr_avg" fld="0" subtotal="max" baseField="0" baseItem="0" numFmtId="2"/>
  </dataFields>
  <formats count="10">
    <format dxfId="545">
      <pivotArea type="all" dataOnly="0" outline="0" fieldPosition="0"/>
    </format>
    <format dxfId="544">
      <pivotArea outline="0" collapsedLevelsAreSubtotals="1" fieldPosition="0"/>
    </format>
    <format dxfId="543">
      <pivotArea dataOnly="0" labelOnly="1" outline="0" axis="axisValues" fieldPosition="0"/>
    </format>
    <format dxfId="542">
      <pivotArea type="all" dataOnly="0" outline="0" fieldPosition="0"/>
    </format>
    <format dxfId="541">
      <pivotArea outline="0" collapsedLevelsAreSubtotals="1" fieldPosition="0"/>
    </format>
    <format dxfId="540">
      <pivotArea dataOnly="0" labelOnly="1" outline="0" axis="axisValues" fieldPosition="0"/>
    </format>
    <format dxfId="539">
      <pivotArea type="all" dataOnly="0" outline="0" fieldPosition="0"/>
    </format>
    <format dxfId="538">
      <pivotArea outline="0" collapsedLevelsAreSubtotals="1" fieldPosition="0"/>
    </format>
    <format dxfId="537">
      <pivotArea dataOnly="0" labelOnly="1" outline="0" axis="axisValues" fieldPosition="0"/>
    </format>
    <format dxfId="9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A000000}" name="PivotTable53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2:D23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ax of Local_15yr_avg" fld="0" subtotal="max" baseField="0" baseItem="0" numFmtId="2"/>
  </dataFields>
  <formats count="10">
    <format dxfId="554">
      <pivotArea type="all" dataOnly="0" outline="0" fieldPosition="0"/>
    </format>
    <format dxfId="553">
      <pivotArea outline="0" collapsedLevelsAreSubtotals="1" fieldPosition="0"/>
    </format>
    <format dxfId="552">
      <pivotArea dataOnly="0" labelOnly="1" outline="0" axis="axisValues" fieldPosition="0"/>
    </format>
    <format dxfId="551">
      <pivotArea type="all" dataOnly="0" outline="0" fieldPosition="0"/>
    </format>
    <format dxfId="550">
      <pivotArea outline="0" collapsedLevelsAreSubtotals="1" fieldPosition="0"/>
    </format>
    <format dxfId="549">
      <pivotArea dataOnly="0" labelOnly="1" outline="0" axis="axisValues" fieldPosition="0"/>
    </format>
    <format dxfId="548">
      <pivotArea type="all" dataOnly="0" outline="0" fieldPosition="0"/>
    </format>
    <format dxfId="547">
      <pivotArea outline="0" collapsedLevelsAreSubtotals="1" fieldPosition="0"/>
    </format>
    <format dxfId="546">
      <pivotArea dataOnly="0" labelOnly="1" outline="0" axis="axisValues" fieldPosition="0"/>
    </format>
    <format dxfId="2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21000000}" name="PivotTable9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Average of Local_avg_temp" fld="0" subtotal="average" baseField="0" baseItem="0" numFmtId="2"/>
  </dataFields>
  <formats count="10">
    <format dxfId="563">
      <pivotArea type="all" dataOnly="0" outline="0" fieldPosition="0"/>
    </format>
    <format dxfId="562">
      <pivotArea outline="0" collapsedLevelsAreSubtotals="1" fieldPosition="0"/>
    </format>
    <format dxfId="561">
      <pivotArea dataOnly="0" labelOnly="1" outline="0" axis="axisValues" fieldPosition="0"/>
    </format>
    <format dxfId="560">
      <pivotArea type="all" dataOnly="0" outline="0" fieldPosition="0"/>
    </format>
    <format dxfId="559">
      <pivotArea outline="0" collapsedLevelsAreSubtotals="1" fieldPosition="0"/>
    </format>
    <format dxfId="558">
      <pivotArea dataOnly="0" labelOnly="1" outline="0" axis="axisValues" fieldPosition="0"/>
    </format>
    <format dxfId="557">
      <pivotArea type="all" dataOnly="0" outline="0" fieldPosition="0"/>
    </format>
    <format dxfId="556">
      <pivotArea outline="0" collapsedLevelsAreSubtotals="1" fieldPosition="0"/>
    </format>
    <format dxfId="555">
      <pivotArea dataOnly="0" labelOnly="1" outline="0" axis="axisValues" fieldPosition="0"/>
    </format>
    <format dxfId="26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C000000}" name="PivotTable36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9:A20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in of Local_5yr_avg" fld="0" subtotal="min" baseField="0" baseItem="0" numFmtId="2"/>
  </dataFields>
  <formats count="10">
    <format dxfId="572">
      <pivotArea type="all" dataOnly="0" outline="0" fieldPosition="0"/>
    </format>
    <format dxfId="571">
      <pivotArea outline="0" collapsedLevelsAreSubtotals="1" fieldPosition="0"/>
    </format>
    <format dxfId="570">
      <pivotArea dataOnly="0" labelOnly="1" outline="0" axis="axisValues" fieldPosition="0"/>
    </format>
    <format dxfId="569">
      <pivotArea type="all" dataOnly="0" outline="0" fieldPosition="0"/>
    </format>
    <format dxfId="568">
      <pivotArea outline="0" collapsedLevelsAreSubtotals="1" fieldPosition="0"/>
    </format>
    <format dxfId="567">
      <pivotArea dataOnly="0" labelOnly="1" outline="0" axis="axisValues" fieldPosition="0"/>
    </format>
    <format dxfId="566">
      <pivotArea type="all" dataOnly="0" outline="0" fieldPosition="0"/>
    </format>
    <format dxfId="565">
      <pivotArea outline="0" collapsedLevelsAreSubtotals="1" fieldPosition="0"/>
    </format>
    <format dxfId="564">
      <pivotArea dataOnly="0" labelOnly="1" outline="0" axis="axisValues" fieldPosition="0"/>
    </format>
    <format dxfId="19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E000000}" name="PivotTable57" cacheId="6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25:E26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tdDev of Global_15yr_avg" fld="0" subtotal="stdDev" baseField="0" baseItem="0" numFmtId="2"/>
  </dataFields>
  <formats count="10">
    <format dxfId="581">
      <pivotArea type="all" dataOnly="0" outline="0" fieldPosition="0"/>
    </format>
    <format dxfId="580">
      <pivotArea outline="0" collapsedLevelsAreSubtotals="1" fieldPosition="0"/>
    </format>
    <format dxfId="579">
      <pivotArea dataOnly="0" labelOnly="1" outline="0" axis="axisValues" fieldPosition="0"/>
    </format>
    <format dxfId="578">
      <pivotArea type="all" dataOnly="0" outline="0" fieldPosition="0"/>
    </format>
    <format dxfId="577">
      <pivotArea outline="0" collapsedLevelsAreSubtotals="1" fieldPosition="0"/>
    </format>
    <format dxfId="576">
      <pivotArea dataOnly="0" labelOnly="1" outline="0" axis="axisValues" fieldPosition="0"/>
    </format>
    <format dxfId="575">
      <pivotArea type="all" dataOnly="0" outline="0" fieldPosition="0"/>
    </format>
    <format dxfId="574">
      <pivotArea outline="0" collapsedLevelsAreSubtotals="1" fieldPosition="0"/>
    </format>
    <format dxfId="573">
      <pivotArea dataOnly="0" labelOnly="1" outline="0" axis="axisValues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F000000}" name="PivotTable39" cacheId="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:D4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Average of Local_10yr_avg" fld="0" subtotal="average" baseField="0" baseItem="0" numFmtId="2"/>
  </dataFields>
  <formats count="10">
    <format dxfId="299">
      <pivotArea type="all" dataOnly="0" outline="0" fieldPosition="0"/>
    </format>
    <format dxfId="298">
      <pivotArea outline="0" collapsedLevelsAreSubtotals="1" fieldPosition="0"/>
    </format>
    <format dxfId="297">
      <pivotArea dataOnly="0" labelOnly="1" outline="0" axis="axisValues" fieldPosition="0"/>
    </format>
    <format dxfId="296">
      <pivotArea type="all" dataOnly="0" outline="0" fieldPosition="0"/>
    </format>
    <format dxfId="295">
      <pivotArea outline="0" collapsedLevelsAreSubtotals="1" fieldPosition="0"/>
    </format>
    <format dxfId="294">
      <pivotArea dataOnly="0" labelOnly="1" outline="0" axis="axisValues" fieldPosition="0"/>
    </format>
    <format dxfId="293">
      <pivotArea type="all" dataOnly="0" outline="0" fieldPosition="0"/>
    </format>
    <format dxfId="292">
      <pivotArea outline="0" collapsedLevelsAreSubtotals="1" fieldPosition="0"/>
    </format>
    <format dxfId="291">
      <pivotArea dataOnly="0" labelOnly="1" outline="0" axis="axisValues" fieldPosition="0"/>
    </format>
    <format dxfId="15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4000000}" name="PivotTable45" cacheId="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6:E7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in of Global_10yr_avg" fld="0" subtotal="min" baseField="0" baseItem="0" numFmtId="2"/>
  </dataFields>
  <formats count="10">
    <format dxfId="308">
      <pivotArea type="all" dataOnly="0" outline="0" fieldPosition="0"/>
    </format>
    <format dxfId="307">
      <pivotArea outline="0" collapsedLevelsAreSubtotals="1" fieldPosition="0"/>
    </format>
    <format dxfId="306">
      <pivotArea dataOnly="0" labelOnly="1" outline="0" axis="axisValues" fieldPosition="0"/>
    </format>
    <format dxfId="305">
      <pivotArea type="all" dataOnly="0" outline="0" fieldPosition="0"/>
    </format>
    <format dxfId="304">
      <pivotArea outline="0" collapsedLevelsAreSubtotals="1" fieldPosition="0"/>
    </format>
    <format dxfId="303">
      <pivotArea dataOnly="0" labelOnly="1" outline="0" axis="axisValues" fieldPosition="0"/>
    </format>
    <format dxfId="302">
      <pivotArea type="all" dataOnly="0" outline="0" fieldPosition="0"/>
    </format>
    <format dxfId="301">
      <pivotArea outline="0" collapsedLevelsAreSubtotals="1" fieldPosition="0"/>
    </format>
    <format dxfId="300">
      <pivotArea dataOnly="0" labelOnly="1" outline="0" axis="axisValues" fieldPosition="0"/>
    </format>
    <format dxfId="10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19000000}" name="PivotTable51" cacheId="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9:D20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in of Local_15yr_avg" fld="0" subtotal="min" baseField="0" baseItem="0" numFmtId="2"/>
  </dataFields>
  <formats count="10">
    <format dxfId="317">
      <pivotArea type="all" dataOnly="0" outline="0" fieldPosition="0"/>
    </format>
    <format dxfId="316">
      <pivotArea outline="0" collapsedLevelsAreSubtotals="1" fieldPosition="0"/>
    </format>
    <format dxfId="315">
      <pivotArea dataOnly="0" labelOnly="1" outline="0" axis="axisValues" fieldPosition="0"/>
    </format>
    <format dxfId="314">
      <pivotArea type="all" dataOnly="0" outline="0" fieldPosition="0"/>
    </format>
    <format dxfId="313">
      <pivotArea outline="0" collapsedLevelsAreSubtotals="1" fieldPosition="0"/>
    </format>
    <format dxfId="312">
      <pivotArea dataOnly="0" labelOnly="1" outline="0" axis="axisValues" fieldPosition="0"/>
    </format>
    <format dxfId="311">
      <pivotArea type="all" dataOnly="0" outline="0" fieldPosition="0"/>
    </format>
    <format dxfId="310">
      <pivotArea outline="0" collapsedLevelsAreSubtotals="1" fieldPosition="0"/>
    </format>
    <format dxfId="309">
      <pivotArea dataOnly="0" labelOnly="1" outline="0" axis="axisValues" fieldPosition="0"/>
    </format>
    <format dxfId="3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PivotTable16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9:A10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ax of Local_avg_temp" fld="0" subtotal="max" baseField="0" baseItem="0"/>
  </dataFields>
  <formats count="9">
    <format dxfId="326">
      <pivotArea type="all" dataOnly="0" outline="0" fieldPosition="0"/>
    </format>
    <format dxfId="325">
      <pivotArea outline="0" collapsedLevelsAreSubtotals="1" fieldPosition="0"/>
    </format>
    <format dxfId="324">
      <pivotArea dataOnly="0" labelOnly="1" outline="0" axis="axisValues" fieldPosition="0"/>
    </format>
    <format dxfId="323">
      <pivotArea type="all" dataOnly="0" outline="0" fieldPosition="0"/>
    </format>
    <format dxfId="322">
      <pivotArea outline="0" collapsedLevelsAreSubtotals="1" fieldPosition="0"/>
    </format>
    <format dxfId="321">
      <pivotArea dataOnly="0" labelOnly="1" outline="0" axis="axisValues" fieldPosition="0"/>
    </format>
    <format dxfId="320">
      <pivotArea type="all" dataOnly="0" outline="0" fieldPosition="0"/>
    </format>
    <format dxfId="319">
      <pivotArea outline="0" collapsedLevelsAreSubtotals="1" fieldPosition="0"/>
    </format>
    <format dxfId="31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6000000}" name="PivotTable19" cacheId="5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12:B13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StdDev of Global_avg_temp" fld="0" subtotal="stdDev" baseField="0" baseItem="0" numFmtId="2"/>
  </dataFields>
  <formats count="10">
    <format dxfId="335">
      <pivotArea type="all" dataOnly="0" outline="0" fieldPosition="0"/>
    </format>
    <format dxfId="334">
      <pivotArea outline="0" collapsedLevelsAreSubtotals="1" fieldPosition="0"/>
    </format>
    <format dxfId="333">
      <pivotArea dataOnly="0" labelOnly="1" outline="0" axis="axisValues" fieldPosition="0"/>
    </format>
    <format dxfId="332">
      <pivotArea type="all" dataOnly="0" outline="0" fieldPosition="0"/>
    </format>
    <format dxfId="331">
      <pivotArea outline="0" collapsedLevelsAreSubtotals="1" fieldPosition="0"/>
    </format>
    <format dxfId="330">
      <pivotArea dataOnly="0" labelOnly="1" outline="0" axis="axisValues" fieldPosition="0"/>
    </format>
    <format dxfId="329">
      <pivotArea type="all" dataOnly="0" outline="0" fieldPosition="0"/>
    </format>
    <format dxfId="328">
      <pivotArea outline="0" collapsedLevelsAreSubtotals="1" fieldPosition="0"/>
    </format>
    <format dxfId="327">
      <pivotArea dataOnly="0" labelOnly="1" outline="0" axis="axisValues" fieldPosition="0"/>
    </format>
    <format dxfId="23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B000000}" name="PivotTable35" cacheId="5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2:A23" firstHeaderRow="1" firstDataRow="1" firstDataCol="0"/>
  <pivotFields count="1">
    <pivotField dataField="1" showAll="0"/>
  </pivotFields>
  <rowItems count="1">
    <i/>
  </rowItems>
  <colItems count="1">
    <i/>
  </colItems>
  <dataFields count="1">
    <dataField name="Max of Local_5yr_avg" fld="0" subtotal="max" baseField="0" baseItem="0"/>
  </dataFields>
  <formats count="9">
    <format dxfId="344">
      <pivotArea type="all" dataOnly="0" outline="0" fieldPosition="0"/>
    </format>
    <format dxfId="343">
      <pivotArea outline="0" collapsedLevelsAreSubtotals="1" fieldPosition="0"/>
    </format>
    <format dxfId="342">
      <pivotArea dataOnly="0" labelOnly="1" outline="0" axis="axisValues" fieldPosition="0"/>
    </format>
    <format dxfId="341">
      <pivotArea type="all" dataOnly="0" outline="0" fieldPosition="0"/>
    </format>
    <format dxfId="340">
      <pivotArea outline="0" collapsedLevelsAreSubtotals="1" fieldPosition="0"/>
    </format>
    <format dxfId="339">
      <pivotArea dataOnly="0" labelOnly="1" outline="0" axis="axisValues" fieldPosition="0"/>
    </format>
    <format dxfId="338">
      <pivotArea type="all" dataOnly="0" outline="0" fieldPosition="0"/>
    </format>
    <format dxfId="337">
      <pivotArea outline="0" collapsedLevelsAreSubtotals="1" fieldPosition="0"/>
    </format>
    <format dxfId="33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26" Type="http://schemas.openxmlformats.org/officeDocument/2006/relationships/pivotTable" Target="../pivotTables/pivotTable26.xml"/><Relationship Id="rId21" Type="http://schemas.openxmlformats.org/officeDocument/2006/relationships/pivotTable" Target="../pivotTables/pivotTable21.xml"/><Relationship Id="rId34" Type="http://schemas.openxmlformats.org/officeDocument/2006/relationships/pivotTable" Target="../pivotTables/pivotTable34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5" Type="http://schemas.openxmlformats.org/officeDocument/2006/relationships/pivotTable" Target="../pivotTables/pivotTable25.xml"/><Relationship Id="rId33" Type="http://schemas.openxmlformats.org/officeDocument/2006/relationships/pivotTable" Target="../pivotTables/pivotTable33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29" Type="http://schemas.openxmlformats.org/officeDocument/2006/relationships/pivotTable" Target="../pivotTables/pivotTable29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24" Type="http://schemas.openxmlformats.org/officeDocument/2006/relationships/pivotTable" Target="../pivotTables/pivotTable24.xml"/><Relationship Id="rId32" Type="http://schemas.openxmlformats.org/officeDocument/2006/relationships/pivotTable" Target="../pivotTables/pivotTable32.xml"/><Relationship Id="rId37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pivotTable" Target="../pivotTables/pivotTable23.xml"/><Relationship Id="rId28" Type="http://schemas.openxmlformats.org/officeDocument/2006/relationships/pivotTable" Target="../pivotTables/pivotTable28.xml"/><Relationship Id="rId36" Type="http://schemas.openxmlformats.org/officeDocument/2006/relationships/pivotTable" Target="../pivotTables/pivotTable36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31" Type="http://schemas.openxmlformats.org/officeDocument/2006/relationships/pivotTable" Target="../pivotTables/pivotTable3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Relationship Id="rId27" Type="http://schemas.openxmlformats.org/officeDocument/2006/relationships/pivotTable" Target="../pivotTables/pivotTable27.xml"/><Relationship Id="rId30" Type="http://schemas.openxmlformats.org/officeDocument/2006/relationships/pivotTable" Target="../pivotTables/pivotTable30.xml"/><Relationship Id="rId35" Type="http://schemas.openxmlformats.org/officeDocument/2006/relationships/pivotTable" Target="../pivotTables/pivotTable35.xml"/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2"/>
  <sheetViews>
    <sheetView topLeftCell="A153" workbookViewId="0">
      <selection activeCell="D1" sqref="D1:D1048576"/>
    </sheetView>
  </sheetViews>
  <sheetFormatPr defaultRowHeight="14.5" x14ac:dyDescent="0.35"/>
  <cols>
    <col min="1" max="1" width="5.54296875" customWidth="1"/>
    <col min="2" max="2" width="10.08984375" bestFit="1" customWidth="1"/>
    <col min="3" max="3" width="13" bestFit="1" customWidth="1"/>
    <col min="4" max="5" width="8.6328125" bestFit="1" customWidth="1"/>
    <col min="6" max="6" width="8.453125" bestFit="1" customWidth="1"/>
    <col min="7" max="7" width="9.36328125" bestFit="1" customWidth="1"/>
  </cols>
  <sheetData>
    <row r="1" spans="1:7" x14ac:dyDescent="0.35">
      <c r="A1" s="6" t="s">
        <v>0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</row>
    <row r="2" spans="1:7" x14ac:dyDescent="0.35">
      <c r="A2">
        <v>1853</v>
      </c>
      <c r="B2" t="s">
        <v>11</v>
      </c>
      <c r="C2" t="s">
        <v>12</v>
      </c>
      <c r="D2">
        <v>11.21</v>
      </c>
    </row>
    <row r="3" spans="1:7" x14ac:dyDescent="0.35">
      <c r="A3">
        <v>1854</v>
      </c>
      <c r="B3" t="s">
        <v>11</v>
      </c>
      <c r="C3" t="s">
        <v>12</v>
      </c>
      <c r="D3">
        <v>11.99</v>
      </c>
    </row>
    <row r="4" spans="1:7" x14ac:dyDescent="0.35">
      <c r="A4">
        <v>1855</v>
      </c>
      <c r="B4" t="s">
        <v>11</v>
      </c>
      <c r="C4" t="s">
        <v>12</v>
      </c>
      <c r="D4">
        <v>12.09</v>
      </c>
    </row>
    <row r="5" spans="1:7" x14ac:dyDescent="0.35">
      <c r="A5">
        <v>1856</v>
      </c>
      <c r="B5" t="s">
        <v>11</v>
      </c>
      <c r="C5" t="s">
        <v>12</v>
      </c>
      <c r="D5">
        <v>11.64</v>
      </c>
    </row>
    <row r="6" spans="1:7" x14ac:dyDescent="0.35">
      <c r="A6">
        <v>1857</v>
      </c>
      <c r="B6" t="s">
        <v>11</v>
      </c>
      <c r="C6" t="s">
        <v>12</v>
      </c>
      <c r="D6">
        <v>11.49</v>
      </c>
      <c r="E6">
        <v>11.683999999999999</v>
      </c>
    </row>
    <row r="7" spans="1:7" x14ac:dyDescent="0.35">
      <c r="A7">
        <v>1858</v>
      </c>
      <c r="B7" t="s">
        <v>11</v>
      </c>
      <c r="C7" t="s">
        <v>12</v>
      </c>
      <c r="D7">
        <v>11.51</v>
      </c>
      <c r="E7">
        <v>11.744</v>
      </c>
    </row>
    <row r="8" spans="1:7" x14ac:dyDescent="0.35">
      <c r="A8">
        <v>1859</v>
      </c>
      <c r="B8" t="s">
        <v>11</v>
      </c>
      <c r="C8" t="s">
        <v>12</v>
      </c>
      <c r="D8">
        <v>12.21</v>
      </c>
      <c r="E8">
        <v>11.788</v>
      </c>
    </row>
    <row r="9" spans="1:7" x14ac:dyDescent="0.35">
      <c r="A9">
        <v>1860</v>
      </c>
      <c r="B9" t="s">
        <v>11</v>
      </c>
      <c r="C9" t="s">
        <v>12</v>
      </c>
      <c r="D9">
        <v>12.32</v>
      </c>
      <c r="E9">
        <v>11.834</v>
      </c>
    </row>
    <row r="10" spans="1:7" x14ac:dyDescent="0.35">
      <c r="A10">
        <v>1861</v>
      </c>
      <c r="B10" t="s">
        <v>11</v>
      </c>
      <c r="C10" t="s">
        <v>12</v>
      </c>
      <c r="D10">
        <v>12.91</v>
      </c>
      <c r="E10">
        <v>12.087999999999999</v>
      </c>
    </row>
    <row r="11" spans="1:7" x14ac:dyDescent="0.35">
      <c r="A11">
        <v>1862</v>
      </c>
      <c r="B11" t="s">
        <v>11</v>
      </c>
      <c r="C11" t="s">
        <v>12</v>
      </c>
      <c r="D11">
        <v>12.45</v>
      </c>
      <c r="E11">
        <v>12.28</v>
      </c>
      <c r="F11">
        <v>11.981999999999999</v>
      </c>
    </row>
    <row r="12" spans="1:7" x14ac:dyDescent="0.35">
      <c r="A12">
        <v>1863</v>
      </c>
      <c r="B12" t="s">
        <v>11</v>
      </c>
      <c r="C12" t="s">
        <v>12</v>
      </c>
      <c r="D12">
        <v>11.83</v>
      </c>
      <c r="E12">
        <v>12.343999999999999</v>
      </c>
      <c r="F12">
        <v>12.044</v>
      </c>
    </row>
    <row r="13" spans="1:7" x14ac:dyDescent="0.35">
      <c r="A13">
        <v>1864</v>
      </c>
      <c r="B13" t="s">
        <v>11</v>
      </c>
      <c r="C13" t="s">
        <v>12</v>
      </c>
      <c r="D13">
        <v>12.58</v>
      </c>
      <c r="E13">
        <v>12.417999999999999</v>
      </c>
      <c r="F13">
        <v>12.103</v>
      </c>
    </row>
    <row r="14" spans="1:7" x14ac:dyDescent="0.35">
      <c r="A14">
        <v>1865</v>
      </c>
      <c r="B14" t="s">
        <v>11</v>
      </c>
      <c r="C14" t="s">
        <v>12</v>
      </c>
      <c r="D14">
        <v>12.58</v>
      </c>
      <c r="E14">
        <v>12.47</v>
      </c>
      <c r="F14">
        <v>12.151999999999999</v>
      </c>
    </row>
    <row r="15" spans="1:7" x14ac:dyDescent="0.35">
      <c r="A15">
        <v>1866</v>
      </c>
      <c r="B15" t="s">
        <v>11</v>
      </c>
      <c r="C15" t="s">
        <v>12</v>
      </c>
      <c r="D15">
        <v>12.91</v>
      </c>
      <c r="E15">
        <v>12.47</v>
      </c>
      <c r="F15">
        <v>12.279</v>
      </c>
    </row>
    <row r="16" spans="1:7" x14ac:dyDescent="0.35">
      <c r="A16">
        <v>1867</v>
      </c>
      <c r="B16" t="s">
        <v>11</v>
      </c>
      <c r="C16" t="s">
        <v>12</v>
      </c>
      <c r="D16">
        <v>12.83</v>
      </c>
      <c r="E16">
        <v>12.545999999999999</v>
      </c>
      <c r="F16">
        <v>12.413</v>
      </c>
      <c r="G16">
        <v>12.17</v>
      </c>
    </row>
    <row r="17" spans="1:7" x14ac:dyDescent="0.35">
      <c r="A17">
        <v>1868</v>
      </c>
      <c r="B17" t="s">
        <v>11</v>
      </c>
      <c r="C17" t="s">
        <v>12</v>
      </c>
      <c r="D17">
        <v>12</v>
      </c>
      <c r="E17">
        <v>12.58</v>
      </c>
      <c r="F17">
        <v>12.462</v>
      </c>
      <c r="G17">
        <v>12.159380000000001</v>
      </c>
    </row>
    <row r="18" spans="1:7" x14ac:dyDescent="0.35">
      <c r="A18">
        <v>1869</v>
      </c>
      <c r="B18" t="s">
        <v>11</v>
      </c>
      <c r="C18" t="s">
        <v>12</v>
      </c>
      <c r="D18">
        <v>12.42</v>
      </c>
      <c r="E18">
        <v>12.548</v>
      </c>
      <c r="F18">
        <v>12.483000000000001</v>
      </c>
      <c r="G18">
        <v>12.234999999999999</v>
      </c>
    </row>
    <row r="19" spans="1:7" x14ac:dyDescent="0.35">
      <c r="A19">
        <v>1870</v>
      </c>
      <c r="B19" t="s">
        <v>11</v>
      </c>
      <c r="C19" t="s">
        <v>12</v>
      </c>
      <c r="D19">
        <v>12.42</v>
      </c>
      <c r="E19">
        <v>12.516</v>
      </c>
      <c r="F19">
        <v>12.493</v>
      </c>
      <c r="G19">
        <v>12.26188</v>
      </c>
    </row>
    <row r="20" spans="1:7" x14ac:dyDescent="0.35">
      <c r="A20">
        <v>1871</v>
      </c>
      <c r="B20" t="s">
        <v>11</v>
      </c>
      <c r="C20" t="s">
        <v>12</v>
      </c>
      <c r="D20">
        <v>12.04</v>
      </c>
      <c r="E20">
        <v>12.342000000000001</v>
      </c>
      <c r="F20">
        <v>12.406000000000001</v>
      </c>
      <c r="G20">
        <v>12.258749999999999</v>
      </c>
    </row>
    <row r="21" spans="1:7" x14ac:dyDescent="0.35">
      <c r="A21">
        <v>1872</v>
      </c>
      <c r="B21" t="s">
        <v>11</v>
      </c>
      <c r="C21" t="s">
        <v>12</v>
      </c>
      <c r="D21">
        <v>12.82</v>
      </c>
      <c r="E21">
        <v>12.34</v>
      </c>
      <c r="F21">
        <v>12.443</v>
      </c>
      <c r="G21">
        <v>12.3325</v>
      </c>
    </row>
    <row r="22" spans="1:7" x14ac:dyDescent="0.35">
      <c r="A22">
        <v>1873</v>
      </c>
      <c r="B22" t="s">
        <v>11</v>
      </c>
      <c r="C22" t="s">
        <v>12</v>
      </c>
      <c r="D22">
        <v>12.5</v>
      </c>
      <c r="E22">
        <v>12.44</v>
      </c>
      <c r="F22">
        <v>12.51</v>
      </c>
      <c r="G22">
        <v>12.395630000000001</v>
      </c>
    </row>
    <row r="23" spans="1:7" x14ac:dyDescent="0.35">
      <c r="A23">
        <v>1874</v>
      </c>
      <c r="B23" t="s">
        <v>11</v>
      </c>
      <c r="C23" t="s">
        <v>12</v>
      </c>
      <c r="D23">
        <v>12.16</v>
      </c>
      <c r="E23">
        <v>12.388</v>
      </c>
      <c r="F23">
        <v>12.468</v>
      </c>
      <c r="G23">
        <v>12.436249999999999</v>
      </c>
    </row>
    <row r="24" spans="1:7" x14ac:dyDescent="0.35">
      <c r="A24">
        <v>1875</v>
      </c>
      <c r="B24" t="s">
        <v>11</v>
      </c>
      <c r="C24" t="s">
        <v>12</v>
      </c>
      <c r="D24">
        <v>12.45</v>
      </c>
      <c r="E24">
        <v>12.394</v>
      </c>
      <c r="F24">
        <v>12.455</v>
      </c>
      <c r="G24">
        <v>12.45125</v>
      </c>
    </row>
    <row r="25" spans="1:7" x14ac:dyDescent="0.35">
      <c r="A25">
        <v>1876</v>
      </c>
      <c r="B25" t="s">
        <v>11</v>
      </c>
      <c r="C25" t="s">
        <v>12</v>
      </c>
      <c r="D25">
        <v>12.88</v>
      </c>
      <c r="E25">
        <v>12.561999999999999</v>
      </c>
      <c r="F25">
        <v>12.452</v>
      </c>
      <c r="G25">
        <v>12.48625</v>
      </c>
    </row>
    <row r="26" spans="1:7" x14ac:dyDescent="0.35">
      <c r="A26">
        <v>1877</v>
      </c>
      <c r="B26" t="s">
        <v>11</v>
      </c>
      <c r="C26" t="s">
        <v>12</v>
      </c>
      <c r="D26">
        <v>12.34</v>
      </c>
      <c r="E26">
        <v>12.465999999999999</v>
      </c>
      <c r="F26">
        <v>12.403</v>
      </c>
      <c r="G26">
        <v>12.45063</v>
      </c>
    </row>
    <row r="27" spans="1:7" x14ac:dyDescent="0.35">
      <c r="A27">
        <v>1878</v>
      </c>
      <c r="B27" t="s">
        <v>11</v>
      </c>
      <c r="C27" t="s">
        <v>12</v>
      </c>
      <c r="D27">
        <v>12.28</v>
      </c>
      <c r="E27">
        <v>12.422000000000001</v>
      </c>
      <c r="F27">
        <v>12.430999999999999</v>
      </c>
      <c r="G27">
        <v>12.44</v>
      </c>
    </row>
    <row r="28" spans="1:7" x14ac:dyDescent="0.35">
      <c r="A28">
        <v>1879</v>
      </c>
      <c r="B28" t="s">
        <v>11</v>
      </c>
      <c r="C28" t="s">
        <v>12</v>
      </c>
      <c r="D28">
        <v>12.29</v>
      </c>
      <c r="E28">
        <v>12.448</v>
      </c>
      <c r="F28">
        <v>12.417999999999999</v>
      </c>
      <c r="G28">
        <v>12.46875</v>
      </c>
    </row>
    <row r="29" spans="1:7" x14ac:dyDescent="0.35">
      <c r="A29">
        <v>1880</v>
      </c>
      <c r="B29" t="s">
        <v>11</v>
      </c>
      <c r="C29" t="s">
        <v>12</v>
      </c>
      <c r="D29">
        <v>12.95</v>
      </c>
      <c r="E29">
        <v>12.548</v>
      </c>
      <c r="F29">
        <v>12.471</v>
      </c>
      <c r="G29">
        <v>12.49188</v>
      </c>
    </row>
    <row r="30" spans="1:7" x14ac:dyDescent="0.35">
      <c r="A30">
        <v>1881</v>
      </c>
      <c r="B30" t="s">
        <v>11</v>
      </c>
      <c r="C30" t="s">
        <v>12</v>
      </c>
      <c r="D30">
        <v>12.61</v>
      </c>
      <c r="E30">
        <v>12.494</v>
      </c>
      <c r="F30">
        <v>12.528</v>
      </c>
      <c r="G30">
        <v>12.49375</v>
      </c>
    </row>
    <row r="31" spans="1:7" x14ac:dyDescent="0.35">
      <c r="A31">
        <v>1882</v>
      </c>
      <c r="B31" t="s">
        <v>11</v>
      </c>
      <c r="C31" t="s">
        <v>12</v>
      </c>
      <c r="D31">
        <v>12.36</v>
      </c>
      <c r="E31">
        <v>12.497999999999999</v>
      </c>
      <c r="F31">
        <v>12.481999999999999</v>
      </c>
      <c r="G31">
        <v>12.459379999999999</v>
      </c>
    </row>
    <row r="32" spans="1:7" x14ac:dyDescent="0.35">
      <c r="A32">
        <v>1883</v>
      </c>
      <c r="B32" t="s">
        <v>11</v>
      </c>
      <c r="C32" t="s">
        <v>12</v>
      </c>
      <c r="D32">
        <v>12.12</v>
      </c>
      <c r="E32">
        <v>12.465999999999999</v>
      </c>
      <c r="F32">
        <v>12.444000000000001</v>
      </c>
      <c r="G32">
        <v>12.414999999999999</v>
      </c>
    </row>
    <row r="33" spans="1:7" x14ac:dyDescent="0.35">
      <c r="A33">
        <v>1884</v>
      </c>
      <c r="B33" t="s">
        <v>11</v>
      </c>
      <c r="C33" t="s">
        <v>12</v>
      </c>
      <c r="D33">
        <v>11.4</v>
      </c>
      <c r="E33">
        <v>12.288</v>
      </c>
      <c r="F33">
        <v>12.368</v>
      </c>
      <c r="G33">
        <v>12.3775</v>
      </c>
    </row>
    <row r="34" spans="1:7" x14ac:dyDescent="0.35">
      <c r="A34">
        <v>1885</v>
      </c>
      <c r="B34" t="s">
        <v>11</v>
      </c>
      <c r="C34" t="s">
        <v>12</v>
      </c>
      <c r="D34">
        <v>11.91</v>
      </c>
      <c r="E34">
        <v>12.08</v>
      </c>
      <c r="F34">
        <v>12.314</v>
      </c>
      <c r="G34">
        <v>12.34563</v>
      </c>
    </row>
    <row r="35" spans="1:7" x14ac:dyDescent="0.35">
      <c r="A35">
        <v>1886</v>
      </c>
      <c r="B35" t="s">
        <v>11</v>
      </c>
      <c r="C35" t="s">
        <v>12</v>
      </c>
      <c r="D35">
        <v>11.93</v>
      </c>
      <c r="E35">
        <v>11.944000000000001</v>
      </c>
      <c r="F35">
        <v>12.218999999999999</v>
      </c>
      <c r="G35">
        <v>12.315</v>
      </c>
    </row>
    <row r="36" spans="1:7" x14ac:dyDescent="0.35">
      <c r="A36">
        <v>1887</v>
      </c>
      <c r="B36" t="s">
        <v>11</v>
      </c>
      <c r="C36" t="s">
        <v>12</v>
      </c>
      <c r="D36">
        <v>12.25</v>
      </c>
      <c r="E36">
        <v>11.922000000000001</v>
      </c>
      <c r="F36">
        <v>12.21</v>
      </c>
      <c r="G36">
        <v>12.32813</v>
      </c>
    </row>
    <row r="37" spans="1:7" x14ac:dyDescent="0.35">
      <c r="A37">
        <v>1888</v>
      </c>
      <c r="B37" t="s">
        <v>11</v>
      </c>
      <c r="C37" t="s">
        <v>12</v>
      </c>
      <c r="D37">
        <v>11.7</v>
      </c>
      <c r="E37">
        <v>11.837999999999999</v>
      </c>
      <c r="F37">
        <v>12.151999999999999</v>
      </c>
      <c r="G37">
        <v>12.25813</v>
      </c>
    </row>
    <row r="38" spans="1:7" x14ac:dyDescent="0.35">
      <c r="A38">
        <v>1889</v>
      </c>
      <c r="B38" t="s">
        <v>11</v>
      </c>
      <c r="C38" t="s">
        <v>12</v>
      </c>
      <c r="D38">
        <v>12.31</v>
      </c>
      <c r="E38">
        <v>12.02</v>
      </c>
      <c r="F38">
        <v>12.154</v>
      </c>
      <c r="G38">
        <v>12.24625</v>
      </c>
    </row>
    <row r="39" spans="1:7" x14ac:dyDescent="0.35">
      <c r="A39">
        <v>1890</v>
      </c>
      <c r="B39" t="s">
        <v>11</v>
      </c>
      <c r="C39" t="s">
        <v>12</v>
      </c>
      <c r="D39">
        <v>12.49</v>
      </c>
      <c r="E39">
        <v>12.135999999999999</v>
      </c>
      <c r="F39">
        <v>12.108000000000001</v>
      </c>
      <c r="G39">
        <v>12.26688</v>
      </c>
    </row>
    <row r="40" spans="1:7" x14ac:dyDescent="0.35">
      <c r="A40">
        <v>1891</v>
      </c>
      <c r="B40" t="s">
        <v>11</v>
      </c>
      <c r="C40" t="s">
        <v>12</v>
      </c>
      <c r="D40">
        <v>12.12</v>
      </c>
      <c r="E40">
        <v>12.173999999999999</v>
      </c>
      <c r="F40">
        <v>12.058999999999999</v>
      </c>
      <c r="G40">
        <v>12.24625</v>
      </c>
    </row>
    <row r="41" spans="1:7" x14ac:dyDescent="0.35">
      <c r="A41">
        <v>1892</v>
      </c>
      <c r="B41" t="s">
        <v>11</v>
      </c>
      <c r="C41" t="s">
        <v>12</v>
      </c>
      <c r="D41">
        <v>12.64</v>
      </c>
      <c r="E41">
        <v>12.252000000000001</v>
      </c>
      <c r="F41">
        <v>12.087</v>
      </c>
      <c r="G41">
        <v>12.231249999999999</v>
      </c>
    </row>
    <row r="42" spans="1:7" x14ac:dyDescent="0.35">
      <c r="A42">
        <v>1893</v>
      </c>
      <c r="B42" t="s">
        <v>11</v>
      </c>
      <c r="C42" t="s">
        <v>12</v>
      </c>
      <c r="D42">
        <v>12.94</v>
      </c>
      <c r="E42">
        <v>12.5</v>
      </c>
      <c r="F42">
        <v>12.169</v>
      </c>
      <c r="G42">
        <v>12.268750000000001</v>
      </c>
    </row>
    <row r="43" spans="1:7" x14ac:dyDescent="0.35">
      <c r="A43">
        <v>1894</v>
      </c>
      <c r="B43" t="s">
        <v>11</v>
      </c>
      <c r="C43" t="s">
        <v>12</v>
      </c>
      <c r="D43">
        <v>12.68</v>
      </c>
      <c r="E43">
        <v>12.574</v>
      </c>
      <c r="F43">
        <v>12.297000000000001</v>
      </c>
      <c r="G43">
        <v>12.293749999999999</v>
      </c>
    </row>
    <row r="44" spans="1:7" x14ac:dyDescent="0.35">
      <c r="A44">
        <v>1895</v>
      </c>
      <c r="B44" t="s">
        <v>11</v>
      </c>
      <c r="C44" t="s">
        <v>12</v>
      </c>
      <c r="D44">
        <v>12.17</v>
      </c>
      <c r="E44">
        <v>12.51</v>
      </c>
      <c r="F44">
        <v>12.323</v>
      </c>
      <c r="G44">
        <v>12.286250000000001</v>
      </c>
    </row>
    <row r="45" spans="1:7" x14ac:dyDescent="0.35">
      <c r="A45">
        <v>1896</v>
      </c>
      <c r="B45" t="s">
        <v>11</v>
      </c>
      <c r="C45" t="s">
        <v>12</v>
      </c>
      <c r="D45">
        <v>12.27</v>
      </c>
      <c r="E45">
        <v>12.54</v>
      </c>
      <c r="F45">
        <v>12.356999999999999</v>
      </c>
      <c r="G45">
        <v>12.24375</v>
      </c>
    </row>
    <row r="46" spans="1:7" x14ac:dyDescent="0.35">
      <c r="A46">
        <v>1897</v>
      </c>
      <c r="B46" t="s">
        <v>11</v>
      </c>
      <c r="C46" t="s">
        <v>12</v>
      </c>
      <c r="D46">
        <v>12.36</v>
      </c>
      <c r="E46">
        <v>12.484</v>
      </c>
      <c r="F46">
        <v>12.368</v>
      </c>
      <c r="G46">
        <v>12.22813</v>
      </c>
    </row>
    <row r="47" spans="1:7" x14ac:dyDescent="0.35">
      <c r="A47">
        <v>1898</v>
      </c>
      <c r="B47" t="s">
        <v>11</v>
      </c>
      <c r="C47" t="s">
        <v>12</v>
      </c>
      <c r="D47">
        <v>12.11</v>
      </c>
      <c r="E47">
        <v>12.318</v>
      </c>
      <c r="F47">
        <v>12.409000000000001</v>
      </c>
      <c r="G47">
        <v>12.2125</v>
      </c>
    </row>
    <row r="48" spans="1:7" x14ac:dyDescent="0.35">
      <c r="A48">
        <v>1899</v>
      </c>
      <c r="B48" t="s">
        <v>11</v>
      </c>
      <c r="C48" t="s">
        <v>12</v>
      </c>
      <c r="D48">
        <v>11.98</v>
      </c>
      <c r="E48">
        <v>12.178000000000001</v>
      </c>
      <c r="F48">
        <v>12.375999999999999</v>
      </c>
      <c r="G48">
        <v>12.203749999999999</v>
      </c>
    </row>
    <row r="49" spans="1:7" x14ac:dyDescent="0.35">
      <c r="A49">
        <v>1900</v>
      </c>
      <c r="B49" t="s">
        <v>11</v>
      </c>
      <c r="C49" t="s">
        <v>12</v>
      </c>
      <c r="D49">
        <v>12.23</v>
      </c>
      <c r="E49">
        <v>12.19</v>
      </c>
      <c r="F49">
        <v>12.35</v>
      </c>
      <c r="G49">
        <v>12.25563</v>
      </c>
    </row>
    <row r="50" spans="1:7" x14ac:dyDescent="0.35">
      <c r="A50">
        <v>1901</v>
      </c>
      <c r="B50" t="s">
        <v>11</v>
      </c>
      <c r="C50" t="s">
        <v>12</v>
      </c>
      <c r="D50">
        <v>12.09</v>
      </c>
      <c r="E50">
        <v>12.154</v>
      </c>
      <c r="F50">
        <v>12.347</v>
      </c>
      <c r="G50">
        <v>12.26688</v>
      </c>
    </row>
    <row r="51" spans="1:7" x14ac:dyDescent="0.35">
      <c r="A51">
        <v>1902</v>
      </c>
      <c r="B51" t="s">
        <v>11</v>
      </c>
      <c r="C51" t="s">
        <v>12</v>
      </c>
      <c r="D51">
        <v>11.58</v>
      </c>
      <c r="E51">
        <v>11.997999999999999</v>
      </c>
      <c r="F51">
        <v>12.241</v>
      </c>
      <c r="G51">
        <v>12.244999999999999</v>
      </c>
    </row>
    <row r="52" spans="1:7" x14ac:dyDescent="0.35">
      <c r="A52">
        <v>1903</v>
      </c>
      <c r="B52" t="s">
        <v>11</v>
      </c>
      <c r="C52" t="s">
        <v>12</v>
      </c>
      <c r="D52">
        <v>12.03</v>
      </c>
      <c r="E52">
        <v>11.981999999999999</v>
      </c>
      <c r="F52">
        <v>12.15</v>
      </c>
      <c r="G52">
        <v>12.231249999999999</v>
      </c>
    </row>
    <row r="53" spans="1:7" x14ac:dyDescent="0.35">
      <c r="A53">
        <v>1904</v>
      </c>
      <c r="B53" t="s">
        <v>11</v>
      </c>
      <c r="C53" t="s">
        <v>12</v>
      </c>
      <c r="D53">
        <v>11.88</v>
      </c>
      <c r="E53">
        <v>11.962</v>
      </c>
      <c r="F53">
        <v>12.07</v>
      </c>
      <c r="G53">
        <v>12.2425</v>
      </c>
    </row>
    <row r="54" spans="1:7" x14ac:dyDescent="0.35">
      <c r="A54">
        <v>1905</v>
      </c>
      <c r="B54" t="s">
        <v>11</v>
      </c>
      <c r="C54" t="s">
        <v>12</v>
      </c>
      <c r="D54">
        <v>11.91</v>
      </c>
      <c r="E54">
        <v>11.898</v>
      </c>
      <c r="F54">
        <v>12.044</v>
      </c>
      <c r="G54">
        <v>12.217499999999999</v>
      </c>
    </row>
    <row r="55" spans="1:7" x14ac:dyDescent="0.35">
      <c r="A55">
        <v>1906</v>
      </c>
      <c r="B55" t="s">
        <v>11</v>
      </c>
      <c r="C55" t="s">
        <v>12</v>
      </c>
      <c r="D55">
        <v>11.66</v>
      </c>
      <c r="E55">
        <v>11.811999999999999</v>
      </c>
      <c r="F55">
        <v>11.983000000000001</v>
      </c>
      <c r="G55">
        <v>12.16563</v>
      </c>
    </row>
    <row r="56" spans="1:7" x14ac:dyDescent="0.35">
      <c r="A56">
        <v>1907</v>
      </c>
      <c r="B56" t="s">
        <v>11</v>
      </c>
      <c r="C56" t="s">
        <v>12</v>
      </c>
      <c r="D56">
        <v>12.46</v>
      </c>
      <c r="E56">
        <v>11.988</v>
      </c>
      <c r="F56">
        <v>11.993</v>
      </c>
      <c r="G56">
        <v>12.18688</v>
      </c>
    </row>
    <row r="57" spans="1:7" x14ac:dyDescent="0.35">
      <c r="A57">
        <v>1908</v>
      </c>
      <c r="B57" t="s">
        <v>11</v>
      </c>
      <c r="C57" t="s">
        <v>12</v>
      </c>
      <c r="D57">
        <v>12.07</v>
      </c>
      <c r="E57">
        <v>11.996</v>
      </c>
      <c r="F57">
        <v>11.989000000000001</v>
      </c>
      <c r="G57">
        <v>12.151249999999999</v>
      </c>
    </row>
    <row r="58" spans="1:7" x14ac:dyDescent="0.35">
      <c r="A58">
        <v>1909</v>
      </c>
      <c r="B58" t="s">
        <v>11</v>
      </c>
      <c r="C58" t="s">
        <v>12</v>
      </c>
      <c r="D58">
        <v>12.68</v>
      </c>
      <c r="E58">
        <v>12.156000000000001</v>
      </c>
      <c r="F58">
        <v>12.058999999999999</v>
      </c>
      <c r="G58">
        <v>12.135</v>
      </c>
    </row>
    <row r="59" spans="1:7" x14ac:dyDescent="0.35">
      <c r="A59">
        <v>1910</v>
      </c>
      <c r="B59" t="s">
        <v>11</v>
      </c>
      <c r="C59" t="s">
        <v>12</v>
      </c>
      <c r="D59">
        <v>12.8</v>
      </c>
      <c r="E59">
        <v>12.334</v>
      </c>
      <c r="F59">
        <v>12.116</v>
      </c>
      <c r="G59">
        <v>12.1425</v>
      </c>
    </row>
    <row r="60" spans="1:7" x14ac:dyDescent="0.35">
      <c r="A60">
        <v>1911</v>
      </c>
      <c r="B60" t="s">
        <v>11</v>
      </c>
      <c r="C60" t="s">
        <v>12</v>
      </c>
      <c r="D60">
        <v>12.53</v>
      </c>
      <c r="E60">
        <v>12.507999999999999</v>
      </c>
      <c r="F60">
        <v>12.16</v>
      </c>
      <c r="G60">
        <v>12.164999999999999</v>
      </c>
    </row>
    <row r="61" spans="1:7" x14ac:dyDescent="0.35">
      <c r="A61">
        <v>1912</v>
      </c>
      <c r="B61" t="s">
        <v>11</v>
      </c>
      <c r="C61" t="s">
        <v>12</v>
      </c>
      <c r="D61">
        <v>11.98</v>
      </c>
      <c r="E61">
        <v>12.412000000000001</v>
      </c>
      <c r="F61">
        <v>12.2</v>
      </c>
      <c r="G61">
        <v>12.146879999999999</v>
      </c>
    </row>
    <row r="62" spans="1:7" x14ac:dyDescent="0.35">
      <c r="A62">
        <v>1913</v>
      </c>
      <c r="B62" t="s">
        <v>11</v>
      </c>
      <c r="C62" t="s">
        <v>12</v>
      </c>
      <c r="D62">
        <v>12.29</v>
      </c>
      <c r="E62">
        <v>12.456</v>
      </c>
      <c r="F62">
        <v>12.226000000000001</v>
      </c>
      <c r="G62">
        <v>12.1425</v>
      </c>
    </row>
    <row r="63" spans="1:7" x14ac:dyDescent="0.35">
      <c r="A63">
        <v>1914</v>
      </c>
      <c r="B63" t="s">
        <v>11</v>
      </c>
      <c r="C63" t="s">
        <v>12</v>
      </c>
      <c r="D63">
        <v>12.35</v>
      </c>
      <c r="E63">
        <v>12.39</v>
      </c>
      <c r="F63">
        <v>12.273</v>
      </c>
      <c r="G63">
        <v>12.157500000000001</v>
      </c>
    </row>
    <row r="64" spans="1:7" x14ac:dyDescent="0.35">
      <c r="A64">
        <v>1915</v>
      </c>
      <c r="B64" t="s">
        <v>11</v>
      </c>
      <c r="C64" t="s">
        <v>12</v>
      </c>
      <c r="D64">
        <v>12.59</v>
      </c>
      <c r="E64">
        <v>12.348000000000001</v>
      </c>
      <c r="F64">
        <v>12.340999999999999</v>
      </c>
      <c r="G64">
        <v>12.19563</v>
      </c>
    </row>
    <row r="65" spans="1:7" x14ac:dyDescent="0.35">
      <c r="A65">
        <v>1916</v>
      </c>
      <c r="B65" t="s">
        <v>11</v>
      </c>
      <c r="C65" t="s">
        <v>12</v>
      </c>
      <c r="D65">
        <v>13.29</v>
      </c>
      <c r="E65">
        <v>12.5</v>
      </c>
      <c r="F65">
        <v>12.504</v>
      </c>
      <c r="G65">
        <v>12.26188</v>
      </c>
    </row>
    <row r="66" spans="1:7" x14ac:dyDescent="0.35">
      <c r="A66">
        <v>1917</v>
      </c>
      <c r="B66" t="s">
        <v>11</v>
      </c>
      <c r="C66" t="s">
        <v>12</v>
      </c>
      <c r="D66">
        <v>12.96</v>
      </c>
      <c r="E66">
        <v>12.696</v>
      </c>
      <c r="F66">
        <v>12.554</v>
      </c>
      <c r="G66">
        <v>12.31625</v>
      </c>
    </row>
    <row r="67" spans="1:7" x14ac:dyDescent="0.35">
      <c r="A67">
        <v>1918</v>
      </c>
      <c r="B67" t="s">
        <v>11</v>
      </c>
      <c r="C67" t="s">
        <v>12</v>
      </c>
      <c r="D67">
        <v>12.33</v>
      </c>
      <c r="E67">
        <v>12.704000000000001</v>
      </c>
      <c r="F67">
        <v>12.58</v>
      </c>
      <c r="G67">
        <v>12.36313</v>
      </c>
    </row>
    <row r="68" spans="1:7" x14ac:dyDescent="0.35">
      <c r="A68">
        <v>1919</v>
      </c>
      <c r="B68" t="s">
        <v>11</v>
      </c>
      <c r="C68" t="s">
        <v>12</v>
      </c>
      <c r="D68">
        <v>12.17</v>
      </c>
      <c r="E68">
        <v>12.667999999999999</v>
      </c>
      <c r="F68">
        <v>12.529</v>
      </c>
      <c r="G68">
        <v>12.371880000000001</v>
      </c>
    </row>
    <row r="69" spans="1:7" x14ac:dyDescent="0.35">
      <c r="A69">
        <v>1920</v>
      </c>
      <c r="B69" t="s">
        <v>11</v>
      </c>
      <c r="C69" t="s">
        <v>12</v>
      </c>
      <c r="D69">
        <v>12.22</v>
      </c>
      <c r="E69">
        <v>12.593999999999999</v>
      </c>
      <c r="F69">
        <v>12.471</v>
      </c>
      <c r="G69">
        <v>12.393129999999999</v>
      </c>
    </row>
    <row r="70" spans="1:7" x14ac:dyDescent="0.35">
      <c r="A70">
        <v>1921</v>
      </c>
      <c r="B70" t="s">
        <v>11</v>
      </c>
      <c r="C70" t="s">
        <v>12</v>
      </c>
      <c r="D70">
        <v>12.52</v>
      </c>
      <c r="E70">
        <v>12.44</v>
      </c>
      <c r="F70">
        <v>12.47</v>
      </c>
      <c r="G70">
        <v>12.43125</v>
      </c>
    </row>
    <row r="71" spans="1:7" x14ac:dyDescent="0.35">
      <c r="A71">
        <v>1922</v>
      </c>
      <c r="B71" t="s">
        <v>11</v>
      </c>
      <c r="C71" t="s">
        <v>12</v>
      </c>
      <c r="D71">
        <v>12.65</v>
      </c>
      <c r="E71">
        <v>12.378</v>
      </c>
      <c r="F71">
        <v>12.537000000000001</v>
      </c>
      <c r="G71">
        <v>12.493130000000001</v>
      </c>
    </row>
    <row r="72" spans="1:7" x14ac:dyDescent="0.35">
      <c r="A72">
        <v>1923</v>
      </c>
      <c r="B72" t="s">
        <v>11</v>
      </c>
      <c r="C72" t="s">
        <v>12</v>
      </c>
      <c r="D72">
        <v>12.43</v>
      </c>
      <c r="E72">
        <v>12.398</v>
      </c>
      <c r="F72">
        <v>12.551</v>
      </c>
      <c r="G72">
        <v>12.491250000000001</v>
      </c>
    </row>
    <row r="73" spans="1:7" x14ac:dyDescent="0.35">
      <c r="A73">
        <v>1924</v>
      </c>
      <c r="B73" t="s">
        <v>11</v>
      </c>
      <c r="C73" t="s">
        <v>12</v>
      </c>
      <c r="D73">
        <v>13.13</v>
      </c>
      <c r="E73">
        <v>12.59</v>
      </c>
      <c r="F73">
        <v>12.629</v>
      </c>
      <c r="G73">
        <v>12.557499999999999</v>
      </c>
    </row>
    <row r="74" spans="1:7" x14ac:dyDescent="0.35">
      <c r="A74">
        <v>1925</v>
      </c>
      <c r="B74" t="s">
        <v>11</v>
      </c>
      <c r="C74" t="s">
        <v>12</v>
      </c>
      <c r="D74">
        <v>12.14</v>
      </c>
      <c r="E74">
        <v>12.574</v>
      </c>
      <c r="F74">
        <v>12.584</v>
      </c>
      <c r="G74">
        <v>12.52375</v>
      </c>
    </row>
    <row r="75" spans="1:7" x14ac:dyDescent="0.35">
      <c r="A75">
        <v>1926</v>
      </c>
      <c r="B75" t="s">
        <v>11</v>
      </c>
      <c r="C75" t="s">
        <v>12</v>
      </c>
      <c r="D75">
        <v>12.27</v>
      </c>
      <c r="E75">
        <v>12.523999999999999</v>
      </c>
      <c r="F75">
        <v>12.481999999999999</v>
      </c>
      <c r="G75">
        <v>12.490629999999999</v>
      </c>
    </row>
    <row r="76" spans="1:7" x14ac:dyDescent="0.35">
      <c r="A76">
        <v>1927</v>
      </c>
      <c r="B76" t="s">
        <v>11</v>
      </c>
      <c r="C76" t="s">
        <v>12</v>
      </c>
      <c r="D76">
        <v>12.53</v>
      </c>
      <c r="E76">
        <v>12.5</v>
      </c>
      <c r="F76">
        <v>12.439</v>
      </c>
      <c r="G76">
        <v>12.490629999999999</v>
      </c>
    </row>
    <row r="77" spans="1:7" x14ac:dyDescent="0.35">
      <c r="A77">
        <v>1928</v>
      </c>
      <c r="B77" t="s">
        <v>11</v>
      </c>
      <c r="C77" t="s">
        <v>12</v>
      </c>
      <c r="D77">
        <v>13.22</v>
      </c>
      <c r="E77">
        <v>12.657999999999999</v>
      </c>
      <c r="F77">
        <v>12.528</v>
      </c>
      <c r="G77">
        <v>12.56813</v>
      </c>
    </row>
    <row r="78" spans="1:7" x14ac:dyDescent="0.35">
      <c r="A78">
        <v>1929</v>
      </c>
      <c r="B78" t="s">
        <v>11</v>
      </c>
      <c r="C78" t="s">
        <v>12</v>
      </c>
      <c r="D78">
        <v>12.47</v>
      </c>
      <c r="E78">
        <v>12.526</v>
      </c>
      <c r="F78">
        <v>12.558</v>
      </c>
      <c r="G78">
        <v>12.57938</v>
      </c>
    </row>
    <row r="79" spans="1:7" x14ac:dyDescent="0.35">
      <c r="A79">
        <v>1930</v>
      </c>
      <c r="B79" t="s">
        <v>11</v>
      </c>
      <c r="C79" t="s">
        <v>12</v>
      </c>
      <c r="D79">
        <v>11.85</v>
      </c>
      <c r="E79">
        <v>12.468</v>
      </c>
      <c r="F79">
        <v>12.521000000000001</v>
      </c>
      <c r="G79">
        <v>12.54813</v>
      </c>
    </row>
    <row r="80" spans="1:7" x14ac:dyDescent="0.35">
      <c r="A80">
        <v>1931</v>
      </c>
      <c r="B80" t="s">
        <v>11</v>
      </c>
      <c r="C80" t="s">
        <v>12</v>
      </c>
      <c r="D80">
        <v>12.03</v>
      </c>
      <c r="E80">
        <v>12.42</v>
      </c>
      <c r="F80">
        <v>12.472</v>
      </c>
      <c r="G80">
        <v>12.51313</v>
      </c>
    </row>
    <row r="81" spans="1:7" x14ac:dyDescent="0.35">
      <c r="A81">
        <v>1932</v>
      </c>
      <c r="B81" t="s">
        <v>11</v>
      </c>
      <c r="C81" t="s">
        <v>12</v>
      </c>
      <c r="D81">
        <v>12.23</v>
      </c>
      <c r="E81">
        <v>12.36</v>
      </c>
      <c r="F81">
        <v>12.43</v>
      </c>
      <c r="G81">
        <v>12.44688</v>
      </c>
    </row>
    <row r="82" spans="1:7" x14ac:dyDescent="0.35">
      <c r="A82">
        <v>1933</v>
      </c>
      <c r="B82" t="s">
        <v>11</v>
      </c>
      <c r="C82" t="s">
        <v>12</v>
      </c>
      <c r="D82">
        <v>12.76</v>
      </c>
      <c r="E82">
        <v>12.268000000000001</v>
      </c>
      <c r="F82">
        <v>12.462999999999999</v>
      </c>
      <c r="G82">
        <v>12.434380000000001</v>
      </c>
    </row>
    <row r="83" spans="1:7" x14ac:dyDescent="0.35">
      <c r="A83">
        <v>1934</v>
      </c>
      <c r="B83" t="s">
        <v>11</v>
      </c>
      <c r="C83" t="s">
        <v>12</v>
      </c>
      <c r="D83">
        <v>12.84</v>
      </c>
      <c r="E83">
        <v>12.342000000000001</v>
      </c>
      <c r="F83">
        <v>12.433999999999999</v>
      </c>
      <c r="G83">
        <v>12.46625</v>
      </c>
    </row>
    <row r="84" spans="1:7" x14ac:dyDescent="0.35">
      <c r="A84">
        <v>1935</v>
      </c>
      <c r="B84" t="s">
        <v>11</v>
      </c>
      <c r="C84" t="s">
        <v>12</v>
      </c>
      <c r="D84">
        <v>13.13</v>
      </c>
      <c r="E84">
        <v>12.598000000000001</v>
      </c>
      <c r="F84">
        <v>12.532999999999999</v>
      </c>
      <c r="G84">
        <v>12.526249999999999</v>
      </c>
    </row>
    <row r="85" spans="1:7" x14ac:dyDescent="0.35">
      <c r="A85">
        <v>1936</v>
      </c>
      <c r="B85" t="s">
        <v>11</v>
      </c>
      <c r="C85" t="s">
        <v>12</v>
      </c>
      <c r="D85">
        <v>12.54</v>
      </c>
      <c r="E85">
        <v>12.7</v>
      </c>
      <c r="F85">
        <v>12.56</v>
      </c>
      <c r="G85">
        <v>12.546250000000001</v>
      </c>
    </row>
    <row r="86" spans="1:7" x14ac:dyDescent="0.35">
      <c r="A86">
        <v>1937</v>
      </c>
      <c r="B86" t="s">
        <v>11</v>
      </c>
      <c r="C86" t="s">
        <v>12</v>
      </c>
      <c r="D86">
        <v>12.32</v>
      </c>
      <c r="E86">
        <v>12.718</v>
      </c>
      <c r="F86">
        <v>12.539</v>
      </c>
      <c r="G86">
        <v>12.53375</v>
      </c>
    </row>
    <row r="87" spans="1:7" x14ac:dyDescent="0.35">
      <c r="A87">
        <v>1938</v>
      </c>
      <c r="B87" t="s">
        <v>11</v>
      </c>
      <c r="C87" t="s">
        <v>12</v>
      </c>
      <c r="D87">
        <v>13.52</v>
      </c>
      <c r="E87">
        <v>12.87</v>
      </c>
      <c r="F87">
        <v>12.569000000000001</v>
      </c>
      <c r="G87">
        <v>12.58813</v>
      </c>
    </row>
    <row r="88" spans="1:7" x14ac:dyDescent="0.35">
      <c r="A88">
        <v>1939</v>
      </c>
      <c r="B88" t="s">
        <v>11</v>
      </c>
      <c r="C88" t="s">
        <v>12</v>
      </c>
      <c r="D88">
        <v>12.51</v>
      </c>
      <c r="E88">
        <v>12.804</v>
      </c>
      <c r="F88">
        <v>12.573</v>
      </c>
      <c r="G88">
        <v>12.59313</v>
      </c>
    </row>
    <row r="89" spans="1:7" x14ac:dyDescent="0.35">
      <c r="A89">
        <v>1940</v>
      </c>
      <c r="B89" t="s">
        <v>11</v>
      </c>
      <c r="C89" t="s">
        <v>12</v>
      </c>
      <c r="D89">
        <v>12.39</v>
      </c>
      <c r="E89">
        <v>12.656000000000001</v>
      </c>
      <c r="F89">
        <v>12.627000000000001</v>
      </c>
      <c r="G89">
        <v>12.54688</v>
      </c>
    </row>
    <row r="90" spans="1:7" x14ac:dyDescent="0.35">
      <c r="A90">
        <v>1941</v>
      </c>
      <c r="B90" t="s">
        <v>11</v>
      </c>
      <c r="C90" t="s">
        <v>12</v>
      </c>
      <c r="D90">
        <v>12.4</v>
      </c>
      <c r="E90">
        <v>12.628</v>
      </c>
      <c r="F90">
        <v>12.664</v>
      </c>
      <c r="G90">
        <v>12.563129999999999</v>
      </c>
    </row>
    <row r="91" spans="1:7" x14ac:dyDescent="0.35">
      <c r="A91">
        <v>1942</v>
      </c>
      <c r="B91" t="s">
        <v>11</v>
      </c>
      <c r="C91" t="s">
        <v>12</v>
      </c>
      <c r="D91">
        <v>12.79</v>
      </c>
      <c r="E91">
        <v>12.722</v>
      </c>
      <c r="F91">
        <v>12.72</v>
      </c>
      <c r="G91">
        <v>12.59563</v>
      </c>
    </row>
    <row r="92" spans="1:7" x14ac:dyDescent="0.35">
      <c r="A92">
        <v>1943</v>
      </c>
      <c r="B92" t="s">
        <v>11</v>
      </c>
      <c r="C92" t="s">
        <v>12</v>
      </c>
      <c r="D92">
        <v>12.55</v>
      </c>
      <c r="E92">
        <v>12.528</v>
      </c>
      <c r="F92">
        <v>12.699</v>
      </c>
      <c r="G92">
        <v>12.596880000000001</v>
      </c>
    </row>
    <row r="93" spans="1:7" x14ac:dyDescent="0.35">
      <c r="A93">
        <v>1944</v>
      </c>
      <c r="B93" t="s">
        <v>11</v>
      </c>
      <c r="C93" t="s">
        <v>12</v>
      </c>
      <c r="D93">
        <v>12.63</v>
      </c>
      <c r="E93">
        <v>12.552</v>
      </c>
      <c r="F93">
        <v>12.678000000000001</v>
      </c>
      <c r="G93">
        <v>12.56</v>
      </c>
    </row>
    <row r="94" spans="1:7" x14ac:dyDescent="0.35">
      <c r="A94">
        <v>1945</v>
      </c>
      <c r="B94" t="s">
        <v>11</v>
      </c>
      <c r="C94" t="s">
        <v>12</v>
      </c>
      <c r="D94">
        <v>12.35</v>
      </c>
      <c r="E94">
        <v>12.544</v>
      </c>
      <c r="F94">
        <v>12.6</v>
      </c>
      <c r="G94">
        <v>12.5525</v>
      </c>
    </row>
    <row r="95" spans="1:7" x14ac:dyDescent="0.35">
      <c r="A95">
        <v>1946</v>
      </c>
      <c r="B95" t="s">
        <v>11</v>
      </c>
      <c r="C95" t="s">
        <v>12</v>
      </c>
      <c r="D95">
        <v>12.63</v>
      </c>
      <c r="E95">
        <v>12.59</v>
      </c>
      <c r="F95">
        <v>12.609</v>
      </c>
      <c r="G95">
        <v>12.60125</v>
      </c>
    </row>
    <row r="96" spans="1:7" x14ac:dyDescent="0.35">
      <c r="A96">
        <v>1947</v>
      </c>
      <c r="B96" t="s">
        <v>11</v>
      </c>
      <c r="C96" t="s">
        <v>12</v>
      </c>
      <c r="D96">
        <v>12.73</v>
      </c>
      <c r="E96">
        <v>12.577999999999999</v>
      </c>
      <c r="F96">
        <v>12.65</v>
      </c>
      <c r="G96">
        <v>12.645</v>
      </c>
    </row>
    <row r="97" spans="1:7" x14ac:dyDescent="0.35">
      <c r="A97">
        <v>1948</v>
      </c>
      <c r="B97" t="s">
        <v>11</v>
      </c>
      <c r="C97" t="s">
        <v>12</v>
      </c>
      <c r="D97">
        <v>13.1</v>
      </c>
      <c r="E97">
        <v>12.688000000000001</v>
      </c>
      <c r="F97">
        <v>12.608000000000001</v>
      </c>
      <c r="G97">
        <v>12.69938</v>
      </c>
    </row>
    <row r="98" spans="1:7" x14ac:dyDescent="0.35">
      <c r="A98">
        <v>1949</v>
      </c>
      <c r="B98" t="s">
        <v>11</v>
      </c>
      <c r="C98" t="s">
        <v>12</v>
      </c>
      <c r="D98">
        <v>12.72</v>
      </c>
      <c r="E98">
        <v>12.706</v>
      </c>
      <c r="F98">
        <v>12.629</v>
      </c>
      <c r="G98">
        <v>12.69688</v>
      </c>
    </row>
    <row r="99" spans="1:7" x14ac:dyDescent="0.35">
      <c r="A99">
        <v>1950</v>
      </c>
      <c r="B99" t="s">
        <v>11</v>
      </c>
      <c r="C99" t="s">
        <v>12</v>
      </c>
      <c r="D99">
        <v>12.83</v>
      </c>
      <c r="E99">
        <v>12.802</v>
      </c>
      <c r="F99">
        <v>12.673</v>
      </c>
      <c r="G99">
        <v>12.696249999999999</v>
      </c>
    </row>
    <row r="100" spans="1:7" x14ac:dyDescent="0.35">
      <c r="A100">
        <v>1951</v>
      </c>
      <c r="B100" t="s">
        <v>11</v>
      </c>
      <c r="C100" t="s">
        <v>12</v>
      </c>
      <c r="D100">
        <v>12.36</v>
      </c>
      <c r="E100">
        <v>12.747999999999999</v>
      </c>
      <c r="F100">
        <v>12.669</v>
      </c>
      <c r="G100">
        <v>12.64813</v>
      </c>
    </row>
    <row r="101" spans="1:7" x14ac:dyDescent="0.35">
      <c r="A101">
        <v>1952</v>
      </c>
      <c r="B101" t="s">
        <v>11</v>
      </c>
      <c r="C101" t="s">
        <v>12</v>
      </c>
      <c r="D101">
        <v>12.75</v>
      </c>
      <c r="E101">
        <v>12.752000000000001</v>
      </c>
      <c r="F101">
        <v>12.664999999999999</v>
      </c>
      <c r="G101">
        <v>12.661250000000001</v>
      </c>
    </row>
    <row r="102" spans="1:7" x14ac:dyDescent="0.35">
      <c r="A102">
        <v>1953</v>
      </c>
      <c r="B102" t="s">
        <v>11</v>
      </c>
      <c r="C102" t="s">
        <v>12</v>
      </c>
      <c r="D102">
        <v>12.68</v>
      </c>
      <c r="E102">
        <v>12.667999999999999</v>
      </c>
      <c r="F102">
        <v>12.678000000000001</v>
      </c>
      <c r="G102">
        <v>12.68375</v>
      </c>
    </row>
    <row r="103" spans="1:7" x14ac:dyDescent="0.35">
      <c r="A103">
        <v>1954</v>
      </c>
      <c r="B103" t="s">
        <v>11</v>
      </c>
      <c r="C103" t="s">
        <v>12</v>
      </c>
      <c r="D103">
        <v>13.06</v>
      </c>
      <c r="E103">
        <v>12.736000000000001</v>
      </c>
      <c r="F103">
        <v>12.721</v>
      </c>
      <c r="G103">
        <v>12.654999999999999</v>
      </c>
    </row>
    <row r="104" spans="1:7" x14ac:dyDescent="0.35">
      <c r="A104">
        <v>1955</v>
      </c>
      <c r="B104" t="s">
        <v>11</v>
      </c>
      <c r="C104" t="s">
        <v>12</v>
      </c>
      <c r="D104">
        <v>13.23</v>
      </c>
      <c r="E104">
        <v>12.816000000000001</v>
      </c>
      <c r="F104">
        <v>12.808999999999999</v>
      </c>
      <c r="G104">
        <v>12.7</v>
      </c>
    </row>
    <row r="105" spans="1:7" x14ac:dyDescent="0.35">
      <c r="A105">
        <v>1956</v>
      </c>
      <c r="B105" t="s">
        <v>11</v>
      </c>
      <c r="C105" t="s">
        <v>12</v>
      </c>
      <c r="D105">
        <v>13.48</v>
      </c>
      <c r="E105">
        <v>13.04</v>
      </c>
      <c r="F105">
        <v>12.894</v>
      </c>
      <c r="G105">
        <v>12.768129999999999</v>
      </c>
    </row>
    <row r="106" spans="1:7" x14ac:dyDescent="0.35">
      <c r="A106">
        <v>1957</v>
      </c>
      <c r="B106" t="s">
        <v>11</v>
      </c>
      <c r="C106" t="s">
        <v>12</v>
      </c>
      <c r="D106">
        <v>13.17</v>
      </c>
      <c r="E106">
        <v>13.124000000000001</v>
      </c>
      <c r="F106">
        <v>12.938000000000001</v>
      </c>
      <c r="G106">
        <v>12.81625</v>
      </c>
    </row>
    <row r="107" spans="1:7" x14ac:dyDescent="0.35">
      <c r="A107">
        <v>1958</v>
      </c>
      <c r="B107" t="s">
        <v>11</v>
      </c>
      <c r="C107" t="s">
        <v>12</v>
      </c>
      <c r="D107">
        <v>13.04</v>
      </c>
      <c r="E107">
        <v>13.196</v>
      </c>
      <c r="F107">
        <v>12.932</v>
      </c>
      <c r="G107">
        <v>12.83188</v>
      </c>
    </row>
    <row r="108" spans="1:7" x14ac:dyDescent="0.35">
      <c r="A108">
        <v>1959</v>
      </c>
      <c r="B108" t="s">
        <v>11</v>
      </c>
      <c r="C108" t="s">
        <v>12</v>
      </c>
      <c r="D108">
        <v>12.71</v>
      </c>
      <c r="E108">
        <v>13.125999999999999</v>
      </c>
      <c r="F108">
        <v>12.930999999999999</v>
      </c>
      <c r="G108">
        <v>12.84188</v>
      </c>
    </row>
    <row r="109" spans="1:7" x14ac:dyDescent="0.35">
      <c r="A109">
        <v>1960</v>
      </c>
      <c r="B109" t="s">
        <v>11</v>
      </c>
      <c r="C109" t="s">
        <v>12</v>
      </c>
      <c r="D109">
        <v>12.85</v>
      </c>
      <c r="E109">
        <v>13.05</v>
      </c>
      <c r="F109">
        <v>12.933</v>
      </c>
      <c r="G109">
        <v>12.85563</v>
      </c>
    </row>
    <row r="110" spans="1:7" x14ac:dyDescent="0.35">
      <c r="A110">
        <v>1961</v>
      </c>
      <c r="B110" t="s">
        <v>11</v>
      </c>
      <c r="C110" t="s">
        <v>12</v>
      </c>
      <c r="D110">
        <v>12.8</v>
      </c>
      <c r="E110">
        <v>12.914</v>
      </c>
      <c r="F110">
        <v>12.977</v>
      </c>
      <c r="G110">
        <v>12.883749999999999</v>
      </c>
    </row>
    <row r="111" spans="1:7" x14ac:dyDescent="0.35">
      <c r="A111">
        <v>1962</v>
      </c>
      <c r="B111" t="s">
        <v>11</v>
      </c>
      <c r="C111" t="s">
        <v>12</v>
      </c>
      <c r="D111">
        <v>13.57</v>
      </c>
      <c r="E111">
        <v>12.994</v>
      </c>
      <c r="F111">
        <v>13.058999999999999</v>
      </c>
      <c r="G111">
        <v>12.942500000000001</v>
      </c>
    </row>
    <row r="112" spans="1:7" x14ac:dyDescent="0.35">
      <c r="A112">
        <v>1963</v>
      </c>
      <c r="B112" t="s">
        <v>11</v>
      </c>
      <c r="C112" t="s">
        <v>12</v>
      </c>
      <c r="D112">
        <v>12.69</v>
      </c>
      <c r="E112">
        <v>12.923999999999999</v>
      </c>
      <c r="F112">
        <v>13.06</v>
      </c>
      <c r="G112">
        <v>12.94</v>
      </c>
    </row>
    <row r="113" spans="1:7" x14ac:dyDescent="0.35">
      <c r="A113">
        <v>1964</v>
      </c>
      <c r="B113" t="s">
        <v>11</v>
      </c>
      <c r="C113" t="s">
        <v>12</v>
      </c>
      <c r="D113">
        <v>12.81</v>
      </c>
      <c r="E113">
        <v>12.944000000000001</v>
      </c>
      <c r="F113">
        <v>13.035</v>
      </c>
      <c r="G113">
        <v>12.92188</v>
      </c>
    </row>
    <row r="114" spans="1:7" x14ac:dyDescent="0.35">
      <c r="A114">
        <v>1965</v>
      </c>
      <c r="B114" t="s">
        <v>11</v>
      </c>
      <c r="C114" t="s">
        <v>12</v>
      </c>
      <c r="D114">
        <v>12.49</v>
      </c>
      <c r="E114">
        <v>12.872</v>
      </c>
      <c r="F114">
        <v>12.961</v>
      </c>
      <c r="G114">
        <v>12.907500000000001</v>
      </c>
    </row>
    <row r="115" spans="1:7" x14ac:dyDescent="0.35">
      <c r="A115">
        <v>1966</v>
      </c>
      <c r="B115" t="s">
        <v>11</v>
      </c>
      <c r="C115" t="s">
        <v>12</v>
      </c>
      <c r="D115">
        <v>12.55</v>
      </c>
      <c r="E115">
        <v>12.821999999999999</v>
      </c>
      <c r="F115">
        <v>12.868</v>
      </c>
      <c r="G115">
        <v>12.89</v>
      </c>
    </row>
    <row r="116" spans="1:7" x14ac:dyDescent="0.35">
      <c r="A116">
        <v>1967</v>
      </c>
      <c r="B116" t="s">
        <v>11</v>
      </c>
      <c r="C116" t="s">
        <v>12</v>
      </c>
      <c r="D116">
        <v>12.78</v>
      </c>
      <c r="E116">
        <v>12.664</v>
      </c>
      <c r="F116">
        <v>12.829000000000001</v>
      </c>
      <c r="G116">
        <v>12.91625</v>
      </c>
    </row>
    <row r="117" spans="1:7" x14ac:dyDescent="0.35">
      <c r="A117">
        <v>1968</v>
      </c>
      <c r="B117" t="s">
        <v>11</v>
      </c>
      <c r="C117" t="s">
        <v>12</v>
      </c>
      <c r="D117">
        <v>12.9</v>
      </c>
      <c r="E117">
        <v>12.706</v>
      </c>
      <c r="F117">
        <v>12.815</v>
      </c>
      <c r="G117">
        <v>12.92563</v>
      </c>
    </row>
    <row r="118" spans="1:7" x14ac:dyDescent="0.35">
      <c r="A118">
        <v>1969</v>
      </c>
      <c r="B118" t="s">
        <v>11</v>
      </c>
      <c r="C118" t="s">
        <v>12</v>
      </c>
      <c r="D118">
        <v>12.71</v>
      </c>
      <c r="E118">
        <v>12.686</v>
      </c>
      <c r="F118">
        <v>12.815</v>
      </c>
      <c r="G118">
        <v>12.9275</v>
      </c>
    </row>
    <row r="119" spans="1:7" x14ac:dyDescent="0.35">
      <c r="A119">
        <v>1970</v>
      </c>
      <c r="B119" t="s">
        <v>11</v>
      </c>
      <c r="C119" t="s">
        <v>12</v>
      </c>
      <c r="D119">
        <v>13.52</v>
      </c>
      <c r="E119">
        <v>12.891999999999999</v>
      </c>
      <c r="F119">
        <v>12.882</v>
      </c>
      <c r="G119">
        <v>12.956250000000001</v>
      </c>
    </row>
    <row r="120" spans="1:7" x14ac:dyDescent="0.35">
      <c r="A120">
        <v>1971</v>
      </c>
      <c r="B120" t="s">
        <v>11</v>
      </c>
      <c r="C120" t="s">
        <v>12</v>
      </c>
      <c r="D120">
        <v>13.53</v>
      </c>
      <c r="E120">
        <v>13.087999999999999</v>
      </c>
      <c r="F120">
        <v>12.955</v>
      </c>
      <c r="G120">
        <v>12.975</v>
      </c>
    </row>
    <row r="121" spans="1:7" x14ac:dyDescent="0.35">
      <c r="A121">
        <v>1972</v>
      </c>
      <c r="B121" t="s">
        <v>11</v>
      </c>
      <c r="C121" t="s">
        <v>12</v>
      </c>
      <c r="D121">
        <v>12.73</v>
      </c>
      <c r="E121">
        <v>13.077999999999999</v>
      </c>
      <c r="F121">
        <v>12.871</v>
      </c>
      <c r="G121">
        <v>12.928129999999999</v>
      </c>
    </row>
    <row r="122" spans="1:7" x14ac:dyDescent="0.35">
      <c r="A122">
        <v>1973</v>
      </c>
      <c r="B122" t="s">
        <v>11</v>
      </c>
      <c r="C122" t="s">
        <v>12</v>
      </c>
      <c r="D122">
        <v>13.22</v>
      </c>
      <c r="E122">
        <v>13.141999999999999</v>
      </c>
      <c r="F122">
        <v>12.923999999999999</v>
      </c>
      <c r="G122">
        <v>12.93125</v>
      </c>
    </row>
    <row r="123" spans="1:7" x14ac:dyDescent="0.35">
      <c r="A123">
        <v>1974</v>
      </c>
      <c r="B123" t="s">
        <v>11</v>
      </c>
      <c r="C123" t="s">
        <v>12</v>
      </c>
      <c r="D123">
        <v>13.28</v>
      </c>
      <c r="E123">
        <v>13.256</v>
      </c>
      <c r="F123">
        <v>12.971</v>
      </c>
      <c r="G123">
        <v>12.946249999999999</v>
      </c>
    </row>
    <row r="124" spans="1:7" x14ac:dyDescent="0.35">
      <c r="A124">
        <v>1975</v>
      </c>
      <c r="B124" t="s">
        <v>11</v>
      </c>
      <c r="C124" t="s">
        <v>12</v>
      </c>
      <c r="D124">
        <v>13.32</v>
      </c>
      <c r="E124">
        <v>13.215999999999999</v>
      </c>
      <c r="F124">
        <v>13.054</v>
      </c>
      <c r="G124">
        <v>12.98438</v>
      </c>
    </row>
    <row r="125" spans="1:7" x14ac:dyDescent="0.35">
      <c r="A125">
        <v>1976</v>
      </c>
      <c r="B125" t="s">
        <v>11</v>
      </c>
      <c r="C125" t="s">
        <v>12</v>
      </c>
      <c r="D125">
        <v>12.31</v>
      </c>
      <c r="E125">
        <v>12.972</v>
      </c>
      <c r="F125">
        <v>13.03</v>
      </c>
      <c r="G125">
        <v>12.95063</v>
      </c>
    </row>
    <row r="126" spans="1:7" x14ac:dyDescent="0.35">
      <c r="A126">
        <v>1977</v>
      </c>
      <c r="B126" t="s">
        <v>11</v>
      </c>
      <c r="C126" t="s">
        <v>12</v>
      </c>
      <c r="D126">
        <v>12.21</v>
      </c>
      <c r="E126">
        <v>12.868</v>
      </c>
      <c r="F126">
        <v>12.973000000000001</v>
      </c>
      <c r="G126">
        <v>12.91375</v>
      </c>
    </row>
    <row r="127" spans="1:7" x14ac:dyDescent="0.35">
      <c r="A127">
        <v>1978</v>
      </c>
      <c r="B127" t="s">
        <v>11</v>
      </c>
      <c r="C127" t="s">
        <v>12</v>
      </c>
      <c r="D127">
        <v>13.19</v>
      </c>
      <c r="E127">
        <v>12.862</v>
      </c>
      <c r="F127">
        <v>13.002000000000001</v>
      </c>
      <c r="G127">
        <v>12.89</v>
      </c>
    </row>
    <row r="128" spans="1:7" x14ac:dyDescent="0.35">
      <c r="A128">
        <v>1979</v>
      </c>
      <c r="B128" t="s">
        <v>11</v>
      </c>
      <c r="C128" t="s">
        <v>12</v>
      </c>
      <c r="D128">
        <v>13.16</v>
      </c>
      <c r="E128">
        <v>12.837999999999999</v>
      </c>
      <c r="F128">
        <v>13.047000000000001</v>
      </c>
      <c r="G128">
        <v>12.91938</v>
      </c>
    </row>
    <row r="129" spans="1:7" x14ac:dyDescent="0.35">
      <c r="A129">
        <v>1980</v>
      </c>
      <c r="B129" t="s">
        <v>11</v>
      </c>
      <c r="C129" t="s">
        <v>12</v>
      </c>
      <c r="D129">
        <v>12.82</v>
      </c>
      <c r="E129">
        <v>12.738</v>
      </c>
      <c r="F129">
        <v>12.977</v>
      </c>
      <c r="G129">
        <v>12.92</v>
      </c>
    </row>
    <row r="130" spans="1:7" x14ac:dyDescent="0.35">
      <c r="A130">
        <v>1981</v>
      </c>
      <c r="B130" t="s">
        <v>11</v>
      </c>
      <c r="C130" t="s">
        <v>12</v>
      </c>
      <c r="D130">
        <v>13.4</v>
      </c>
      <c r="E130">
        <v>12.956</v>
      </c>
      <c r="F130">
        <v>12.964</v>
      </c>
      <c r="G130">
        <v>12.97688</v>
      </c>
    </row>
    <row r="131" spans="1:7" x14ac:dyDescent="0.35">
      <c r="A131">
        <v>1982</v>
      </c>
      <c r="B131" t="s">
        <v>11</v>
      </c>
      <c r="C131" t="s">
        <v>12</v>
      </c>
      <c r="D131">
        <v>12.61</v>
      </c>
      <c r="E131">
        <v>13.036</v>
      </c>
      <c r="F131">
        <v>12.952</v>
      </c>
      <c r="G131">
        <v>12.98063</v>
      </c>
    </row>
    <row r="132" spans="1:7" x14ac:dyDescent="0.35">
      <c r="A132">
        <v>1983</v>
      </c>
      <c r="B132" t="s">
        <v>11</v>
      </c>
      <c r="C132" t="s">
        <v>12</v>
      </c>
      <c r="D132">
        <v>12.65</v>
      </c>
      <c r="E132">
        <v>12.928000000000001</v>
      </c>
      <c r="F132">
        <v>12.895</v>
      </c>
      <c r="G132">
        <v>12.9725</v>
      </c>
    </row>
    <row r="133" spans="1:7" x14ac:dyDescent="0.35">
      <c r="A133">
        <v>1984</v>
      </c>
      <c r="B133" t="s">
        <v>11</v>
      </c>
      <c r="C133" t="s">
        <v>12</v>
      </c>
      <c r="D133">
        <v>13.29</v>
      </c>
      <c r="E133">
        <v>12.954000000000001</v>
      </c>
      <c r="F133">
        <v>12.896000000000001</v>
      </c>
      <c r="G133">
        <v>12.996880000000001</v>
      </c>
    </row>
    <row r="134" spans="1:7" x14ac:dyDescent="0.35">
      <c r="A134">
        <v>1985</v>
      </c>
      <c r="B134" t="s">
        <v>11</v>
      </c>
      <c r="C134" t="s">
        <v>12</v>
      </c>
      <c r="D134">
        <v>13.26</v>
      </c>
      <c r="E134">
        <v>13.042</v>
      </c>
      <c r="F134">
        <v>12.89</v>
      </c>
      <c r="G134">
        <v>13.03125</v>
      </c>
    </row>
    <row r="135" spans="1:7" x14ac:dyDescent="0.35">
      <c r="A135">
        <v>1986</v>
      </c>
      <c r="B135" t="s">
        <v>11</v>
      </c>
      <c r="C135" t="s">
        <v>12</v>
      </c>
      <c r="D135">
        <v>13.16</v>
      </c>
      <c r="E135">
        <v>12.994</v>
      </c>
      <c r="F135">
        <v>12.975</v>
      </c>
      <c r="G135">
        <v>13.008749999999999</v>
      </c>
    </row>
    <row r="136" spans="1:7" x14ac:dyDescent="0.35">
      <c r="A136">
        <v>1987</v>
      </c>
      <c r="B136" t="s">
        <v>11</v>
      </c>
      <c r="C136" t="s">
        <v>12</v>
      </c>
      <c r="D136">
        <v>13.27</v>
      </c>
      <c r="E136">
        <v>13.125999999999999</v>
      </c>
      <c r="F136">
        <v>13.081</v>
      </c>
      <c r="G136">
        <v>12.9925</v>
      </c>
    </row>
    <row r="137" spans="1:7" x14ac:dyDescent="0.35">
      <c r="A137">
        <v>1988</v>
      </c>
      <c r="B137" t="s">
        <v>11</v>
      </c>
      <c r="C137" t="s">
        <v>12</v>
      </c>
      <c r="D137">
        <v>13.35</v>
      </c>
      <c r="E137">
        <v>13.266</v>
      </c>
      <c r="F137">
        <v>13.097</v>
      </c>
      <c r="G137">
        <v>13.03125</v>
      </c>
    </row>
    <row r="138" spans="1:7" x14ac:dyDescent="0.35">
      <c r="A138">
        <v>1989</v>
      </c>
      <c r="B138" t="s">
        <v>11</v>
      </c>
      <c r="C138" t="s">
        <v>12</v>
      </c>
      <c r="D138">
        <v>13.56</v>
      </c>
      <c r="E138">
        <v>13.32</v>
      </c>
      <c r="F138">
        <v>13.137</v>
      </c>
      <c r="G138">
        <v>13.0525</v>
      </c>
    </row>
    <row r="139" spans="1:7" x14ac:dyDescent="0.35">
      <c r="A139">
        <v>1990</v>
      </c>
      <c r="B139" t="s">
        <v>11</v>
      </c>
      <c r="C139" t="s">
        <v>12</v>
      </c>
      <c r="D139">
        <v>13.64</v>
      </c>
      <c r="E139">
        <v>13.396000000000001</v>
      </c>
      <c r="F139">
        <v>13.218999999999999</v>
      </c>
      <c r="G139">
        <v>13.074999999999999</v>
      </c>
    </row>
    <row r="140" spans="1:7" x14ac:dyDescent="0.35">
      <c r="A140">
        <v>1991</v>
      </c>
      <c r="B140" t="s">
        <v>11</v>
      </c>
      <c r="C140" t="s">
        <v>12</v>
      </c>
      <c r="D140">
        <v>12.82</v>
      </c>
      <c r="E140">
        <v>13.327999999999999</v>
      </c>
      <c r="F140">
        <v>13.161</v>
      </c>
      <c r="G140">
        <v>13.043749999999999</v>
      </c>
    </row>
    <row r="141" spans="1:7" x14ac:dyDescent="0.35">
      <c r="A141">
        <v>1992</v>
      </c>
      <c r="B141" t="s">
        <v>11</v>
      </c>
      <c r="C141" t="s">
        <v>12</v>
      </c>
      <c r="D141">
        <v>12.14</v>
      </c>
      <c r="E141">
        <v>13.102</v>
      </c>
      <c r="F141">
        <v>13.114000000000001</v>
      </c>
      <c r="G141">
        <v>13.03313</v>
      </c>
    </row>
    <row r="142" spans="1:7" x14ac:dyDescent="0.35">
      <c r="A142">
        <v>1993</v>
      </c>
      <c r="B142" t="s">
        <v>11</v>
      </c>
      <c r="C142" t="s">
        <v>12</v>
      </c>
      <c r="D142">
        <v>12.35</v>
      </c>
      <c r="E142">
        <v>12.901999999999999</v>
      </c>
      <c r="F142">
        <v>13.084</v>
      </c>
      <c r="G142">
        <v>13.041880000000001</v>
      </c>
    </row>
    <row r="143" spans="1:7" x14ac:dyDescent="0.35">
      <c r="A143">
        <v>1994</v>
      </c>
      <c r="B143" t="s">
        <v>11</v>
      </c>
      <c r="C143" t="s">
        <v>12</v>
      </c>
      <c r="D143">
        <v>12.89</v>
      </c>
      <c r="E143">
        <v>12.768000000000001</v>
      </c>
      <c r="F143">
        <v>13.044</v>
      </c>
      <c r="G143">
        <v>13.02313</v>
      </c>
    </row>
    <row r="144" spans="1:7" x14ac:dyDescent="0.35">
      <c r="A144">
        <v>1995</v>
      </c>
      <c r="B144" t="s">
        <v>11</v>
      </c>
      <c r="C144" t="s">
        <v>12</v>
      </c>
      <c r="D144">
        <v>13.15</v>
      </c>
      <c r="E144">
        <v>12.67</v>
      </c>
      <c r="F144">
        <v>13.032999999999999</v>
      </c>
      <c r="G144">
        <v>13.022500000000001</v>
      </c>
    </row>
    <row r="145" spans="1:7" x14ac:dyDescent="0.35">
      <c r="A145">
        <v>1996</v>
      </c>
      <c r="B145" t="s">
        <v>11</v>
      </c>
      <c r="C145" t="s">
        <v>12</v>
      </c>
      <c r="D145">
        <v>13.07</v>
      </c>
      <c r="E145">
        <v>12.72</v>
      </c>
      <c r="F145">
        <v>13.023999999999999</v>
      </c>
      <c r="G145">
        <v>13.038130000000001</v>
      </c>
    </row>
    <row r="146" spans="1:7" x14ac:dyDescent="0.35">
      <c r="A146">
        <v>1997</v>
      </c>
      <c r="B146" t="s">
        <v>11</v>
      </c>
      <c r="C146" t="s">
        <v>12</v>
      </c>
      <c r="D146">
        <v>12.77</v>
      </c>
      <c r="E146">
        <v>12.846</v>
      </c>
      <c r="F146">
        <v>12.974</v>
      </c>
      <c r="G146">
        <v>12.998749999999999</v>
      </c>
    </row>
    <row r="147" spans="1:7" x14ac:dyDescent="0.35">
      <c r="A147">
        <v>1998</v>
      </c>
      <c r="B147" t="s">
        <v>11</v>
      </c>
      <c r="C147" t="s">
        <v>12</v>
      </c>
      <c r="D147">
        <v>13.97</v>
      </c>
      <c r="E147">
        <v>13.17</v>
      </c>
      <c r="F147">
        <v>13.036</v>
      </c>
      <c r="G147">
        <v>13.08375</v>
      </c>
    </row>
    <row r="148" spans="1:7" x14ac:dyDescent="0.35">
      <c r="A148">
        <v>1999</v>
      </c>
      <c r="B148" t="s">
        <v>11</v>
      </c>
      <c r="C148" t="s">
        <v>12</v>
      </c>
      <c r="D148">
        <v>13.87</v>
      </c>
      <c r="E148">
        <v>13.366</v>
      </c>
      <c r="F148">
        <v>13.067</v>
      </c>
      <c r="G148">
        <v>13.16</v>
      </c>
    </row>
    <row r="149" spans="1:7" x14ac:dyDescent="0.35">
      <c r="A149">
        <v>2000</v>
      </c>
      <c r="B149" t="s">
        <v>11</v>
      </c>
      <c r="C149" t="s">
        <v>12</v>
      </c>
      <c r="D149">
        <v>13.4</v>
      </c>
      <c r="E149">
        <v>13.416</v>
      </c>
      <c r="F149">
        <v>13.042999999999999</v>
      </c>
      <c r="G149">
        <v>13.166880000000001</v>
      </c>
    </row>
    <row r="150" spans="1:7" x14ac:dyDescent="0.35">
      <c r="A150">
        <v>2001</v>
      </c>
      <c r="B150" t="s">
        <v>11</v>
      </c>
      <c r="C150" t="s">
        <v>12</v>
      </c>
      <c r="D150">
        <v>13.58</v>
      </c>
      <c r="E150">
        <v>13.518000000000001</v>
      </c>
      <c r="F150">
        <v>13.119</v>
      </c>
      <c r="G150">
        <v>13.18688</v>
      </c>
    </row>
    <row r="151" spans="1:7" x14ac:dyDescent="0.35">
      <c r="A151">
        <v>2002</v>
      </c>
      <c r="B151" t="s">
        <v>11</v>
      </c>
      <c r="C151" t="s">
        <v>12</v>
      </c>
      <c r="D151">
        <v>13.28</v>
      </c>
      <c r="E151">
        <v>13.62</v>
      </c>
      <c r="F151">
        <v>13.233000000000001</v>
      </c>
      <c r="G151">
        <v>13.194380000000001</v>
      </c>
    </row>
    <row r="152" spans="1:7" x14ac:dyDescent="0.35">
      <c r="A152">
        <v>2003</v>
      </c>
      <c r="B152" t="s">
        <v>11</v>
      </c>
      <c r="C152" t="s">
        <v>12</v>
      </c>
      <c r="D152">
        <v>13.3</v>
      </c>
      <c r="E152">
        <v>13.486000000000001</v>
      </c>
      <c r="F152">
        <v>13.327999999999999</v>
      </c>
      <c r="G152">
        <v>13.196249999999999</v>
      </c>
    </row>
    <row r="153" spans="1:7" x14ac:dyDescent="0.35">
      <c r="A153">
        <v>2004</v>
      </c>
      <c r="B153" t="s">
        <v>11</v>
      </c>
      <c r="C153" t="s">
        <v>12</v>
      </c>
      <c r="D153">
        <v>12.76</v>
      </c>
      <c r="E153">
        <v>13.263999999999999</v>
      </c>
      <c r="F153">
        <v>13.315</v>
      </c>
      <c r="G153">
        <v>13.159380000000001</v>
      </c>
    </row>
    <row r="154" spans="1:7" x14ac:dyDescent="0.35">
      <c r="A154">
        <v>2005</v>
      </c>
      <c r="B154" t="s">
        <v>11</v>
      </c>
      <c r="C154" t="s">
        <v>12</v>
      </c>
      <c r="D154">
        <v>13.63</v>
      </c>
      <c r="E154">
        <v>13.31</v>
      </c>
      <c r="F154">
        <v>13.363</v>
      </c>
      <c r="G154">
        <v>13.16375</v>
      </c>
    </row>
    <row r="155" spans="1:7" x14ac:dyDescent="0.35">
      <c r="A155">
        <v>2006</v>
      </c>
      <c r="B155" t="s">
        <v>11</v>
      </c>
      <c r="C155" t="s">
        <v>12</v>
      </c>
      <c r="D155">
        <v>13.04</v>
      </c>
      <c r="E155">
        <v>13.202</v>
      </c>
      <c r="F155">
        <v>13.36</v>
      </c>
      <c r="G155">
        <v>13.126250000000001</v>
      </c>
    </row>
    <row r="156" spans="1:7" x14ac:dyDescent="0.35">
      <c r="A156">
        <v>2007</v>
      </c>
      <c r="B156" t="s">
        <v>11</v>
      </c>
      <c r="C156" t="s">
        <v>12</v>
      </c>
      <c r="D156">
        <v>13.44</v>
      </c>
      <c r="E156">
        <v>13.234</v>
      </c>
      <c r="F156">
        <v>13.427</v>
      </c>
      <c r="G156">
        <v>13.164999999999999</v>
      </c>
    </row>
    <row r="157" spans="1:7" x14ac:dyDescent="0.35">
      <c r="A157">
        <v>2008</v>
      </c>
      <c r="B157" t="s">
        <v>11</v>
      </c>
      <c r="C157" t="s">
        <v>12</v>
      </c>
      <c r="D157">
        <v>13.55</v>
      </c>
      <c r="E157">
        <v>13.284000000000001</v>
      </c>
      <c r="F157">
        <v>13.385</v>
      </c>
      <c r="G157">
        <v>13.253130000000001</v>
      </c>
    </row>
    <row r="158" spans="1:7" x14ac:dyDescent="0.35">
      <c r="A158">
        <v>2009</v>
      </c>
      <c r="B158" t="s">
        <v>11</v>
      </c>
      <c r="C158" t="s">
        <v>12</v>
      </c>
      <c r="D158">
        <v>12.84</v>
      </c>
      <c r="E158">
        <v>13.3</v>
      </c>
      <c r="F158">
        <v>13.282</v>
      </c>
      <c r="G158">
        <v>13.28375</v>
      </c>
    </row>
    <row r="159" spans="1:7" x14ac:dyDescent="0.35">
      <c r="A159">
        <v>2010</v>
      </c>
      <c r="B159" t="s">
        <v>11</v>
      </c>
      <c r="C159" t="s">
        <v>12</v>
      </c>
      <c r="D159">
        <v>13.54</v>
      </c>
      <c r="E159">
        <v>13.282</v>
      </c>
      <c r="F159">
        <v>13.295999999999999</v>
      </c>
      <c r="G159">
        <v>13.32438</v>
      </c>
    </row>
    <row r="160" spans="1:7" x14ac:dyDescent="0.35">
      <c r="A160">
        <v>2011</v>
      </c>
      <c r="B160" t="s">
        <v>11</v>
      </c>
      <c r="C160" t="s">
        <v>12</v>
      </c>
      <c r="D160">
        <v>13.46</v>
      </c>
      <c r="E160">
        <v>13.366</v>
      </c>
      <c r="F160">
        <v>13.284000000000001</v>
      </c>
      <c r="G160">
        <v>13.34375</v>
      </c>
    </row>
    <row r="161" spans="1:7" x14ac:dyDescent="0.35">
      <c r="A161">
        <v>2012</v>
      </c>
      <c r="B161" t="s">
        <v>11</v>
      </c>
      <c r="C161" t="s">
        <v>12</v>
      </c>
      <c r="D161">
        <v>12.89</v>
      </c>
      <c r="E161">
        <v>13.256</v>
      </c>
      <c r="F161">
        <v>13.244999999999999</v>
      </c>
      <c r="G161">
        <v>13.3325</v>
      </c>
    </row>
    <row r="162" spans="1:7" x14ac:dyDescent="0.35">
      <c r="A162">
        <v>2013</v>
      </c>
      <c r="B162" t="s">
        <v>11</v>
      </c>
      <c r="C162" t="s">
        <v>12</v>
      </c>
      <c r="D162">
        <v>13.57</v>
      </c>
      <c r="E162">
        <v>13.26</v>
      </c>
      <c r="F162">
        <v>13.272</v>
      </c>
      <c r="G162">
        <v>13.3825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67"/>
  <sheetViews>
    <sheetView workbookViewId="0">
      <selection activeCell="B1" sqref="B1:B104857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1750</v>
      </c>
      <c r="B2">
        <v>8.7200000000000006</v>
      </c>
    </row>
    <row r="3" spans="1:5" x14ac:dyDescent="0.35">
      <c r="A3">
        <v>1751</v>
      </c>
      <c r="B3">
        <v>7.98</v>
      </c>
    </row>
    <row r="4" spans="1:5" x14ac:dyDescent="0.35">
      <c r="A4">
        <v>1752</v>
      </c>
      <c r="B4">
        <v>5.78</v>
      </c>
    </row>
    <row r="5" spans="1:5" x14ac:dyDescent="0.35">
      <c r="A5">
        <v>1753</v>
      </c>
      <c r="B5">
        <v>8.39</v>
      </c>
    </row>
    <row r="6" spans="1:5" x14ac:dyDescent="0.35">
      <c r="A6">
        <v>1754</v>
      </c>
      <c r="B6">
        <v>8.4700000000000006</v>
      </c>
      <c r="C6">
        <v>7.8680000000000003</v>
      </c>
    </row>
    <row r="7" spans="1:5" x14ac:dyDescent="0.35">
      <c r="A7">
        <v>1755</v>
      </c>
      <c r="B7">
        <v>8.36</v>
      </c>
      <c r="C7">
        <v>7.7960000000000003</v>
      </c>
    </row>
    <row r="8" spans="1:5" x14ac:dyDescent="0.35">
      <c r="A8">
        <v>1756</v>
      </c>
      <c r="B8">
        <v>8.85</v>
      </c>
      <c r="C8">
        <v>7.97</v>
      </c>
    </row>
    <row r="9" spans="1:5" x14ac:dyDescent="0.35">
      <c r="A9">
        <v>1757</v>
      </c>
      <c r="B9">
        <v>9.02</v>
      </c>
      <c r="C9">
        <v>8.6180000000000003</v>
      </c>
    </row>
    <row r="10" spans="1:5" x14ac:dyDescent="0.35">
      <c r="A10">
        <v>1758</v>
      </c>
      <c r="B10">
        <v>6.74</v>
      </c>
      <c r="C10">
        <v>8.2880000000000003</v>
      </c>
    </row>
    <row r="11" spans="1:5" x14ac:dyDescent="0.35">
      <c r="A11">
        <v>1759</v>
      </c>
      <c r="B11">
        <v>7.99</v>
      </c>
      <c r="C11">
        <v>8.1920000000000002</v>
      </c>
      <c r="D11">
        <v>8.0299999999999994</v>
      </c>
    </row>
    <row r="12" spans="1:5" x14ac:dyDescent="0.35">
      <c r="A12">
        <v>1760</v>
      </c>
      <c r="B12">
        <v>7.19</v>
      </c>
      <c r="C12">
        <v>7.9580000000000002</v>
      </c>
      <c r="D12">
        <v>7.8769999999999998</v>
      </c>
    </row>
    <row r="13" spans="1:5" x14ac:dyDescent="0.35">
      <c r="A13">
        <v>1761</v>
      </c>
      <c r="B13">
        <v>8.77</v>
      </c>
      <c r="C13">
        <v>7.9420000000000002</v>
      </c>
      <c r="D13">
        <v>7.9560000000000004</v>
      </c>
    </row>
    <row r="14" spans="1:5" x14ac:dyDescent="0.35">
      <c r="A14">
        <v>1762</v>
      </c>
      <c r="B14">
        <v>8.61</v>
      </c>
      <c r="C14">
        <v>7.86</v>
      </c>
      <c r="D14">
        <v>8.2390000000000008</v>
      </c>
    </row>
    <row r="15" spans="1:5" x14ac:dyDescent="0.35">
      <c r="A15">
        <v>1763</v>
      </c>
      <c r="B15">
        <v>7.5</v>
      </c>
      <c r="C15">
        <v>8.0120000000000005</v>
      </c>
      <c r="D15">
        <v>8.15</v>
      </c>
    </row>
    <row r="16" spans="1:5" x14ac:dyDescent="0.35">
      <c r="A16">
        <v>1764</v>
      </c>
      <c r="B16">
        <v>8.4</v>
      </c>
      <c r="C16">
        <v>8.0939999999999994</v>
      </c>
      <c r="D16">
        <v>8.1430000000000007</v>
      </c>
      <c r="E16">
        <v>8.0513333330000005</v>
      </c>
    </row>
    <row r="17" spans="1:5" x14ac:dyDescent="0.35">
      <c r="A17">
        <v>1765</v>
      </c>
      <c r="B17">
        <v>8.25</v>
      </c>
      <c r="C17">
        <v>8.3059999999999992</v>
      </c>
      <c r="D17">
        <v>8.1319999999999997</v>
      </c>
      <c r="E17">
        <v>8.02</v>
      </c>
    </row>
    <row r="18" spans="1:5" x14ac:dyDescent="0.35">
      <c r="A18">
        <v>1766</v>
      </c>
      <c r="B18">
        <v>8.41</v>
      </c>
      <c r="C18">
        <v>8.234</v>
      </c>
      <c r="D18">
        <v>8.0879999999999992</v>
      </c>
      <c r="E18">
        <v>8.0486666670000009</v>
      </c>
    </row>
    <row r="19" spans="1:5" x14ac:dyDescent="0.35">
      <c r="A19">
        <v>1767</v>
      </c>
      <c r="B19">
        <v>8.2200000000000006</v>
      </c>
      <c r="C19">
        <v>8.1560000000000006</v>
      </c>
      <c r="D19">
        <v>8.0079999999999991</v>
      </c>
      <c r="E19">
        <v>8.2113333330000007</v>
      </c>
    </row>
    <row r="20" spans="1:5" x14ac:dyDescent="0.35">
      <c r="A20">
        <v>1768</v>
      </c>
      <c r="B20">
        <v>6.78</v>
      </c>
      <c r="C20">
        <v>8.0120000000000005</v>
      </c>
      <c r="D20">
        <v>8.0120000000000005</v>
      </c>
      <c r="E20">
        <v>8.1039999999999992</v>
      </c>
    </row>
    <row r="21" spans="1:5" x14ac:dyDescent="0.35">
      <c r="A21">
        <v>1769</v>
      </c>
      <c r="B21">
        <v>7.69</v>
      </c>
      <c r="C21">
        <v>7.87</v>
      </c>
      <c r="D21">
        <v>7.9820000000000002</v>
      </c>
      <c r="E21">
        <v>8.0519999999999996</v>
      </c>
    </row>
    <row r="22" spans="1:5" x14ac:dyDescent="0.35">
      <c r="A22">
        <v>1770</v>
      </c>
      <c r="B22">
        <v>7.69</v>
      </c>
      <c r="C22">
        <v>7.758</v>
      </c>
      <c r="D22">
        <v>8.032</v>
      </c>
      <c r="E22">
        <v>8.0073333330000001</v>
      </c>
    </row>
    <row r="23" spans="1:5" x14ac:dyDescent="0.35">
      <c r="A23">
        <v>1771</v>
      </c>
      <c r="B23">
        <v>7.85</v>
      </c>
      <c r="C23">
        <v>7.6459999999999999</v>
      </c>
      <c r="D23">
        <v>7.94</v>
      </c>
      <c r="E23">
        <v>7.9406666670000003</v>
      </c>
    </row>
    <row r="24" spans="1:5" x14ac:dyDescent="0.35">
      <c r="A24">
        <v>1772</v>
      </c>
      <c r="B24">
        <v>8.19</v>
      </c>
      <c r="C24">
        <v>7.64</v>
      </c>
      <c r="D24">
        <v>7.8979999999999997</v>
      </c>
      <c r="E24">
        <v>7.8853333330000002</v>
      </c>
    </row>
    <row r="25" spans="1:5" x14ac:dyDescent="0.35">
      <c r="A25">
        <v>1773</v>
      </c>
      <c r="B25">
        <v>8.2200000000000006</v>
      </c>
      <c r="C25">
        <v>7.9279999999999999</v>
      </c>
      <c r="D25">
        <v>7.97</v>
      </c>
      <c r="E25">
        <v>7.984</v>
      </c>
    </row>
    <row r="26" spans="1:5" x14ac:dyDescent="0.35">
      <c r="A26">
        <v>1774</v>
      </c>
      <c r="B26">
        <v>8.77</v>
      </c>
      <c r="C26">
        <v>8.1440000000000001</v>
      </c>
      <c r="D26">
        <v>8.0069999999999997</v>
      </c>
      <c r="E26">
        <v>8.0359999999999996</v>
      </c>
    </row>
    <row r="27" spans="1:5" x14ac:dyDescent="0.35">
      <c r="A27">
        <v>1775</v>
      </c>
      <c r="B27">
        <v>9.18</v>
      </c>
      <c r="C27">
        <v>8.4420000000000002</v>
      </c>
      <c r="D27">
        <v>8.1</v>
      </c>
      <c r="E27">
        <v>8.1686666670000001</v>
      </c>
    </row>
    <row r="28" spans="1:5" x14ac:dyDescent="0.35">
      <c r="A28">
        <v>1776</v>
      </c>
      <c r="B28">
        <v>8.3000000000000007</v>
      </c>
      <c r="C28">
        <v>8.532</v>
      </c>
      <c r="D28">
        <v>8.0890000000000004</v>
      </c>
      <c r="E28">
        <v>8.1373333330000008</v>
      </c>
    </row>
    <row r="29" spans="1:5" x14ac:dyDescent="0.35">
      <c r="A29">
        <v>1777</v>
      </c>
      <c r="B29">
        <v>8.26</v>
      </c>
      <c r="C29">
        <v>8.5459999999999994</v>
      </c>
      <c r="D29">
        <v>8.093</v>
      </c>
      <c r="E29">
        <v>8.1140000000000008</v>
      </c>
    </row>
    <row r="30" spans="1:5" x14ac:dyDescent="0.35">
      <c r="A30">
        <v>1778</v>
      </c>
      <c r="B30">
        <v>8.5399999999999991</v>
      </c>
      <c r="C30">
        <v>8.61</v>
      </c>
      <c r="D30">
        <v>8.2690000000000001</v>
      </c>
      <c r="E30">
        <v>8.1833333330000002</v>
      </c>
    </row>
    <row r="31" spans="1:5" x14ac:dyDescent="0.35">
      <c r="A31">
        <v>1779</v>
      </c>
      <c r="B31">
        <v>8.98</v>
      </c>
      <c r="C31">
        <v>8.6519999999999992</v>
      </c>
      <c r="D31">
        <v>8.3979999999999997</v>
      </c>
      <c r="E31">
        <v>8.2219999999999995</v>
      </c>
    </row>
    <row r="32" spans="1:5" x14ac:dyDescent="0.35">
      <c r="A32">
        <v>1780</v>
      </c>
      <c r="B32">
        <v>9.43</v>
      </c>
      <c r="C32">
        <v>8.702</v>
      </c>
      <c r="D32">
        <v>8.5719999999999992</v>
      </c>
      <c r="E32">
        <v>8.3006666669999998</v>
      </c>
    </row>
    <row r="33" spans="1:5" x14ac:dyDescent="0.35">
      <c r="A33">
        <v>1781</v>
      </c>
      <c r="B33">
        <v>8.1</v>
      </c>
      <c r="C33">
        <v>8.6620000000000008</v>
      </c>
      <c r="D33">
        <v>8.5969999999999995</v>
      </c>
      <c r="E33">
        <v>8.2799999999999994</v>
      </c>
    </row>
    <row r="34" spans="1:5" x14ac:dyDescent="0.35">
      <c r="A34">
        <v>1782</v>
      </c>
      <c r="B34">
        <v>7.9</v>
      </c>
      <c r="C34">
        <v>8.59</v>
      </c>
      <c r="D34">
        <v>8.5679999999999996</v>
      </c>
      <c r="E34">
        <v>8.258666667</v>
      </c>
    </row>
    <row r="35" spans="1:5" x14ac:dyDescent="0.35">
      <c r="A35">
        <v>1783</v>
      </c>
      <c r="B35">
        <v>7.68</v>
      </c>
      <c r="C35">
        <v>8.4179999999999993</v>
      </c>
      <c r="D35">
        <v>8.5139999999999993</v>
      </c>
      <c r="E35">
        <v>8.3186666670000005</v>
      </c>
    </row>
    <row r="36" spans="1:5" x14ac:dyDescent="0.35">
      <c r="A36">
        <v>1784</v>
      </c>
      <c r="B36">
        <v>7.86</v>
      </c>
      <c r="C36">
        <v>8.1940000000000008</v>
      </c>
      <c r="D36">
        <v>8.423</v>
      </c>
      <c r="E36">
        <v>8.33</v>
      </c>
    </row>
    <row r="37" spans="1:5" x14ac:dyDescent="0.35">
      <c r="A37">
        <v>1785</v>
      </c>
      <c r="B37">
        <v>7.36</v>
      </c>
      <c r="C37">
        <v>7.78</v>
      </c>
      <c r="D37">
        <v>8.2409999999999997</v>
      </c>
      <c r="E37">
        <v>8.3079999999999998</v>
      </c>
    </row>
    <row r="38" spans="1:5" x14ac:dyDescent="0.35">
      <c r="A38">
        <v>1786</v>
      </c>
      <c r="B38">
        <v>8.26</v>
      </c>
      <c r="C38">
        <v>7.8120000000000003</v>
      </c>
      <c r="D38">
        <v>8.2370000000000001</v>
      </c>
      <c r="E38">
        <v>8.3353333329999995</v>
      </c>
    </row>
    <row r="39" spans="1:5" x14ac:dyDescent="0.35">
      <c r="A39">
        <v>1787</v>
      </c>
      <c r="B39">
        <v>8.0299999999999994</v>
      </c>
      <c r="C39">
        <v>7.8380000000000001</v>
      </c>
      <c r="D39">
        <v>8.2140000000000004</v>
      </c>
      <c r="E39">
        <v>8.3246666670000007</v>
      </c>
    </row>
    <row r="40" spans="1:5" x14ac:dyDescent="0.35">
      <c r="A40">
        <v>1788</v>
      </c>
      <c r="B40">
        <v>8.4499999999999993</v>
      </c>
      <c r="C40">
        <v>7.992</v>
      </c>
      <c r="D40">
        <v>8.2050000000000001</v>
      </c>
      <c r="E40">
        <v>8.34</v>
      </c>
    </row>
    <row r="41" spans="1:5" x14ac:dyDescent="0.35">
      <c r="A41">
        <v>1789</v>
      </c>
      <c r="B41">
        <v>8.33</v>
      </c>
      <c r="C41">
        <v>8.0860000000000003</v>
      </c>
      <c r="D41">
        <v>8.14</v>
      </c>
      <c r="E41">
        <v>8.3106666669999996</v>
      </c>
    </row>
    <row r="42" spans="1:5" x14ac:dyDescent="0.35">
      <c r="A42">
        <v>1790</v>
      </c>
      <c r="B42">
        <v>7.98</v>
      </c>
      <c r="C42">
        <v>8.2100000000000009</v>
      </c>
      <c r="D42">
        <v>7.9950000000000001</v>
      </c>
      <c r="E42">
        <v>8.2306666669999995</v>
      </c>
    </row>
    <row r="43" spans="1:5" x14ac:dyDescent="0.35">
      <c r="A43">
        <v>1791</v>
      </c>
      <c r="B43">
        <v>8.23</v>
      </c>
      <c r="C43">
        <v>8.2040000000000006</v>
      </c>
      <c r="D43">
        <v>8.0079999999999991</v>
      </c>
      <c r="E43">
        <v>8.2260000000000009</v>
      </c>
    </row>
    <row r="44" spans="1:5" x14ac:dyDescent="0.35">
      <c r="A44">
        <v>1792</v>
      </c>
      <c r="B44">
        <v>8.09</v>
      </c>
      <c r="C44">
        <v>8.2159999999999993</v>
      </c>
      <c r="D44">
        <v>8.0269999999999992</v>
      </c>
      <c r="E44">
        <v>8.2146666669999995</v>
      </c>
    </row>
    <row r="45" spans="1:5" x14ac:dyDescent="0.35">
      <c r="A45">
        <v>1793</v>
      </c>
      <c r="B45">
        <v>8.23</v>
      </c>
      <c r="C45">
        <v>8.1720000000000006</v>
      </c>
      <c r="D45">
        <v>8.0820000000000007</v>
      </c>
      <c r="E45">
        <v>8.1940000000000008</v>
      </c>
    </row>
    <row r="46" spans="1:5" x14ac:dyDescent="0.35">
      <c r="A46">
        <v>1794</v>
      </c>
      <c r="B46">
        <v>8.5299999999999994</v>
      </c>
      <c r="C46">
        <v>8.2119999999999997</v>
      </c>
      <c r="D46">
        <v>8.1489999999999991</v>
      </c>
      <c r="E46">
        <v>8.1639999999999997</v>
      </c>
    </row>
    <row r="47" spans="1:5" x14ac:dyDescent="0.35">
      <c r="A47">
        <v>1795</v>
      </c>
      <c r="B47">
        <v>8.35</v>
      </c>
      <c r="C47">
        <v>8.2859999999999996</v>
      </c>
      <c r="D47">
        <v>8.2479999999999993</v>
      </c>
      <c r="E47">
        <v>8.0920000000000005</v>
      </c>
    </row>
    <row r="48" spans="1:5" x14ac:dyDescent="0.35">
      <c r="A48">
        <v>1796</v>
      </c>
      <c r="B48">
        <v>8.27</v>
      </c>
      <c r="C48">
        <v>8.2940000000000005</v>
      </c>
      <c r="D48">
        <v>8.2490000000000006</v>
      </c>
      <c r="E48">
        <v>8.1033333330000001</v>
      </c>
    </row>
    <row r="49" spans="1:5" x14ac:dyDescent="0.35">
      <c r="A49">
        <v>1797</v>
      </c>
      <c r="B49">
        <v>8.51</v>
      </c>
      <c r="C49">
        <v>8.3780000000000001</v>
      </c>
      <c r="D49">
        <v>8.2970000000000006</v>
      </c>
      <c r="E49">
        <v>8.1440000000000001</v>
      </c>
    </row>
    <row r="50" spans="1:5" x14ac:dyDescent="0.35">
      <c r="A50">
        <v>1798</v>
      </c>
      <c r="B50">
        <v>8.67</v>
      </c>
      <c r="C50">
        <v>8.4659999999999993</v>
      </c>
      <c r="D50">
        <v>8.3190000000000008</v>
      </c>
      <c r="E50">
        <v>8.2100000000000009</v>
      </c>
    </row>
    <row r="51" spans="1:5" x14ac:dyDescent="0.35">
      <c r="A51">
        <v>1799</v>
      </c>
      <c r="B51">
        <v>8.51</v>
      </c>
      <c r="C51">
        <v>8.4619999999999997</v>
      </c>
      <c r="D51">
        <v>8.3369999999999997</v>
      </c>
      <c r="E51">
        <v>8.2533333330000005</v>
      </c>
    </row>
    <row r="52" spans="1:5" x14ac:dyDescent="0.35">
      <c r="A52">
        <v>1800</v>
      </c>
      <c r="B52">
        <v>8.48</v>
      </c>
      <c r="C52">
        <v>8.4879999999999995</v>
      </c>
      <c r="D52">
        <v>8.3870000000000005</v>
      </c>
      <c r="E52">
        <v>8.3279999999999994</v>
      </c>
    </row>
    <row r="53" spans="1:5" x14ac:dyDescent="0.35">
      <c r="A53">
        <v>1801</v>
      </c>
      <c r="B53">
        <v>8.59</v>
      </c>
      <c r="C53">
        <v>8.5519999999999996</v>
      </c>
      <c r="D53">
        <v>8.423</v>
      </c>
      <c r="E53">
        <v>8.35</v>
      </c>
    </row>
    <row r="54" spans="1:5" x14ac:dyDescent="0.35">
      <c r="A54">
        <v>1802</v>
      </c>
      <c r="B54">
        <v>8.58</v>
      </c>
      <c r="C54">
        <v>8.5660000000000007</v>
      </c>
      <c r="D54">
        <v>8.4719999999999995</v>
      </c>
      <c r="E54">
        <v>8.3866666670000001</v>
      </c>
    </row>
    <row r="55" spans="1:5" x14ac:dyDescent="0.35">
      <c r="A55">
        <v>1803</v>
      </c>
      <c r="B55">
        <v>8.5</v>
      </c>
      <c r="C55">
        <v>8.532</v>
      </c>
      <c r="D55">
        <v>8.4990000000000006</v>
      </c>
      <c r="E55">
        <v>8.39</v>
      </c>
    </row>
    <row r="56" spans="1:5" x14ac:dyDescent="0.35">
      <c r="A56">
        <v>1804</v>
      </c>
      <c r="B56">
        <v>8.84</v>
      </c>
      <c r="C56">
        <v>8.5980000000000008</v>
      </c>
      <c r="D56">
        <v>8.5299999999999994</v>
      </c>
      <c r="E56">
        <v>8.4239999999999995</v>
      </c>
    </row>
    <row r="57" spans="1:5" x14ac:dyDescent="0.35">
      <c r="A57">
        <v>1805</v>
      </c>
      <c r="B57">
        <v>8.56</v>
      </c>
      <c r="C57">
        <v>8.6140000000000008</v>
      </c>
      <c r="D57">
        <v>8.5510000000000002</v>
      </c>
      <c r="E57">
        <v>8.4626666670000006</v>
      </c>
    </row>
    <row r="58" spans="1:5" x14ac:dyDescent="0.35">
      <c r="A58">
        <v>1806</v>
      </c>
      <c r="B58">
        <v>8.43</v>
      </c>
      <c r="C58">
        <v>8.5820000000000007</v>
      </c>
      <c r="D58">
        <v>8.5670000000000002</v>
      </c>
      <c r="E58">
        <v>8.4760000000000009</v>
      </c>
    </row>
    <row r="59" spans="1:5" x14ac:dyDescent="0.35">
      <c r="A59">
        <v>1807</v>
      </c>
      <c r="B59">
        <v>8.2799999999999994</v>
      </c>
      <c r="C59">
        <v>8.5220000000000002</v>
      </c>
      <c r="D59">
        <v>8.5440000000000005</v>
      </c>
      <c r="E59">
        <v>8.4886666670000004</v>
      </c>
    </row>
    <row r="60" spans="1:5" x14ac:dyDescent="0.35">
      <c r="A60">
        <v>1808</v>
      </c>
      <c r="B60">
        <v>7.63</v>
      </c>
      <c r="C60">
        <v>8.3480000000000008</v>
      </c>
      <c r="D60">
        <v>8.44</v>
      </c>
      <c r="E60">
        <v>8.4486666669999995</v>
      </c>
    </row>
    <row r="61" spans="1:5" x14ac:dyDescent="0.35">
      <c r="A61">
        <v>1809</v>
      </c>
      <c r="B61">
        <v>7.08</v>
      </c>
      <c r="C61">
        <v>7.9960000000000004</v>
      </c>
      <c r="D61">
        <v>8.2970000000000006</v>
      </c>
      <c r="E61">
        <v>8.3520000000000003</v>
      </c>
    </row>
    <row r="62" spans="1:5" x14ac:dyDescent="0.35">
      <c r="A62">
        <v>1810</v>
      </c>
      <c r="B62">
        <v>6.92</v>
      </c>
      <c r="C62">
        <v>7.6680000000000001</v>
      </c>
      <c r="D62">
        <v>8.141</v>
      </c>
      <c r="E62">
        <v>8.2566666669999993</v>
      </c>
    </row>
    <row r="63" spans="1:5" x14ac:dyDescent="0.35">
      <c r="A63">
        <v>1811</v>
      </c>
      <c r="B63">
        <v>6.86</v>
      </c>
      <c r="C63">
        <v>7.3540000000000001</v>
      </c>
      <c r="D63">
        <v>7.968</v>
      </c>
      <c r="E63">
        <v>8.1626666669999999</v>
      </c>
    </row>
    <row r="64" spans="1:5" x14ac:dyDescent="0.35">
      <c r="A64">
        <v>1812</v>
      </c>
      <c r="B64">
        <v>7.05</v>
      </c>
      <c r="C64">
        <v>7.1079999999999997</v>
      </c>
      <c r="D64">
        <v>7.8150000000000004</v>
      </c>
      <c r="E64">
        <v>8.0653333329999999</v>
      </c>
    </row>
    <row r="65" spans="1:5" x14ac:dyDescent="0.35">
      <c r="A65">
        <v>1813</v>
      </c>
      <c r="B65">
        <v>7.74</v>
      </c>
      <c r="C65">
        <v>7.13</v>
      </c>
      <c r="D65">
        <v>7.7389999999999999</v>
      </c>
      <c r="E65">
        <v>8.0033333330000005</v>
      </c>
    </row>
    <row r="66" spans="1:5" x14ac:dyDescent="0.35">
      <c r="A66">
        <v>1814</v>
      </c>
      <c r="B66">
        <v>7.59</v>
      </c>
      <c r="C66">
        <v>7.2320000000000002</v>
      </c>
      <c r="D66">
        <v>7.6139999999999999</v>
      </c>
      <c r="E66">
        <v>7.9420000000000002</v>
      </c>
    </row>
    <row r="67" spans="1:5" x14ac:dyDescent="0.35">
      <c r="A67">
        <v>1815</v>
      </c>
      <c r="B67">
        <v>7.24</v>
      </c>
      <c r="C67">
        <v>7.2960000000000003</v>
      </c>
      <c r="D67">
        <v>7.4820000000000002</v>
      </c>
      <c r="E67">
        <v>7.8593333330000004</v>
      </c>
    </row>
    <row r="68" spans="1:5" x14ac:dyDescent="0.35">
      <c r="A68">
        <v>1816</v>
      </c>
      <c r="B68">
        <v>6.94</v>
      </c>
      <c r="C68">
        <v>7.3120000000000003</v>
      </c>
      <c r="D68">
        <v>7.3330000000000002</v>
      </c>
      <c r="E68">
        <v>7.749333333</v>
      </c>
    </row>
    <row r="69" spans="1:5" x14ac:dyDescent="0.35">
      <c r="A69">
        <v>1817</v>
      </c>
      <c r="B69">
        <v>6.98</v>
      </c>
      <c r="C69">
        <v>7.298</v>
      </c>
      <c r="D69">
        <v>7.2030000000000003</v>
      </c>
      <c r="E69">
        <v>7.6426666670000003</v>
      </c>
    </row>
    <row r="70" spans="1:5" x14ac:dyDescent="0.35">
      <c r="A70">
        <v>1818</v>
      </c>
      <c r="B70">
        <v>7.83</v>
      </c>
      <c r="C70">
        <v>7.3159999999999998</v>
      </c>
      <c r="D70">
        <v>7.2229999999999999</v>
      </c>
      <c r="E70">
        <v>7.5979999999999999</v>
      </c>
    </row>
    <row r="71" spans="1:5" x14ac:dyDescent="0.35">
      <c r="A71">
        <v>1819</v>
      </c>
      <c r="B71">
        <v>7.37</v>
      </c>
      <c r="C71">
        <v>7.2720000000000002</v>
      </c>
      <c r="D71">
        <v>7.2519999999999998</v>
      </c>
      <c r="E71">
        <v>7.5</v>
      </c>
    </row>
    <row r="72" spans="1:5" x14ac:dyDescent="0.35">
      <c r="A72">
        <v>1820</v>
      </c>
      <c r="B72">
        <v>7.62</v>
      </c>
      <c r="C72">
        <v>7.3479999999999999</v>
      </c>
      <c r="D72">
        <v>7.3220000000000001</v>
      </c>
      <c r="E72">
        <v>7.4373333329999998</v>
      </c>
    </row>
    <row r="73" spans="1:5" x14ac:dyDescent="0.35">
      <c r="A73">
        <v>1821</v>
      </c>
      <c r="B73">
        <v>8.09</v>
      </c>
      <c r="C73">
        <v>7.5780000000000003</v>
      </c>
      <c r="D73">
        <v>7.4450000000000003</v>
      </c>
      <c r="E73">
        <v>7.4146666669999997</v>
      </c>
    </row>
    <row r="74" spans="1:5" x14ac:dyDescent="0.35">
      <c r="A74">
        <v>1822</v>
      </c>
      <c r="B74">
        <v>8.19</v>
      </c>
      <c r="C74">
        <v>7.82</v>
      </c>
      <c r="D74">
        <v>7.5590000000000002</v>
      </c>
      <c r="E74">
        <v>7.4086666670000003</v>
      </c>
    </row>
    <row r="75" spans="1:5" x14ac:dyDescent="0.35">
      <c r="A75">
        <v>1823</v>
      </c>
      <c r="B75">
        <v>7.72</v>
      </c>
      <c r="C75">
        <v>7.798</v>
      </c>
      <c r="D75">
        <v>7.5570000000000004</v>
      </c>
      <c r="E75">
        <v>7.4146666669999997</v>
      </c>
    </row>
    <row r="76" spans="1:5" x14ac:dyDescent="0.35">
      <c r="A76">
        <v>1824</v>
      </c>
      <c r="B76">
        <v>8.5500000000000007</v>
      </c>
      <c r="C76">
        <v>8.0340000000000007</v>
      </c>
      <c r="D76">
        <v>7.6529999999999996</v>
      </c>
      <c r="E76">
        <v>7.5126666670000004</v>
      </c>
    </row>
    <row r="77" spans="1:5" x14ac:dyDescent="0.35">
      <c r="A77">
        <v>1825</v>
      </c>
      <c r="B77">
        <v>8.39</v>
      </c>
      <c r="C77">
        <v>8.1880000000000006</v>
      </c>
      <c r="D77">
        <v>7.7679999999999998</v>
      </c>
      <c r="E77">
        <v>7.6106666670000003</v>
      </c>
    </row>
    <row r="78" spans="1:5" x14ac:dyDescent="0.35">
      <c r="A78">
        <v>1826</v>
      </c>
      <c r="B78">
        <v>8.36</v>
      </c>
      <c r="C78">
        <v>8.2420000000000009</v>
      </c>
      <c r="D78">
        <v>7.91</v>
      </c>
      <c r="E78">
        <v>7.7106666669999999</v>
      </c>
    </row>
    <row r="79" spans="1:5" x14ac:dyDescent="0.35">
      <c r="A79">
        <v>1827</v>
      </c>
      <c r="B79">
        <v>8.81</v>
      </c>
      <c r="C79">
        <v>8.3659999999999997</v>
      </c>
      <c r="D79">
        <v>8.093</v>
      </c>
      <c r="E79">
        <v>7.8280000000000003</v>
      </c>
    </row>
    <row r="80" spans="1:5" x14ac:dyDescent="0.35">
      <c r="A80">
        <v>1828</v>
      </c>
      <c r="B80">
        <v>8.17</v>
      </c>
      <c r="C80">
        <v>8.4559999999999995</v>
      </c>
      <c r="D80">
        <v>8.1270000000000007</v>
      </c>
      <c r="E80">
        <v>7.8566666669999998</v>
      </c>
    </row>
    <row r="81" spans="1:5" x14ac:dyDescent="0.35">
      <c r="A81">
        <v>1829</v>
      </c>
      <c r="B81">
        <v>7.94</v>
      </c>
      <c r="C81">
        <v>8.3339999999999996</v>
      </c>
      <c r="D81">
        <v>8.1839999999999993</v>
      </c>
      <c r="E81">
        <v>7.88</v>
      </c>
    </row>
    <row r="82" spans="1:5" x14ac:dyDescent="0.35">
      <c r="A82">
        <v>1830</v>
      </c>
      <c r="B82">
        <v>8.52</v>
      </c>
      <c r="C82">
        <v>8.36</v>
      </c>
      <c r="D82">
        <v>8.2739999999999991</v>
      </c>
      <c r="E82">
        <v>7.9653333330000002</v>
      </c>
    </row>
    <row r="83" spans="1:5" x14ac:dyDescent="0.35">
      <c r="A83">
        <v>1831</v>
      </c>
      <c r="B83">
        <v>7.64</v>
      </c>
      <c r="C83">
        <v>8.2159999999999993</v>
      </c>
      <c r="D83">
        <v>8.2289999999999992</v>
      </c>
      <c r="E83">
        <v>8.0120000000000005</v>
      </c>
    </row>
    <row r="84" spans="1:5" x14ac:dyDescent="0.35">
      <c r="A84">
        <v>1832</v>
      </c>
      <c r="B84">
        <v>7.45</v>
      </c>
      <c r="C84">
        <v>7.944</v>
      </c>
      <c r="D84">
        <v>8.1549999999999994</v>
      </c>
      <c r="E84">
        <v>8.0433333329999996</v>
      </c>
    </row>
    <row r="85" spans="1:5" x14ac:dyDescent="0.35">
      <c r="A85">
        <v>1833</v>
      </c>
      <c r="B85">
        <v>8.01</v>
      </c>
      <c r="C85">
        <v>7.9119999999999999</v>
      </c>
      <c r="D85">
        <v>8.1839999999999993</v>
      </c>
      <c r="E85">
        <v>8.0553333330000001</v>
      </c>
    </row>
    <row r="86" spans="1:5" x14ac:dyDescent="0.35">
      <c r="A86">
        <v>1834</v>
      </c>
      <c r="B86">
        <v>8.15</v>
      </c>
      <c r="C86">
        <v>7.9539999999999997</v>
      </c>
      <c r="D86">
        <v>8.1440000000000001</v>
      </c>
      <c r="E86">
        <v>8.1073333329999997</v>
      </c>
    </row>
    <row r="87" spans="1:5" x14ac:dyDescent="0.35">
      <c r="A87">
        <v>1835</v>
      </c>
      <c r="B87">
        <v>7.39</v>
      </c>
      <c r="C87">
        <v>7.7279999999999998</v>
      </c>
      <c r="D87">
        <v>8.0440000000000005</v>
      </c>
      <c r="E87">
        <v>8.0920000000000005</v>
      </c>
    </row>
    <row r="88" spans="1:5" x14ac:dyDescent="0.35">
      <c r="A88">
        <v>1836</v>
      </c>
      <c r="B88">
        <v>7.7</v>
      </c>
      <c r="C88">
        <v>7.74</v>
      </c>
      <c r="D88">
        <v>7.9779999999999998</v>
      </c>
      <c r="E88">
        <v>8.0660000000000007</v>
      </c>
    </row>
    <row r="89" spans="1:5" x14ac:dyDescent="0.35">
      <c r="A89">
        <v>1837</v>
      </c>
      <c r="B89">
        <v>7.38</v>
      </c>
      <c r="C89">
        <v>7.726</v>
      </c>
      <c r="D89">
        <v>7.835</v>
      </c>
      <c r="E89">
        <v>8.0120000000000005</v>
      </c>
    </row>
    <row r="90" spans="1:5" x14ac:dyDescent="0.35">
      <c r="A90">
        <v>1838</v>
      </c>
      <c r="B90">
        <v>7.51</v>
      </c>
      <c r="C90">
        <v>7.6260000000000003</v>
      </c>
      <c r="D90">
        <v>7.7690000000000001</v>
      </c>
      <c r="E90">
        <v>7.9980000000000002</v>
      </c>
    </row>
    <row r="91" spans="1:5" x14ac:dyDescent="0.35">
      <c r="A91">
        <v>1839</v>
      </c>
      <c r="B91">
        <v>7.63</v>
      </c>
      <c r="C91">
        <v>7.5220000000000002</v>
      </c>
      <c r="D91">
        <v>7.7380000000000004</v>
      </c>
      <c r="E91">
        <v>7.9366666669999999</v>
      </c>
    </row>
    <row r="92" spans="1:5" x14ac:dyDescent="0.35">
      <c r="A92">
        <v>1840</v>
      </c>
      <c r="B92">
        <v>7.8</v>
      </c>
      <c r="C92">
        <v>7.6040000000000001</v>
      </c>
      <c r="D92">
        <v>7.6660000000000004</v>
      </c>
      <c r="E92">
        <v>7.8973333329999997</v>
      </c>
    </row>
    <row r="93" spans="1:5" x14ac:dyDescent="0.35">
      <c r="A93">
        <v>1841</v>
      </c>
      <c r="B93">
        <v>7.69</v>
      </c>
      <c r="C93">
        <v>7.6020000000000003</v>
      </c>
      <c r="D93">
        <v>7.6710000000000003</v>
      </c>
      <c r="E93">
        <v>7.8526666670000003</v>
      </c>
    </row>
    <row r="94" spans="1:5" x14ac:dyDescent="0.35">
      <c r="A94">
        <v>1842</v>
      </c>
      <c r="B94">
        <v>8.02</v>
      </c>
      <c r="C94">
        <v>7.73</v>
      </c>
      <c r="D94">
        <v>7.7279999999999998</v>
      </c>
      <c r="E94">
        <v>7.8</v>
      </c>
    </row>
    <row r="95" spans="1:5" x14ac:dyDescent="0.35">
      <c r="A95">
        <v>1843</v>
      </c>
      <c r="B95">
        <v>8.17</v>
      </c>
      <c r="C95">
        <v>7.8620000000000001</v>
      </c>
      <c r="D95">
        <v>7.7439999999999998</v>
      </c>
      <c r="E95">
        <v>7.8</v>
      </c>
    </row>
    <row r="96" spans="1:5" x14ac:dyDescent="0.35">
      <c r="A96">
        <v>1844</v>
      </c>
      <c r="B96">
        <v>7.65</v>
      </c>
      <c r="C96">
        <v>7.8659999999999997</v>
      </c>
      <c r="D96">
        <v>7.694</v>
      </c>
      <c r="E96">
        <v>7.7806666670000002</v>
      </c>
    </row>
    <row r="97" spans="1:5" x14ac:dyDescent="0.35">
      <c r="A97">
        <v>1845</v>
      </c>
      <c r="B97">
        <v>7.85</v>
      </c>
      <c r="C97">
        <v>7.8760000000000003</v>
      </c>
      <c r="D97">
        <v>7.74</v>
      </c>
      <c r="E97">
        <v>7.7359999999999998</v>
      </c>
    </row>
    <row r="98" spans="1:5" x14ac:dyDescent="0.35">
      <c r="A98">
        <v>1846</v>
      </c>
      <c r="B98">
        <v>8.5500000000000007</v>
      </c>
      <c r="C98">
        <v>8.048</v>
      </c>
      <c r="D98">
        <v>7.8250000000000002</v>
      </c>
      <c r="E98">
        <v>7.7966666670000002</v>
      </c>
    </row>
    <row r="99" spans="1:5" x14ac:dyDescent="0.35">
      <c r="A99">
        <v>1847</v>
      </c>
      <c r="B99">
        <v>8.09</v>
      </c>
      <c r="C99">
        <v>8.0619999999999994</v>
      </c>
      <c r="D99">
        <v>7.8959999999999999</v>
      </c>
      <c r="E99">
        <v>7.8393333329999999</v>
      </c>
    </row>
    <row r="100" spans="1:5" x14ac:dyDescent="0.35">
      <c r="A100">
        <v>1848</v>
      </c>
      <c r="B100">
        <v>7.98</v>
      </c>
      <c r="C100">
        <v>8.0239999999999991</v>
      </c>
      <c r="D100">
        <v>7.9429999999999996</v>
      </c>
      <c r="E100">
        <v>7.8373333330000001</v>
      </c>
    </row>
    <row r="101" spans="1:5" x14ac:dyDescent="0.35">
      <c r="A101">
        <v>1849</v>
      </c>
      <c r="B101">
        <v>7.98</v>
      </c>
      <c r="C101">
        <v>8.09</v>
      </c>
      <c r="D101">
        <v>7.9779999999999998</v>
      </c>
      <c r="E101">
        <v>7.8259999999999996</v>
      </c>
    </row>
    <row r="102" spans="1:5" x14ac:dyDescent="0.35">
      <c r="A102">
        <v>1850</v>
      </c>
      <c r="B102">
        <v>7.9</v>
      </c>
      <c r="C102">
        <v>8.1</v>
      </c>
      <c r="D102">
        <v>7.9880000000000004</v>
      </c>
      <c r="E102">
        <v>7.86</v>
      </c>
    </row>
    <row r="103" spans="1:5" x14ac:dyDescent="0.35">
      <c r="A103">
        <v>1851</v>
      </c>
      <c r="B103">
        <v>8.18</v>
      </c>
      <c r="C103">
        <v>8.0259999999999998</v>
      </c>
      <c r="D103">
        <v>8.0370000000000008</v>
      </c>
      <c r="E103">
        <v>7.8920000000000003</v>
      </c>
    </row>
    <row r="104" spans="1:5" x14ac:dyDescent="0.35">
      <c r="A104">
        <v>1852</v>
      </c>
      <c r="B104">
        <v>8.1</v>
      </c>
      <c r="C104">
        <v>8.0280000000000005</v>
      </c>
      <c r="D104">
        <v>8.0449999999999999</v>
      </c>
      <c r="E104">
        <v>7.94</v>
      </c>
    </row>
    <row r="105" spans="1:5" x14ac:dyDescent="0.35">
      <c r="A105">
        <v>1853</v>
      </c>
      <c r="B105">
        <v>8.0399999999999991</v>
      </c>
      <c r="C105">
        <v>8.0399999999999991</v>
      </c>
      <c r="D105">
        <v>8.032</v>
      </c>
      <c r="E105">
        <v>7.975333333</v>
      </c>
    </row>
    <row r="106" spans="1:5" x14ac:dyDescent="0.35">
      <c r="A106">
        <v>1854</v>
      </c>
      <c r="B106">
        <v>8.2100000000000009</v>
      </c>
      <c r="C106">
        <v>8.0860000000000003</v>
      </c>
      <c r="D106">
        <v>8.0879999999999992</v>
      </c>
      <c r="E106">
        <v>8.0139999999999993</v>
      </c>
    </row>
    <row r="107" spans="1:5" x14ac:dyDescent="0.35">
      <c r="A107">
        <v>1855</v>
      </c>
      <c r="B107">
        <v>8.11</v>
      </c>
      <c r="C107">
        <v>8.1280000000000001</v>
      </c>
      <c r="D107">
        <v>8.1140000000000008</v>
      </c>
      <c r="E107">
        <v>8.0346666669999998</v>
      </c>
    </row>
    <row r="108" spans="1:5" x14ac:dyDescent="0.35">
      <c r="A108">
        <v>1856</v>
      </c>
      <c r="B108">
        <v>8</v>
      </c>
      <c r="C108">
        <v>8.0920000000000005</v>
      </c>
      <c r="D108">
        <v>8.0589999999999993</v>
      </c>
      <c r="E108">
        <v>8.0553333330000001</v>
      </c>
    </row>
    <row r="109" spans="1:5" x14ac:dyDescent="0.35">
      <c r="A109">
        <v>1857</v>
      </c>
      <c r="B109">
        <v>7.76</v>
      </c>
      <c r="C109">
        <v>8.0239999999999991</v>
      </c>
      <c r="D109">
        <v>8.0259999999999998</v>
      </c>
      <c r="E109">
        <v>8.0380000000000003</v>
      </c>
    </row>
    <row r="110" spans="1:5" x14ac:dyDescent="0.35">
      <c r="A110">
        <v>1858</v>
      </c>
      <c r="B110">
        <v>8.1</v>
      </c>
      <c r="C110">
        <v>8.0359999999999996</v>
      </c>
      <c r="D110">
        <v>8.0380000000000003</v>
      </c>
      <c r="E110">
        <v>8.0333333329999999</v>
      </c>
    </row>
    <row r="111" spans="1:5" x14ac:dyDescent="0.35">
      <c r="A111">
        <v>1859</v>
      </c>
      <c r="B111">
        <v>8.25</v>
      </c>
      <c r="C111">
        <v>8.0440000000000005</v>
      </c>
      <c r="D111">
        <v>8.0649999999999995</v>
      </c>
      <c r="E111">
        <v>8.0733333330000008</v>
      </c>
    </row>
    <row r="112" spans="1:5" x14ac:dyDescent="0.35">
      <c r="A112">
        <v>1860</v>
      </c>
      <c r="B112">
        <v>7.96</v>
      </c>
      <c r="C112">
        <v>8.0139999999999993</v>
      </c>
      <c r="D112">
        <v>8.0709999999999997</v>
      </c>
      <c r="E112">
        <v>8.0806666669999991</v>
      </c>
    </row>
    <row r="113" spans="1:5" x14ac:dyDescent="0.35">
      <c r="A113">
        <v>1861</v>
      </c>
      <c r="B113">
        <v>7.85</v>
      </c>
      <c r="C113">
        <v>7.984</v>
      </c>
      <c r="D113">
        <v>8.0380000000000003</v>
      </c>
      <c r="E113">
        <v>8.0340000000000007</v>
      </c>
    </row>
    <row r="114" spans="1:5" x14ac:dyDescent="0.35">
      <c r="A114">
        <v>1862</v>
      </c>
      <c r="B114">
        <v>7.56</v>
      </c>
      <c r="C114">
        <v>7.944</v>
      </c>
      <c r="D114">
        <v>7.984</v>
      </c>
      <c r="E114">
        <v>7.9986666670000002</v>
      </c>
    </row>
    <row r="115" spans="1:5" x14ac:dyDescent="0.35">
      <c r="A115">
        <v>1863</v>
      </c>
      <c r="B115">
        <v>8.11</v>
      </c>
      <c r="C115">
        <v>7.9459999999999997</v>
      </c>
      <c r="D115">
        <v>7.9909999999999997</v>
      </c>
      <c r="E115">
        <v>8.0073333330000001</v>
      </c>
    </row>
    <row r="116" spans="1:5" x14ac:dyDescent="0.35">
      <c r="A116">
        <v>1864</v>
      </c>
      <c r="B116">
        <v>7.98</v>
      </c>
      <c r="C116">
        <v>7.8920000000000003</v>
      </c>
      <c r="D116">
        <v>7.968</v>
      </c>
      <c r="E116">
        <v>8.0073333330000001</v>
      </c>
    </row>
    <row r="117" spans="1:5" x14ac:dyDescent="0.35">
      <c r="A117">
        <v>1865</v>
      </c>
      <c r="B117">
        <v>8.18</v>
      </c>
      <c r="C117">
        <v>7.9359999999999999</v>
      </c>
      <c r="D117">
        <v>7.9749999999999996</v>
      </c>
      <c r="E117">
        <v>8.0259999999999998</v>
      </c>
    </row>
    <row r="118" spans="1:5" x14ac:dyDescent="0.35">
      <c r="A118">
        <v>1866</v>
      </c>
      <c r="B118">
        <v>8.2899999999999991</v>
      </c>
      <c r="C118">
        <v>8.0239999999999991</v>
      </c>
      <c r="D118">
        <v>8.0039999999999996</v>
      </c>
      <c r="E118">
        <v>8.0333333329999999</v>
      </c>
    </row>
    <row r="119" spans="1:5" x14ac:dyDescent="0.35">
      <c r="A119">
        <v>1867</v>
      </c>
      <c r="B119">
        <v>8.44</v>
      </c>
      <c r="C119">
        <v>8.1999999999999993</v>
      </c>
      <c r="D119">
        <v>8.0719999999999992</v>
      </c>
      <c r="E119">
        <v>8.0559999999999992</v>
      </c>
    </row>
    <row r="120" spans="1:5" x14ac:dyDescent="0.35">
      <c r="A120">
        <v>1868</v>
      </c>
      <c r="B120">
        <v>8.25</v>
      </c>
      <c r="C120">
        <v>8.2279999999999998</v>
      </c>
      <c r="D120">
        <v>8.0869999999999997</v>
      </c>
      <c r="E120">
        <v>8.07</v>
      </c>
    </row>
    <row r="121" spans="1:5" x14ac:dyDescent="0.35">
      <c r="A121">
        <v>1869</v>
      </c>
      <c r="B121">
        <v>8.43</v>
      </c>
      <c r="C121">
        <v>8.3179999999999996</v>
      </c>
      <c r="D121">
        <v>8.1050000000000004</v>
      </c>
      <c r="E121">
        <v>8.0846666670000005</v>
      </c>
    </row>
    <row r="122" spans="1:5" x14ac:dyDescent="0.35">
      <c r="A122">
        <v>1870</v>
      </c>
      <c r="B122">
        <v>8.1999999999999993</v>
      </c>
      <c r="C122">
        <v>8.3219999999999992</v>
      </c>
      <c r="D122">
        <v>8.1289999999999996</v>
      </c>
      <c r="E122">
        <v>8.0906666670000007</v>
      </c>
    </row>
    <row r="123" spans="1:5" x14ac:dyDescent="0.35">
      <c r="A123">
        <v>1871</v>
      </c>
      <c r="B123">
        <v>8.1199999999999992</v>
      </c>
      <c r="C123">
        <v>8.2880000000000003</v>
      </c>
      <c r="D123">
        <v>8.1560000000000006</v>
      </c>
      <c r="E123">
        <v>8.0986666669999998</v>
      </c>
    </row>
    <row r="124" spans="1:5" x14ac:dyDescent="0.35">
      <c r="A124">
        <v>1872</v>
      </c>
      <c r="B124">
        <v>8.19</v>
      </c>
      <c r="C124">
        <v>8.2379999999999995</v>
      </c>
      <c r="D124">
        <v>8.2189999999999994</v>
      </c>
      <c r="E124">
        <v>8.1273333329999993</v>
      </c>
    </row>
    <row r="125" spans="1:5" x14ac:dyDescent="0.35">
      <c r="A125">
        <v>1873</v>
      </c>
      <c r="B125">
        <v>8.35</v>
      </c>
      <c r="C125">
        <v>8.2579999999999991</v>
      </c>
      <c r="D125">
        <v>8.2430000000000003</v>
      </c>
      <c r="E125">
        <v>8.1440000000000001</v>
      </c>
    </row>
    <row r="126" spans="1:5" x14ac:dyDescent="0.35">
      <c r="A126">
        <v>1874</v>
      </c>
      <c r="B126">
        <v>8.43</v>
      </c>
      <c r="C126">
        <v>8.2579999999999991</v>
      </c>
      <c r="D126">
        <v>8.2880000000000003</v>
      </c>
      <c r="E126">
        <v>8.1560000000000006</v>
      </c>
    </row>
    <row r="127" spans="1:5" x14ac:dyDescent="0.35">
      <c r="A127">
        <v>1875</v>
      </c>
      <c r="B127">
        <v>7.86</v>
      </c>
      <c r="C127">
        <v>8.19</v>
      </c>
      <c r="D127">
        <v>8.2560000000000002</v>
      </c>
      <c r="E127">
        <v>8.1493333329999995</v>
      </c>
    </row>
    <row r="128" spans="1:5" x14ac:dyDescent="0.35">
      <c r="A128">
        <v>1876</v>
      </c>
      <c r="B128">
        <v>8.08</v>
      </c>
      <c r="C128">
        <v>8.1820000000000004</v>
      </c>
      <c r="D128">
        <v>8.2349999999999994</v>
      </c>
      <c r="E128">
        <v>8.1646666670000005</v>
      </c>
    </row>
    <row r="129" spans="1:5" x14ac:dyDescent="0.35">
      <c r="A129">
        <v>1877</v>
      </c>
      <c r="B129">
        <v>8.5399999999999991</v>
      </c>
      <c r="C129">
        <v>8.2520000000000007</v>
      </c>
      <c r="D129">
        <v>8.2449999999999992</v>
      </c>
      <c r="E129">
        <v>8.23</v>
      </c>
    </row>
    <row r="130" spans="1:5" x14ac:dyDescent="0.35">
      <c r="A130">
        <v>1878</v>
      </c>
      <c r="B130">
        <v>8.83</v>
      </c>
      <c r="C130">
        <v>8.3480000000000008</v>
      </c>
      <c r="D130">
        <v>8.3030000000000008</v>
      </c>
      <c r="E130">
        <v>8.2780000000000005</v>
      </c>
    </row>
    <row r="131" spans="1:5" x14ac:dyDescent="0.35">
      <c r="A131">
        <v>1879</v>
      </c>
      <c r="B131">
        <v>8.17</v>
      </c>
      <c r="C131">
        <v>8.2959999999999994</v>
      </c>
      <c r="D131">
        <v>8.2769999999999992</v>
      </c>
      <c r="E131">
        <v>8.290666667</v>
      </c>
    </row>
    <row r="132" spans="1:5" x14ac:dyDescent="0.35">
      <c r="A132">
        <v>1880</v>
      </c>
      <c r="B132">
        <v>8.1199999999999992</v>
      </c>
      <c r="C132">
        <v>8.3480000000000008</v>
      </c>
      <c r="D132">
        <v>8.2690000000000001</v>
      </c>
      <c r="E132">
        <v>8.2866666670000004</v>
      </c>
    </row>
    <row r="133" spans="1:5" x14ac:dyDescent="0.35">
      <c r="A133">
        <v>1881</v>
      </c>
      <c r="B133">
        <v>8.27</v>
      </c>
      <c r="C133">
        <v>8.3859999999999992</v>
      </c>
      <c r="D133">
        <v>8.2840000000000007</v>
      </c>
      <c r="E133">
        <v>8.2853333330000005</v>
      </c>
    </row>
    <row r="134" spans="1:5" x14ac:dyDescent="0.35">
      <c r="A134">
        <v>1882</v>
      </c>
      <c r="B134">
        <v>8.1300000000000008</v>
      </c>
      <c r="C134">
        <v>8.3040000000000003</v>
      </c>
      <c r="D134">
        <v>8.2780000000000005</v>
      </c>
      <c r="E134">
        <v>8.2646666670000002</v>
      </c>
    </row>
    <row r="135" spans="1:5" x14ac:dyDescent="0.35">
      <c r="A135">
        <v>1883</v>
      </c>
      <c r="B135">
        <v>7.98</v>
      </c>
      <c r="C135">
        <v>8.1340000000000003</v>
      </c>
      <c r="D135">
        <v>8.2409999999999997</v>
      </c>
      <c r="E135">
        <v>8.2466666669999995</v>
      </c>
    </row>
    <row r="136" spans="1:5" x14ac:dyDescent="0.35">
      <c r="A136">
        <v>1884</v>
      </c>
      <c r="B136">
        <v>7.77</v>
      </c>
      <c r="C136">
        <v>8.0540000000000003</v>
      </c>
      <c r="D136">
        <v>8.1750000000000007</v>
      </c>
      <c r="E136">
        <v>8.2026666670000008</v>
      </c>
    </row>
    <row r="137" spans="1:5" x14ac:dyDescent="0.35">
      <c r="A137">
        <v>1885</v>
      </c>
      <c r="B137">
        <v>7.92</v>
      </c>
      <c r="C137">
        <v>8.0139999999999993</v>
      </c>
      <c r="D137">
        <v>8.1809999999999992</v>
      </c>
      <c r="E137">
        <v>8.1839999999999993</v>
      </c>
    </row>
    <row r="138" spans="1:5" x14ac:dyDescent="0.35">
      <c r="A138">
        <v>1886</v>
      </c>
      <c r="B138">
        <v>7.95</v>
      </c>
      <c r="C138">
        <v>7.95</v>
      </c>
      <c r="D138">
        <v>8.1679999999999993</v>
      </c>
      <c r="E138">
        <v>8.1726666669999997</v>
      </c>
    </row>
    <row r="139" spans="1:5" x14ac:dyDescent="0.35">
      <c r="A139">
        <v>1887</v>
      </c>
      <c r="B139">
        <v>7.91</v>
      </c>
      <c r="C139">
        <v>7.9059999999999997</v>
      </c>
      <c r="D139">
        <v>8.1050000000000004</v>
      </c>
      <c r="E139">
        <v>8.1539999999999999</v>
      </c>
    </row>
    <row r="140" spans="1:5" x14ac:dyDescent="0.35">
      <c r="A140">
        <v>1888</v>
      </c>
      <c r="B140">
        <v>8.09</v>
      </c>
      <c r="C140">
        <v>7.9279999999999999</v>
      </c>
      <c r="D140">
        <v>8.0310000000000006</v>
      </c>
      <c r="E140">
        <v>8.1366666670000001</v>
      </c>
    </row>
    <row r="141" spans="1:5" x14ac:dyDescent="0.35">
      <c r="A141">
        <v>1889</v>
      </c>
      <c r="B141">
        <v>8.32</v>
      </c>
      <c r="C141">
        <v>8.0380000000000003</v>
      </c>
      <c r="D141">
        <v>8.0459999999999994</v>
      </c>
      <c r="E141">
        <v>8.1293333329999999</v>
      </c>
    </row>
    <row r="142" spans="1:5" x14ac:dyDescent="0.35">
      <c r="A142">
        <v>1890</v>
      </c>
      <c r="B142">
        <v>7.97</v>
      </c>
      <c r="C142">
        <v>8.048</v>
      </c>
      <c r="D142">
        <v>8.0310000000000006</v>
      </c>
      <c r="E142">
        <v>8.1366666670000001</v>
      </c>
    </row>
    <row r="143" spans="1:5" x14ac:dyDescent="0.35">
      <c r="A143">
        <v>1891</v>
      </c>
      <c r="B143">
        <v>8.02</v>
      </c>
      <c r="C143">
        <v>8.0619999999999994</v>
      </c>
      <c r="D143">
        <v>8.0060000000000002</v>
      </c>
      <c r="E143">
        <v>8.1326666670000005</v>
      </c>
    </row>
    <row r="144" spans="1:5" x14ac:dyDescent="0.35">
      <c r="A144">
        <v>1892</v>
      </c>
      <c r="B144">
        <v>8.07</v>
      </c>
      <c r="C144">
        <v>8.0939999999999994</v>
      </c>
      <c r="D144">
        <v>8</v>
      </c>
      <c r="E144">
        <v>8.1013333329999995</v>
      </c>
    </row>
    <row r="145" spans="1:5" x14ac:dyDescent="0.35">
      <c r="A145">
        <v>1893</v>
      </c>
      <c r="B145">
        <v>8.06</v>
      </c>
      <c r="C145">
        <v>8.0879999999999992</v>
      </c>
      <c r="D145">
        <v>8.0079999999999991</v>
      </c>
      <c r="E145">
        <v>8.0500000000000007</v>
      </c>
    </row>
    <row r="146" spans="1:5" x14ac:dyDescent="0.35">
      <c r="A146">
        <v>1894</v>
      </c>
      <c r="B146">
        <v>8.16</v>
      </c>
      <c r="C146">
        <v>8.0559999999999992</v>
      </c>
      <c r="D146">
        <v>8.0470000000000006</v>
      </c>
      <c r="E146">
        <v>8.0493333329999999</v>
      </c>
    </row>
    <row r="147" spans="1:5" x14ac:dyDescent="0.35">
      <c r="A147">
        <v>1895</v>
      </c>
      <c r="B147">
        <v>8.15</v>
      </c>
      <c r="C147">
        <v>8.0920000000000005</v>
      </c>
      <c r="D147">
        <v>8.07</v>
      </c>
      <c r="E147">
        <v>8.0513333330000005</v>
      </c>
    </row>
    <row r="148" spans="1:5" x14ac:dyDescent="0.35">
      <c r="A148">
        <v>1896</v>
      </c>
      <c r="B148">
        <v>8.2100000000000009</v>
      </c>
      <c r="C148">
        <v>8.1300000000000008</v>
      </c>
      <c r="D148">
        <v>8.0960000000000001</v>
      </c>
      <c r="E148">
        <v>8.0473333329999992</v>
      </c>
    </row>
    <row r="149" spans="1:5" x14ac:dyDescent="0.35">
      <c r="A149">
        <v>1897</v>
      </c>
      <c r="B149">
        <v>8.2899999999999991</v>
      </c>
      <c r="C149">
        <v>8.1739999999999995</v>
      </c>
      <c r="D149">
        <v>8.1340000000000003</v>
      </c>
      <c r="E149">
        <v>8.0579999999999998</v>
      </c>
    </row>
    <row r="150" spans="1:5" x14ac:dyDescent="0.35">
      <c r="A150">
        <v>1898</v>
      </c>
      <c r="B150">
        <v>8.18</v>
      </c>
      <c r="C150">
        <v>8.1980000000000004</v>
      </c>
      <c r="D150">
        <v>8.1430000000000007</v>
      </c>
      <c r="E150">
        <v>8.0713333330000001</v>
      </c>
    </row>
    <row r="151" spans="1:5" x14ac:dyDescent="0.35">
      <c r="A151">
        <v>1899</v>
      </c>
      <c r="B151">
        <v>8.4</v>
      </c>
      <c r="C151">
        <v>8.2460000000000004</v>
      </c>
      <c r="D151">
        <v>8.1509999999999998</v>
      </c>
      <c r="E151">
        <v>8.1133333329999999</v>
      </c>
    </row>
    <row r="152" spans="1:5" x14ac:dyDescent="0.35">
      <c r="A152">
        <v>1900</v>
      </c>
      <c r="B152">
        <v>8.5</v>
      </c>
      <c r="C152">
        <v>8.3160000000000007</v>
      </c>
      <c r="D152">
        <v>8.2040000000000006</v>
      </c>
      <c r="E152">
        <v>8.1519999999999992</v>
      </c>
    </row>
    <row r="153" spans="1:5" x14ac:dyDescent="0.35">
      <c r="A153">
        <v>1901</v>
      </c>
      <c r="B153">
        <v>8.5399999999999991</v>
      </c>
      <c r="C153">
        <v>8.3819999999999997</v>
      </c>
      <c r="D153">
        <v>8.2560000000000002</v>
      </c>
      <c r="E153">
        <v>8.1913333329999993</v>
      </c>
    </row>
    <row r="154" spans="1:5" x14ac:dyDescent="0.35">
      <c r="A154">
        <v>1902</v>
      </c>
      <c r="B154">
        <v>8.3000000000000007</v>
      </c>
      <c r="C154">
        <v>8.3840000000000003</v>
      </c>
      <c r="D154">
        <v>8.2789999999999999</v>
      </c>
      <c r="E154">
        <v>8.2173333329999991</v>
      </c>
    </row>
    <row r="155" spans="1:5" x14ac:dyDescent="0.35">
      <c r="A155">
        <v>1903</v>
      </c>
      <c r="B155">
        <v>8.2200000000000006</v>
      </c>
      <c r="C155">
        <v>8.3919999999999995</v>
      </c>
      <c r="D155">
        <v>8.2949999999999999</v>
      </c>
      <c r="E155">
        <v>8.2260000000000009</v>
      </c>
    </row>
    <row r="156" spans="1:5" x14ac:dyDescent="0.35">
      <c r="A156">
        <v>1904</v>
      </c>
      <c r="B156">
        <v>8.09</v>
      </c>
      <c r="C156">
        <v>8.33</v>
      </c>
      <c r="D156">
        <v>8.2880000000000003</v>
      </c>
      <c r="E156">
        <v>8.2106666669999999</v>
      </c>
    </row>
    <row r="157" spans="1:5" x14ac:dyDescent="0.35">
      <c r="A157">
        <v>1905</v>
      </c>
      <c r="B157">
        <v>8.23</v>
      </c>
      <c r="C157">
        <v>8.2759999999999998</v>
      </c>
      <c r="D157">
        <v>8.2959999999999994</v>
      </c>
      <c r="E157">
        <v>8.2279999999999998</v>
      </c>
    </row>
    <row r="158" spans="1:5" x14ac:dyDescent="0.35">
      <c r="A158">
        <v>1906</v>
      </c>
      <c r="B158">
        <v>8.3800000000000008</v>
      </c>
      <c r="C158">
        <v>8.2439999999999998</v>
      </c>
      <c r="D158">
        <v>8.3130000000000006</v>
      </c>
      <c r="E158">
        <v>8.2520000000000007</v>
      </c>
    </row>
    <row r="159" spans="1:5" x14ac:dyDescent="0.35">
      <c r="A159">
        <v>1907</v>
      </c>
      <c r="B159">
        <v>7.95</v>
      </c>
      <c r="C159">
        <v>8.1739999999999995</v>
      </c>
      <c r="D159">
        <v>8.2789999999999999</v>
      </c>
      <c r="E159">
        <v>8.2439999999999998</v>
      </c>
    </row>
    <row r="160" spans="1:5" x14ac:dyDescent="0.35">
      <c r="A160">
        <v>1908</v>
      </c>
      <c r="B160">
        <v>8.19</v>
      </c>
      <c r="C160">
        <v>8.1679999999999993</v>
      </c>
      <c r="D160">
        <v>8.2799999999999994</v>
      </c>
      <c r="E160">
        <v>8.2526666669999997</v>
      </c>
    </row>
    <row r="161" spans="1:5" x14ac:dyDescent="0.35">
      <c r="A161">
        <v>1909</v>
      </c>
      <c r="B161">
        <v>8.18</v>
      </c>
      <c r="C161">
        <v>8.1859999999999999</v>
      </c>
      <c r="D161">
        <v>8.2579999999999991</v>
      </c>
      <c r="E161">
        <v>8.2539999999999996</v>
      </c>
    </row>
    <row r="162" spans="1:5" x14ac:dyDescent="0.35">
      <c r="A162">
        <v>1910</v>
      </c>
      <c r="B162">
        <v>8.2200000000000006</v>
      </c>
      <c r="C162">
        <v>8.1839999999999993</v>
      </c>
      <c r="D162">
        <v>8.23</v>
      </c>
      <c r="E162">
        <v>8.258666667</v>
      </c>
    </row>
    <row r="163" spans="1:5" x14ac:dyDescent="0.35">
      <c r="A163">
        <v>1911</v>
      </c>
      <c r="B163">
        <v>8.18</v>
      </c>
      <c r="C163">
        <v>8.1440000000000001</v>
      </c>
      <c r="D163">
        <v>8.1940000000000008</v>
      </c>
      <c r="E163">
        <v>8.2566666669999993</v>
      </c>
    </row>
    <row r="164" spans="1:5" x14ac:dyDescent="0.35">
      <c r="A164">
        <v>1912</v>
      </c>
      <c r="B164">
        <v>8.17</v>
      </c>
      <c r="C164">
        <v>8.1880000000000006</v>
      </c>
      <c r="D164">
        <v>8.1809999999999992</v>
      </c>
      <c r="E164">
        <v>8.2486666670000002</v>
      </c>
    </row>
    <row r="165" spans="1:5" x14ac:dyDescent="0.35">
      <c r="A165">
        <v>1913</v>
      </c>
      <c r="B165">
        <v>8.3000000000000007</v>
      </c>
      <c r="C165">
        <v>8.2100000000000009</v>
      </c>
      <c r="D165">
        <v>8.1890000000000001</v>
      </c>
      <c r="E165">
        <v>8.2566666669999993</v>
      </c>
    </row>
    <row r="166" spans="1:5" x14ac:dyDescent="0.35">
      <c r="A166">
        <v>1914</v>
      </c>
      <c r="B166">
        <v>8.59</v>
      </c>
      <c r="C166">
        <v>8.2919999999999998</v>
      </c>
      <c r="D166">
        <v>8.2390000000000008</v>
      </c>
      <c r="E166">
        <v>8.2693333330000005</v>
      </c>
    </row>
    <row r="167" spans="1:5" x14ac:dyDescent="0.35">
      <c r="A167">
        <v>1915</v>
      </c>
      <c r="B167">
        <v>8.59</v>
      </c>
      <c r="C167">
        <v>8.3659999999999997</v>
      </c>
      <c r="D167">
        <v>8.2750000000000004</v>
      </c>
      <c r="E167">
        <v>8.2753333330000007</v>
      </c>
    </row>
    <row r="168" spans="1:5" x14ac:dyDescent="0.35">
      <c r="A168">
        <v>1916</v>
      </c>
      <c r="B168">
        <v>8.23</v>
      </c>
      <c r="C168">
        <v>8.3759999999999994</v>
      </c>
      <c r="D168">
        <v>8.26</v>
      </c>
      <c r="E168">
        <v>8.2546666670000004</v>
      </c>
    </row>
    <row r="169" spans="1:5" x14ac:dyDescent="0.35">
      <c r="A169">
        <v>1917</v>
      </c>
      <c r="B169">
        <v>8.02</v>
      </c>
      <c r="C169">
        <v>8.3460000000000001</v>
      </c>
      <c r="D169">
        <v>8.2669999999999995</v>
      </c>
      <c r="E169">
        <v>8.2360000000000007</v>
      </c>
    </row>
    <row r="170" spans="1:5" x14ac:dyDescent="0.35">
      <c r="A170">
        <v>1918</v>
      </c>
      <c r="B170">
        <v>8.1300000000000008</v>
      </c>
      <c r="C170">
        <v>8.3119999999999994</v>
      </c>
      <c r="D170">
        <v>8.2609999999999992</v>
      </c>
      <c r="E170">
        <v>8.23</v>
      </c>
    </row>
    <row r="171" spans="1:5" x14ac:dyDescent="0.35">
      <c r="A171">
        <v>1919</v>
      </c>
      <c r="B171">
        <v>8.3800000000000008</v>
      </c>
      <c r="C171">
        <v>8.27</v>
      </c>
      <c r="D171">
        <v>8.2810000000000006</v>
      </c>
      <c r="E171">
        <v>8.2493333329999992</v>
      </c>
    </row>
    <row r="172" spans="1:5" x14ac:dyDescent="0.35">
      <c r="A172">
        <v>1920</v>
      </c>
      <c r="B172">
        <v>8.36</v>
      </c>
      <c r="C172">
        <v>8.2240000000000002</v>
      </c>
      <c r="D172">
        <v>8.2949999999999999</v>
      </c>
      <c r="E172">
        <v>8.2579999999999991</v>
      </c>
    </row>
    <row r="173" spans="1:5" x14ac:dyDescent="0.35">
      <c r="A173">
        <v>1921</v>
      </c>
      <c r="B173">
        <v>8.57</v>
      </c>
      <c r="C173">
        <v>8.2919999999999998</v>
      </c>
      <c r="D173">
        <v>8.3339999999999996</v>
      </c>
      <c r="E173">
        <v>8.2706666670000004</v>
      </c>
    </row>
    <row r="174" spans="1:5" x14ac:dyDescent="0.35">
      <c r="A174">
        <v>1922</v>
      </c>
      <c r="B174">
        <v>8.41</v>
      </c>
      <c r="C174">
        <v>8.3699999999999992</v>
      </c>
      <c r="D174">
        <v>8.3580000000000005</v>
      </c>
      <c r="E174">
        <v>8.3013333330000005</v>
      </c>
    </row>
    <row r="175" spans="1:5" x14ac:dyDescent="0.35">
      <c r="A175">
        <v>1923</v>
      </c>
      <c r="B175">
        <v>8.42</v>
      </c>
      <c r="C175">
        <v>8.4280000000000008</v>
      </c>
      <c r="D175">
        <v>8.3699999999999992</v>
      </c>
      <c r="E175">
        <v>8.3166666669999998</v>
      </c>
    </row>
    <row r="176" spans="1:5" x14ac:dyDescent="0.35">
      <c r="A176">
        <v>1924</v>
      </c>
      <c r="B176">
        <v>8.51</v>
      </c>
      <c r="C176">
        <v>8.4540000000000006</v>
      </c>
      <c r="D176">
        <v>8.3620000000000001</v>
      </c>
      <c r="E176">
        <v>8.338666667</v>
      </c>
    </row>
    <row r="177" spans="1:5" x14ac:dyDescent="0.35">
      <c r="A177">
        <v>1925</v>
      </c>
      <c r="B177">
        <v>8.5299999999999994</v>
      </c>
      <c r="C177">
        <v>8.4879999999999995</v>
      </c>
      <c r="D177">
        <v>8.3559999999999999</v>
      </c>
      <c r="E177">
        <v>8.3593333330000004</v>
      </c>
    </row>
    <row r="178" spans="1:5" x14ac:dyDescent="0.35">
      <c r="A178">
        <v>1926</v>
      </c>
      <c r="B178">
        <v>8.73</v>
      </c>
      <c r="C178">
        <v>8.52</v>
      </c>
      <c r="D178">
        <v>8.4060000000000006</v>
      </c>
      <c r="E178">
        <v>8.3960000000000008</v>
      </c>
    </row>
    <row r="179" spans="1:5" x14ac:dyDescent="0.35">
      <c r="A179">
        <v>1927</v>
      </c>
      <c r="B179">
        <v>8.52</v>
      </c>
      <c r="C179">
        <v>8.5419999999999998</v>
      </c>
      <c r="D179">
        <v>8.4559999999999995</v>
      </c>
      <c r="E179">
        <v>8.4193333330000009</v>
      </c>
    </row>
    <row r="180" spans="1:5" x14ac:dyDescent="0.35">
      <c r="A180">
        <v>1928</v>
      </c>
      <c r="B180">
        <v>8.6300000000000008</v>
      </c>
      <c r="C180">
        <v>8.5839999999999996</v>
      </c>
      <c r="D180">
        <v>8.5060000000000002</v>
      </c>
      <c r="E180">
        <v>8.4413333329999993</v>
      </c>
    </row>
    <row r="181" spans="1:5" x14ac:dyDescent="0.35">
      <c r="A181">
        <v>1929</v>
      </c>
      <c r="B181">
        <v>8.24</v>
      </c>
      <c r="C181">
        <v>8.5299999999999994</v>
      </c>
      <c r="D181">
        <v>8.4920000000000009</v>
      </c>
      <c r="E181">
        <v>8.4179999999999993</v>
      </c>
    </row>
    <row r="182" spans="1:5" x14ac:dyDescent="0.35">
      <c r="A182">
        <v>1930</v>
      </c>
      <c r="B182">
        <v>8.6300000000000008</v>
      </c>
      <c r="C182">
        <v>8.5500000000000007</v>
      </c>
      <c r="D182">
        <v>8.5190000000000001</v>
      </c>
      <c r="E182">
        <v>8.4206666670000008</v>
      </c>
    </row>
    <row r="183" spans="1:5" x14ac:dyDescent="0.35">
      <c r="A183">
        <v>1931</v>
      </c>
      <c r="B183">
        <v>8.7200000000000006</v>
      </c>
      <c r="C183">
        <v>8.548</v>
      </c>
      <c r="D183">
        <v>8.5340000000000007</v>
      </c>
      <c r="E183">
        <v>8.4533333329999998</v>
      </c>
    </row>
    <row r="184" spans="1:5" x14ac:dyDescent="0.35">
      <c r="A184">
        <v>1932</v>
      </c>
      <c r="B184">
        <v>8.7100000000000009</v>
      </c>
      <c r="C184">
        <v>8.5860000000000003</v>
      </c>
      <c r="D184">
        <v>8.5640000000000001</v>
      </c>
      <c r="E184">
        <v>8.4993333329999992</v>
      </c>
    </row>
    <row r="185" spans="1:5" x14ac:dyDescent="0.35">
      <c r="A185">
        <v>1933</v>
      </c>
      <c r="B185">
        <v>8.34</v>
      </c>
      <c r="C185">
        <v>8.5280000000000005</v>
      </c>
      <c r="D185">
        <v>8.5559999999999992</v>
      </c>
      <c r="E185">
        <v>8.5133333330000003</v>
      </c>
    </row>
    <row r="186" spans="1:5" x14ac:dyDescent="0.35">
      <c r="A186">
        <v>1934</v>
      </c>
      <c r="B186">
        <v>8.6300000000000008</v>
      </c>
      <c r="C186">
        <v>8.6059999999999999</v>
      </c>
      <c r="D186">
        <v>8.5679999999999996</v>
      </c>
      <c r="E186">
        <v>8.5299999999999994</v>
      </c>
    </row>
    <row r="187" spans="1:5" x14ac:dyDescent="0.35">
      <c r="A187">
        <v>1935</v>
      </c>
      <c r="B187">
        <v>8.52</v>
      </c>
      <c r="C187">
        <v>8.5839999999999996</v>
      </c>
      <c r="D187">
        <v>8.5670000000000002</v>
      </c>
      <c r="E187">
        <v>8.540666667</v>
      </c>
    </row>
    <row r="188" spans="1:5" x14ac:dyDescent="0.35">
      <c r="A188">
        <v>1936</v>
      </c>
      <c r="B188">
        <v>8.5500000000000007</v>
      </c>
      <c r="C188">
        <v>8.5500000000000007</v>
      </c>
      <c r="D188">
        <v>8.5489999999999995</v>
      </c>
      <c r="E188">
        <v>8.5393333330000001</v>
      </c>
    </row>
    <row r="189" spans="1:5" x14ac:dyDescent="0.35">
      <c r="A189">
        <v>1937</v>
      </c>
      <c r="B189">
        <v>8.6999999999999993</v>
      </c>
      <c r="C189">
        <v>8.548</v>
      </c>
      <c r="D189">
        <v>8.5670000000000002</v>
      </c>
      <c r="E189">
        <v>8.5586666670000007</v>
      </c>
    </row>
    <row r="190" spans="1:5" x14ac:dyDescent="0.35">
      <c r="A190">
        <v>1938</v>
      </c>
      <c r="B190">
        <v>8.86</v>
      </c>
      <c r="C190">
        <v>8.6519999999999992</v>
      </c>
      <c r="D190">
        <v>8.59</v>
      </c>
      <c r="E190">
        <v>8.5879999999999992</v>
      </c>
    </row>
    <row r="191" spans="1:5" x14ac:dyDescent="0.35">
      <c r="A191">
        <v>1939</v>
      </c>
      <c r="B191">
        <v>8.76</v>
      </c>
      <c r="C191">
        <v>8.6780000000000008</v>
      </c>
      <c r="D191">
        <v>8.6419999999999995</v>
      </c>
      <c r="E191">
        <v>8.604666667</v>
      </c>
    </row>
    <row r="192" spans="1:5" x14ac:dyDescent="0.35">
      <c r="A192">
        <v>1940</v>
      </c>
      <c r="B192">
        <v>8.76</v>
      </c>
      <c r="C192">
        <v>8.7260000000000009</v>
      </c>
      <c r="D192">
        <v>8.6549999999999994</v>
      </c>
      <c r="E192">
        <v>8.6199999999999992</v>
      </c>
    </row>
    <row r="193" spans="1:5" x14ac:dyDescent="0.35">
      <c r="A193">
        <v>1941</v>
      </c>
      <c r="B193">
        <v>8.77</v>
      </c>
      <c r="C193">
        <v>8.77</v>
      </c>
      <c r="D193">
        <v>8.66</v>
      </c>
      <c r="E193">
        <v>8.6226666670000007</v>
      </c>
    </row>
    <row r="194" spans="1:5" x14ac:dyDescent="0.35">
      <c r="A194">
        <v>1942</v>
      </c>
      <c r="B194">
        <v>8.73</v>
      </c>
      <c r="C194">
        <v>8.7759999999999998</v>
      </c>
      <c r="D194">
        <v>8.6620000000000008</v>
      </c>
      <c r="E194">
        <v>8.6366666670000001</v>
      </c>
    </row>
    <row r="195" spans="1:5" x14ac:dyDescent="0.35">
      <c r="A195">
        <v>1943</v>
      </c>
      <c r="B195">
        <v>8.76</v>
      </c>
      <c r="C195">
        <v>8.7560000000000002</v>
      </c>
      <c r="D195">
        <v>8.7040000000000006</v>
      </c>
      <c r="E195">
        <v>8.645333333</v>
      </c>
    </row>
    <row r="196" spans="1:5" x14ac:dyDescent="0.35">
      <c r="A196">
        <v>1944</v>
      </c>
      <c r="B196">
        <v>8.85</v>
      </c>
      <c r="C196">
        <v>8.7739999999999991</v>
      </c>
      <c r="D196">
        <v>8.7260000000000009</v>
      </c>
      <c r="E196">
        <v>8.6859999999999999</v>
      </c>
    </row>
    <row r="197" spans="1:5" x14ac:dyDescent="0.35">
      <c r="A197">
        <v>1945</v>
      </c>
      <c r="B197">
        <v>8.58</v>
      </c>
      <c r="C197">
        <v>8.7379999999999995</v>
      </c>
      <c r="D197">
        <v>8.7319999999999993</v>
      </c>
      <c r="E197">
        <v>8.6826666669999994</v>
      </c>
    </row>
    <row r="198" spans="1:5" x14ac:dyDescent="0.35">
      <c r="A198">
        <v>1946</v>
      </c>
      <c r="B198">
        <v>8.68</v>
      </c>
      <c r="C198">
        <v>8.7200000000000006</v>
      </c>
      <c r="D198">
        <v>8.7449999999999992</v>
      </c>
      <c r="E198">
        <v>8.68</v>
      </c>
    </row>
    <row r="199" spans="1:5" x14ac:dyDescent="0.35">
      <c r="A199">
        <v>1947</v>
      </c>
      <c r="B199">
        <v>8.8000000000000007</v>
      </c>
      <c r="C199">
        <v>8.734</v>
      </c>
      <c r="D199">
        <v>8.7550000000000008</v>
      </c>
      <c r="E199">
        <v>8.6859999999999999</v>
      </c>
    </row>
    <row r="200" spans="1:5" x14ac:dyDescent="0.35">
      <c r="A200">
        <v>1948</v>
      </c>
      <c r="B200">
        <v>8.75</v>
      </c>
      <c r="C200">
        <v>8.7319999999999993</v>
      </c>
      <c r="D200">
        <v>8.7439999999999998</v>
      </c>
      <c r="E200">
        <v>8.7133333329999996</v>
      </c>
    </row>
    <row r="201" spans="1:5" x14ac:dyDescent="0.35">
      <c r="A201">
        <v>1949</v>
      </c>
      <c r="B201">
        <v>8.59</v>
      </c>
      <c r="C201">
        <v>8.68</v>
      </c>
      <c r="D201">
        <v>8.7270000000000003</v>
      </c>
      <c r="E201">
        <v>8.7106666669999999</v>
      </c>
    </row>
    <row r="202" spans="1:5" x14ac:dyDescent="0.35">
      <c r="A202">
        <v>1950</v>
      </c>
      <c r="B202">
        <v>8.3699999999999992</v>
      </c>
      <c r="C202">
        <v>8.6379999999999999</v>
      </c>
      <c r="D202">
        <v>8.6880000000000006</v>
      </c>
      <c r="E202">
        <v>8.7006666670000001</v>
      </c>
    </row>
    <row r="203" spans="1:5" x14ac:dyDescent="0.35">
      <c r="A203">
        <v>1951</v>
      </c>
      <c r="B203">
        <v>8.6300000000000008</v>
      </c>
      <c r="C203">
        <v>8.6280000000000001</v>
      </c>
      <c r="D203">
        <v>8.6739999999999995</v>
      </c>
      <c r="E203">
        <v>8.7059999999999995</v>
      </c>
    </row>
    <row r="204" spans="1:5" x14ac:dyDescent="0.35">
      <c r="A204">
        <v>1952</v>
      </c>
      <c r="B204">
        <v>8.64</v>
      </c>
      <c r="C204">
        <v>8.5960000000000001</v>
      </c>
      <c r="D204">
        <v>8.6649999999999991</v>
      </c>
      <c r="E204">
        <v>8.702</v>
      </c>
    </row>
    <row r="205" spans="1:5" x14ac:dyDescent="0.35">
      <c r="A205">
        <v>1953</v>
      </c>
      <c r="B205">
        <v>8.8699999999999992</v>
      </c>
      <c r="C205">
        <v>8.6199999999999992</v>
      </c>
      <c r="D205">
        <v>8.6760000000000002</v>
      </c>
      <c r="E205">
        <v>8.7026666670000008</v>
      </c>
    </row>
    <row r="206" spans="1:5" x14ac:dyDescent="0.35">
      <c r="A206">
        <v>1954</v>
      </c>
      <c r="B206">
        <v>8.56</v>
      </c>
      <c r="C206">
        <v>8.6140000000000008</v>
      </c>
      <c r="D206">
        <v>8.6470000000000002</v>
      </c>
      <c r="E206">
        <v>8.6893333330000004</v>
      </c>
    </row>
    <row r="207" spans="1:5" x14ac:dyDescent="0.35">
      <c r="A207">
        <v>1955</v>
      </c>
      <c r="B207">
        <v>8.6300000000000008</v>
      </c>
      <c r="C207">
        <v>8.6660000000000004</v>
      </c>
      <c r="D207">
        <v>8.6519999999999992</v>
      </c>
      <c r="E207">
        <v>8.6806666670000006</v>
      </c>
    </row>
    <row r="208" spans="1:5" x14ac:dyDescent="0.35">
      <c r="A208">
        <v>1956</v>
      </c>
      <c r="B208">
        <v>8.2799999999999994</v>
      </c>
      <c r="C208">
        <v>8.5960000000000001</v>
      </c>
      <c r="D208">
        <v>8.6120000000000001</v>
      </c>
      <c r="E208">
        <v>8.6479999999999997</v>
      </c>
    </row>
    <row r="209" spans="1:5" x14ac:dyDescent="0.35">
      <c r="A209">
        <v>1957</v>
      </c>
      <c r="B209">
        <v>8.73</v>
      </c>
      <c r="C209">
        <v>8.6140000000000008</v>
      </c>
      <c r="D209">
        <v>8.6050000000000004</v>
      </c>
      <c r="E209">
        <v>8.6479999999999997</v>
      </c>
    </row>
    <row r="210" spans="1:5" x14ac:dyDescent="0.35">
      <c r="A210">
        <v>1958</v>
      </c>
      <c r="B210">
        <v>8.77</v>
      </c>
      <c r="C210">
        <v>8.5939999999999994</v>
      </c>
      <c r="D210">
        <v>8.6069999999999993</v>
      </c>
      <c r="E210">
        <v>8.6486666670000005</v>
      </c>
    </row>
    <row r="211" spans="1:5" x14ac:dyDescent="0.35">
      <c r="A211">
        <v>1959</v>
      </c>
      <c r="B211">
        <v>8.73</v>
      </c>
      <c r="C211">
        <v>8.6280000000000001</v>
      </c>
      <c r="D211">
        <v>8.6210000000000004</v>
      </c>
      <c r="E211">
        <v>8.6406666669999996</v>
      </c>
    </row>
    <row r="212" spans="1:5" x14ac:dyDescent="0.35">
      <c r="A212">
        <v>1960</v>
      </c>
      <c r="B212">
        <v>8.58</v>
      </c>
      <c r="C212">
        <v>8.6180000000000003</v>
      </c>
      <c r="D212">
        <v>8.6419999999999995</v>
      </c>
      <c r="E212">
        <v>8.6406666669999996</v>
      </c>
    </row>
    <row r="213" spans="1:5" x14ac:dyDescent="0.35">
      <c r="A213">
        <v>1961</v>
      </c>
      <c r="B213">
        <v>8.8000000000000007</v>
      </c>
      <c r="C213">
        <v>8.7219999999999995</v>
      </c>
      <c r="D213">
        <v>8.6590000000000007</v>
      </c>
      <c r="E213">
        <v>8.6486666670000005</v>
      </c>
    </row>
    <row r="214" spans="1:5" x14ac:dyDescent="0.35">
      <c r="A214">
        <v>1962</v>
      </c>
      <c r="B214">
        <v>8.75</v>
      </c>
      <c r="C214">
        <v>8.7260000000000009</v>
      </c>
      <c r="D214">
        <v>8.67</v>
      </c>
      <c r="E214">
        <v>8.645333333</v>
      </c>
    </row>
    <row r="215" spans="1:5" x14ac:dyDescent="0.35">
      <c r="A215">
        <v>1963</v>
      </c>
      <c r="B215">
        <v>8.86</v>
      </c>
      <c r="C215">
        <v>8.7439999999999998</v>
      </c>
      <c r="D215">
        <v>8.6690000000000005</v>
      </c>
      <c r="E215">
        <v>8.6526666670000001</v>
      </c>
    </row>
    <row r="216" spans="1:5" x14ac:dyDescent="0.35">
      <c r="A216">
        <v>1964</v>
      </c>
      <c r="B216">
        <v>8.41</v>
      </c>
      <c r="C216">
        <v>8.68</v>
      </c>
      <c r="D216">
        <v>8.6539999999999999</v>
      </c>
      <c r="E216">
        <v>8.6406666669999996</v>
      </c>
    </row>
    <row r="217" spans="1:5" x14ac:dyDescent="0.35">
      <c r="A217">
        <v>1965</v>
      </c>
      <c r="B217">
        <v>8.5299999999999994</v>
      </c>
      <c r="C217">
        <v>8.67</v>
      </c>
      <c r="D217">
        <v>8.6440000000000001</v>
      </c>
      <c r="E217">
        <v>8.6513333330000002</v>
      </c>
    </row>
    <row r="218" spans="1:5" x14ac:dyDescent="0.35">
      <c r="A218">
        <v>1966</v>
      </c>
      <c r="B218">
        <v>8.6</v>
      </c>
      <c r="C218">
        <v>8.6300000000000008</v>
      </c>
      <c r="D218">
        <v>8.6760000000000002</v>
      </c>
      <c r="E218">
        <v>8.6493333329999995</v>
      </c>
    </row>
    <row r="219" spans="1:5" x14ac:dyDescent="0.35">
      <c r="A219">
        <v>1967</v>
      </c>
      <c r="B219">
        <v>8.6999999999999993</v>
      </c>
      <c r="C219">
        <v>8.6199999999999992</v>
      </c>
      <c r="D219">
        <v>8.673</v>
      </c>
      <c r="E219">
        <v>8.6533333330000008</v>
      </c>
    </row>
    <row r="220" spans="1:5" x14ac:dyDescent="0.35">
      <c r="A220">
        <v>1968</v>
      </c>
      <c r="B220">
        <v>8.52</v>
      </c>
      <c r="C220">
        <v>8.5519999999999996</v>
      </c>
      <c r="D220">
        <v>8.6479999999999997</v>
      </c>
      <c r="E220">
        <v>8.6300000000000008</v>
      </c>
    </row>
    <row r="221" spans="1:5" x14ac:dyDescent="0.35">
      <c r="A221">
        <v>1969</v>
      </c>
      <c r="B221">
        <v>8.6</v>
      </c>
      <c r="C221">
        <v>8.59</v>
      </c>
      <c r="D221">
        <v>8.6349999999999998</v>
      </c>
      <c r="E221">
        <v>8.6326666670000005</v>
      </c>
    </row>
    <row r="222" spans="1:5" x14ac:dyDescent="0.35">
      <c r="A222">
        <v>1970</v>
      </c>
      <c r="B222">
        <v>8.6999999999999993</v>
      </c>
      <c r="C222">
        <v>8.6240000000000006</v>
      </c>
      <c r="D222">
        <v>8.6470000000000002</v>
      </c>
      <c r="E222">
        <v>8.6373333330000008</v>
      </c>
    </row>
    <row r="223" spans="1:5" x14ac:dyDescent="0.35">
      <c r="A223">
        <v>1971</v>
      </c>
      <c r="B223">
        <v>8.6</v>
      </c>
      <c r="C223">
        <v>8.6240000000000006</v>
      </c>
      <c r="D223">
        <v>8.6270000000000007</v>
      </c>
      <c r="E223">
        <v>8.6586666670000003</v>
      </c>
    </row>
    <row r="224" spans="1:5" x14ac:dyDescent="0.35">
      <c r="A224">
        <v>1972</v>
      </c>
      <c r="B224">
        <v>8.5</v>
      </c>
      <c r="C224">
        <v>8.5839999999999996</v>
      </c>
      <c r="D224">
        <v>8.6020000000000003</v>
      </c>
      <c r="E224">
        <v>8.6433333329999993</v>
      </c>
    </row>
    <row r="225" spans="1:5" x14ac:dyDescent="0.35">
      <c r="A225">
        <v>1973</v>
      </c>
      <c r="B225">
        <v>8.9499999999999993</v>
      </c>
      <c r="C225">
        <v>8.67</v>
      </c>
      <c r="D225">
        <v>8.6110000000000007</v>
      </c>
      <c r="E225">
        <v>8.6553333329999997</v>
      </c>
    </row>
    <row r="226" spans="1:5" x14ac:dyDescent="0.35">
      <c r="A226">
        <v>1974</v>
      </c>
      <c r="B226">
        <v>8.4700000000000006</v>
      </c>
      <c r="C226">
        <v>8.6440000000000001</v>
      </c>
      <c r="D226">
        <v>8.6170000000000009</v>
      </c>
      <c r="E226">
        <v>8.6379999999999999</v>
      </c>
    </row>
    <row r="227" spans="1:5" x14ac:dyDescent="0.35">
      <c r="A227">
        <v>1975</v>
      </c>
      <c r="B227">
        <v>8.74</v>
      </c>
      <c r="C227">
        <v>8.6519999999999992</v>
      </c>
      <c r="D227">
        <v>8.6379999999999999</v>
      </c>
      <c r="E227">
        <v>8.6486666670000005</v>
      </c>
    </row>
    <row r="228" spans="1:5" x14ac:dyDescent="0.35">
      <c r="A228">
        <v>1976</v>
      </c>
      <c r="B228">
        <v>8.35</v>
      </c>
      <c r="C228">
        <v>8.6020000000000003</v>
      </c>
      <c r="D228">
        <v>8.6129999999999995</v>
      </c>
      <c r="E228">
        <v>8.6186666669999994</v>
      </c>
    </row>
    <row r="229" spans="1:5" x14ac:dyDescent="0.35">
      <c r="A229">
        <v>1977</v>
      </c>
      <c r="B229">
        <v>8.85</v>
      </c>
      <c r="C229">
        <v>8.6720000000000006</v>
      </c>
      <c r="D229">
        <v>8.6280000000000001</v>
      </c>
      <c r="E229">
        <v>8.6253333330000004</v>
      </c>
    </row>
    <row r="230" spans="1:5" x14ac:dyDescent="0.35">
      <c r="A230">
        <v>1978</v>
      </c>
      <c r="B230">
        <v>8.69</v>
      </c>
      <c r="C230">
        <v>8.6199999999999992</v>
      </c>
      <c r="D230">
        <v>8.6449999999999996</v>
      </c>
      <c r="E230">
        <v>8.6140000000000008</v>
      </c>
    </row>
    <row r="231" spans="1:5" x14ac:dyDescent="0.35">
      <c r="A231">
        <v>1979</v>
      </c>
      <c r="B231">
        <v>8.73</v>
      </c>
      <c r="C231">
        <v>8.6720000000000006</v>
      </c>
      <c r="D231">
        <v>8.6579999999999995</v>
      </c>
      <c r="E231">
        <v>8.6353333330000002</v>
      </c>
    </row>
    <row r="232" spans="1:5" x14ac:dyDescent="0.35">
      <c r="A232">
        <v>1980</v>
      </c>
      <c r="B232">
        <v>8.98</v>
      </c>
      <c r="C232">
        <v>8.7200000000000006</v>
      </c>
      <c r="D232">
        <v>8.6859999999999999</v>
      </c>
      <c r="E232">
        <v>8.6653333329999995</v>
      </c>
    </row>
    <row r="233" spans="1:5" x14ac:dyDescent="0.35">
      <c r="A233">
        <v>1981</v>
      </c>
      <c r="B233">
        <v>9.17</v>
      </c>
      <c r="C233">
        <v>8.8840000000000003</v>
      </c>
      <c r="D233">
        <v>8.7430000000000003</v>
      </c>
      <c r="E233">
        <v>8.7033333329999998</v>
      </c>
    </row>
    <row r="234" spans="1:5" x14ac:dyDescent="0.35">
      <c r="A234">
        <v>1982</v>
      </c>
      <c r="B234">
        <v>8.64</v>
      </c>
      <c r="C234">
        <v>8.8420000000000005</v>
      </c>
      <c r="D234">
        <v>8.7569999999999997</v>
      </c>
      <c r="E234">
        <v>8.6993333330000002</v>
      </c>
    </row>
    <row r="235" spans="1:5" x14ac:dyDescent="0.35">
      <c r="A235">
        <v>1983</v>
      </c>
      <c r="B235">
        <v>9.0299999999999994</v>
      </c>
      <c r="C235">
        <v>8.91</v>
      </c>
      <c r="D235">
        <v>8.7650000000000006</v>
      </c>
      <c r="E235">
        <v>8.7333333329999991</v>
      </c>
    </row>
    <row r="236" spans="1:5" x14ac:dyDescent="0.35">
      <c r="A236">
        <v>1984</v>
      </c>
      <c r="B236">
        <v>8.69</v>
      </c>
      <c r="C236">
        <v>8.9019999999999992</v>
      </c>
      <c r="D236">
        <v>8.7870000000000008</v>
      </c>
      <c r="E236">
        <v>8.7393333329999994</v>
      </c>
    </row>
    <row r="237" spans="1:5" x14ac:dyDescent="0.35">
      <c r="A237">
        <v>1985</v>
      </c>
      <c r="B237">
        <v>8.66</v>
      </c>
      <c r="C237">
        <v>8.8379999999999992</v>
      </c>
      <c r="D237">
        <v>8.7789999999999999</v>
      </c>
      <c r="E237">
        <v>8.7366666669999997</v>
      </c>
    </row>
    <row r="238" spans="1:5" x14ac:dyDescent="0.35">
      <c r="A238">
        <v>1986</v>
      </c>
      <c r="B238">
        <v>8.83</v>
      </c>
      <c r="C238">
        <v>8.77</v>
      </c>
      <c r="D238">
        <v>8.827</v>
      </c>
      <c r="E238">
        <v>8.7520000000000007</v>
      </c>
    </row>
    <row r="239" spans="1:5" x14ac:dyDescent="0.35">
      <c r="A239">
        <v>1987</v>
      </c>
      <c r="B239">
        <v>8.99</v>
      </c>
      <c r="C239">
        <v>8.84</v>
      </c>
      <c r="D239">
        <v>8.8409999999999993</v>
      </c>
      <c r="E239">
        <v>8.7846666669999998</v>
      </c>
    </row>
    <row r="240" spans="1:5" x14ac:dyDescent="0.35">
      <c r="A240">
        <v>1988</v>
      </c>
      <c r="B240">
        <v>9.1999999999999993</v>
      </c>
      <c r="C240">
        <v>8.8740000000000006</v>
      </c>
      <c r="D240">
        <v>8.8919999999999995</v>
      </c>
      <c r="E240">
        <v>8.8013333330000005</v>
      </c>
    </row>
    <row r="241" spans="1:5" x14ac:dyDescent="0.35">
      <c r="A241">
        <v>1989</v>
      </c>
      <c r="B241">
        <v>8.92</v>
      </c>
      <c r="C241">
        <v>8.92</v>
      </c>
      <c r="D241">
        <v>8.9109999999999996</v>
      </c>
      <c r="E241">
        <v>8.8313333329999999</v>
      </c>
    </row>
    <row r="242" spans="1:5" x14ac:dyDescent="0.35">
      <c r="A242">
        <v>1990</v>
      </c>
      <c r="B242">
        <v>9.23</v>
      </c>
      <c r="C242">
        <v>9.0340000000000007</v>
      </c>
      <c r="D242">
        <v>8.9359999999999999</v>
      </c>
      <c r="E242">
        <v>8.8640000000000008</v>
      </c>
    </row>
    <row r="243" spans="1:5" x14ac:dyDescent="0.35">
      <c r="A243">
        <v>1991</v>
      </c>
      <c r="B243">
        <v>9.18</v>
      </c>
      <c r="C243">
        <v>9.1039999999999992</v>
      </c>
      <c r="D243">
        <v>8.9369999999999994</v>
      </c>
      <c r="E243">
        <v>8.9193333330000009</v>
      </c>
    </row>
    <row r="244" spans="1:5" x14ac:dyDescent="0.35">
      <c r="A244">
        <v>1992</v>
      </c>
      <c r="B244">
        <v>8.84</v>
      </c>
      <c r="C244">
        <v>9.0739999999999998</v>
      </c>
      <c r="D244">
        <v>8.9570000000000007</v>
      </c>
      <c r="E244">
        <v>8.9186666670000001</v>
      </c>
    </row>
    <row r="245" spans="1:5" x14ac:dyDescent="0.35">
      <c r="A245">
        <v>1993</v>
      </c>
      <c r="B245">
        <v>8.8699999999999992</v>
      </c>
      <c r="C245">
        <v>9.0079999999999991</v>
      </c>
      <c r="D245">
        <v>8.9410000000000007</v>
      </c>
      <c r="E245">
        <v>8.9306666670000006</v>
      </c>
    </row>
    <row r="246" spans="1:5" x14ac:dyDescent="0.35">
      <c r="A246">
        <v>1994</v>
      </c>
      <c r="B246">
        <v>9.0399999999999991</v>
      </c>
      <c r="C246">
        <v>9.032</v>
      </c>
      <c r="D246">
        <v>8.9760000000000009</v>
      </c>
      <c r="E246">
        <v>8.9513333329999991</v>
      </c>
    </row>
    <row r="247" spans="1:5" x14ac:dyDescent="0.35">
      <c r="A247">
        <v>1995</v>
      </c>
      <c r="B247">
        <v>9.35</v>
      </c>
      <c r="C247">
        <v>9.0559999999999992</v>
      </c>
      <c r="D247">
        <v>9.0449999999999999</v>
      </c>
      <c r="E247">
        <v>8.9760000000000009</v>
      </c>
    </row>
    <row r="248" spans="1:5" x14ac:dyDescent="0.35">
      <c r="A248">
        <v>1996</v>
      </c>
      <c r="B248">
        <v>9.0399999999999991</v>
      </c>
      <c r="C248">
        <v>9.0280000000000005</v>
      </c>
      <c r="D248">
        <v>9.0660000000000007</v>
      </c>
      <c r="E248">
        <v>8.9673333329999991</v>
      </c>
    </row>
    <row r="249" spans="1:5" x14ac:dyDescent="0.35">
      <c r="A249">
        <v>1997</v>
      </c>
      <c r="B249">
        <v>9.1999999999999993</v>
      </c>
      <c r="C249">
        <v>9.1</v>
      </c>
      <c r="D249">
        <v>9.0869999999999997</v>
      </c>
      <c r="E249">
        <v>9.0046666670000004</v>
      </c>
    </row>
    <row r="250" spans="1:5" x14ac:dyDescent="0.35">
      <c r="A250">
        <v>1998</v>
      </c>
      <c r="B250">
        <v>9.52</v>
      </c>
      <c r="C250">
        <v>9.23</v>
      </c>
      <c r="D250">
        <v>9.1189999999999998</v>
      </c>
      <c r="E250">
        <v>9.0373333329999994</v>
      </c>
    </row>
    <row r="251" spans="1:5" x14ac:dyDescent="0.35">
      <c r="A251">
        <v>1999</v>
      </c>
      <c r="B251">
        <v>9.2899999999999991</v>
      </c>
      <c r="C251">
        <v>9.2799999999999994</v>
      </c>
      <c r="D251">
        <v>9.1560000000000006</v>
      </c>
      <c r="E251">
        <v>9.0773333330000003</v>
      </c>
    </row>
    <row r="252" spans="1:5" x14ac:dyDescent="0.35">
      <c r="A252">
        <v>2000</v>
      </c>
      <c r="B252">
        <v>9.1999999999999993</v>
      </c>
      <c r="C252">
        <v>9.25</v>
      </c>
      <c r="D252">
        <v>9.1530000000000005</v>
      </c>
      <c r="E252">
        <v>9.1133333329999999</v>
      </c>
    </row>
    <row r="253" spans="1:5" x14ac:dyDescent="0.35">
      <c r="A253">
        <v>2001</v>
      </c>
      <c r="B253">
        <v>9.41</v>
      </c>
      <c r="C253">
        <v>9.3239999999999998</v>
      </c>
      <c r="D253">
        <v>9.1760000000000002</v>
      </c>
      <c r="E253">
        <v>9.1519999999999992</v>
      </c>
    </row>
    <row r="254" spans="1:5" x14ac:dyDescent="0.35">
      <c r="A254">
        <v>2002</v>
      </c>
      <c r="B254">
        <v>9.57</v>
      </c>
      <c r="C254">
        <v>9.3979999999999997</v>
      </c>
      <c r="D254">
        <v>9.2490000000000006</v>
      </c>
      <c r="E254">
        <v>9.1906666670000003</v>
      </c>
    </row>
    <row r="255" spans="1:5" x14ac:dyDescent="0.35">
      <c r="A255">
        <v>2003</v>
      </c>
      <c r="B255">
        <v>9.5299999999999994</v>
      </c>
      <c r="C255">
        <v>9.4</v>
      </c>
      <c r="D255">
        <v>9.3149999999999995</v>
      </c>
      <c r="E255">
        <v>9.2126666670000006</v>
      </c>
    </row>
    <row r="256" spans="1:5" x14ac:dyDescent="0.35">
      <c r="A256">
        <v>2004</v>
      </c>
      <c r="B256">
        <v>9.32</v>
      </c>
      <c r="C256">
        <v>9.4060000000000006</v>
      </c>
      <c r="D256">
        <v>9.343</v>
      </c>
      <c r="E256">
        <v>9.2393333329999994</v>
      </c>
    </row>
    <row r="257" spans="1:5" x14ac:dyDescent="0.35">
      <c r="A257">
        <v>2005</v>
      </c>
      <c r="B257">
        <v>9.6999999999999993</v>
      </c>
      <c r="C257">
        <v>9.5060000000000002</v>
      </c>
      <c r="D257">
        <v>9.3780000000000001</v>
      </c>
      <c r="E257">
        <v>9.2706666670000004</v>
      </c>
    </row>
    <row r="258" spans="1:5" x14ac:dyDescent="0.35">
      <c r="A258">
        <v>2006</v>
      </c>
      <c r="B258">
        <v>9.5299999999999994</v>
      </c>
      <c r="C258">
        <v>9.5299999999999994</v>
      </c>
      <c r="D258">
        <v>9.4269999999999996</v>
      </c>
      <c r="E258">
        <v>9.2940000000000005</v>
      </c>
    </row>
    <row r="259" spans="1:5" x14ac:dyDescent="0.35">
      <c r="A259">
        <v>2007</v>
      </c>
      <c r="B259">
        <v>9.73</v>
      </c>
      <c r="C259">
        <v>9.5619999999999994</v>
      </c>
      <c r="D259">
        <v>9.48</v>
      </c>
      <c r="E259">
        <v>9.3533333330000001</v>
      </c>
    </row>
    <row r="260" spans="1:5" x14ac:dyDescent="0.35">
      <c r="A260">
        <v>2008</v>
      </c>
      <c r="B260">
        <v>9.43</v>
      </c>
      <c r="C260">
        <v>9.5419999999999998</v>
      </c>
      <c r="D260">
        <v>9.4710000000000001</v>
      </c>
      <c r="E260">
        <v>9.3906666669999996</v>
      </c>
    </row>
    <row r="261" spans="1:5" x14ac:dyDescent="0.35">
      <c r="A261">
        <v>2009</v>
      </c>
      <c r="B261">
        <v>9.51</v>
      </c>
      <c r="C261">
        <v>9.58</v>
      </c>
      <c r="D261">
        <v>9.4930000000000003</v>
      </c>
      <c r="E261">
        <v>9.4220000000000006</v>
      </c>
    </row>
    <row r="262" spans="1:5" x14ac:dyDescent="0.35">
      <c r="A262">
        <v>2010</v>
      </c>
      <c r="B262">
        <v>9.6999999999999993</v>
      </c>
      <c r="C262">
        <v>9.58</v>
      </c>
      <c r="D262">
        <v>9.5429999999999993</v>
      </c>
      <c r="E262">
        <v>9.4453333330000007</v>
      </c>
    </row>
    <row r="263" spans="1:5" x14ac:dyDescent="0.35">
      <c r="A263">
        <v>2011</v>
      </c>
      <c r="B263">
        <v>9.52</v>
      </c>
      <c r="C263">
        <v>9.5779999999999994</v>
      </c>
      <c r="D263">
        <v>9.5540000000000003</v>
      </c>
      <c r="E263">
        <v>9.4773333330000007</v>
      </c>
    </row>
    <row r="264" spans="1:5" x14ac:dyDescent="0.35">
      <c r="A264">
        <v>2012</v>
      </c>
      <c r="B264">
        <v>9.51</v>
      </c>
      <c r="C264">
        <v>9.5340000000000007</v>
      </c>
      <c r="D264">
        <v>9.548</v>
      </c>
      <c r="E264">
        <v>9.4979999999999993</v>
      </c>
    </row>
    <row r="265" spans="1:5" x14ac:dyDescent="0.35">
      <c r="A265">
        <v>2013</v>
      </c>
      <c r="B265">
        <v>9.61</v>
      </c>
      <c r="C265">
        <v>9.57</v>
      </c>
      <c r="D265">
        <v>9.5559999999999992</v>
      </c>
      <c r="E265">
        <v>9.5039999999999996</v>
      </c>
    </row>
    <row r="266" spans="1:5" x14ac:dyDescent="0.35">
      <c r="A266">
        <v>2014</v>
      </c>
      <c r="B266">
        <v>9.57</v>
      </c>
      <c r="C266">
        <v>9.5820000000000007</v>
      </c>
      <c r="D266">
        <v>9.5809999999999995</v>
      </c>
      <c r="E266">
        <v>9.5226666669999993</v>
      </c>
    </row>
    <row r="267" spans="1:5" x14ac:dyDescent="0.35">
      <c r="A267">
        <v>2015</v>
      </c>
      <c r="B267">
        <v>9.83</v>
      </c>
      <c r="C267">
        <v>9.6080000000000005</v>
      </c>
      <c r="D267">
        <v>9.5939999999999994</v>
      </c>
      <c r="E267">
        <v>9.5646666669999991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7"/>
  <sheetViews>
    <sheetView workbookViewId="0">
      <selection activeCell="I4" sqref="I4"/>
    </sheetView>
  </sheetViews>
  <sheetFormatPr defaultRowHeight="14.5" x14ac:dyDescent="0.35"/>
  <cols>
    <col min="1" max="1" width="14.26953125" bestFit="1" customWidth="1"/>
    <col min="2" max="2" width="15.453125" bestFit="1" customWidth="1"/>
    <col min="3" max="3" width="19.6328125" bestFit="1" customWidth="1"/>
  </cols>
  <sheetData>
    <row r="1" spans="1:3" x14ac:dyDescent="0.35">
      <c r="A1" s="6" t="s">
        <v>7</v>
      </c>
      <c r="B1" t="s">
        <v>1</v>
      </c>
      <c r="C1" t="s">
        <v>49</v>
      </c>
    </row>
    <row r="2" spans="1:3" x14ac:dyDescent="0.35">
      <c r="A2">
        <v>11.21</v>
      </c>
      <c r="B2">
        <v>8.7200000000000006</v>
      </c>
      <c r="C2">
        <f>A2-B2</f>
        <v>2.4900000000000002</v>
      </c>
    </row>
    <row r="3" spans="1:3" x14ac:dyDescent="0.35">
      <c r="A3">
        <v>11.99</v>
      </c>
      <c r="B3">
        <v>7.98</v>
      </c>
      <c r="C3">
        <f t="shared" ref="C3:C66" si="0">A3-B3</f>
        <v>4.01</v>
      </c>
    </row>
    <row r="4" spans="1:3" x14ac:dyDescent="0.35">
      <c r="A4">
        <v>12.09</v>
      </c>
      <c r="B4">
        <v>5.78</v>
      </c>
      <c r="C4">
        <f t="shared" si="0"/>
        <v>6.31</v>
      </c>
    </row>
    <row r="5" spans="1:3" x14ac:dyDescent="0.35">
      <c r="A5">
        <v>11.64</v>
      </c>
      <c r="B5">
        <v>8.39</v>
      </c>
      <c r="C5">
        <f t="shared" si="0"/>
        <v>3.25</v>
      </c>
    </row>
    <row r="6" spans="1:3" x14ac:dyDescent="0.35">
      <c r="A6">
        <v>11.49</v>
      </c>
      <c r="B6">
        <v>8.4700000000000006</v>
      </c>
      <c r="C6">
        <f t="shared" si="0"/>
        <v>3.0199999999999996</v>
      </c>
    </row>
    <row r="7" spans="1:3" x14ac:dyDescent="0.35">
      <c r="A7">
        <v>11.51</v>
      </c>
      <c r="B7">
        <v>8.36</v>
      </c>
      <c r="C7">
        <f t="shared" si="0"/>
        <v>3.1500000000000004</v>
      </c>
    </row>
    <row r="8" spans="1:3" x14ac:dyDescent="0.35">
      <c r="A8">
        <v>12.21</v>
      </c>
      <c r="B8">
        <v>8.85</v>
      </c>
      <c r="C8">
        <f t="shared" si="0"/>
        <v>3.3600000000000012</v>
      </c>
    </row>
    <row r="9" spans="1:3" x14ac:dyDescent="0.35">
      <c r="A9">
        <v>12.32</v>
      </c>
      <c r="B9">
        <v>9.02</v>
      </c>
      <c r="C9">
        <f t="shared" si="0"/>
        <v>3.3000000000000007</v>
      </c>
    </row>
    <row r="10" spans="1:3" x14ac:dyDescent="0.35">
      <c r="A10">
        <v>12.91</v>
      </c>
      <c r="B10">
        <v>6.74</v>
      </c>
      <c r="C10">
        <f t="shared" si="0"/>
        <v>6.17</v>
      </c>
    </row>
    <row r="11" spans="1:3" x14ac:dyDescent="0.35">
      <c r="A11">
        <v>12.45</v>
      </c>
      <c r="B11">
        <v>7.99</v>
      </c>
      <c r="C11">
        <f t="shared" si="0"/>
        <v>4.4599999999999991</v>
      </c>
    </row>
    <row r="12" spans="1:3" x14ac:dyDescent="0.35">
      <c r="A12">
        <v>11.83</v>
      </c>
      <c r="B12">
        <v>7.19</v>
      </c>
      <c r="C12">
        <f t="shared" si="0"/>
        <v>4.6399999999999997</v>
      </c>
    </row>
    <row r="13" spans="1:3" x14ac:dyDescent="0.35">
      <c r="A13">
        <v>12.58</v>
      </c>
      <c r="B13">
        <v>8.77</v>
      </c>
      <c r="C13">
        <f t="shared" si="0"/>
        <v>3.8100000000000005</v>
      </c>
    </row>
    <row r="14" spans="1:3" x14ac:dyDescent="0.35">
      <c r="A14">
        <v>12.58</v>
      </c>
      <c r="B14">
        <v>8.61</v>
      </c>
      <c r="C14">
        <f t="shared" si="0"/>
        <v>3.9700000000000006</v>
      </c>
    </row>
    <row r="15" spans="1:3" x14ac:dyDescent="0.35">
      <c r="A15">
        <v>12.91</v>
      </c>
      <c r="B15">
        <v>7.5</v>
      </c>
      <c r="C15">
        <f t="shared" si="0"/>
        <v>5.41</v>
      </c>
    </row>
    <row r="16" spans="1:3" x14ac:dyDescent="0.35">
      <c r="A16">
        <v>12.83</v>
      </c>
      <c r="B16">
        <v>8.4</v>
      </c>
      <c r="C16">
        <f t="shared" si="0"/>
        <v>4.43</v>
      </c>
    </row>
    <row r="17" spans="1:3" x14ac:dyDescent="0.35">
      <c r="A17">
        <v>12</v>
      </c>
      <c r="B17">
        <v>8.25</v>
      </c>
      <c r="C17">
        <f t="shared" si="0"/>
        <v>3.75</v>
      </c>
    </row>
    <row r="18" spans="1:3" x14ac:dyDescent="0.35">
      <c r="A18">
        <v>12.42</v>
      </c>
      <c r="B18">
        <v>8.41</v>
      </c>
      <c r="C18">
        <f t="shared" si="0"/>
        <v>4.01</v>
      </c>
    </row>
    <row r="19" spans="1:3" x14ac:dyDescent="0.35">
      <c r="A19">
        <v>12.42</v>
      </c>
      <c r="B19">
        <v>8.2200000000000006</v>
      </c>
      <c r="C19">
        <f t="shared" si="0"/>
        <v>4.1999999999999993</v>
      </c>
    </row>
    <row r="20" spans="1:3" x14ac:dyDescent="0.35">
      <c r="A20">
        <v>12.04</v>
      </c>
      <c r="B20">
        <v>6.78</v>
      </c>
      <c r="C20">
        <f t="shared" si="0"/>
        <v>5.2599999999999989</v>
      </c>
    </row>
    <row r="21" spans="1:3" x14ac:dyDescent="0.35">
      <c r="A21">
        <v>12.82</v>
      </c>
      <c r="B21">
        <v>7.69</v>
      </c>
      <c r="C21">
        <f t="shared" si="0"/>
        <v>5.13</v>
      </c>
    </row>
    <row r="22" spans="1:3" x14ac:dyDescent="0.35">
      <c r="A22">
        <v>12.5</v>
      </c>
      <c r="B22">
        <v>7.69</v>
      </c>
      <c r="C22">
        <f t="shared" si="0"/>
        <v>4.8099999999999996</v>
      </c>
    </row>
    <row r="23" spans="1:3" x14ac:dyDescent="0.35">
      <c r="A23">
        <v>12.16</v>
      </c>
      <c r="B23">
        <v>7.85</v>
      </c>
      <c r="C23">
        <f t="shared" si="0"/>
        <v>4.3100000000000005</v>
      </c>
    </row>
    <row r="24" spans="1:3" x14ac:dyDescent="0.35">
      <c r="A24">
        <v>12.45</v>
      </c>
      <c r="B24">
        <v>8.19</v>
      </c>
      <c r="C24">
        <f t="shared" si="0"/>
        <v>4.26</v>
      </c>
    </row>
    <row r="25" spans="1:3" x14ac:dyDescent="0.35">
      <c r="A25">
        <v>12.88</v>
      </c>
      <c r="B25">
        <v>8.2200000000000006</v>
      </c>
      <c r="C25">
        <f t="shared" si="0"/>
        <v>4.66</v>
      </c>
    </row>
    <row r="26" spans="1:3" x14ac:dyDescent="0.35">
      <c r="A26">
        <v>12.34</v>
      </c>
      <c r="B26">
        <v>8.77</v>
      </c>
      <c r="C26">
        <f t="shared" si="0"/>
        <v>3.5700000000000003</v>
      </c>
    </row>
    <row r="27" spans="1:3" x14ac:dyDescent="0.35">
      <c r="A27">
        <v>12.28</v>
      </c>
      <c r="B27">
        <v>9.18</v>
      </c>
      <c r="C27">
        <f t="shared" si="0"/>
        <v>3.0999999999999996</v>
      </c>
    </row>
    <row r="28" spans="1:3" x14ac:dyDescent="0.35">
      <c r="A28">
        <v>12.29</v>
      </c>
      <c r="B28">
        <v>8.3000000000000007</v>
      </c>
      <c r="C28">
        <f t="shared" si="0"/>
        <v>3.9899999999999984</v>
      </c>
    </row>
    <row r="29" spans="1:3" x14ac:dyDescent="0.35">
      <c r="A29">
        <v>12.95</v>
      </c>
      <c r="B29">
        <v>8.26</v>
      </c>
      <c r="C29">
        <f t="shared" si="0"/>
        <v>4.6899999999999995</v>
      </c>
    </row>
    <row r="30" spans="1:3" x14ac:dyDescent="0.35">
      <c r="A30">
        <v>12.61</v>
      </c>
      <c r="B30">
        <v>8.5399999999999991</v>
      </c>
      <c r="C30">
        <f t="shared" si="0"/>
        <v>4.07</v>
      </c>
    </row>
    <row r="31" spans="1:3" x14ac:dyDescent="0.35">
      <c r="A31">
        <v>12.36</v>
      </c>
      <c r="B31">
        <v>8.98</v>
      </c>
      <c r="C31">
        <f t="shared" si="0"/>
        <v>3.379999999999999</v>
      </c>
    </row>
    <row r="32" spans="1:3" x14ac:dyDescent="0.35">
      <c r="A32">
        <v>12.12</v>
      </c>
      <c r="B32">
        <v>9.43</v>
      </c>
      <c r="C32">
        <f t="shared" si="0"/>
        <v>2.6899999999999995</v>
      </c>
    </row>
    <row r="33" spans="1:3" x14ac:dyDescent="0.35">
      <c r="A33">
        <v>11.4</v>
      </c>
      <c r="B33">
        <v>8.1</v>
      </c>
      <c r="C33">
        <f t="shared" si="0"/>
        <v>3.3000000000000007</v>
      </c>
    </row>
    <row r="34" spans="1:3" x14ac:dyDescent="0.35">
      <c r="A34">
        <v>11.91</v>
      </c>
      <c r="B34">
        <v>7.9</v>
      </c>
      <c r="C34">
        <f t="shared" si="0"/>
        <v>4.01</v>
      </c>
    </row>
    <row r="35" spans="1:3" x14ac:dyDescent="0.35">
      <c r="A35">
        <v>11.93</v>
      </c>
      <c r="B35">
        <v>7.68</v>
      </c>
      <c r="C35">
        <f t="shared" si="0"/>
        <v>4.25</v>
      </c>
    </row>
    <row r="36" spans="1:3" x14ac:dyDescent="0.35">
      <c r="A36">
        <v>12.25</v>
      </c>
      <c r="B36">
        <v>7.86</v>
      </c>
      <c r="C36">
        <f t="shared" si="0"/>
        <v>4.3899999999999997</v>
      </c>
    </row>
    <row r="37" spans="1:3" x14ac:dyDescent="0.35">
      <c r="A37">
        <v>11.7</v>
      </c>
      <c r="B37">
        <v>7.36</v>
      </c>
      <c r="C37">
        <f t="shared" si="0"/>
        <v>4.339999999999999</v>
      </c>
    </row>
    <row r="38" spans="1:3" x14ac:dyDescent="0.35">
      <c r="A38">
        <v>12.31</v>
      </c>
      <c r="B38">
        <v>8.26</v>
      </c>
      <c r="C38">
        <f t="shared" si="0"/>
        <v>4.0500000000000007</v>
      </c>
    </row>
    <row r="39" spans="1:3" x14ac:dyDescent="0.35">
      <c r="A39">
        <v>12.49</v>
      </c>
      <c r="B39">
        <v>8.0299999999999994</v>
      </c>
      <c r="C39">
        <f t="shared" si="0"/>
        <v>4.4600000000000009</v>
      </c>
    </row>
    <row r="40" spans="1:3" x14ac:dyDescent="0.35">
      <c r="A40">
        <v>12.12</v>
      </c>
      <c r="B40">
        <v>8.4499999999999993</v>
      </c>
      <c r="C40">
        <f t="shared" si="0"/>
        <v>3.67</v>
      </c>
    </row>
    <row r="41" spans="1:3" x14ac:dyDescent="0.35">
      <c r="A41">
        <v>12.64</v>
      </c>
      <c r="B41">
        <v>8.33</v>
      </c>
      <c r="C41">
        <f t="shared" si="0"/>
        <v>4.3100000000000005</v>
      </c>
    </row>
    <row r="42" spans="1:3" x14ac:dyDescent="0.35">
      <c r="A42">
        <v>12.94</v>
      </c>
      <c r="B42">
        <v>7.98</v>
      </c>
      <c r="C42">
        <f t="shared" si="0"/>
        <v>4.9599999999999991</v>
      </c>
    </row>
    <row r="43" spans="1:3" x14ac:dyDescent="0.35">
      <c r="A43">
        <v>12.68</v>
      </c>
      <c r="B43">
        <v>8.23</v>
      </c>
      <c r="C43">
        <f t="shared" si="0"/>
        <v>4.4499999999999993</v>
      </c>
    </row>
    <row r="44" spans="1:3" x14ac:dyDescent="0.35">
      <c r="A44">
        <v>12.17</v>
      </c>
      <c r="B44">
        <v>8.09</v>
      </c>
      <c r="C44">
        <f t="shared" si="0"/>
        <v>4.08</v>
      </c>
    </row>
    <row r="45" spans="1:3" x14ac:dyDescent="0.35">
      <c r="A45">
        <v>12.27</v>
      </c>
      <c r="B45">
        <v>8.23</v>
      </c>
      <c r="C45">
        <f t="shared" si="0"/>
        <v>4.0399999999999991</v>
      </c>
    </row>
    <row r="46" spans="1:3" x14ac:dyDescent="0.35">
      <c r="A46">
        <v>12.36</v>
      </c>
      <c r="B46">
        <v>8.5299999999999994</v>
      </c>
      <c r="C46">
        <f t="shared" si="0"/>
        <v>3.83</v>
      </c>
    </row>
    <row r="47" spans="1:3" x14ac:dyDescent="0.35">
      <c r="A47">
        <v>12.11</v>
      </c>
      <c r="B47">
        <v>8.35</v>
      </c>
      <c r="C47">
        <f t="shared" si="0"/>
        <v>3.76</v>
      </c>
    </row>
    <row r="48" spans="1:3" x14ac:dyDescent="0.35">
      <c r="A48">
        <v>11.98</v>
      </c>
      <c r="B48">
        <v>8.27</v>
      </c>
      <c r="C48">
        <f t="shared" si="0"/>
        <v>3.7100000000000009</v>
      </c>
    </row>
    <row r="49" spans="1:3" x14ac:dyDescent="0.35">
      <c r="A49">
        <v>12.23</v>
      </c>
      <c r="B49">
        <v>8.51</v>
      </c>
      <c r="C49">
        <f t="shared" si="0"/>
        <v>3.7200000000000006</v>
      </c>
    </row>
    <row r="50" spans="1:3" x14ac:dyDescent="0.35">
      <c r="A50">
        <v>12.09</v>
      </c>
      <c r="B50">
        <v>8.67</v>
      </c>
      <c r="C50">
        <f t="shared" si="0"/>
        <v>3.42</v>
      </c>
    </row>
    <row r="51" spans="1:3" x14ac:dyDescent="0.35">
      <c r="A51">
        <v>11.58</v>
      </c>
      <c r="B51">
        <v>8.51</v>
      </c>
      <c r="C51">
        <f t="shared" si="0"/>
        <v>3.0700000000000003</v>
      </c>
    </row>
    <row r="52" spans="1:3" x14ac:dyDescent="0.35">
      <c r="A52">
        <v>12.03</v>
      </c>
      <c r="B52">
        <v>8.48</v>
      </c>
      <c r="C52">
        <f t="shared" si="0"/>
        <v>3.5499999999999989</v>
      </c>
    </row>
    <row r="53" spans="1:3" x14ac:dyDescent="0.35">
      <c r="A53">
        <v>11.88</v>
      </c>
      <c r="B53">
        <v>8.59</v>
      </c>
      <c r="C53">
        <f t="shared" si="0"/>
        <v>3.2900000000000009</v>
      </c>
    </row>
    <row r="54" spans="1:3" x14ac:dyDescent="0.35">
      <c r="A54">
        <v>11.91</v>
      </c>
      <c r="B54">
        <v>8.58</v>
      </c>
      <c r="C54">
        <f t="shared" si="0"/>
        <v>3.33</v>
      </c>
    </row>
    <row r="55" spans="1:3" x14ac:dyDescent="0.35">
      <c r="A55">
        <v>11.66</v>
      </c>
      <c r="B55">
        <v>8.5</v>
      </c>
      <c r="C55">
        <f t="shared" si="0"/>
        <v>3.16</v>
      </c>
    </row>
    <row r="56" spans="1:3" x14ac:dyDescent="0.35">
      <c r="A56">
        <v>12.46</v>
      </c>
      <c r="B56">
        <v>8.84</v>
      </c>
      <c r="C56">
        <f t="shared" si="0"/>
        <v>3.620000000000001</v>
      </c>
    </row>
    <row r="57" spans="1:3" x14ac:dyDescent="0.35">
      <c r="A57">
        <v>12.07</v>
      </c>
      <c r="B57">
        <v>8.56</v>
      </c>
      <c r="C57">
        <f t="shared" si="0"/>
        <v>3.51</v>
      </c>
    </row>
    <row r="58" spans="1:3" x14ac:dyDescent="0.35">
      <c r="A58">
        <v>12.68</v>
      </c>
      <c r="B58">
        <v>8.43</v>
      </c>
      <c r="C58">
        <f t="shared" si="0"/>
        <v>4.25</v>
      </c>
    </row>
    <row r="59" spans="1:3" x14ac:dyDescent="0.35">
      <c r="A59">
        <v>12.8</v>
      </c>
      <c r="B59">
        <v>8.2799999999999994</v>
      </c>
      <c r="C59">
        <f t="shared" si="0"/>
        <v>4.5200000000000014</v>
      </c>
    </row>
    <row r="60" spans="1:3" x14ac:dyDescent="0.35">
      <c r="A60">
        <v>12.53</v>
      </c>
      <c r="B60">
        <v>7.63</v>
      </c>
      <c r="C60">
        <f t="shared" si="0"/>
        <v>4.8999999999999995</v>
      </c>
    </row>
    <row r="61" spans="1:3" x14ac:dyDescent="0.35">
      <c r="A61">
        <v>11.98</v>
      </c>
      <c r="B61">
        <v>7.08</v>
      </c>
      <c r="C61">
        <f t="shared" si="0"/>
        <v>4.9000000000000004</v>
      </c>
    </row>
    <row r="62" spans="1:3" x14ac:dyDescent="0.35">
      <c r="A62">
        <v>12.29</v>
      </c>
      <c r="B62">
        <v>6.92</v>
      </c>
      <c r="C62">
        <f t="shared" si="0"/>
        <v>5.3699999999999992</v>
      </c>
    </row>
    <row r="63" spans="1:3" x14ac:dyDescent="0.35">
      <c r="A63">
        <v>12.35</v>
      </c>
      <c r="B63">
        <v>6.86</v>
      </c>
      <c r="C63">
        <f t="shared" si="0"/>
        <v>5.4899999999999993</v>
      </c>
    </row>
    <row r="64" spans="1:3" x14ac:dyDescent="0.35">
      <c r="A64">
        <v>12.59</v>
      </c>
      <c r="B64">
        <v>7.05</v>
      </c>
      <c r="C64">
        <f t="shared" si="0"/>
        <v>5.54</v>
      </c>
    </row>
    <row r="65" spans="1:3" x14ac:dyDescent="0.35">
      <c r="A65">
        <v>13.29</v>
      </c>
      <c r="B65">
        <v>7.74</v>
      </c>
      <c r="C65">
        <f t="shared" si="0"/>
        <v>5.5499999999999989</v>
      </c>
    </row>
    <row r="66" spans="1:3" x14ac:dyDescent="0.35">
      <c r="A66">
        <v>12.96</v>
      </c>
      <c r="B66">
        <v>7.59</v>
      </c>
      <c r="C66">
        <f t="shared" si="0"/>
        <v>5.370000000000001</v>
      </c>
    </row>
    <row r="67" spans="1:3" x14ac:dyDescent="0.35">
      <c r="A67">
        <v>12.33</v>
      </c>
      <c r="B67">
        <v>7.24</v>
      </c>
      <c r="C67">
        <f t="shared" ref="C67:C130" si="1">A67-B67</f>
        <v>5.09</v>
      </c>
    </row>
    <row r="68" spans="1:3" x14ac:dyDescent="0.35">
      <c r="A68">
        <v>12.17</v>
      </c>
      <c r="B68">
        <v>6.94</v>
      </c>
      <c r="C68">
        <f t="shared" si="1"/>
        <v>5.2299999999999995</v>
      </c>
    </row>
    <row r="69" spans="1:3" x14ac:dyDescent="0.35">
      <c r="A69">
        <v>12.22</v>
      </c>
      <c r="B69">
        <v>6.98</v>
      </c>
      <c r="C69">
        <f t="shared" si="1"/>
        <v>5.24</v>
      </c>
    </row>
    <row r="70" spans="1:3" x14ac:dyDescent="0.35">
      <c r="A70">
        <v>12.52</v>
      </c>
      <c r="B70">
        <v>7.83</v>
      </c>
      <c r="C70">
        <f t="shared" si="1"/>
        <v>4.6899999999999995</v>
      </c>
    </row>
    <row r="71" spans="1:3" x14ac:dyDescent="0.35">
      <c r="A71">
        <v>12.65</v>
      </c>
      <c r="B71">
        <v>7.37</v>
      </c>
      <c r="C71">
        <f t="shared" si="1"/>
        <v>5.28</v>
      </c>
    </row>
    <row r="72" spans="1:3" x14ac:dyDescent="0.35">
      <c r="A72">
        <v>12.43</v>
      </c>
      <c r="B72">
        <v>7.62</v>
      </c>
      <c r="C72">
        <f t="shared" si="1"/>
        <v>4.8099999999999996</v>
      </c>
    </row>
    <row r="73" spans="1:3" x14ac:dyDescent="0.35">
      <c r="A73">
        <v>13.13</v>
      </c>
      <c r="B73">
        <v>8.09</v>
      </c>
      <c r="C73">
        <f t="shared" si="1"/>
        <v>5.0400000000000009</v>
      </c>
    </row>
    <row r="74" spans="1:3" x14ac:dyDescent="0.35">
      <c r="A74">
        <v>12.14</v>
      </c>
      <c r="B74">
        <v>8.19</v>
      </c>
      <c r="C74">
        <f t="shared" si="1"/>
        <v>3.9500000000000011</v>
      </c>
    </row>
    <row r="75" spans="1:3" x14ac:dyDescent="0.35">
      <c r="A75">
        <v>12.27</v>
      </c>
      <c r="B75">
        <v>7.72</v>
      </c>
      <c r="C75">
        <f t="shared" si="1"/>
        <v>4.55</v>
      </c>
    </row>
    <row r="76" spans="1:3" x14ac:dyDescent="0.35">
      <c r="A76">
        <v>12.53</v>
      </c>
      <c r="B76">
        <v>8.5500000000000007</v>
      </c>
      <c r="C76">
        <f t="shared" si="1"/>
        <v>3.9799999999999986</v>
      </c>
    </row>
    <row r="77" spans="1:3" x14ac:dyDescent="0.35">
      <c r="A77">
        <v>13.22</v>
      </c>
      <c r="B77">
        <v>8.39</v>
      </c>
      <c r="C77">
        <f t="shared" si="1"/>
        <v>4.83</v>
      </c>
    </row>
    <row r="78" spans="1:3" x14ac:dyDescent="0.35">
      <c r="A78">
        <v>12.47</v>
      </c>
      <c r="B78">
        <v>8.36</v>
      </c>
      <c r="C78">
        <f t="shared" si="1"/>
        <v>4.1100000000000012</v>
      </c>
    </row>
    <row r="79" spans="1:3" x14ac:dyDescent="0.35">
      <c r="A79">
        <v>11.85</v>
      </c>
      <c r="B79">
        <v>8.81</v>
      </c>
      <c r="C79">
        <f t="shared" si="1"/>
        <v>3.0399999999999991</v>
      </c>
    </row>
    <row r="80" spans="1:3" x14ac:dyDescent="0.35">
      <c r="A80">
        <v>12.03</v>
      </c>
      <c r="B80">
        <v>8.17</v>
      </c>
      <c r="C80">
        <f t="shared" si="1"/>
        <v>3.8599999999999994</v>
      </c>
    </row>
    <row r="81" spans="1:3" x14ac:dyDescent="0.35">
      <c r="A81">
        <v>12.23</v>
      </c>
      <c r="B81">
        <v>7.94</v>
      </c>
      <c r="C81">
        <f t="shared" si="1"/>
        <v>4.29</v>
      </c>
    </row>
    <row r="82" spans="1:3" x14ac:dyDescent="0.35">
      <c r="A82">
        <v>12.76</v>
      </c>
      <c r="B82">
        <v>8.52</v>
      </c>
      <c r="C82">
        <f t="shared" si="1"/>
        <v>4.24</v>
      </c>
    </row>
    <row r="83" spans="1:3" x14ac:dyDescent="0.35">
      <c r="A83">
        <v>12.84</v>
      </c>
      <c r="B83">
        <v>7.64</v>
      </c>
      <c r="C83">
        <f t="shared" si="1"/>
        <v>5.2</v>
      </c>
    </row>
    <row r="84" spans="1:3" x14ac:dyDescent="0.35">
      <c r="A84">
        <v>13.13</v>
      </c>
      <c r="B84">
        <v>7.45</v>
      </c>
      <c r="C84">
        <f t="shared" si="1"/>
        <v>5.6800000000000006</v>
      </c>
    </row>
    <row r="85" spans="1:3" x14ac:dyDescent="0.35">
      <c r="A85">
        <v>12.54</v>
      </c>
      <c r="B85">
        <v>8.01</v>
      </c>
      <c r="C85">
        <f t="shared" si="1"/>
        <v>4.5299999999999994</v>
      </c>
    </row>
    <row r="86" spans="1:3" x14ac:dyDescent="0.35">
      <c r="A86">
        <v>12.32</v>
      </c>
      <c r="B86">
        <v>8.15</v>
      </c>
      <c r="C86">
        <f t="shared" si="1"/>
        <v>4.17</v>
      </c>
    </row>
    <row r="87" spans="1:3" x14ac:dyDescent="0.35">
      <c r="A87">
        <v>13.52</v>
      </c>
      <c r="B87">
        <v>7.39</v>
      </c>
      <c r="C87">
        <f t="shared" si="1"/>
        <v>6.13</v>
      </c>
    </row>
    <row r="88" spans="1:3" x14ac:dyDescent="0.35">
      <c r="A88">
        <v>12.51</v>
      </c>
      <c r="B88">
        <v>7.7</v>
      </c>
      <c r="C88">
        <f t="shared" si="1"/>
        <v>4.8099999999999996</v>
      </c>
    </row>
    <row r="89" spans="1:3" x14ac:dyDescent="0.35">
      <c r="A89">
        <v>12.39</v>
      </c>
      <c r="B89">
        <v>7.38</v>
      </c>
      <c r="C89">
        <f t="shared" si="1"/>
        <v>5.0100000000000007</v>
      </c>
    </row>
    <row r="90" spans="1:3" x14ac:dyDescent="0.35">
      <c r="A90">
        <v>12.4</v>
      </c>
      <c r="B90">
        <v>7.51</v>
      </c>
      <c r="C90">
        <f t="shared" si="1"/>
        <v>4.8900000000000006</v>
      </c>
    </row>
    <row r="91" spans="1:3" x14ac:dyDescent="0.35">
      <c r="A91">
        <v>12.79</v>
      </c>
      <c r="B91">
        <v>7.63</v>
      </c>
      <c r="C91">
        <f t="shared" si="1"/>
        <v>5.1599999999999993</v>
      </c>
    </row>
    <row r="92" spans="1:3" x14ac:dyDescent="0.35">
      <c r="A92">
        <v>12.55</v>
      </c>
      <c r="B92">
        <v>7.8</v>
      </c>
      <c r="C92">
        <f t="shared" si="1"/>
        <v>4.7500000000000009</v>
      </c>
    </row>
    <row r="93" spans="1:3" x14ac:dyDescent="0.35">
      <c r="A93">
        <v>12.63</v>
      </c>
      <c r="B93">
        <v>7.69</v>
      </c>
      <c r="C93">
        <f t="shared" si="1"/>
        <v>4.9400000000000004</v>
      </c>
    </row>
    <row r="94" spans="1:3" x14ac:dyDescent="0.35">
      <c r="A94">
        <v>12.35</v>
      </c>
      <c r="B94">
        <v>8.02</v>
      </c>
      <c r="C94">
        <f t="shared" si="1"/>
        <v>4.33</v>
      </c>
    </row>
    <row r="95" spans="1:3" x14ac:dyDescent="0.35">
      <c r="A95">
        <v>12.63</v>
      </c>
      <c r="B95">
        <v>8.17</v>
      </c>
      <c r="C95">
        <f t="shared" si="1"/>
        <v>4.4600000000000009</v>
      </c>
    </row>
    <row r="96" spans="1:3" x14ac:dyDescent="0.35">
      <c r="A96">
        <v>12.73</v>
      </c>
      <c r="B96">
        <v>7.65</v>
      </c>
      <c r="C96">
        <f t="shared" si="1"/>
        <v>5.08</v>
      </c>
    </row>
    <row r="97" spans="1:3" x14ac:dyDescent="0.35">
      <c r="A97">
        <v>13.1</v>
      </c>
      <c r="B97">
        <v>7.85</v>
      </c>
      <c r="C97">
        <f t="shared" si="1"/>
        <v>5.25</v>
      </c>
    </row>
    <row r="98" spans="1:3" x14ac:dyDescent="0.35">
      <c r="A98">
        <v>12.72</v>
      </c>
      <c r="B98">
        <v>8.5500000000000007</v>
      </c>
      <c r="C98">
        <f t="shared" si="1"/>
        <v>4.17</v>
      </c>
    </row>
    <row r="99" spans="1:3" x14ac:dyDescent="0.35">
      <c r="A99">
        <v>12.83</v>
      </c>
      <c r="B99">
        <v>8.09</v>
      </c>
      <c r="C99">
        <f t="shared" si="1"/>
        <v>4.74</v>
      </c>
    </row>
    <row r="100" spans="1:3" x14ac:dyDescent="0.35">
      <c r="A100">
        <v>12.36</v>
      </c>
      <c r="B100">
        <v>7.98</v>
      </c>
      <c r="C100">
        <f t="shared" si="1"/>
        <v>4.379999999999999</v>
      </c>
    </row>
    <row r="101" spans="1:3" x14ac:dyDescent="0.35">
      <c r="A101">
        <v>12.75</v>
      </c>
      <c r="B101">
        <v>7.98</v>
      </c>
      <c r="C101">
        <f t="shared" si="1"/>
        <v>4.7699999999999996</v>
      </c>
    </row>
    <row r="102" spans="1:3" x14ac:dyDescent="0.35">
      <c r="A102">
        <v>12.68</v>
      </c>
      <c r="B102">
        <v>7.9</v>
      </c>
      <c r="C102">
        <f t="shared" si="1"/>
        <v>4.7799999999999994</v>
      </c>
    </row>
    <row r="103" spans="1:3" x14ac:dyDescent="0.35">
      <c r="A103">
        <v>13.06</v>
      </c>
      <c r="B103">
        <v>8.18</v>
      </c>
      <c r="C103">
        <f t="shared" si="1"/>
        <v>4.8800000000000008</v>
      </c>
    </row>
    <row r="104" spans="1:3" x14ac:dyDescent="0.35">
      <c r="A104">
        <v>13.23</v>
      </c>
      <c r="B104">
        <v>8.1</v>
      </c>
      <c r="C104">
        <f t="shared" si="1"/>
        <v>5.1300000000000008</v>
      </c>
    </row>
    <row r="105" spans="1:3" x14ac:dyDescent="0.35">
      <c r="A105">
        <v>13.48</v>
      </c>
      <c r="B105">
        <v>8.0399999999999991</v>
      </c>
      <c r="C105">
        <f t="shared" si="1"/>
        <v>5.4400000000000013</v>
      </c>
    </row>
    <row r="106" spans="1:3" x14ac:dyDescent="0.35">
      <c r="A106">
        <v>13.17</v>
      </c>
      <c r="B106">
        <v>8.2100000000000009</v>
      </c>
      <c r="C106">
        <f t="shared" si="1"/>
        <v>4.9599999999999991</v>
      </c>
    </row>
    <row r="107" spans="1:3" x14ac:dyDescent="0.35">
      <c r="A107">
        <v>13.04</v>
      </c>
      <c r="B107">
        <v>8.11</v>
      </c>
      <c r="C107">
        <f t="shared" si="1"/>
        <v>4.93</v>
      </c>
    </row>
    <row r="108" spans="1:3" x14ac:dyDescent="0.35">
      <c r="A108">
        <v>12.71</v>
      </c>
      <c r="B108">
        <v>8</v>
      </c>
      <c r="C108">
        <f t="shared" si="1"/>
        <v>4.7100000000000009</v>
      </c>
    </row>
    <row r="109" spans="1:3" x14ac:dyDescent="0.35">
      <c r="A109">
        <v>12.85</v>
      </c>
      <c r="B109">
        <v>7.76</v>
      </c>
      <c r="C109">
        <f t="shared" si="1"/>
        <v>5.09</v>
      </c>
    </row>
    <row r="110" spans="1:3" x14ac:dyDescent="0.35">
      <c r="A110">
        <v>12.8</v>
      </c>
      <c r="B110">
        <v>8.1</v>
      </c>
      <c r="C110">
        <f t="shared" si="1"/>
        <v>4.7000000000000011</v>
      </c>
    </row>
    <row r="111" spans="1:3" x14ac:dyDescent="0.35">
      <c r="A111">
        <v>13.57</v>
      </c>
      <c r="B111">
        <v>8.25</v>
      </c>
      <c r="C111">
        <f t="shared" si="1"/>
        <v>5.32</v>
      </c>
    </row>
    <row r="112" spans="1:3" x14ac:dyDescent="0.35">
      <c r="A112">
        <v>12.69</v>
      </c>
      <c r="B112">
        <v>7.96</v>
      </c>
      <c r="C112">
        <f t="shared" si="1"/>
        <v>4.7299999999999995</v>
      </c>
    </row>
    <row r="113" spans="1:3" x14ac:dyDescent="0.35">
      <c r="A113">
        <v>12.81</v>
      </c>
      <c r="B113">
        <v>7.85</v>
      </c>
      <c r="C113">
        <f t="shared" si="1"/>
        <v>4.9600000000000009</v>
      </c>
    </row>
    <row r="114" spans="1:3" x14ac:dyDescent="0.35">
      <c r="A114">
        <v>12.49</v>
      </c>
      <c r="B114">
        <v>7.56</v>
      </c>
      <c r="C114">
        <f t="shared" si="1"/>
        <v>4.9300000000000006</v>
      </c>
    </row>
    <row r="115" spans="1:3" x14ac:dyDescent="0.35">
      <c r="A115">
        <v>12.55</v>
      </c>
      <c r="B115">
        <v>8.11</v>
      </c>
      <c r="C115">
        <f t="shared" si="1"/>
        <v>4.4400000000000013</v>
      </c>
    </row>
    <row r="116" spans="1:3" x14ac:dyDescent="0.35">
      <c r="A116">
        <v>12.78</v>
      </c>
      <c r="B116">
        <v>7.98</v>
      </c>
      <c r="C116">
        <f t="shared" si="1"/>
        <v>4.7999999999999989</v>
      </c>
    </row>
    <row r="117" spans="1:3" x14ac:dyDescent="0.35">
      <c r="A117">
        <v>12.9</v>
      </c>
      <c r="B117">
        <v>8.18</v>
      </c>
      <c r="C117">
        <f t="shared" si="1"/>
        <v>4.7200000000000006</v>
      </c>
    </row>
    <row r="118" spans="1:3" x14ac:dyDescent="0.35">
      <c r="A118">
        <v>12.71</v>
      </c>
      <c r="B118">
        <v>8.2899999999999991</v>
      </c>
      <c r="C118">
        <f t="shared" si="1"/>
        <v>4.4200000000000017</v>
      </c>
    </row>
    <row r="119" spans="1:3" x14ac:dyDescent="0.35">
      <c r="A119">
        <v>13.52</v>
      </c>
      <c r="B119">
        <v>8.44</v>
      </c>
      <c r="C119">
        <f t="shared" si="1"/>
        <v>5.08</v>
      </c>
    </row>
    <row r="120" spans="1:3" x14ac:dyDescent="0.35">
      <c r="A120">
        <v>13.53</v>
      </c>
      <c r="B120">
        <v>8.25</v>
      </c>
      <c r="C120">
        <f t="shared" si="1"/>
        <v>5.2799999999999994</v>
      </c>
    </row>
    <row r="121" spans="1:3" x14ac:dyDescent="0.35">
      <c r="A121">
        <v>12.73</v>
      </c>
      <c r="B121">
        <v>8.43</v>
      </c>
      <c r="C121">
        <f t="shared" si="1"/>
        <v>4.3000000000000007</v>
      </c>
    </row>
    <row r="122" spans="1:3" x14ac:dyDescent="0.35">
      <c r="A122">
        <v>13.22</v>
      </c>
      <c r="B122">
        <v>8.1999999999999993</v>
      </c>
      <c r="C122">
        <f t="shared" si="1"/>
        <v>5.0200000000000014</v>
      </c>
    </row>
    <row r="123" spans="1:3" x14ac:dyDescent="0.35">
      <c r="A123">
        <v>13.28</v>
      </c>
      <c r="B123">
        <v>8.1199999999999992</v>
      </c>
      <c r="C123">
        <f t="shared" si="1"/>
        <v>5.16</v>
      </c>
    </row>
    <row r="124" spans="1:3" x14ac:dyDescent="0.35">
      <c r="A124">
        <v>13.32</v>
      </c>
      <c r="B124">
        <v>8.19</v>
      </c>
      <c r="C124">
        <f t="shared" si="1"/>
        <v>5.1300000000000008</v>
      </c>
    </row>
    <row r="125" spans="1:3" x14ac:dyDescent="0.35">
      <c r="A125">
        <v>12.31</v>
      </c>
      <c r="B125">
        <v>8.35</v>
      </c>
      <c r="C125">
        <f t="shared" si="1"/>
        <v>3.9600000000000009</v>
      </c>
    </row>
    <row r="126" spans="1:3" x14ac:dyDescent="0.35">
      <c r="A126">
        <v>12.21</v>
      </c>
      <c r="B126">
        <v>8.43</v>
      </c>
      <c r="C126">
        <f t="shared" si="1"/>
        <v>3.7800000000000011</v>
      </c>
    </row>
    <row r="127" spans="1:3" x14ac:dyDescent="0.35">
      <c r="A127">
        <v>13.19</v>
      </c>
      <c r="B127">
        <v>7.86</v>
      </c>
      <c r="C127">
        <f t="shared" si="1"/>
        <v>5.3299999999999992</v>
      </c>
    </row>
    <row r="128" spans="1:3" x14ac:dyDescent="0.35">
      <c r="A128">
        <v>13.16</v>
      </c>
      <c r="B128">
        <v>8.08</v>
      </c>
      <c r="C128">
        <f t="shared" si="1"/>
        <v>5.08</v>
      </c>
    </row>
    <row r="129" spans="1:3" x14ac:dyDescent="0.35">
      <c r="A129">
        <v>12.82</v>
      </c>
      <c r="B129">
        <v>8.5399999999999991</v>
      </c>
      <c r="C129">
        <f t="shared" si="1"/>
        <v>4.2800000000000011</v>
      </c>
    </row>
    <row r="130" spans="1:3" x14ac:dyDescent="0.35">
      <c r="A130">
        <v>13.4</v>
      </c>
      <c r="B130">
        <v>8.83</v>
      </c>
      <c r="C130">
        <f t="shared" si="1"/>
        <v>4.57</v>
      </c>
    </row>
    <row r="131" spans="1:3" x14ac:dyDescent="0.35">
      <c r="A131">
        <v>12.61</v>
      </c>
      <c r="B131">
        <v>8.17</v>
      </c>
      <c r="C131">
        <f t="shared" ref="C131:C194" si="2">A131-B131</f>
        <v>4.4399999999999995</v>
      </c>
    </row>
    <row r="132" spans="1:3" x14ac:dyDescent="0.35">
      <c r="A132">
        <v>12.65</v>
      </c>
      <c r="B132">
        <v>8.1199999999999992</v>
      </c>
      <c r="C132">
        <f t="shared" si="2"/>
        <v>4.5300000000000011</v>
      </c>
    </row>
    <row r="133" spans="1:3" x14ac:dyDescent="0.35">
      <c r="A133">
        <v>13.29</v>
      </c>
      <c r="B133">
        <v>8.27</v>
      </c>
      <c r="C133">
        <f t="shared" si="2"/>
        <v>5.0199999999999996</v>
      </c>
    </row>
    <row r="134" spans="1:3" x14ac:dyDescent="0.35">
      <c r="A134">
        <v>13.26</v>
      </c>
      <c r="B134">
        <v>8.1300000000000008</v>
      </c>
      <c r="C134">
        <f t="shared" si="2"/>
        <v>5.129999999999999</v>
      </c>
    </row>
    <row r="135" spans="1:3" x14ac:dyDescent="0.35">
      <c r="A135">
        <v>13.16</v>
      </c>
      <c r="B135">
        <v>7.98</v>
      </c>
      <c r="C135">
        <f t="shared" si="2"/>
        <v>5.18</v>
      </c>
    </row>
    <row r="136" spans="1:3" x14ac:dyDescent="0.35">
      <c r="A136">
        <v>13.27</v>
      </c>
      <c r="B136">
        <v>7.77</v>
      </c>
      <c r="C136">
        <f t="shared" si="2"/>
        <v>5.5</v>
      </c>
    </row>
    <row r="137" spans="1:3" x14ac:dyDescent="0.35">
      <c r="A137">
        <v>13.35</v>
      </c>
      <c r="B137">
        <v>7.92</v>
      </c>
      <c r="C137">
        <f t="shared" si="2"/>
        <v>5.43</v>
      </c>
    </row>
    <row r="138" spans="1:3" x14ac:dyDescent="0.35">
      <c r="A138">
        <v>13.56</v>
      </c>
      <c r="B138">
        <v>7.95</v>
      </c>
      <c r="C138">
        <f t="shared" si="2"/>
        <v>5.61</v>
      </c>
    </row>
    <row r="139" spans="1:3" x14ac:dyDescent="0.35">
      <c r="A139">
        <v>13.64</v>
      </c>
      <c r="B139">
        <v>7.91</v>
      </c>
      <c r="C139">
        <f t="shared" si="2"/>
        <v>5.73</v>
      </c>
    </row>
    <row r="140" spans="1:3" x14ac:dyDescent="0.35">
      <c r="A140">
        <v>12.82</v>
      </c>
      <c r="B140">
        <v>8.09</v>
      </c>
      <c r="C140">
        <f t="shared" si="2"/>
        <v>4.7300000000000004</v>
      </c>
    </row>
    <row r="141" spans="1:3" x14ac:dyDescent="0.35">
      <c r="A141">
        <v>12.14</v>
      </c>
      <c r="B141">
        <v>8.32</v>
      </c>
      <c r="C141">
        <f t="shared" si="2"/>
        <v>3.8200000000000003</v>
      </c>
    </row>
    <row r="142" spans="1:3" x14ac:dyDescent="0.35">
      <c r="A142">
        <v>12.35</v>
      </c>
      <c r="B142">
        <v>7.97</v>
      </c>
      <c r="C142">
        <f t="shared" si="2"/>
        <v>4.38</v>
      </c>
    </row>
    <row r="143" spans="1:3" x14ac:dyDescent="0.35">
      <c r="A143">
        <v>12.89</v>
      </c>
      <c r="B143">
        <v>8.02</v>
      </c>
      <c r="C143">
        <f t="shared" si="2"/>
        <v>4.870000000000001</v>
      </c>
    </row>
    <row r="144" spans="1:3" x14ac:dyDescent="0.35">
      <c r="A144">
        <v>13.15</v>
      </c>
      <c r="B144">
        <v>8.07</v>
      </c>
      <c r="C144">
        <f t="shared" si="2"/>
        <v>5.08</v>
      </c>
    </row>
    <row r="145" spans="1:3" x14ac:dyDescent="0.35">
      <c r="A145">
        <v>13.07</v>
      </c>
      <c r="B145">
        <v>8.06</v>
      </c>
      <c r="C145">
        <f t="shared" si="2"/>
        <v>5.01</v>
      </c>
    </row>
    <row r="146" spans="1:3" x14ac:dyDescent="0.35">
      <c r="A146">
        <v>12.77</v>
      </c>
      <c r="B146">
        <v>8.16</v>
      </c>
      <c r="C146">
        <f t="shared" si="2"/>
        <v>4.6099999999999994</v>
      </c>
    </row>
    <row r="147" spans="1:3" x14ac:dyDescent="0.35">
      <c r="A147">
        <v>13.97</v>
      </c>
      <c r="B147">
        <v>8.15</v>
      </c>
      <c r="C147">
        <f t="shared" si="2"/>
        <v>5.82</v>
      </c>
    </row>
    <row r="148" spans="1:3" x14ac:dyDescent="0.35">
      <c r="A148">
        <v>13.87</v>
      </c>
      <c r="B148">
        <v>8.2100000000000009</v>
      </c>
      <c r="C148">
        <f t="shared" si="2"/>
        <v>5.6599999999999984</v>
      </c>
    </row>
    <row r="149" spans="1:3" x14ac:dyDescent="0.35">
      <c r="A149">
        <v>13.4</v>
      </c>
      <c r="B149">
        <v>8.2899999999999991</v>
      </c>
      <c r="C149">
        <f t="shared" si="2"/>
        <v>5.1100000000000012</v>
      </c>
    </row>
    <row r="150" spans="1:3" x14ac:dyDescent="0.35">
      <c r="A150">
        <v>13.58</v>
      </c>
      <c r="B150">
        <v>8.18</v>
      </c>
      <c r="C150">
        <f t="shared" si="2"/>
        <v>5.4</v>
      </c>
    </row>
    <row r="151" spans="1:3" x14ac:dyDescent="0.35">
      <c r="A151">
        <v>13.28</v>
      </c>
      <c r="B151">
        <v>8.4</v>
      </c>
      <c r="C151">
        <f t="shared" si="2"/>
        <v>4.879999999999999</v>
      </c>
    </row>
    <row r="152" spans="1:3" x14ac:dyDescent="0.35">
      <c r="A152">
        <v>13.3</v>
      </c>
      <c r="B152">
        <v>8.5</v>
      </c>
      <c r="C152">
        <f t="shared" si="2"/>
        <v>4.8000000000000007</v>
      </c>
    </row>
    <row r="153" spans="1:3" x14ac:dyDescent="0.35">
      <c r="A153">
        <v>12.76</v>
      </c>
      <c r="B153">
        <v>8.5399999999999991</v>
      </c>
      <c r="C153">
        <f t="shared" si="2"/>
        <v>4.2200000000000006</v>
      </c>
    </row>
    <row r="154" spans="1:3" x14ac:dyDescent="0.35">
      <c r="A154">
        <v>13.63</v>
      </c>
      <c r="B154">
        <v>8.3000000000000007</v>
      </c>
      <c r="C154">
        <f t="shared" si="2"/>
        <v>5.33</v>
      </c>
    </row>
    <row r="155" spans="1:3" x14ac:dyDescent="0.35">
      <c r="A155">
        <v>13.04</v>
      </c>
      <c r="B155">
        <v>8.2200000000000006</v>
      </c>
      <c r="C155">
        <f t="shared" si="2"/>
        <v>4.8199999999999985</v>
      </c>
    </row>
    <row r="156" spans="1:3" x14ac:dyDescent="0.35">
      <c r="A156">
        <v>13.44</v>
      </c>
      <c r="B156">
        <v>8.09</v>
      </c>
      <c r="C156">
        <f t="shared" si="2"/>
        <v>5.35</v>
      </c>
    </row>
    <row r="157" spans="1:3" x14ac:dyDescent="0.35">
      <c r="A157">
        <v>13.55</v>
      </c>
      <c r="B157">
        <v>8.23</v>
      </c>
      <c r="C157">
        <f t="shared" si="2"/>
        <v>5.32</v>
      </c>
    </row>
    <row r="158" spans="1:3" x14ac:dyDescent="0.35">
      <c r="A158">
        <v>12.84</v>
      </c>
      <c r="B158">
        <v>8.3800000000000008</v>
      </c>
      <c r="C158">
        <f t="shared" si="2"/>
        <v>4.4599999999999991</v>
      </c>
    </row>
    <row r="159" spans="1:3" x14ac:dyDescent="0.35">
      <c r="A159">
        <v>13.54</v>
      </c>
      <c r="B159">
        <v>7.95</v>
      </c>
      <c r="C159">
        <f t="shared" si="2"/>
        <v>5.589999999999999</v>
      </c>
    </row>
    <row r="160" spans="1:3" x14ac:dyDescent="0.35">
      <c r="A160">
        <v>13.46</v>
      </c>
      <c r="B160">
        <v>8.19</v>
      </c>
      <c r="C160">
        <f t="shared" si="2"/>
        <v>5.2700000000000014</v>
      </c>
    </row>
    <row r="161" spans="1:3" x14ac:dyDescent="0.35">
      <c r="A161">
        <v>12.89</v>
      </c>
      <c r="B161">
        <v>8.18</v>
      </c>
      <c r="C161">
        <f t="shared" si="2"/>
        <v>4.7100000000000009</v>
      </c>
    </row>
    <row r="162" spans="1:3" x14ac:dyDescent="0.35">
      <c r="A162">
        <v>13.57</v>
      </c>
      <c r="B162">
        <v>8.2200000000000006</v>
      </c>
      <c r="C162">
        <f t="shared" si="2"/>
        <v>5.35</v>
      </c>
    </row>
    <row r="163" spans="1:3" x14ac:dyDescent="0.35">
      <c r="B163">
        <v>8.18</v>
      </c>
      <c r="C163">
        <f t="shared" si="2"/>
        <v>-8.18</v>
      </c>
    </row>
    <row r="164" spans="1:3" x14ac:dyDescent="0.35">
      <c r="B164">
        <v>8.17</v>
      </c>
      <c r="C164">
        <f t="shared" si="2"/>
        <v>-8.17</v>
      </c>
    </row>
    <row r="165" spans="1:3" x14ac:dyDescent="0.35">
      <c r="B165">
        <v>8.3000000000000007</v>
      </c>
      <c r="C165">
        <f t="shared" si="2"/>
        <v>-8.3000000000000007</v>
      </c>
    </row>
    <row r="166" spans="1:3" x14ac:dyDescent="0.35">
      <c r="B166">
        <v>8.59</v>
      </c>
      <c r="C166">
        <f t="shared" si="2"/>
        <v>-8.59</v>
      </c>
    </row>
    <row r="167" spans="1:3" x14ac:dyDescent="0.35">
      <c r="B167">
        <v>8.59</v>
      </c>
      <c r="C167">
        <f t="shared" si="2"/>
        <v>-8.59</v>
      </c>
    </row>
    <row r="168" spans="1:3" x14ac:dyDescent="0.35">
      <c r="B168">
        <v>8.23</v>
      </c>
      <c r="C168">
        <f t="shared" si="2"/>
        <v>-8.23</v>
      </c>
    </row>
    <row r="169" spans="1:3" x14ac:dyDescent="0.35">
      <c r="B169">
        <v>8.02</v>
      </c>
      <c r="C169">
        <f t="shared" si="2"/>
        <v>-8.02</v>
      </c>
    </row>
    <row r="170" spans="1:3" x14ac:dyDescent="0.35">
      <c r="B170">
        <v>8.1300000000000008</v>
      </c>
      <c r="C170">
        <f t="shared" si="2"/>
        <v>-8.1300000000000008</v>
      </c>
    </row>
    <row r="171" spans="1:3" x14ac:dyDescent="0.35">
      <c r="B171">
        <v>8.3800000000000008</v>
      </c>
      <c r="C171">
        <f t="shared" si="2"/>
        <v>-8.3800000000000008</v>
      </c>
    </row>
    <row r="172" spans="1:3" x14ac:dyDescent="0.35">
      <c r="B172">
        <v>8.36</v>
      </c>
      <c r="C172">
        <f t="shared" si="2"/>
        <v>-8.36</v>
      </c>
    </row>
    <row r="173" spans="1:3" x14ac:dyDescent="0.35">
      <c r="B173">
        <v>8.57</v>
      </c>
      <c r="C173">
        <f t="shared" si="2"/>
        <v>-8.57</v>
      </c>
    </row>
    <row r="174" spans="1:3" x14ac:dyDescent="0.35">
      <c r="B174">
        <v>8.41</v>
      </c>
      <c r="C174">
        <f t="shared" si="2"/>
        <v>-8.41</v>
      </c>
    </row>
    <row r="175" spans="1:3" x14ac:dyDescent="0.35">
      <c r="B175">
        <v>8.42</v>
      </c>
      <c r="C175">
        <f t="shared" si="2"/>
        <v>-8.42</v>
      </c>
    </row>
    <row r="176" spans="1:3" x14ac:dyDescent="0.35">
      <c r="B176">
        <v>8.51</v>
      </c>
      <c r="C176">
        <f t="shared" si="2"/>
        <v>-8.51</v>
      </c>
    </row>
    <row r="177" spans="2:3" x14ac:dyDescent="0.35">
      <c r="B177">
        <v>8.5299999999999994</v>
      </c>
      <c r="C177">
        <f t="shared" si="2"/>
        <v>-8.5299999999999994</v>
      </c>
    </row>
    <row r="178" spans="2:3" x14ac:dyDescent="0.35">
      <c r="B178">
        <v>8.73</v>
      </c>
      <c r="C178">
        <f t="shared" si="2"/>
        <v>-8.73</v>
      </c>
    </row>
    <row r="179" spans="2:3" x14ac:dyDescent="0.35">
      <c r="B179">
        <v>8.52</v>
      </c>
      <c r="C179">
        <f t="shared" si="2"/>
        <v>-8.52</v>
      </c>
    </row>
    <row r="180" spans="2:3" x14ac:dyDescent="0.35">
      <c r="B180">
        <v>8.6300000000000008</v>
      </c>
      <c r="C180">
        <f t="shared" si="2"/>
        <v>-8.6300000000000008</v>
      </c>
    </row>
    <row r="181" spans="2:3" x14ac:dyDescent="0.35">
      <c r="B181">
        <v>8.24</v>
      </c>
      <c r="C181">
        <f t="shared" si="2"/>
        <v>-8.24</v>
      </c>
    </row>
    <row r="182" spans="2:3" x14ac:dyDescent="0.35">
      <c r="B182">
        <v>8.6300000000000008</v>
      </c>
      <c r="C182">
        <f t="shared" si="2"/>
        <v>-8.6300000000000008</v>
      </c>
    </row>
    <row r="183" spans="2:3" x14ac:dyDescent="0.35">
      <c r="B183">
        <v>8.7200000000000006</v>
      </c>
      <c r="C183">
        <f t="shared" si="2"/>
        <v>-8.7200000000000006</v>
      </c>
    </row>
    <row r="184" spans="2:3" x14ac:dyDescent="0.35">
      <c r="B184">
        <v>8.7100000000000009</v>
      </c>
      <c r="C184">
        <f t="shared" si="2"/>
        <v>-8.7100000000000009</v>
      </c>
    </row>
    <row r="185" spans="2:3" x14ac:dyDescent="0.35">
      <c r="B185">
        <v>8.34</v>
      </c>
      <c r="C185">
        <f t="shared" si="2"/>
        <v>-8.34</v>
      </c>
    </row>
    <row r="186" spans="2:3" x14ac:dyDescent="0.35">
      <c r="B186">
        <v>8.6300000000000008</v>
      </c>
      <c r="C186">
        <f t="shared" si="2"/>
        <v>-8.6300000000000008</v>
      </c>
    </row>
    <row r="187" spans="2:3" x14ac:dyDescent="0.35">
      <c r="B187">
        <v>8.52</v>
      </c>
      <c r="C187">
        <f t="shared" si="2"/>
        <v>-8.52</v>
      </c>
    </row>
    <row r="188" spans="2:3" x14ac:dyDescent="0.35">
      <c r="B188">
        <v>8.5500000000000007</v>
      </c>
      <c r="C188">
        <f t="shared" si="2"/>
        <v>-8.5500000000000007</v>
      </c>
    </row>
    <row r="189" spans="2:3" x14ac:dyDescent="0.35">
      <c r="B189">
        <v>8.6999999999999993</v>
      </c>
      <c r="C189">
        <f t="shared" si="2"/>
        <v>-8.6999999999999993</v>
      </c>
    </row>
    <row r="190" spans="2:3" x14ac:dyDescent="0.35">
      <c r="B190">
        <v>8.86</v>
      </c>
      <c r="C190">
        <f t="shared" si="2"/>
        <v>-8.86</v>
      </c>
    </row>
    <row r="191" spans="2:3" x14ac:dyDescent="0.35">
      <c r="B191">
        <v>8.76</v>
      </c>
      <c r="C191">
        <f t="shared" si="2"/>
        <v>-8.76</v>
      </c>
    </row>
    <row r="192" spans="2:3" x14ac:dyDescent="0.35">
      <c r="B192">
        <v>8.76</v>
      </c>
      <c r="C192">
        <f t="shared" si="2"/>
        <v>-8.76</v>
      </c>
    </row>
    <row r="193" spans="2:3" x14ac:dyDescent="0.35">
      <c r="B193">
        <v>8.77</v>
      </c>
      <c r="C193">
        <f t="shared" si="2"/>
        <v>-8.77</v>
      </c>
    </row>
    <row r="194" spans="2:3" x14ac:dyDescent="0.35">
      <c r="B194">
        <v>8.73</v>
      </c>
      <c r="C194">
        <f t="shared" si="2"/>
        <v>-8.73</v>
      </c>
    </row>
    <row r="195" spans="2:3" x14ac:dyDescent="0.35">
      <c r="B195">
        <v>8.76</v>
      </c>
      <c r="C195">
        <f t="shared" ref="C195:C258" si="3">A195-B195</f>
        <v>-8.76</v>
      </c>
    </row>
    <row r="196" spans="2:3" x14ac:dyDescent="0.35">
      <c r="B196">
        <v>8.85</v>
      </c>
      <c r="C196">
        <f t="shared" si="3"/>
        <v>-8.85</v>
      </c>
    </row>
    <row r="197" spans="2:3" x14ac:dyDescent="0.35">
      <c r="B197">
        <v>8.58</v>
      </c>
      <c r="C197">
        <f t="shared" si="3"/>
        <v>-8.58</v>
      </c>
    </row>
    <row r="198" spans="2:3" x14ac:dyDescent="0.35">
      <c r="B198">
        <v>8.68</v>
      </c>
      <c r="C198">
        <f t="shared" si="3"/>
        <v>-8.68</v>
      </c>
    </row>
    <row r="199" spans="2:3" x14ac:dyDescent="0.35">
      <c r="B199">
        <v>8.8000000000000007</v>
      </c>
      <c r="C199">
        <f t="shared" si="3"/>
        <v>-8.8000000000000007</v>
      </c>
    </row>
    <row r="200" spans="2:3" x14ac:dyDescent="0.35">
      <c r="B200">
        <v>8.75</v>
      </c>
      <c r="C200">
        <f t="shared" si="3"/>
        <v>-8.75</v>
      </c>
    </row>
    <row r="201" spans="2:3" x14ac:dyDescent="0.35">
      <c r="B201">
        <v>8.59</v>
      </c>
      <c r="C201">
        <f t="shared" si="3"/>
        <v>-8.59</v>
      </c>
    </row>
    <row r="202" spans="2:3" x14ac:dyDescent="0.35">
      <c r="B202">
        <v>8.3699999999999992</v>
      </c>
      <c r="C202">
        <f t="shared" si="3"/>
        <v>-8.3699999999999992</v>
      </c>
    </row>
    <row r="203" spans="2:3" x14ac:dyDescent="0.35">
      <c r="B203">
        <v>8.6300000000000008</v>
      </c>
      <c r="C203">
        <f t="shared" si="3"/>
        <v>-8.6300000000000008</v>
      </c>
    </row>
    <row r="204" spans="2:3" x14ac:dyDescent="0.35">
      <c r="B204">
        <v>8.64</v>
      </c>
      <c r="C204">
        <f t="shared" si="3"/>
        <v>-8.64</v>
      </c>
    </row>
    <row r="205" spans="2:3" x14ac:dyDescent="0.35">
      <c r="B205">
        <v>8.8699999999999992</v>
      </c>
      <c r="C205">
        <f t="shared" si="3"/>
        <v>-8.8699999999999992</v>
      </c>
    </row>
    <row r="206" spans="2:3" x14ac:dyDescent="0.35">
      <c r="B206">
        <v>8.56</v>
      </c>
      <c r="C206">
        <f t="shared" si="3"/>
        <v>-8.56</v>
      </c>
    </row>
    <row r="207" spans="2:3" x14ac:dyDescent="0.35">
      <c r="B207">
        <v>8.6300000000000008</v>
      </c>
      <c r="C207">
        <f t="shared" si="3"/>
        <v>-8.6300000000000008</v>
      </c>
    </row>
    <row r="208" spans="2:3" x14ac:dyDescent="0.35">
      <c r="B208">
        <v>8.2799999999999994</v>
      </c>
      <c r="C208">
        <f t="shared" si="3"/>
        <v>-8.2799999999999994</v>
      </c>
    </row>
    <row r="209" spans="2:3" x14ac:dyDescent="0.35">
      <c r="B209">
        <v>8.73</v>
      </c>
      <c r="C209">
        <f t="shared" si="3"/>
        <v>-8.73</v>
      </c>
    </row>
    <row r="210" spans="2:3" x14ac:dyDescent="0.35">
      <c r="B210">
        <v>8.77</v>
      </c>
      <c r="C210">
        <f t="shared" si="3"/>
        <v>-8.77</v>
      </c>
    </row>
    <row r="211" spans="2:3" x14ac:dyDescent="0.35">
      <c r="B211">
        <v>8.73</v>
      </c>
      <c r="C211">
        <f t="shared" si="3"/>
        <v>-8.73</v>
      </c>
    </row>
    <row r="212" spans="2:3" x14ac:dyDescent="0.35">
      <c r="B212">
        <v>8.58</v>
      </c>
      <c r="C212">
        <f t="shared" si="3"/>
        <v>-8.58</v>
      </c>
    </row>
    <row r="213" spans="2:3" x14ac:dyDescent="0.35">
      <c r="B213">
        <v>8.8000000000000007</v>
      </c>
      <c r="C213">
        <f t="shared" si="3"/>
        <v>-8.8000000000000007</v>
      </c>
    </row>
    <row r="214" spans="2:3" x14ac:dyDescent="0.35">
      <c r="B214">
        <v>8.75</v>
      </c>
      <c r="C214">
        <f t="shared" si="3"/>
        <v>-8.75</v>
      </c>
    </row>
    <row r="215" spans="2:3" x14ac:dyDescent="0.35">
      <c r="B215">
        <v>8.86</v>
      </c>
      <c r="C215">
        <f t="shared" si="3"/>
        <v>-8.86</v>
      </c>
    </row>
    <row r="216" spans="2:3" x14ac:dyDescent="0.35">
      <c r="B216">
        <v>8.41</v>
      </c>
      <c r="C216">
        <f t="shared" si="3"/>
        <v>-8.41</v>
      </c>
    </row>
    <row r="217" spans="2:3" x14ac:dyDescent="0.35">
      <c r="B217">
        <v>8.5299999999999994</v>
      </c>
      <c r="C217">
        <f t="shared" si="3"/>
        <v>-8.5299999999999994</v>
      </c>
    </row>
    <row r="218" spans="2:3" x14ac:dyDescent="0.35">
      <c r="B218">
        <v>8.6</v>
      </c>
      <c r="C218">
        <f t="shared" si="3"/>
        <v>-8.6</v>
      </c>
    </row>
    <row r="219" spans="2:3" x14ac:dyDescent="0.35">
      <c r="B219">
        <v>8.6999999999999993</v>
      </c>
      <c r="C219">
        <f t="shared" si="3"/>
        <v>-8.6999999999999993</v>
      </c>
    </row>
    <row r="220" spans="2:3" x14ac:dyDescent="0.35">
      <c r="B220">
        <v>8.52</v>
      </c>
      <c r="C220">
        <f t="shared" si="3"/>
        <v>-8.52</v>
      </c>
    </row>
    <row r="221" spans="2:3" x14ac:dyDescent="0.35">
      <c r="B221">
        <v>8.6</v>
      </c>
      <c r="C221">
        <f t="shared" si="3"/>
        <v>-8.6</v>
      </c>
    </row>
    <row r="222" spans="2:3" x14ac:dyDescent="0.35">
      <c r="B222">
        <v>8.6999999999999993</v>
      </c>
      <c r="C222">
        <f t="shared" si="3"/>
        <v>-8.6999999999999993</v>
      </c>
    </row>
    <row r="223" spans="2:3" x14ac:dyDescent="0.35">
      <c r="B223">
        <v>8.6</v>
      </c>
      <c r="C223">
        <f t="shared" si="3"/>
        <v>-8.6</v>
      </c>
    </row>
    <row r="224" spans="2:3" x14ac:dyDescent="0.35">
      <c r="B224">
        <v>8.5</v>
      </c>
      <c r="C224">
        <f t="shared" si="3"/>
        <v>-8.5</v>
      </c>
    </row>
    <row r="225" spans="2:3" x14ac:dyDescent="0.35">
      <c r="B225">
        <v>8.9499999999999993</v>
      </c>
      <c r="C225">
        <f t="shared" si="3"/>
        <v>-8.9499999999999993</v>
      </c>
    </row>
    <row r="226" spans="2:3" x14ac:dyDescent="0.35">
      <c r="B226">
        <v>8.4700000000000006</v>
      </c>
      <c r="C226">
        <f t="shared" si="3"/>
        <v>-8.4700000000000006</v>
      </c>
    </row>
    <row r="227" spans="2:3" x14ac:dyDescent="0.35">
      <c r="B227">
        <v>8.74</v>
      </c>
      <c r="C227">
        <f t="shared" si="3"/>
        <v>-8.74</v>
      </c>
    </row>
    <row r="228" spans="2:3" x14ac:dyDescent="0.35">
      <c r="B228">
        <v>8.35</v>
      </c>
      <c r="C228">
        <f t="shared" si="3"/>
        <v>-8.35</v>
      </c>
    </row>
    <row r="229" spans="2:3" x14ac:dyDescent="0.35">
      <c r="B229">
        <v>8.85</v>
      </c>
      <c r="C229">
        <f t="shared" si="3"/>
        <v>-8.85</v>
      </c>
    </row>
    <row r="230" spans="2:3" x14ac:dyDescent="0.35">
      <c r="B230">
        <v>8.69</v>
      </c>
      <c r="C230">
        <f t="shared" si="3"/>
        <v>-8.69</v>
      </c>
    </row>
    <row r="231" spans="2:3" x14ac:dyDescent="0.35">
      <c r="B231">
        <v>8.73</v>
      </c>
      <c r="C231">
        <f t="shared" si="3"/>
        <v>-8.73</v>
      </c>
    </row>
    <row r="232" spans="2:3" x14ac:dyDescent="0.35">
      <c r="B232">
        <v>8.98</v>
      </c>
      <c r="C232">
        <f t="shared" si="3"/>
        <v>-8.98</v>
      </c>
    </row>
    <row r="233" spans="2:3" x14ac:dyDescent="0.35">
      <c r="B233">
        <v>9.17</v>
      </c>
      <c r="C233">
        <f t="shared" si="3"/>
        <v>-9.17</v>
      </c>
    </row>
    <row r="234" spans="2:3" x14ac:dyDescent="0.35">
      <c r="B234">
        <v>8.64</v>
      </c>
      <c r="C234">
        <f t="shared" si="3"/>
        <v>-8.64</v>
      </c>
    </row>
    <row r="235" spans="2:3" x14ac:dyDescent="0.35">
      <c r="B235">
        <v>9.0299999999999994</v>
      </c>
      <c r="C235">
        <f t="shared" si="3"/>
        <v>-9.0299999999999994</v>
      </c>
    </row>
    <row r="236" spans="2:3" x14ac:dyDescent="0.35">
      <c r="B236">
        <v>8.69</v>
      </c>
      <c r="C236">
        <f t="shared" si="3"/>
        <v>-8.69</v>
      </c>
    </row>
    <row r="237" spans="2:3" x14ac:dyDescent="0.35">
      <c r="B237">
        <v>8.66</v>
      </c>
      <c r="C237">
        <f t="shared" si="3"/>
        <v>-8.66</v>
      </c>
    </row>
    <row r="238" spans="2:3" x14ac:dyDescent="0.35">
      <c r="B238">
        <v>8.83</v>
      </c>
      <c r="C238">
        <f t="shared" si="3"/>
        <v>-8.83</v>
      </c>
    </row>
    <row r="239" spans="2:3" x14ac:dyDescent="0.35">
      <c r="B239">
        <v>8.99</v>
      </c>
      <c r="C239">
        <f t="shared" si="3"/>
        <v>-8.99</v>
      </c>
    </row>
    <row r="240" spans="2:3" x14ac:dyDescent="0.35">
      <c r="B240">
        <v>9.1999999999999993</v>
      </c>
      <c r="C240">
        <f t="shared" si="3"/>
        <v>-9.1999999999999993</v>
      </c>
    </row>
    <row r="241" spans="2:3" x14ac:dyDescent="0.35">
      <c r="B241">
        <v>8.92</v>
      </c>
      <c r="C241">
        <f t="shared" si="3"/>
        <v>-8.92</v>
      </c>
    </row>
    <row r="242" spans="2:3" x14ac:dyDescent="0.35">
      <c r="B242">
        <v>9.23</v>
      </c>
      <c r="C242">
        <f t="shared" si="3"/>
        <v>-9.23</v>
      </c>
    </row>
    <row r="243" spans="2:3" x14ac:dyDescent="0.35">
      <c r="B243">
        <v>9.18</v>
      </c>
      <c r="C243">
        <f t="shared" si="3"/>
        <v>-9.18</v>
      </c>
    </row>
    <row r="244" spans="2:3" x14ac:dyDescent="0.35">
      <c r="B244">
        <v>8.84</v>
      </c>
      <c r="C244">
        <f t="shared" si="3"/>
        <v>-8.84</v>
      </c>
    </row>
    <row r="245" spans="2:3" x14ac:dyDescent="0.35">
      <c r="B245">
        <v>8.8699999999999992</v>
      </c>
      <c r="C245">
        <f t="shared" si="3"/>
        <v>-8.8699999999999992</v>
      </c>
    </row>
    <row r="246" spans="2:3" x14ac:dyDescent="0.35">
      <c r="B246">
        <v>9.0399999999999991</v>
      </c>
      <c r="C246">
        <f t="shared" si="3"/>
        <v>-9.0399999999999991</v>
      </c>
    </row>
    <row r="247" spans="2:3" x14ac:dyDescent="0.35">
      <c r="B247">
        <v>9.35</v>
      </c>
      <c r="C247">
        <f t="shared" si="3"/>
        <v>-9.35</v>
      </c>
    </row>
    <row r="248" spans="2:3" x14ac:dyDescent="0.35">
      <c r="B248">
        <v>9.0399999999999991</v>
      </c>
      <c r="C248">
        <f t="shared" si="3"/>
        <v>-9.0399999999999991</v>
      </c>
    </row>
    <row r="249" spans="2:3" x14ac:dyDescent="0.35">
      <c r="B249">
        <v>9.1999999999999993</v>
      </c>
      <c r="C249">
        <f t="shared" si="3"/>
        <v>-9.1999999999999993</v>
      </c>
    </row>
    <row r="250" spans="2:3" x14ac:dyDescent="0.35">
      <c r="B250">
        <v>9.52</v>
      </c>
      <c r="C250">
        <f t="shared" si="3"/>
        <v>-9.52</v>
      </c>
    </row>
    <row r="251" spans="2:3" x14ac:dyDescent="0.35">
      <c r="B251">
        <v>9.2899999999999991</v>
      </c>
      <c r="C251">
        <f t="shared" si="3"/>
        <v>-9.2899999999999991</v>
      </c>
    </row>
    <row r="252" spans="2:3" x14ac:dyDescent="0.35">
      <c r="B252">
        <v>9.1999999999999993</v>
      </c>
      <c r="C252">
        <f t="shared" si="3"/>
        <v>-9.1999999999999993</v>
      </c>
    </row>
    <row r="253" spans="2:3" x14ac:dyDescent="0.35">
      <c r="B253">
        <v>9.41</v>
      </c>
      <c r="C253">
        <f t="shared" si="3"/>
        <v>-9.41</v>
      </c>
    </row>
    <row r="254" spans="2:3" x14ac:dyDescent="0.35">
      <c r="B254">
        <v>9.57</v>
      </c>
      <c r="C254">
        <f t="shared" si="3"/>
        <v>-9.57</v>
      </c>
    </row>
    <row r="255" spans="2:3" x14ac:dyDescent="0.35">
      <c r="B255">
        <v>9.5299999999999994</v>
      </c>
      <c r="C255">
        <f t="shared" si="3"/>
        <v>-9.5299999999999994</v>
      </c>
    </row>
    <row r="256" spans="2:3" x14ac:dyDescent="0.35">
      <c r="B256">
        <v>9.32</v>
      </c>
      <c r="C256">
        <f t="shared" si="3"/>
        <v>-9.32</v>
      </c>
    </row>
    <row r="257" spans="2:3" x14ac:dyDescent="0.35">
      <c r="B257">
        <v>9.6999999999999993</v>
      </c>
      <c r="C257">
        <f t="shared" si="3"/>
        <v>-9.6999999999999993</v>
      </c>
    </row>
    <row r="258" spans="2:3" x14ac:dyDescent="0.35">
      <c r="B258">
        <v>9.5299999999999994</v>
      </c>
      <c r="C258">
        <f t="shared" si="3"/>
        <v>-9.5299999999999994</v>
      </c>
    </row>
    <row r="259" spans="2:3" x14ac:dyDescent="0.35">
      <c r="B259">
        <v>9.73</v>
      </c>
      <c r="C259">
        <f t="shared" ref="C259:C267" si="4">A259-B259</f>
        <v>-9.73</v>
      </c>
    </row>
    <row r="260" spans="2:3" x14ac:dyDescent="0.35">
      <c r="B260">
        <v>9.43</v>
      </c>
      <c r="C260">
        <f t="shared" si="4"/>
        <v>-9.43</v>
      </c>
    </row>
    <row r="261" spans="2:3" x14ac:dyDescent="0.35">
      <c r="B261">
        <v>9.51</v>
      </c>
      <c r="C261">
        <f t="shared" si="4"/>
        <v>-9.51</v>
      </c>
    </row>
    <row r="262" spans="2:3" x14ac:dyDescent="0.35">
      <c r="B262">
        <v>9.6999999999999993</v>
      </c>
      <c r="C262">
        <f t="shared" si="4"/>
        <v>-9.6999999999999993</v>
      </c>
    </row>
    <row r="263" spans="2:3" x14ac:dyDescent="0.35">
      <c r="B263">
        <v>9.52</v>
      </c>
      <c r="C263">
        <f t="shared" si="4"/>
        <v>-9.52</v>
      </c>
    </row>
    <row r="264" spans="2:3" x14ac:dyDescent="0.35">
      <c r="B264">
        <v>9.51</v>
      </c>
      <c r="C264">
        <f t="shared" si="4"/>
        <v>-9.51</v>
      </c>
    </row>
    <row r="265" spans="2:3" x14ac:dyDescent="0.35">
      <c r="B265">
        <v>9.61</v>
      </c>
      <c r="C265">
        <f t="shared" si="4"/>
        <v>-9.61</v>
      </c>
    </row>
    <row r="266" spans="2:3" x14ac:dyDescent="0.35">
      <c r="B266">
        <v>9.57</v>
      </c>
      <c r="C266">
        <f t="shared" si="4"/>
        <v>-9.57</v>
      </c>
    </row>
    <row r="267" spans="2:3" x14ac:dyDescent="0.35">
      <c r="B267">
        <v>9.83</v>
      </c>
      <c r="C267">
        <f t="shared" si="4"/>
        <v>-9.83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67"/>
  <sheetViews>
    <sheetView zoomScale="50" zoomScaleNormal="50" workbookViewId="0">
      <selection activeCell="I9" sqref="I9"/>
    </sheetView>
  </sheetViews>
  <sheetFormatPr defaultRowHeight="14.5" x14ac:dyDescent="0.35"/>
  <cols>
    <col min="1" max="1" width="5.54296875" customWidth="1"/>
    <col min="2" max="2" width="10.08984375" bestFit="1" customWidth="1"/>
    <col min="3" max="3" width="13" bestFit="1" customWidth="1"/>
    <col min="4" max="5" width="8.6328125" bestFit="1" customWidth="1"/>
    <col min="6" max="6" width="8.453125" bestFit="1" customWidth="1"/>
    <col min="7" max="7" width="9.36328125" bestFit="1" customWidth="1"/>
    <col min="8" max="8" width="16.453125" bestFit="1" customWidth="1"/>
    <col min="9" max="9" width="15.1796875" bestFit="1" customWidth="1"/>
    <col min="10" max="11" width="16.26953125" bestFit="1" customWidth="1"/>
    <col min="12" max="12" width="15" style="9" customWidth="1"/>
    <col min="13" max="13" width="14.453125" bestFit="1" customWidth="1"/>
  </cols>
  <sheetData>
    <row r="1" spans="1:13" s="6" customFormat="1" x14ac:dyDescent="0.35">
      <c r="A1" s="6" t="s">
        <v>0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</v>
      </c>
      <c r="I1" s="6" t="s">
        <v>2</v>
      </c>
      <c r="J1" s="6" t="s">
        <v>3</v>
      </c>
      <c r="K1" s="6" t="s">
        <v>4</v>
      </c>
      <c r="L1" s="8" t="s">
        <v>45</v>
      </c>
      <c r="M1" s="7" t="s">
        <v>46</v>
      </c>
    </row>
    <row r="2" spans="1:13" x14ac:dyDescent="0.35">
      <c r="A2">
        <v>1853</v>
      </c>
      <c r="B2" t="s">
        <v>11</v>
      </c>
      <c r="C2" t="s">
        <v>12</v>
      </c>
      <c r="D2">
        <v>11.21</v>
      </c>
      <c r="H2">
        <f>VLOOKUP($A2,Global_data!$A$2:$G$163,2,0)</f>
        <v>8.0399999999999991</v>
      </c>
      <c r="L2" s="9">
        <f t="shared" ref="L2:L65" si="0">IFERROR((H2-H1)/H1,0)</f>
        <v>0</v>
      </c>
      <c r="M2" s="1">
        <f>D2-H2</f>
        <v>3.1700000000000017</v>
      </c>
    </row>
    <row r="3" spans="1:13" x14ac:dyDescent="0.35">
      <c r="A3">
        <v>1854</v>
      </c>
      <c r="B3" t="s">
        <v>11</v>
      </c>
      <c r="C3" t="s">
        <v>12</v>
      </c>
      <c r="D3">
        <v>11.99</v>
      </c>
      <c r="H3">
        <f>Summary!I14</f>
        <v>0</v>
      </c>
      <c r="L3" s="9">
        <f t="shared" si="0"/>
        <v>-1</v>
      </c>
      <c r="M3" s="1">
        <f t="shared" ref="M3:M66" si="1">D3-H3</f>
        <v>11.99</v>
      </c>
    </row>
    <row r="4" spans="1:13" x14ac:dyDescent="0.35">
      <c r="A4">
        <v>1855</v>
      </c>
      <c r="B4" t="s">
        <v>11</v>
      </c>
      <c r="C4" t="s">
        <v>12</v>
      </c>
      <c r="D4">
        <v>12.09</v>
      </c>
      <c r="H4">
        <f>VLOOKUP($A4,Global_data!$A$2:$G$267,2,0)</f>
        <v>8.11</v>
      </c>
      <c r="L4" s="9">
        <f t="shared" si="0"/>
        <v>0</v>
      </c>
      <c r="M4" s="1">
        <f t="shared" si="1"/>
        <v>3.9800000000000004</v>
      </c>
    </row>
    <row r="5" spans="1:13" x14ac:dyDescent="0.35">
      <c r="A5">
        <v>1856</v>
      </c>
      <c r="B5" t="s">
        <v>11</v>
      </c>
      <c r="C5" t="s">
        <v>12</v>
      </c>
      <c r="D5">
        <v>11.64</v>
      </c>
      <c r="H5">
        <f>VLOOKUP($A5,Global_data!$A$2:$G$267,2,0)</f>
        <v>8</v>
      </c>
      <c r="L5" s="9">
        <f t="shared" si="0"/>
        <v>-1.3563501849568366E-2</v>
      </c>
      <c r="M5" s="1">
        <f t="shared" si="1"/>
        <v>3.6400000000000006</v>
      </c>
    </row>
    <row r="6" spans="1:13" x14ac:dyDescent="0.35">
      <c r="A6">
        <v>1857</v>
      </c>
      <c r="B6" t="s">
        <v>11</v>
      </c>
      <c r="C6" t="s">
        <v>12</v>
      </c>
      <c r="D6">
        <v>11.49</v>
      </c>
      <c r="E6">
        <v>11.683999999999999</v>
      </c>
      <c r="H6">
        <f>VLOOKUP($A6,Global_data!$A$2:$G$267,2,0)</f>
        <v>7.76</v>
      </c>
      <c r="I6">
        <f>VLOOKUP($A2,Global_data!$A$2:$G$267,4,0)</f>
        <v>8.032</v>
      </c>
      <c r="L6" s="9">
        <f t="shared" si="0"/>
        <v>-3.0000000000000027E-2</v>
      </c>
      <c r="M6" s="1">
        <f t="shared" si="1"/>
        <v>3.7300000000000004</v>
      </c>
    </row>
    <row r="7" spans="1:13" x14ac:dyDescent="0.35">
      <c r="A7">
        <v>1858</v>
      </c>
      <c r="B7" t="s">
        <v>11</v>
      </c>
      <c r="C7" t="s">
        <v>12</v>
      </c>
      <c r="D7">
        <v>11.51</v>
      </c>
      <c r="E7">
        <v>11.744</v>
      </c>
      <c r="H7">
        <f>VLOOKUP($A7,Global_data!$A$2:$G$267,2,0)</f>
        <v>8.1</v>
      </c>
      <c r="I7">
        <f>VLOOKUP($A3,Global_data!$A$2:$G$267,4,0)</f>
        <v>8.0879999999999992</v>
      </c>
      <c r="L7" s="9">
        <f t="shared" si="0"/>
        <v>4.3814432989690705E-2</v>
      </c>
      <c r="M7" s="1">
        <f t="shared" si="1"/>
        <v>3.41</v>
      </c>
    </row>
    <row r="8" spans="1:13" x14ac:dyDescent="0.35">
      <c r="A8">
        <v>1859</v>
      </c>
      <c r="B8" t="s">
        <v>11</v>
      </c>
      <c r="C8" t="s">
        <v>12</v>
      </c>
      <c r="D8">
        <v>12.21</v>
      </c>
      <c r="E8">
        <v>11.788</v>
      </c>
      <c r="H8">
        <f>VLOOKUP($A8,Global_data!$A$2:$G$267,2,0)</f>
        <v>8.25</v>
      </c>
      <c r="I8">
        <f>VLOOKUP($A4,Global_data!$A$2:$G$267,4,0)</f>
        <v>8.1140000000000008</v>
      </c>
      <c r="L8" s="9">
        <f t="shared" si="0"/>
        <v>1.8518518518518563E-2</v>
      </c>
      <c r="M8" s="1">
        <f t="shared" si="1"/>
        <v>3.9600000000000009</v>
      </c>
    </row>
    <row r="9" spans="1:13" x14ac:dyDescent="0.35">
      <c r="A9">
        <v>1860</v>
      </c>
      <c r="B9" t="s">
        <v>11</v>
      </c>
      <c r="C9" t="s">
        <v>12</v>
      </c>
      <c r="D9">
        <v>12.32</v>
      </c>
      <c r="E9">
        <v>11.834</v>
      </c>
      <c r="H9">
        <f>VLOOKUP($A9,Global_data!$A$2:$G$267,2,0)</f>
        <v>7.96</v>
      </c>
      <c r="I9">
        <f>VLOOKUP($A5,Global_data!$A$2:$G$267,4,0)</f>
        <v>8.0589999999999993</v>
      </c>
      <c r="L9" s="9">
        <f t="shared" si="0"/>
        <v>-3.5151515151515156E-2</v>
      </c>
      <c r="M9" s="1">
        <f t="shared" si="1"/>
        <v>4.3600000000000003</v>
      </c>
    </row>
    <row r="10" spans="1:13" x14ac:dyDescent="0.35">
      <c r="A10">
        <v>1861</v>
      </c>
      <c r="B10" t="s">
        <v>11</v>
      </c>
      <c r="C10" t="s">
        <v>12</v>
      </c>
      <c r="D10">
        <v>12.91</v>
      </c>
      <c r="E10">
        <v>12.087999999999999</v>
      </c>
      <c r="H10">
        <f>VLOOKUP($A10,Global_data!$A$2:$G$267,2,0)</f>
        <v>7.85</v>
      </c>
      <c r="I10">
        <f>VLOOKUP($A6,Global_data!$A$2:$G$267,4,0)</f>
        <v>8.0259999999999998</v>
      </c>
      <c r="L10" s="9">
        <f t="shared" si="0"/>
        <v>-1.3819095477386975E-2</v>
      </c>
      <c r="M10" s="1">
        <f t="shared" si="1"/>
        <v>5.0600000000000005</v>
      </c>
    </row>
    <row r="11" spans="1:13" x14ac:dyDescent="0.35">
      <c r="A11">
        <v>1862</v>
      </c>
      <c r="B11" t="s">
        <v>11</v>
      </c>
      <c r="C11" t="s">
        <v>12</v>
      </c>
      <c r="D11">
        <v>12.45</v>
      </c>
      <c r="E11">
        <v>12.28</v>
      </c>
      <c r="F11">
        <v>11.981999999999999</v>
      </c>
      <c r="H11">
        <f>VLOOKUP($A11,Global_data!$A$2:$G$267,2,0)</f>
        <v>7.56</v>
      </c>
      <c r="I11">
        <f>VLOOKUP($A7,Global_data!$A$2:$G$267,4,0)</f>
        <v>8.0380000000000003</v>
      </c>
      <c r="J11">
        <f>VLOOKUP($A9,Global_data!$A$2:$G$267,4,0)</f>
        <v>8.0709999999999997</v>
      </c>
      <c r="L11" s="9">
        <f t="shared" si="0"/>
        <v>-3.6942675159235674E-2</v>
      </c>
      <c r="M11" s="1">
        <f t="shared" si="1"/>
        <v>4.8899999999999997</v>
      </c>
    </row>
    <row r="12" spans="1:13" x14ac:dyDescent="0.35">
      <c r="A12">
        <v>1863</v>
      </c>
      <c r="B12" t="s">
        <v>11</v>
      </c>
      <c r="C12" t="s">
        <v>12</v>
      </c>
      <c r="D12">
        <v>11.83</v>
      </c>
      <c r="E12">
        <v>12.343999999999999</v>
      </c>
      <c r="F12">
        <v>12.044</v>
      </c>
      <c r="H12">
        <f>VLOOKUP($A12,Global_data!$A$2:$G$267,2,0)</f>
        <v>8.11</v>
      </c>
      <c r="I12">
        <f>VLOOKUP($A8,Global_data!$A$2:$G$267,4,0)</f>
        <v>8.0649999999999995</v>
      </c>
      <c r="J12">
        <f>VLOOKUP($A10,Global_data!$A$2:$G$267,4,0)</f>
        <v>8.0380000000000003</v>
      </c>
      <c r="L12" s="9">
        <f t="shared" si="0"/>
        <v>7.2751322751322733E-2</v>
      </c>
      <c r="M12" s="1">
        <f t="shared" si="1"/>
        <v>3.7200000000000006</v>
      </c>
    </row>
    <row r="13" spans="1:13" x14ac:dyDescent="0.35">
      <c r="A13">
        <v>1864</v>
      </c>
      <c r="B13" t="s">
        <v>11</v>
      </c>
      <c r="C13" t="s">
        <v>12</v>
      </c>
      <c r="D13">
        <v>12.58</v>
      </c>
      <c r="E13">
        <v>12.417999999999999</v>
      </c>
      <c r="F13">
        <v>12.103</v>
      </c>
      <c r="H13">
        <f>VLOOKUP($A13,Global_data!$A$2:$G$267,2,0)</f>
        <v>7.98</v>
      </c>
      <c r="I13">
        <f>VLOOKUP($A9,Global_data!$A$2:$G$267,4,0)</f>
        <v>8.0709999999999997</v>
      </c>
      <c r="J13">
        <f>VLOOKUP($A11,Global_data!$A$2:$G$267,4,0)</f>
        <v>7.984</v>
      </c>
      <c r="L13" s="9">
        <f t="shared" si="0"/>
        <v>-1.6029593094944391E-2</v>
      </c>
      <c r="M13" s="1">
        <f t="shared" si="1"/>
        <v>4.5999999999999996</v>
      </c>
    </row>
    <row r="14" spans="1:13" x14ac:dyDescent="0.35">
      <c r="A14">
        <v>1865</v>
      </c>
      <c r="B14" t="s">
        <v>11</v>
      </c>
      <c r="C14" t="s">
        <v>12</v>
      </c>
      <c r="D14">
        <v>12.58</v>
      </c>
      <c r="E14">
        <v>12.47</v>
      </c>
      <c r="F14">
        <v>12.151999999999999</v>
      </c>
      <c r="H14">
        <f>VLOOKUP($A14,Global_data!$A$2:$G$267,2,0)</f>
        <v>8.18</v>
      </c>
      <c r="I14">
        <f>VLOOKUP($A10,Global_data!$A$2:$G$267,4,0)</f>
        <v>8.0380000000000003</v>
      </c>
      <c r="J14">
        <f>VLOOKUP($A12,Global_data!$A$2:$G$267,4,0)</f>
        <v>7.9909999999999997</v>
      </c>
      <c r="L14" s="9">
        <f t="shared" si="0"/>
        <v>2.5062656641603918E-2</v>
      </c>
      <c r="M14" s="1">
        <f t="shared" si="1"/>
        <v>4.4000000000000004</v>
      </c>
    </row>
    <row r="15" spans="1:13" x14ac:dyDescent="0.35">
      <c r="A15">
        <v>1866</v>
      </c>
      <c r="B15" t="s">
        <v>11</v>
      </c>
      <c r="C15" t="s">
        <v>12</v>
      </c>
      <c r="D15">
        <v>12.91</v>
      </c>
      <c r="E15">
        <v>12.47</v>
      </c>
      <c r="F15">
        <v>12.279</v>
      </c>
      <c r="H15">
        <f>VLOOKUP($A15,Global_data!$A$2:$G$267,2,0)</f>
        <v>8.2899999999999991</v>
      </c>
      <c r="I15">
        <f>VLOOKUP($A11,Global_data!$A$2:$G$267,4,0)</f>
        <v>7.984</v>
      </c>
      <c r="J15">
        <f>VLOOKUP($A13,Global_data!$A$2:$G$267,4,0)</f>
        <v>7.968</v>
      </c>
      <c r="L15" s="9">
        <f t="shared" si="0"/>
        <v>1.3447432762836116E-2</v>
      </c>
      <c r="M15" s="1">
        <f t="shared" si="1"/>
        <v>4.620000000000001</v>
      </c>
    </row>
    <row r="16" spans="1:13" x14ac:dyDescent="0.35">
      <c r="A16">
        <v>1867</v>
      </c>
      <c r="B16" t="s">
        <v>11</v>
      </c>
      <c r="C16" t="s">
        <v>12</v>
      </c>
      <c r="D16">
        <v>12.83</v>
      </c>
      <c r="E16">
        <v>12.545999999999999</v>
      </c>
      <c r="F16">
        <v>12.413</v>
      </c>
      <c r="G16">
        <v>12.17</v>
      </c>
      <c r="H16">
        <f>VLOOKUP($A16,Global_data!$A$2:$G$267,2,0)</f>
        <v>8.44</v>
      </c>
      <c r="I16">
        <f>VLOOKUP($A12,Global_data!$A$2:$G$267,4,0)</f>
        <v>7.9909999999999997</v>
      </c>
      <c r="J16">
        <f>VLOOKUP($A14,Global_data!$A$2:$G$267,4,0)</f>
        <v>7.9749999999999996</v>
      </c>
      <c r="K16">
        <f>VLOOKUP($A9,Global_data!$A$2:$G$267,4,0)</f>
        <v>8.0709999999999997</v>
      </c>
      <c r="L16" s="9">
        <f t="shared" si="0"/>
        <v>1.809408926417375E-2</v>
      </c>
      <c r="M16" s="1">
        <f t="shared" si="1"/>
        <v>4.3900000000000006</v>
      </c>
    </row>
    <row r="17" spans="1:13" x14ac:dyDescent="0.35">
      <c r="A17">
        <v>1868</v>
      </c>
      <c r="B17" t="s">
        <v>11</v>
      </c>
      <c r="C17" t="s">
        <v>12</v>
      </c>
      <c r="D17">
        <v>12</v>
      </c>
      <c r="E17">
        <v>12.58</v>
      </c>
      <c r="F17">
        <v>12.462</v>
      </c>
      <c r="G17">
        <v>12.159380000000001</v>
      </c>
      <c r="H17">
        <f>VLOOKUP($A17,Global_data!$A$2:$G$267,2,0)</f>
        <v>8.25</v>
      </c>
      <c r="I17">
        <f>VLOOKUP($A13,Global_data!$A$2:$G$267,4,0)</f>
        <v>7.968</v>
      </c>
      <c r="J17">
        <f>VLOOKUP($A15,Global_data!$A$2:$G$267,4,0)</f>
        <v>8.0039999999999996</v>
      </c>
      <c r="K17">
        <f>VLOOKUP($A10,Global_data!$A$2:$G$267,4,0)</f>
        <v>8.0380000000000003</v>
      </c>
      <c r="L17" s="9">
        <f t="shared" si="0"/>
        <v>-2.2511848341232168E-2</v>
      </c>
      <c r="M17" s="1">
        <f t="shared" si="1"/>
        <v>3.75</v>
      </c>
    </row>
    <row r="18" spans="1:13" x14ac:dyDescent="0.35">
      <c r="A18">
        <v>1869</v>
      </c>
      <c r="B18" t="s">
        <v>11</v>
      </c>
      <c r="C18" t="s">
        <v>12</v>
      </c>
      <c r="D18">
        <v>12.42</v>
      </c>
      <c r="E18">
        <v>12.548</v>
      </c>
      <c r="F18">
        <v>12.483000000000001</v>
      </c>
      <c r="G18">
        <v>12.234999999999999</v>
      </c>
      <c r="H18">
        <f>VLOOKUP($A18,Global_data!$A$2:$G$267,2,0)</f>
        <v>8.43</v>
      </c>
      <c r="I18">
        <f>VLOOKUP($A14,Global_data!$A$2:$G$267,4,0)</f>
        <v>7.9749999999999996</v>
      </c>
      <c r="J18">
        <f>VLOOKUP($A16,Global_data!$A$2:$G$267,4,0)</f>
        <v>8.0719999999999992</v>
      </c>
      <c r="K18">
        <f>VLOOKUP($A11,Global_data!$A$2:$G$267,4,0)</f>
        <v>7.984</v>
      </c>
      <c r="L18" s="9">
        <f t="shared" si="0"/>
        <v>2.1818181818181785E-2</v>
      </c>
      <c r="M18" s="1">
        <f t="shared" si="1"/>
        <v>3.99</v>
      </c>
    </row>
    <row r="19" spans="1:13" x14ac:dyDescent="0.35">
      <c r="A19">
        <v>1870</v>
      </c>
      <c r="B19" t="s">
        <v>11</v>
      </c>
      <c r="C19" t="s">
        <v>12</v>
      </c>
      <c r="D19">
        <v>12.42</v>
      </c>
      <c r="E19">
        <v>12.516</v>
      </c>
      <c r="F19">
        <v>12.493</v>
      </c>
      <c r="G19">
        <v>12.26188</v>
      </c>
      <c r="H19">
        <f>VLOOKUP($A19,Global_data!$A$2:$G$267,2,0)</f>
        <v>8.1999999999999993</v>
      </c>
      <c r="I19">
        <f>VLOOKUP($A15,Global_data!$A$2:$G$267,4,0)</f>
        <v>8.0039999999999996</v>
      </c>
      <c r="J19">
        <f>VLOOKUP($A17,Global_data!$A$2:$G$267,4,0)</f>
        <v>8.0869999999999997</v>
      </c>
      <c r="K19">
        <f>VLOOKUP($A12,Global_data!$A$2:$G$267,4,0)</f>
        <v>7.9909999999999997</v>
      </c>
      <c r="L19" s="9">
        <f t="shared" si="0"/>
        <v>-2.7283511269276445E-2</v>
      </c>
      <c r="M19" s="1">
        <f t="shared" si="1"/>
        <v>4.2200000000000006</v>
      </c>
    </row>
    <row r="20" spans="1:13" x14ac:dyDescent="0.35">
      <c r="A20">
        <v>1871</v>
      </c>
      <c r="B20" t="s">
        <v>11</v>
      </c>
      <c r="C20" t="s">
        <v>12</v>
      </c>
      <c r="D20">
        <v>12.04</v>
      </c>
      <c r="E20">
        <v>12.342000000000001</v>
      </c>
      <c r="F20">
        <v>12.406000000000001</v>
      </c>
      <c r="G20">
        <v>12.258749999999999</v>
      </c>
      <c r="H20">
        <f>VLOOKUP($A20,Global_data!$A$2:$G$267,2,0)</f>
        <v>8.1199999999999992</v>
      </c>
      <c r="I20">
        <f>VLOOKUP($A16,Global_data!$A$2:$G$267,4,0)</f>
        <v>8.0719999999999992</v>
      </c>
      <c r="J20">
        <f>VLOOKUP($A18,Global_data!$A$2:$G$267,4,0)</f>
        <v>8.1050000000000004</v>
      </c>
      <c r="K20">
        <f>VLOOKUP($A13,Global_data!$A$2:$G$267,4,0)</f>
        <v>7.968</v>
      </c>
      <c r="L20" s="9">
        <f t="shared" si="0"/>
        <v>-9.7560975609756184E-3</v>
      </c>
      <c r="M20" s="1">
        <f t="shared" si="1"/>
        <v>3.92</v>
      </c>
    </row>
    <row r="21" spans="1:13" x14ac:dyDescent="0.35">
      <c r="A21">
        <v>1872</v>
      </c>
      <c r="B21" t="s">
        <v>11</v>
      </c>
      <c r="C21" t="s">
        <v>12</v>
      </c>
      <c r="D21">
        <v>12.82</v>
      </c>
      <c r="E21">
        <v>12.34</v>
      </c>
      <c r="F21">
        <v>12.443</v>
      </c>
      <c r="G21">
        <v>12.3325</v>
      </c>
      <c r="H21">
        <f>VLOOKUP($A21,Global_data!$A$2:$G$267,2,0)</f>
        <v>8.19</v>
      </c>
      <c r="I21">
        <f>VLOOKUP($A17,Global_data!$A$2:$G$267,4,0)</f>
        <v>8.0869999999999997</v>
      </c>
      <c r="J21">
        <f>VLOOKUP($A19,Global_data!$A$2:$G$267,4,0)</f>
        <v>8.1289999999999996</v>
      </c>
      <c r="K21">
        <f>VLOOKUP($A14,Global_data!$A$2:$G$267,4,0)</f>
        <v>7.9749999999999996</v>
      </c>
      <c r="L21" s="9">
        <f t="shared" si="0"/>
        <v>8.6206896551724501E-3</v>
      </c>
      <c r="M21" s="1">
        <f t="shared" si="1"/>
        <v>4.6300000000000008</v>
      </c>
    </row>
    <row r="22" spans="1:13" x14ac:dyDescent="0.35">
      <c r="A22">
        <v>1873</v>
      </c>
      <c r="B22" t="s">
        <v>11</v>
      </c>
      <c r="C22" t="s">
        <v>12</v>
      </c>
      <c r="D22">
        <v>12.5</v>
      </c>
      <c r="E22">
        <v>12.44</v>
      </c>
      <c r="F22">
        <v>12.51</v>
      </c>
      <c r="G22">
        <v>12.395630000000001</v>
      </c>
      <c r="H22">
        <f>VLOOKUP($A22,Global_data!$A$2:$G$267,2,0)</f>
        <v>8.35</v>
      </c>
      <c r="I22">
        <f>VLOOKUP($A18,Global_data!$A$2:$G$267,4,0)</f>
        <v>8.1050000000000004</v>
      </c>
      <c r="J22">
        <f>VLOOKUP($A20,Global_data!$A$2:$G$267,4,0)</f>
        <v>8.1560000000000006</v>
      </c>
      <c r="K22">
        <f>VLOOKUP($A15,Global_data!$A$2:$G$267,4,0)</f>
        <v>8.0039999999999996</v>
      </c>
      <c r="L22" s="9">
        <f t="shared" si="0"/>
        <v>1.9536019536019553E-2</v>
      </c>
      <c r="M22" s="1">
        <f t="shared" si="1"/>
        <v>4.1500000000000004</v>
      </c>
    </row>
    <row r="23" spans="1:13" x14ac:dyDescent="0.35">
      <c r="A23">
        <v>1874</v>
      </c>
      <c r="B23" t="s">
        <v>11</v>
      </c>
      <c r="C23" t="s">
        <v>12</v>
      </c>
      <c r="D23">
        <v>12.16</v>
      </c>
      <c r="E23">
        <v>12.388</v>
      </c>
      <c r="F23">
        <v>12.468</v>
      </c>
      <c r="G23">
        <v>12.436249999999999</v>
      </c>
      <c r="H23">
        <f>VLOOKUP($A23,Global_data!$A$2:$G$267,2,0)</f>
        <v>8.43</v>
      </c>
      <c r="I23">
        <f>VLOOKUP($A19,Global_data!$A$2:$G$267,4,0)</f>
        <v>8.1289999999999996</v>
      </c>
      <c r="J23">
        <f>VLOOKUP($A21,Global_data!$A$2:$G$267,4,0)</f>
        <v>8.2189999999999994</v>
      </c>
      <c r="K23">
        <f>VLOOKUP($A16,Global_data!$A$2:$G$267,4,0)</f>
        <v>8.0719999999999992</v>
      </c>
      <c r="L23" s="9">
        <f t="shared" si="0"/>
        <v>9.580838323353302E-3</v>
      </c>
      <c r="M23" s="1">
        <f t="shared" si="1"/>
        <v>3.7300000000000004</v>
      </c>
    </row>
    <row r="24" spans="1:13" x14ac:dyDescent="0.35">
      <c r="A24">
        <v>1875</v>
      </c>
      <c r="B24" t="s">
        <v>11</v>
      </c>
      <c r="C24" t="s">
        <v>12</v>
      </c>
      <c r="D24">
        <v>12.45</v>
      </c>
      <c r="E24">
        <v>12.394</v>
      </c>
      <c r="F24">
        <v>12.455</v>
      </c>
      <c r="G24">
        <v>12.45125</v>
      </c>
      <c r="H24">
        <f>VLOOKUP($A24,Global_data!$A$2:$G$267,2,0)</f>
        <v>7.86</v>
      </c>
      <c r="I24">
        <f>VLOOKUP($A20,Global_data!$A$2:$G$267,4,0)</f>
        <v>8.1560000000000006</v>
      </c>
      <c r="J24">
        <f>VLOOKUP($A22,Global_data!$A$2:$G$267,4,0)</f>
        <v>8.2430000000000003</v>
      </c>
      <c r="K24">
        <f>VLOOKUP($A17,Global_data!$A$2:$G$267,4,0)</f>
        <v>8.0869999999999997</v>
      </c>
      <c r="L24" s="9">
        <f t="shared" si="0"/>
        <v>-6.7615658362989259E-2</v>
      </c>
      <c r="M24" s="1">
        <f t="shared" si="1"/>
        <v>4.589999999999999</v>
      </c>
    </row>
    <row r="25" spans="1:13" x14ac:dyDescent="0.35">
      <c r="A25">
        <v>1876</v>
      </c>
      <c r="B25" t="s">
        <v>11</v>
      </c>
      <c r="C25" t="s">
        <v>12</v>
      </c>
      <c r="D25">
        <v>12.88</v>
      </c>
      <c r="E25">
        <v>12.561999999999999</v>
      </c>
      <c r="F25">
        <v>12.452</v>
      </c>
      <c r="G25">
        <v>12.48625</v>
      </c>
      <c r="H25">
        <f>VLOOKUP($A25,Global_data!$A$2:$G$267,2,0)</f>
        <v>8.08</v>
      </c>
      <c r="I25">
        <f>VLOOKUP($A21,Global_data!$A$2:$G$267,4,0)</f>
        <v>8.2189999999999994</v>
      </c>
      <c r="J25">
        <f>VLOOKUP($A23,Global_data!$A$2:$G$267,4,0)</f>
        <v>8.2880000000000003</v>
      </c>
      <c r="K25">
        <f>VLOOKUP($A18,Global_data!$A$2:$G$267,4,0)</f>
        <v>8.1050000000000004</v>
      </c>
      <c r="L25" s="9">
        <f t="shared" si="0"/>
        <v>2.798982188295162E-2</v>
      </c>
      <c r="M25" s="1">
        <f t="shared" si="1"/>
        <v>4.8000000000000007</v>
      </c>
    </row>
    <row r="26" spans="1:13" x14ac:dyDescent="0.35">
      <c r="A26">
        <v>1877</v>
      </c>
      <c r="B26" t="s">
        <v>11</v>
      </c>
      <c r="C26" t="s">
        <v>12</v>
      </c>
      <c r="D26">
        <v>12.34</v>
      </c>
      <c r="E26">
        <v>12.465999999999999</v>
      </c>
      <c r="F26">
        <v>12.403</v>
      </c>
      <c r="G26">
        <v>12.45063</v>
      </c>
      <c r="H26">
        <f>VLOOKUP($A26,Global_data!$A$2:$G$267,2,0)</f>
        <v>8.5399999999999991</v>
      </c>
      <c r="I26">
        <f>VLOOKUP($A22,Global_data!$A$2:$G$267,4,0)</f>
        <v>8.2430000000000003</v>
      </c>
      <c r="J26">
        <f>VLOOKUP($A24,Global_data!$A$2:$G$267,4,0)</f>
        <v>8.2560000000000002</v>
      </c>
      <c r="K26">
        <f>VLOOKUP($A19,Global_data!$A$2:$G$267,4,0)</f>
        <v>8.1289999999999996</v>
      </c>
      <c r="L26" s="9">
        <f t="shared" si="0"/>
        <v>5.6930693069306815E-2</v>
      </c>
      <c r="M26" s="1">
        <f t="shared" si="1"/>
        <v>3.8000000000000007</v>
      </c>
    </row>
    <row r="27" spans="1:13" x14ac:dyDescent="0.35">
      <c r="A27">
        <v>1878</v>
      </c>
      <c r="B27" t="s">
        <v>11</v>
      </c>
      <c r="C27" t="s">
        <v>12</v>
      </c>
      <c r="D27">
        <v>12.28</v>
      </c>
      <c r="E27">
        <v>12.422000000000001</v>
      </c>
      <c r="F27">
        <v>12.430999999999999</v>
      </c>
      <c r="G27">
        <v>12.44</v>
      </c>
      <c r="H27">
        <f>VLOOKUP($A27,Global_data!$A$2:$G$267,2,0)</f>
        <v>8.83</v>
      </c>
      <c r="I27">
        <f>VLOOKUP($A23,Global_data!$A$2:$G$267,4,0)</f>
        <v>8.2880000000000003</v>
      </c>
      <c r="J27">
        <f>VLOOKUP($A25,Global_data!$A$2:$G$267,4,0)</f>
        <v>8.2349999999999994</v>
      </c>
      <c r="K27">
        <f>VLOOKUP($A20,Global_data!$A$2:$G$267,4,0)</f>
        <v>8.1560000000000006</v>
      </c>
      <c r="L27" s="9">
        <f t="shared" si="0"/>
        <v>3.3957845433255383E-2</v>
      </c>
      <c r="M27" s="1">
        <f t="shared" si="1"/>
        <v>3.4499999999999993</v>
      </c>
    </row>
    <row r="28" spans="1:13" x14ac:dyDescent="0.35">
      <c r="A28">
        <v>1879</v>
      </c>
      <c r="B28" t="s">
        <v>11</v>
      </c>
      <c r="C28" t="s">
        <v>12</v>
      </c>
      <c r="D28">
        <v>12.29</v>
      </c>
      <c r="E28">
        <v>12.448</v>
      </c>
      <c r="F28">
        <v>12.417999999999999</v>
      </c>
      <c r="G28">
        <v>12.46875</v>
      </c>
      <c r="H28">
        <f>VLOOKUP($A28,Global_data!$A$2:$G$267,2,0)</f>
        <v>8.17</v>
      </c>
      <c r="I28">
        <f>VLOOKUP($A24,Global_data!$A$2:$G$267,4,0)</f>
        <v>8.2560000000000002</v>
      </c>
      <c r="J28">
        <f>VLOOKUP($A26,Global_data!$A$2:$G$267,4,0)</f>
        <v>8.2449999999999992</v>
      </c>
      <c r="K28">
        <f>VLOOKUP($A21,Global_data!$A$2:$G$267,4,0)</f>
        <v>8.2189999999999994</v>
      </c>
      <c r="L28" s="9">
        <f t="shared" si="0"/>
        <v>-7.4745186862967175E-2</v>
      </c>
      <c r="M28" s="1">
        <f t="shared" si="1"/>
        <v>4.1199999999999992</v>
      </c>
    </row>
    <row r="29" spans="1:13" x14ac:dyDescent="0.35">
      <c r="A29">
        <v>1880</v>
      </c>
      <c r="B29" t="s">
        <v>11</v>
      </c>
      <c r="C29" t="s">
        <v>12</v>
      </c>
      <c r="D29">
        <v>12.95</v>
      </c>
      <c r="E29">
        <v>12.548</v>
      </c>
      <c r="F29">
        <v>12.471</v>
      </c>
      <c r="G29">
        <v>12.49188</v>
      </c>
      <c r="H29">
        <f>VLOOKUP($A29,Global_data!$A$2:$G$267,2,0)</f>
        <v>8.1199999999999992</v>
      </c>
      <c r="I29">
        <f>VLOOKUP($A25,Global_data!$A$2:$G$267,4,0)</f>
        <v>8.2349999999999994</v>
      </c>
      <c r="J29">
        <f>VLOOKUP($A27,Global_data!$A$2:$G$267,4,0)</f>
        <v>8.3030000000000008</v>
      </c>
      <c r="K29">
        <f>VLOOKUP($A22,Global_data!$A$2:$G$267,4,0)</f>
        <v>8.2430000000000003</v>
      </c>
      <c r="L29" s="9">
        <f t="shared" si="0"/>
        <v>-6.1199510403917639E-3</v>
      </c>
      <c r="M29" s="1">
        <f t="shared" si="1"/>
        <v>4.83</v>
      </c>
    </row>
    <row r="30" spans="1:13" x14ac:dyDescent="0.35">
      <c r="A30">
        <v>1881</v>
      </c>
      <c r="B30" t="s">
        <v>11</v>
      </c>
      <c r="C30" t="s">
        <v>12</v>
      </c>
      <c r="D30">
        <v>12.61</v>
      </c>
      <c r="E30">
        <v>12.494</v>
      </c>
      <c r="F30">
        <v>12.528</v>
      </c>
      <c r="G30">
        <v>12.49375</v>
      </c>
      <c r="H30">
        <f>VLOOKUP($A30,Global_data!$A$2:$G$267,2,0)</f>
        <v>8.27</v>
      </c>
      <c r="I30">
        <f>VLOOKUP($A26,Global_data!$A$2:$G$267,4,0)</f>
        <v>8.2449999999999992</v>
      </c>
      <c r="J30">
        <f>VLOOKUP($A28,Global_data!$A$2:$G$267,4,0)</f>
        <v>8.2769999999999992</v>
      </c>
      <c r="K30">
        <f>VLOOKUP($A23,Global_data!$A$2:$G$267,4,0)</f>
        <v>8.2880000000000003</v>
      </c>
      <c r="L30" s="9">
        <f t="shared" si="0"/>
        <v>1.8472906403940934E-2</v>
      </c>
      <c r="M30" s="1">
        <f t="shared" si="1"/>
        <v>4.34</v>
      </c>
    </row>
    <row r="31" spans="1:13" x14ac:dyDescent="0.35">
      <c r="A31">
        <v>1882</v>
      </c>
      <c r="B31" t="s">
        <v>11</v>
      </c>
      <c r="C31" t="s">
        <v>12</v>
      </c>
      <c r="D31">
        <v>12.36</v>
      </c>
      <c r="E31">
        <v>12.497999999999999</v>
      </c>
      <c r="F31">
        <v>12.481999999999999</v>
      </c>
      <c r="G31">
        <v>12.459379999999999</v>
      </c>
      <c r="H31">
        <f>VLOOKUP($A31,Global_data!$A$2:$G$267,2,0)</f>
        <v>8.1300000000000008</v>
      </c>
      <c r="I31">
        <f>VLOOKUP($A27,Global_data!$A$2:$G$267,4,0)</f>
        <v>8.3030000000000008</v>
      </c>
      <c r="J31">
        <f>VLOOKUP($A29,Global_data!$A$2:$G$267,4,0)</f>
        <v>8.2690000000000001</v>
      </c>
      <c r="K31">
        <f>VLOOKUP($A24,Global_data!$A$2:$G$267,4,0)</f>
        <v>8.2560000000000002</v>
      </c>
      <c r="L31" s="9">
        <f t="shared" si="0"/>
        <v>-1.6928657799274341E-2</v>
      </c>
      <c r="M31" s="1">
        <f t="shared" si="1"/>
        <v>4.2299999999999986</v>
      </c>
    </row>
    <row r="32" spans="1:13" x14ac:dyDescent="0.35">
      <c r="A32">
        <v>1883</v>
      </c>
      <c r="B32" t="s">
        <v>11</v>
      </c>
      <c r="C32" t="s">
        <v>12</v>
      </c>
      <c r="D32">
        <v>12.12</v>
      </c>
      <c r="E32">
        <v>12.465999999999999</v>
      </c>
      <c r="F32">
        <v>12.444000000000001</v>
      </c>
      <c r="G32">
        <v>12.414999999999999</v>
      </c>
      <c r="H32">
        <f>VLOOKUP($A32,Global_data!$A$2:$G$267,2,0)</f>
        <v>7.98</v>
      </c>
      <c r="I32">
        <f>VLOOKUP($A28,Global_data!$A$2:$G$267,4,0)</f>
        <v>8.2769999999999992</v>
      </c>
      <c r="J32">
        <f>VLOOKUP($A30,Global_data!$A$2:$G$267,4,0)</f>
        <v>8.2840000000000007</v>
      </c>
      <c r="K32">
        <f>VLOOKUP($A25,Global_data!$A$2:$G$267,4,0)</f>
        <v>8.2349999999999994</v>
      </c>
      <c r="L32" s="9">
        <f t="shared" si="0"/>
        <v>-1.845018450184506E-2</v>
      </c>
      <c r="M32" s="1">
        <f t="shared" si="1"/>
        <v>4.1399999999999988</v>
      </c>
    </row>
    <row r="33" spans="1:13" x14ac:dyDescent="0.35">
      <c r="A33">
        <v>1884</v>
      </c>
      <c r="B33" t="s">
        <v>11</v>
      </c>
      <c r="C33" t="s">
        <v>12</v>
      </c>
      <c r="D33">
        <v>11.4</v>
      </c>
      <c r="E33">
        <v>12.288</v>
      </c>
      <c r="F33">
        <v>12.368</v>
      </c>
      <c r="G33">
        <v>12.3775</v>
      </c>
      <c r="H33">
        <f>VLOOKUP($A33,Global_data!$A$2:$G$267,2,0)</f>
        <v>7.77</v>
      </c>
      <c r="I33">
        <f>VLOOKUP($A29,Global_data!$A$2:$G$267,4,0)</f>
        <v>8.2690000000000001</v>
      </c>
      <c r="J33">
        <f>VLOOKUP($A31,Global_data!$A$2:$G$267,4,0)</f>
        <v>8.2780000000000005</v>
      </c>
      <c r="K33">
        <f>VLOOKUP($A26,Global_data!$A$2:$G$267,4,0)</f>
        <v>8.2449999999999992</v>
      </c>
      <c r="L33" s="9">
        <f t="shared" si="0"/>
        <v>-2.6315789473684317E-2</v>
      </c>
      <c r="M33" s="1">
        <f t="shared" si="1"/>
        <v>3.6300000000000008</v>
      </c>
    </row>
    <row r="34" spans="1:13" x14ac:dyDescent="0.35">
      <c r="A34">
        <v>1885</v>
      </c>
      <c r="B34" t="s">
        <v>11</v>
      </c>
      <c r="C34" t="s">
        <v>12</v>
      </c>
      <c r="D34">
        <v>11.91</v>
      </c>
      <c r="E34">
        <v>12.08</v>
      </c>
      <c r="F34">
        <v>12.314</v>
      </c>
      <c r="G34">
        <v>12.34563</v>
      </c>
      <c r="H34">
        <f>VLOOKUP($A34,Global_data!$A$2:$G$267,2,0)</f>
        <v>7.92</v>
      </c>
      <c r="I34">
        <f>VLOOKUP($A30,Global_data!$A$2:$G$267,4,0)</f>
        <v>8.2840000000000007</v>
      </c>
      <c r="J34">
        <f>VLOOKUP($A32,Global_data!$A$2:$G$267,4,0)</f>
        <v>8.2409999999999997</v>
      </c>
      <c r="K34">
        <f>VLOOKUP($A27,Global_data!$A$2:$G$267,4,0)</f>
        <v>8.3030000000000008</v>
      </c>
      <c r="L34" s="9">
        <f t="shared" si="0"/>
        <v>1.9305019305019353E-2</v>
      </c>
      <c r="M34" s="1">
        <f t="shared" si="1"/>
        <v>3.99</v>
      </c>
    </row>
    <row r="35" spans="1:13" x14ac:dyDescent="0.35">
      <c r="A35">
        <v>1886</v>
      </c>
      <c r="B35" t="s">
        <v>11</v>
      </c>
      <c r="C35" t="s">
        <v>12</v>
      </c>
      <c r="D35">
        <v>11.93</v>
      </c>
      <c r="E35">
        <v>11.944000000000001</v>
      </c>
      <c r="F35">
        <v>12.218999999999999</v>
      </c>
      <c r="G35">
        <v>12.315</v>
      </c>
      <c r="H35">
        <f>VLOOKUP($A35,Global_data!$A$2:$G$267,2,0)</f>
        <v>7.95</v>
      </c>
      <c r="I35">
        <f>VLOOKUP($A31,Global_data!$A$2:$G$267,4,0)</f>
        <v>8.2780000000000005</v>
      </c>
      <c r="J35">
        <f>VLOOKUP($A33,Global_data!$A$2:$G$267,4,0)</f>
        <v>8.1750000000000007</v>
      </c>
      <c r="K35">
        <f>VLOOKUP($A28,Global_data!$A$2:$G$267,4,0)</f>
        <v>8.2769999999999992</v>
      </c>
      <c r="L35" s="9">
        <f t="shared" si="0"/>
        <v>3.7878787878788192E-3</v>
      </c>
      <c r="M35" s="1">
        <f t="shared" si="1"/>
        <v>3.9799999999999995</v>
      </c>
    </row>
    <row r="36" spans="1:13" x14ac:dyDescent="0.35">
      <c r="A36">
        <v>1887</v>
      </c>
      <c r="B36" t="s">
        <v>11</v>
      </c>
      <c r="C36" t="s">
        <v>12</v>
      </c>
      <c r="D36">
        <v>12.25</v>
      </c>
      <c r="E36">
        <v>11.922000000000001</v>
      </c>
      <c r="F36">
        <v>12.21</v>
      </c>
      <c r="G36">
        <v>12.32813</v>
      </c>
      <c r="H36">
        <f>VLOOKUP($A36,Global_data!$A$2:$G$267,2,0)</f>
        <v>7.91</v>
      </c>
      <c r="I36">
        <f>VLOOKUP($A32,Global_data!$A$2:$G$267,4,0)</f>
        <v>8.2409999999999997</v>
      </c>
      <c r="J36">
        <f>VLOOKUP($A34,Global_data!$A$2:$G$267,4,0)</f>
        <v>8.1809999999999992</v>
      </c>
      <c r="K36">
        <f>VLOOKUP($A29,Global_data!$A$2:$G$267,4,0)</f>
        <v>8.2690000000000001</v>
      </c>
      <c r="L36" s="9">
        <f t="shared" si="0"/>
        <v>-5.0314465408805072E-3</v>
      </c>
      <c r="M36" s="1">
        <f t="shared" si="1"/>
        <v>4.34</v>
      </c>
    </row>
    <row r="37" spans="1:13" x14ac:dyDescent="0.35">
      <c r="A37">
        <v>1888</v>
      </c>
      <c r="B37" t="s">
        <v>11</v>
      </c>
      <c r="C37" t="s">
        <v>12</v>
      </c>
      <c r="D37">
        <v>11.7</v>
      </c>
      <c r="E37">
        <v>11.837999999999999</v>
      </c>
      <c r="F37">
        <v>12.151999999999999</v>
      </c>
      <c r="G37">
        <v>12.25813</v>
      </c>
      <c r="H37">
        <f>VLOOKUP($A37,Global_data!$A$2:$G$267,2,0)</f>
        <v>8.09</v>
      </c>
      <c r="I37">
        <f>VLOOKUP($A33,Global_data!$A$2:$G$267,4,0)</f>
        <v>8.1750000000000007</v>
      </c>
      <c r="J37">
        <f>VLOOKUP($A35,Global_data!$A$2:$G$267,4,0)</f>
        <v>8.1679999999999993</v>
      </c>
      <c r="K37">
        <f>VLOOKUP($A30,Global_data!$A$2:$G$267,4,0)</f>
        <v>8.2840000000000007</v>
      </c>
      <c r="L37" s="9">
        <f t="shared" si="0"/>
        <v>2.2756005056889975E-2</v>
      </c>
      <c r="M37" s="1">
        <f t="shared" si="1"/>
        <v>3.6099999999999994</v>
      </c>
    </row>
    <row r="38" spans="1:13" x14ac:dyDescent="0.35">
      <c r="A38">
        <v>1889</v>
      </c>
      <c r="B38" t="s">
        <v>11</v>
      </c>
      <c r="C38" t="s">
        <v>12</v>
      </c>
      <c r="D38">
        <v>12.31</v>
      </c>
      <c r="E38">
        <v>12.02</v>
      </c>
      <c r="F38">
        <v>12.154</v>
      </c>
      <c r="G38">
        <v>12.24625</v>
      </c>
      <c r="H38">
        <f>VLOOKUP($A38,Global_data!$A$2:$G$267,2,0)</f>
        <v>8.32</v>
      </c>
      <c r="I38">
        <f>VLOOKUP($A34,Global_data!$A$2:$G$267,4,0)</f>
        <v>8.1809999999999992</v>
      </c>
      <c r="J38">
        <f>VLOOKUP($A36,Global_data!$A$2:$G$267,4,0)</f>
        <v>8.1050000000000004</v>
      </c>
      <c r="K38">
        <f>VLOOKUP($A31,Global_data!$A$2:$G$267,4,0)</f>
        <v>8.2780000000000005</v>
      </c>
      <c r="L38" s="9">
        <f t="shared" si="0"/>
        <v>2.8430160692212662E-2</v>
      </c>
      <c r="M38" s="1">
        <f t="shared" si="1"/>
        <v>3.99</v>
      </c>
    </row>
    <row r="39" spans="1:13" x14ac:dyDescent="0.35">
      <c r="A39">
        <v>1890</v>
      </c>
      <c r="B39" t="s">
        <v>11</v>
      </c>
      <c r="C39" t="s">
        <v>12</v>
      </c>
      <c r="D39">
        <v>12.49</v>
      </c>
      <c r="E39">
        <v>12.135999999999999</v>
      </c>
      <c r="F39">
        <v>12.108000000000001</v>
      </c>
      <c r="G39">
        <v>12.26688</v>
      </c>
      <c r="H39">
        <f>VLOOKUP($A39,Global_data!$A$2:$G$267,2,0)</f>
        <v>7.97</v>
      </c>
      <c r="I39">
        <f>VLOOKUP($A35,Global_data!$A$2:$G$267,4,0)</f>
        <v>8.1679999999999993</v>
      </c>
      <c r="J39">
        <f>VLOOKUP($A37,Global_data!$A$2:$G$267,4,0)</f>
        <v>8.0310000000000006</v>
      </c>
      <c r="K39">
        <f>VLOOKUP($A32,Global_data!$A$2:$G$267,4,0)</f>
        <v>8.2409999999999997</v>
      </c>
      <c r="L39" s="9">
        <f t="shared" si="0"/>
        <v>-4.2067307692307758E-2</v>
      </c>
      <c r="M39" s="1">
        <f t="shared" si="1"/>
        <v>4.5200000000000005</v>
      </c>
    </row>
    <row r="40" spans="1:13" x14ac:dyDescent="0.35">
      <c r="A40">
        <v>1891</v>
      </c>
      <c r="B40" t="s">
        <v>11</v>
      </c>
      <c r="C40" t="s">
        <v>12</v>
      </c>
      <c r="D40">
        <v>12.12</v>
      </c>
      <c r="E40">
        <v>12.173999999999999</v>
      </c>
      <c r="F40">
        <v>12.058999999999999</v>
      </c>
      <c r="G40">
        <v>12.24625</v>
      </c>
      <c r="H40">
        <f>VLOOKUP($A40,Global_data!$A$2:$G$267,2,0)</f>
        <v>8.02</v>
      </c>
      <c r="I40">
        <f>VLOOKUP($A36,Global_data!$A$2:$G$267,4,0)</f>
        <v>8.1050000000000004</v>
      </c>
      <c r="J40">
        <f>VLOOKUP($A38,Global_data!$A$2:$G$267,4,0)</f>
        <v>8.0459999999999994</v>
      </c>
      <c r="K40">
        <f>VLOOKUP($A33,Global_data!$A$2:$G$267,4,0)</f>
        <v>8.1750000000000007</v>
      </c>
      <c r="L40" s="9">
        <f t="shared" si="0"/>
        <v>6.2735257214554356E-3</v>
      </c>
      <c r="M40" s="1">
        <f t="shared" si="1"/>
        <v>4.0999999999999996</v>
      </c>
    </row>
    <row r="41" spans="1:13" x14ac:dyDescent="0.35">
      <c r="A41">
        <v>1892</v>
      </c>
      <c r="B41" t="s">
        <v>11</v>
      </c>
      <c r="C41" t="s">
        <v>12</v>
      </c>
      <c r="D41">
        <v>12.64</v>
      </c>
      <c r="E41">
        <v>12.252000000000001</v>
      </c>
      <c r="F41">
        <v>12.087</v>
      </c>
      <c r="G41">
        <v>12.231249999999999</v>
      </c>
      <c r="H41">
        <f>VLOOKUP($A41,Global_data!$A$2:$G$267,2,0)</f>
        <v>8.07</v>
      </c>
      <c r="I41">
        <f>VLOOKUP($A37,Global_data!$A$2:$G$267,4,0)</f>
        <v>8.0310000000000006</v>
      </c>
      <c r="J41">
        <f>VLOOKUP($A39,Global_data!$A$2:$G$267,4,0)</f>
        <v>8.0310000000000006</v>
      </c>
      <c r="K41">
        <f>VLOOKUP($A34,Global_data!$A$2:$G$267,4,0)</f>
        <v>8.1809999999999992</v>
      </c>
      <c r="L41" s="9">
        <f t="shared" si="0"/>
        <v>6.2344139650873705E-3</v>
      </c>
      <c r="M41" s="1">
        <f t="shared" si="1"/>
        <v>4.57</v>
      </c>
    </row>
    <row r="42" spans="1:13" x14ac:dyDescent="0.35">
      <c r="A42">
        <v>1893</v>
      </c>
      <c r="B42" t="s">
        <v>11</v>
      </c>
      <c r="C42" t="s">
        <v>12</v>
      </c>
      <c r="D42">
        <v>12.94</v>
      </c>
      <c r="E42">
        <v>12.5</v>
      </c>
      <c r="F42">
        <v>12.169</v>
      </c>
      <c r="G42">
        <v>12.268750000000001</v>
      </c>
      <c r="H42">
        <f>VLOOKUP($A42,Global_data!$A$2:$G$267,2,0)</f>
        <v>8.06</v>
      </c>
      <c r="I42">
        <f>VLOOKUP($A38,Global_data!$A$2:$G$267,4,0)</f>
        <v>8.0459999999999994</v>
      </c>
      <c r="J42">
        <f>VLOOKUP($A40,Global_data!$A$2:$G$267,4,0)</f>
        <v>8.0060000000000002</v>
      </c>
      <c r="K42">
        <f>VLOOKUP($A35,Global_data!$A$2:$G$267,4,0)</f>
        <v>8.1679999999999993</v>
      </c>
      <c r="L42" s="9">
        <f t="shared" si="0"/>
        <v>-1.2391573729863428E-3</v>
      </c>
      <c r="M42" s="1">
        <f t="shared" si="1"/>
        <v>4.879999999999999</v>
      </c>
    </row>
    <row r="43" spans="1:13" x14ac:dyDescent="0.35">
      <c r="A43">
        <v>1894</v>
      </c>
      <c r="B43" t="s">
        <v>11</v>
      </c>
      <c r="C43" t="s">
        <v>12</v>
      </c>
      <c r="D43">
        <v>12.68</v>
      </c>
      <c r="E43">
        <v>12.574</v>
      </c>
      <c r="F43">
        <v>12.297000000000001</v>
      </c>
      <c r="G43">
        <v>12.293749999999999</v>
      </c>
      <c r="H43">
        <f>VLOOKUP($A43,Global_data!$A$2:$G$267,2,0)</f>
        <v>8.16</v>
      </c>
      <c r="I43">
        <f>VLOOKUP($A39,Global_data!$A$2:$G$267,4,0)</f>
        <v>8.0310000000000006</v>
      </c>
      <c r="J43">
        <f>VLOOKUP($A41,Global_data!$A$2:$G$267,4,0)</f>
        <v>8</v>
      </c>
      <c r="K43">
        <f>VLOOKUP($A36,Global_data!$A$2:$G$267,4,0)</f>
        <v>8.1050000000000004</v>
      </c>
      <c r="L43" s="9">
        <f t="shared" si="0"/>
        <v>1.2406947890818814E-2</v>
      </c>
      <c r="M43" s="1">
        <f t="shared" si="1"/>
        <v>4.5199999999999996</v>
      </c>
    </row>
    <row r="44" spans="1:13" x14ac:dyDescent="0.35">
      <c r="A44">
        <v>1895</v>
      </c>
      <c r="B44" t="s">
        <v>11</v>
      </c>
      <c r="C44" t="s">
        <v>12</v>
      </c>
      <c r="D44">
        <v>12.17</v>
      </c>
      <c r="E44">
        <v>12.51</v>
      </c>
      <c r="F44">
        <v>12.323</v>
      </c>
      <c r="G44">
        <v>12.286250000000001</v>
      </c>
      <c r="H44">
        <f>VLOOKUP($A44,Global_data!$A$2:$G$267,2,0)</f>
        <v>8.15</v>
      </c>
      <c r="I44">
        <f>VLOOKUP($A40,Global_data!$A$2:$G$267,4,0)</f>
        <v>8.0060000000000002</v>
      </c>
      <c r="J44">
        <f>VLOOKUP($A42,Global_data!$A$2:$G$267,4,0)</f>
        <v>8.0079999999999991</v>
      </c>
      <c r="K44">
        <f>VLOOKUP($A37,Global_data!$A$2:$G$267,4,0)</f>
        <v>8.0310000000000006</v>
      </c>
      <c r="L44" s="9">
        <f t="shared" si="0"/>
        <v>-1.2254901960784053E-3</v>
      </c>
      <c r="M44" s="1">
        <f t="shared" si="1"/>
        <v>4.0199999999999996</v>
      </c>
    </row>
    <row r="45" spans="1:13" x14ac:dyDescent="0.35">
      <c r="A45">
        <v>1896</v>
      </c>
      <c r="B45" t="s">
        <v>11</v>
      </c>
      <c r="C45" t="s">
        <v>12</v>
      </c>
      <c r="D45">
        <v>12.27</v>
      </c>
      <c r="E45">
        <v>12.54</v>
      </c>
      <c r="F45">
        <v>12.356999999999999</v>
      </c>
      <c r="G45">
        <v>12.24375</v>
      </c>
      <c r="H45">
        <f>VLOOKUP($A45,Global_data!$A$2:$G$267,2,0)</f>
        <v>8.2100000000000009</v>
      </c>
      <c r="I45">
        <f>VLOOKUP($A41,Global_data!$A$2:$G$267,4,0)</f>
        <v>8</v>
      </c>
      <c r="J45">
        <f>VLOOKUP($A43,Global_data!$A$2:$G$267,4,0)</f>
        <v>8.0470000000000006</v>
      </c>
      <c r="K45">
        <f>VLOOKUP($A38,Global_data!$A$2:$G$267,4,0)</f>
        <v>8.0459999999999994</v>
      </c>
      <c r="L45" s="9">
        <f t="shared" si="0"/>
        <v>7.3619631901841098E-3</v>
      </c>
      <c r="M45" s="1">
        <f t="shared" si="1"/>
        <v>4.0599999999999987</v>
      </c>
    </row>
    <row r="46" spans="1:13" x14ac:dyDescent="0.35">
      <c r="A46">
        <v>1897</v>
      </c>
      <c r="B46" t="s">
        <v>11</v>
      </c>
      <c r="C46" t="s">
        <v>12</v>
      </c>
      <c r="D46">
        <v>12.36</v>
      </c>
      <c r="E46">
        <v>12.484</v>
      </c>
      <c r="F46">
        <v>12.368</v>
      </c>
      <c r="G46">
        <v>12.22813</v>
      </c>
      <c r="H46">
        <f>VLOOKUP($A46,Global_data!$A$2:$G$267,2,0)</f>
        <v>8.2899999999999991</v>
      </c>
      <c r="I46">
        <f>VLOOKUP($A42,Global_data!$A$2:$G$267,4,0)</f>
        <v>8.0079999999999991</v>
      </c>
      <c r="J46">
        <f>VLOOKUP($A44,Global_data!$A$2:$G$267,4,0)</f>
        <v>8.07</v>
      </c>
      <c r="K46">
        <f>VLOOKUP($A39,Global_data!$A$2:$G$267,4,0)</f>
        <v>8.0310000000000006</v>
      </c>
      <c r="L46" s="9">
        <f t="shared" si="0"/>
        <v>9.7442143727159911E-3</v>
      </c>
      <c r="M46" s="1">
        <f t="shared" si="1"/>
        <v>4.07</v>
      </c>
    </row>
    <row r="47" spans="1:13" x14ac:dyDescent="0.35">
      <c r="A47">
        <v>1898</v>
      </c>
      <c r="B47" t="s">
        <v>11</v>
      </c>
      <c r="C47" t="s">
        <v>12</v>
      </c>
      <c r="D47">
        <v>12.11</v>
      </c>
      <c r="E47">
        <v>12.318</v>
      </c>
      <c r="F47">
        <v>12.409000000000001</v>
      </c>
      <c r="G47">
        <v>12.2125</v>
      </c>
      <c r="H47">
        <f>VLOOKUP($A47,Global_data!$A$2:$G$267,2,0)</f>
        <v>8.18</v>
      </c>
      <c r="I47">
        <f>VLOOKUP($A43,Global_data!$A$2:$G$267,4,0)</f>
        <v>8.0470000000000006</v>
      </c>
      <c r="J47">
        <f>VLOOKUP($A45,Global_data!$A$2:$G$267,4,0)</f>
        <v>8.0960000000000001</v>
      </c>
      <c r="K47">
        <f>VLOOKUP($A40,Global_data!$A$2:$G$267,4,0)</f>
        <v>8.0060000000000002</v>
      </c>
      <c r="L47" s="9">
        <f t="shared" si="0"/>
        <v>-1.3268998793727315E-2</v>
      </c>
      <c r="M47" s="1">
        <f t="shared" si="1"/>
        <v>3.9299999999999997</v>
      </c>
    </row>
    <row r="48" spans="1:13" x14ac:dyDescent="0.35">
      <c r="A48">
        <v>1899</v>
      </c>
      <c r="B48" t="s">
        <v>11</v>
      </c>
      <c r="C48" t="s">
        <v>12</v>
      </c>
      <c r="D48">
        <v>11.98</v>
      </c>
      <c r="E48">
        <v>12.178000000000001</v>
      </c>
      <c r="F48">
        <v>12.375999999999999</v>
      </c>
      <c r="G48">
        <v>12.203749999999999</v>
      </c>
      <c r="H48">
        <f>VLOOKUP($A48,Global_data!$A$2:$G$267,2,0)</f>
        <v>8.4</v>
      </c>
      <c r="I48">
        <f>VLOOKUP($A44,Global_data!$A$2:$G$267,4,0)</f>
        <v>8.07</v>
      </c>
      <c r="J48">
        <f>VLOOKUP($A46,Global_data!$A$2:$G$267,4,0)</f>
        <v>8.1340000000000003</v>
      </c>
      <c r="K48">
        <f>VLOOKUP($A41,Global_data!$A$2:$G$267,4,0)</f>
        <v>8</v>
      </c>
      <c r="L48" s="9">
        <f t="shared" si="0"/>
        <v>2.689486552567245E-2</v>
      </c>
      <c r="M48" s="1">
        <f t="shared" si="1"/>
        <v>3.58</v>
      </c>
    </row>
    <row r="49" spans="1:13" x14ac:dyDescent="0.35">
      <c r="A49">
        <v>1900</v>
      </c>
      <c r="B49" t="s">
        <v>11</v>
      </c>
      <c r="C49" t="s">
        <v>12</v>
      </c>
      <c r="D49">
        <v>12.23</v>
      </c>
      <c r="E49">
        <v>12.19</v>
      </c>
      <c r="F49">
        <v>12.35</v>
      </c>
      <c r="G49">
        <v>12.25563</v>
      </c>
      <c r="H49">
        <f>VLOOKUP($A49,Global_data!$A$2:$G$267,2,0)</f>
        <v>8.5</v>
      </c>
      <c r="I49">
        <f>VLOOKUP($A45,Global_data!$A$2:$G$267,4,0)</f>
        <v>8.0960000000000001</v>
      </c>
      <c r="J49">
        <f>VLOOKUP($A47,Global_data!$A$2:$G$267,4,0)</f>
        <v>8.1430000000000007</v>
      </c>
      <c r="K49">
        <f>VLOOKUP($A42,Global_data!$A$2:$G$267,4,0)</f>
        <v>8.0079999999999991</v>
      </c>
      <c r="L49" s="9">
        <f t="shared" si="0"/>
        <v>1.1904761904761862E-2</v>
      </c>
      <c r="M49" s="1">
        <f t="shared" si="1"/>
        <v>3.7300000000000004</v>
      </c>
    </row>
    <row r="50" spans="1:13" x14ac:dyDescent="0.35">
      <c r="A50">
        <v>1901</v>
      </c>
      <c r="B50" t="s">
        <v>11</v>
      </c>
      <c r="C50" t="s">
        <v>12</v>
      </c>
      <c r="D50">
        <v>12.09</v>
      </c>
      <c r="E50">
        <v>12.154</v>
      </c>
      <c r="F50">
        <v>12.347</v>
      </c>
      <c r="G50">
        <v>12.26688</v>
      </c>
      <c r="H50">
        <f>VLOOKUP($A50,Global_data!$A$2:$G$267,2,0)</f>
        <v>8.5399999999999991</v>
      </c>
      <c r="I50">
        <f>VLOOKUP($A46,Global_data!$A$2:$G$267,4,0)</f>
        <v>8.1340000000000003</v>
      </c>
      <c r="J50">
        <f>VLOOKUP($A48,Global_data!$A$2:$G$267,4,0)</f>
        <v>8.1509999999999998</v>
      </c>
      <c r="K50">
        <f>VLOOKUP($A43,Global_data!$A$2:$G$267,4,0)</f>
        <v>8.0470000000000006</v>
      </c>
      <c r="L50" s="9">
        <f t="shared" si="0"/>
        <v>4.7058823529410763E-3</v>
      </c>
      <c r="M50" s="1">
        <f t="shared" si="1"/>
        <v>3.5500000000000007</v>
      </c>
    </row>
    <row r="51" spans="1:13" x14ac:dyDescent="0.35">
      <c r="A51">
        <v>1902</v>
      </c>
      <c r="B51" t="s">
        <v>11</v>
      </c>
      <c r="C51" t="s">
        <v>12</v>
      </c>
      <c r="D51">
        <v>11.58</v>
      </c>
      <c r="E51">
        <v>11.997999999999999</v>
      </c>
      <c r="F51">
        <v>12.241</v>
      </c>
      <c r="G51">
        <v>12.244999999999999</v>
      </c>
      <c r="H51">
        <f>VLOOKUP($A51,Global_data!$A$2:$G$267,2,0)</f>
        <v>8.3000000000000007</v>
      </c>
      <c r="I51">
        <f>VLOOKUP($A47,Global_data!$A$2:$G$267,4,0)</f>
        <v>8.1430000000000007</v>
      </c>
      <c r="J51">
        <f>VLOOKUP($A49,Global_data!$A$2:$G$267,4,0)</f>
        <v>8.2040000000000006</v>
      </c>
      <c r="K51">
        <f>VLOOKUP($A44,Global_data!$A$2:$G$267,4,0)</f>
        <v>8.07</v>
      </c>
      <c r="L51" s="9">
        <f t="shared" si="0"/>
        <v>-2.8103044496486939E-2</v>
      </c>
      <c r="M51" s="1">
        <f t="shared" si="1"/>
        <v>3.2799999999999994</v>
      </c>
    </row>
    <row r="52" spans="1:13" x14ac:dyDescent="0.35">
      <c r="A52">
        <v>1903</v>
      </c>
      <c r="B52" t="s">
        <v>11</v>
      </c>
      <c r="C52" t="s">
        <v>12</v>
      </c>
      <c r="D52">
        <v>12.03</v>
      </c>
      <c r="E52">
        <v>11.981999999999999</v>
      </c>
      <c r="F52">
        <v>12.15</v>
      </c>
      <c r="G52">
        <v>12.231249999999999</v>
      </c>
      <c r="H52">
        <f>VLOOKUP($A52,Global_data!$A$2:$G$267,2,0)</f>
        <v>8.2200000000000006</v>
      </c>
      <c r="I52">
        <f>VLOOKUP($A48,Global_data!$A$2:$G$267,4,0)</f>
        <v>8.1509999999999998</v>
      </c>
      <c r="J52">
        <f>VLOOKUP($A50,Global_data!$A$2:$G$267,4,0)</f>
        <v>8.2560000000000002</v>
      </c>
      <c r="K52">
        <f>VLOOKUP($A45,Global_data!$A$2:$G$267,4,0)</f>
        <v>8.0960000000000001</v>
      </c>
      <c r="L52" s="9">
        <f t="shared" si="0"/>
        <v>-9.6385542168674777E-3</v>
      </c>
      <c r="M52" s="1">
        <f t="shared" si="1"/>
        <v>3.8099999999999987</v>
      </c>
    </row>
    <row r="53" spans="1:13" x14ac:dyDescent="0.35">
      <c r="A53">
        <v>1904</v>
      </c>
      <c r="B53" t="s">
        <v>11</v>
      </c>
      <c r="C53" t="s">
        <v>12</v>
      </c>
      <c r="D53">
        <v>11.88</v>
      </c>
      <c r="E53">
        <v>11.962</v>
      </c>
      <c r="F53">
        <v>12.07</v>
      </c>
      <c r="G53">
        <v>12.2425</v>
      </c>
      <c r="H53">
        <f>VLOOKUP($A53,Global_data!$A$2:$G$267,2,0)</f>
        <v>8.09</v>
      </c>
      <c r="I53">
        <f>VLOOKUP($A49,Global_data!$A$2:$G$267,4,0)</f>
        <v>8.2040000000000006</v>
      </c>
      <c r="J53">
        <f>VLOOKUP($A51,Global_data!$A$2:$G$267,4,0)</f>
        <v>8.2789999999999999</v>
      </c>
      <c r="K53">
        <f>VLOOKUP($A46,Global_data!$A$2:$G$267,4,0)</f>
        <v>8.1340000000000003</v>
      </c>
      <c r="L53" s="9">
        <f t="shared" si="0"/>
        <v>-1.5815085158150947E-2</v>
      </c>
      <c r="M53" s="1">
        <f t="shared" si="1"/>
        <v>3.7900000000000009</v>
      </c>
    </row>
    <row r="54" spans="1:13" x14ac:dyDescent="0.35">
      <c r="A54">
        <v>1905</v>
      </c>
      <c r="B54" t="s">
        <v>11</v>
      </c>
      <c r="C54" t="s">
        <v>12</v>
      </c>
      <c r="D54">
        <v>11.91</v>
      </c>
      <c r="E54">
        <v>11.898</v>
      </c>
      <c r="F54">
        <v>12.044</v>
      </c>
      <c r="G54">
        <v>12.217499999999999</v>
      </c>
      <c r="H54">
        <f>VLOOKUP($A54,Global_data!$A$2:$G$267,2,0)</f>
        <v>8.23</v>
      </c>
      <c r="I54">
        <f>VLOOKUP($A50,Global_data!$A$2:$G$267,4,0)</f>
        <v>8.2560000000000002</v>
      </c>
      <c r="J54">
        <f>VLOOKUP($A52,Global_data!$A$2:$G$267,4,0)</f>
        <v>8.2949999999999999</v>
      </c>
      <c r="K54">
        <f>VLOOKUP($A47,Global_data!$A$2:$G$267,4,0)</f>
        <v>8.1430000000000007</v>
      </c>
      <c r="L54" s="9">
        <f t="shared" si="0"/>
        <v>1.7305315203955573E-2</v>
      </c>
      <c r="M54" s="1">
        <f t="shared" si="1"/>
        <v>3.6799999999999997</v>
      </c>
    </row>
    <row r="55" spans="1:13" x14ac:dyDescent="0.35">
      <c r="A55">
        <v>1906</v>
      </c>
      <c r="B55" t="s">
        <v>11</v>
      </c>
      <c r="C55" t="s">
        <v>12</v>
      </c>
      <c r="D55">
        <v>11.66</v>
      </c>
      <c r="E55">
        <v>11.811999999999999</v>
      </c>
      <c r="F55">
        <v>11.983000000000001</v>
      </c>
      <c r="G55">
        <v>12.16563</v>
      </c>
      <c r="H55">
        <f>VLOOKUP($A55,Global_data!$A$2:$G$267,2,0)</f>
        <v>8.3800000000000008</v>
      </c>
      <c r="I55">
        <f>VLOOKUP($A51,Global_data!$A$2:$G$267,4,0)</f>
        <v>8.2789999999999999</v>
      </c>
      <c r="J55">
        <f>VLOOKUP($A53,Global_data!$A$2:$G$267,4,0)</f>
        <v>8.2880000000000003</v>
      </c>
      <c r="K55">
        <f>VLOOKUP($A48,Global_data!$A$2:$G$267,4,0)</f>
        <v>8.1509999999999998</v>
      </c>
      <c r="L55" s="9">
        <f t="shared" si="0"/>
        <v>1.8226002430133701E-2</v>
      </c>
      <c r="M55" s="1">
        <f t="shared" si="1"/>
        <v>3.2799999999999994</v>
      </c>
    </row>
    <row r="56" spans="1:13" x14ac:dyDescent="0.35">
      <c r="A56">
        <v>1907</v>
      </c>
      <c r="B56" t="s">
        <v>11</v>
      </c>
      <c r="C56" t="s">
        <v>12</v>
      </c>
      <c r="D56">
        <v>12.46</v>
      </c>
      <c r="E56">
        <v>11.988</v>
      </c>
      <c r="F56">
        <v>11.993</v>
      </c>
      <c r="G56">
        <v>12.18688</v>
      </c>
      <c r="H56">
        <f>VLOOKUP($A56,Global_data!$A$2:$G$267,2,0)</f>
        <v>7.95</v>
      </c>
      <c r="I56">
        <f>VLOOKUP($A52,Global_data!$A$2:$G$267,4,0)</f>
        <v>8.2949999999999999</v>
      </c>
      <c r="J56">
        <f>VLOOKUP($A54,Global_data!$A$2:$G$267,4,0)</f>
        <v>8.2959999999999994</v>
      </c>
      <c r="K56">
        <f>VLOOKUP($A49,Global_data!$A$2:$G$267,4,0)</f>
        <v>8.2040000000000006</v>
      </c>
      <c r="L56" s="9">
        <f t="shared" si="0"/>
        <v>-5.131264916467787E-2</v>
      </c>
      <c r="M56" s="1">
        <f t="shared" si="1"/>
        <v>4.5100000000000007</v>
      </c>
    </row>
    <row r="57" spans="1:13" x14ac:dyDescent="0.35">
      <c r="A57">
        <v>1908</v>
      </c>
      <c r="B57" t="s">
        <v>11</v>
      </c>
      <c r="C57" t="s">
        <v>12</v>
      </c>
      <c r="D57">
        <v>12.07</v>
      </c>
      <c r="E57">
        <v>11.996</v>
      </c>
      <c r="F57">
        <v>11.989000000000001</v>
      </c>
      <c r="G57">
        <v>12.151249999999999</v>
      </c>
      <c r="H57">
        <f>VLOOKUP($A57,Global_data!$A$2:$G$267,2,0)</f>
        <v>8.19</v>
      </c>
      <c r="I57">
        <f>VLOOKUP($A53,Global_data!$A$2:$G$267,4,0)</f>
        <v>8.2880000000000003</v>
      </c>
      <c r="J57">
        <f>VLOOKUP($A55,Global_data!$A$2:$G$267,4,0)</f>
        <v>8.3130000000000006</v>
      </c>
      <c r="K57">
        <f>VLOOKUP($A50,Global_data!$A$2:$G$267,4,0)</f>
        <v>8.2560000000000002</v>
      </c>
      <c r="L57" s="9">
        <f t="shared" si="0"/>
        <v>3.0188679245282932E-2</v>
      </c>
      <c r="M57" s="1">
        <f t="shared" si="1"/>
        <v>3.8800000000000008</v>
      </c>
    </row>
    <row r="58" spans="1:13" x14ac:dyDescent="0.35">
      <c r="A58">
        <v>1909</v>
      </c>
      <c r="B58" t="s">
        <v>11</v>
      </c>
      <c r="C58" t="s">
        <v>12</v>
      </c>
      <c r="D58">
        <v>12.68</v>
      </c>
      <c r="E58">
        <v>12.156000000000001</v>
      </c>
      <c r="F58">
        <v>12.058999999999999</v>
      </c>
      <c r="G58">
        <v>12.135</v>
      </c>
      <c r="H58">
        <f>VLOOKUP($A58,Global_data!$A$2:$G$267,2,0)</f>
        <v>8.18</v>
      </c>
      <c r="I58">
        <f>VLOOKUP($A54,Global_data!$A$2:$G$267,4,0)</f>
        <v>8.2959999999999994</v>
      </c>
      <c r="J58">
        <f>VLOOKUP($A56,Global_data!$A$2:$G$267,4,0)</f>
        <v>8.2789999999999999</v>
      </c>
      <c r="K58">
        <f>VLOOKUP($A51,Global_data!$A$2:$G$267,4,0)</f>
        <v>8.2789999999999999</v>
      </c>
      <c r="L58" s="9">
        <f t="shared" si="0"/>
        <v>-1.221001221001195E-3</v>
      </c>
      <c r="M58" s="1">
        <f t="shared" si="1"/>
        <v>4.5</v>
      </c>
    </row>
    <row r="59" spans="1:13" x14ac:dyDescent="0.35">
      <c r="A59">
        <v>1910</v>
      </c>
      <c r="B59" t="s">
        <v>11</v>
      </c>
      <c r="C59" t="s">
        <v>12</v>
      </c>
      <c r="D59">
        <v>12.8</v>
      </c>
      <c r="E59">
        <v>12.334</v>
      </c>
      <c r="F59">
        <v>12.116</v>
      </c>
      <c r="G59">
        <v>12.1425</v>
      </c>
      <c r="H59">
        <f>VLOOKUP($A59,Global_data!$A$2:$G$267,2,0)</f>
        <v>8.2200000000000006</v>
      </c>
      <c r="I59">
        <f>VLOOKUP($A55,Global_data!$A$2:$G$267,4,0)</f>
        <v>8.3130000000000006</v>
      </c>
      <c r="J59">
        <f>VLOOKUP($A57,Global_data!$A$2:$G$267,4,0)</f>
        <v>8.2799999999999994</v>
      </c>
      <c r="K59">
        <f>VLOOKUP($A52,Global_data!$A$2:$G$267,4,0)</f>
        <v>8.2949999999999999</v>
      </c>
      <c r="L59" s="9">
        <f t="shared" si="0"/>
        <v>4.8899755501223621E-3</v>
      </c>
      <c r="M59" s="1">
        <f t="shared" si="1"/>
        <v>4.58</v>
      </c>
    </row>
    <row r="60" spans="1:13" x14ac:dyDescent="0.35">
      <c r="A60">
        <v>1911</v>
      </c>
      <c r="B60" t="s">
        <v>11</v>
      </c>
      <c r="C60" t="s">
        <v>12</v>
      </c>
      <c r="D60">
        <v>12.53</v>
      </c>
      <c r="E60">
        <v>12.507999999999999</v>
      </c>
      <c r="F60">
        <v>12.16</v>
      </c>
      <c r="G60">
        <v>12.164999999999999</v>
      </c>
      <c r="H60">
        <f>VLOOKUP($A60,Global_data!$A$2:$G$267,2,0)</f>
        <v>8.18</v>
      </c>
      <c r="I60">
        <f>VLOOKUP($A56,Global_data!$A$2:$G$267,4,0)</f>
        <v>8.2789999999999999</v>
      </c>
      <c r="J60">
        <f>VLOOKUP($A58,Global_data!$A$2:$G$267,4,0)</f>
        <v>8.2579999999999991</v>
      </c>
      <c r="K60">
        <f>VLOOKUP($A53,Global_data!$A$2:$G$267,4,0)</f>
        <v>8.2880000000000003</v>
      </c>
      <c r="L60" s="9">
        <f t="shared" si="0"/>
        <v>-4.8661800486619125E-3</v>
      </c>
      <c r="M60" s="1">
        <f t="shared" si="1"/>
        <v>4.3499999999999996</v>
      </c>
    </row>
    <row r="61" spans="1:13" x14ac:dyDescent="0.35">
      <c r="A61">
        <v>1912</v>
      </c>
      <c r="B61" t="s">
        <v>11</v>
      </c>
      <c r="C61" t="s">
        <v>12</v>
      </c>
      <c r="D61">
        <v>11.98</v>
      </c>
      <c r="E61">
        <v>12.412000000000001</v>
      </c>
      <c r="F61">
        <v>12.2</v>
      </c>
      <c r="G61">
        <v>12.146879999999999</v>
      </c>
      <c r="H61">
        <f>VLOOKUP($A61,Global_data!$A$2:$G$267,2,0)</f>
        <v>8.17</v>
      </c>
      <c r="I61">
        <f>VLOOKUP($A57,Global_data!$A$2:$G$267,4,0)</f>
        <v>8.2799999999999994</v>
      </c>
      <c r="J61">
        <f>VLOOKUP($A59,Global_data!$A$2:$G$267,4,0)</f>
        <v>8.23</v>
      </c>
      <c r="K61">
        <f>VLOOKUP($A54,Global_data!$A$2:$G$267,4,0)</f>
        <v>8.2959999999999994</v>
      </c>
      <c r="L61" s="9">
        <f t="shared" si="0"/>
        <v>-1.2224938875305363E-3</v>
      </c>
      <c r="M61" s="1">
        <f t="shared" si="1"/>
        <v>3.8100000000000005</v>
      </c>
    </row>
    <row r="62" spans="1:13" x14ac:dyDescent="0.35">
      <c r="A62">
        <v>1913</v>
      </c>
      <c r="B62" t="s">
        <v>11</v>
      </c>
      <c r="C62" t="s">
        <v>12</v>
      </c>
      <c r="D62">
        <v>12.29</v>
      </c>
      <c r="E62">
        <v>12.456</v>
      </c>
      <c r="F62">
        <v>12.226000000000001</v>
      </c>
      <c r="G62">
        <v>12.1425</v>
      </c>
      <c r="H62">
        <f>VLOOKUP($A62,Global_data!$A$2:$G$267,2,0)</f>
        <v>8.3000000000000007</v>
      </c>
      <c r="I62">
        <f>VLOOKUP($A58,Global_data!$A$2:$G$267,4,0)</f>
        <v>8.2579999999999991</v>
      </c>
      <c r="J62">
        <f>VLOOKUP($A60,Global_data!$A$2:$G$267,4,0)</f>
        <v>8.1940000000000008</v>
      </c>
      <c r="K62">
        <f>VLOOKUP($A55,Global_data!$A$2:$G$267,4,0)</f>
        <v>8.3130000000000006</v>
      </c>
      <c r="L62" s="9">
        <f t="shared" si="0"/>
        <v>1.5911872705018457E-2</v>
      </c>
      <c r="M62" s="1">
        <f t="shared" si="1"/>
        <v>3.9899999999999984</v>
      </c>
    </row>
    <row r="63" spans="1:13" x14ac:dyDescent="0.35">
      <c r="A63">
        <v>1914</v>
      </c>
      <c r="B63" t="s">
        <v>11</v>
      </c>
      <c r="C63" t="s">
        <v>12</v>
      </c>
      <c r="D63">
        <v>12.35</v>
      </c>
      <c r="E63">
        <v>12.39</v>
      </c>
      <c r="F63">
        <v>12.273</v>
      </c>
      <c r="G63">
        <v>12.157500000000001</v>
      </c>
      <c r="H63">
        <f>VLOOKUP($A63,Global_data!$A$2:$G$267,2,0)</f>
        <v>8.59</v>
      </c>
      <c r="I63">
        <f>VLOOKUP($A59,Global_data!$A$2:$G$267,4,0)</f>
        <v>8.23</v>
      </c>
      <c r="J63">
        <f>VLOOKUP($A61,Global_data!$A$2:$G$267,4,0)</f>
        <v>8.1809999999999992</v>
      </c>
      <c r="K63">
        <f>VLOOKUP($A56,Global_data!$A$2:$G$267,4,0)</f>
        <v>8.2789999999999999</v>
      </c>
      <c r="L63" s="9">
        <f t="shared" si="0"/>
        <v>3.493975903614447E-2</v>
      </c>
      <c r="M63" s="1">
        <f t="shared" si="1"/>
        <v>3.76</v>
      </c>
    </row>
    <row r="64" spans="1:13" x14ac:dyDescent="0.35">
      <c r="A64">
        <v>1915</v>
      </c>
      <c r="B64" t="s">
        <v>11</v>
      </c>
      <c r="C64" t="s">
        <v>12</v>
      </c>
      <c r="D64">
        <v>12.59</v>
      </c>
      <c r="E64">
        <v>12.348000000000001</v>
      </c>
      <c r="F64">
        <v>12.340999999999999</v>
      </c>
      <c r="G64">
        <v>12.19563</v>
      </c>
      <c r="H64">
        <f>VLOOKUP($A64,Global_data!$A$2:$G$267,2,0)</f>
        <v>8.59</v>
      </c>
      <c r="I64">
        <f>VLOOKUP($A60,Global_data!$A$2:$G$267,4,0)</f>
        <v>8.1940000000000008</v>
      </c>
      <c r="J64">
        <f>VLOOKUP($A62,Global_data!$A$2:$G$267,4,0)</f>
        <v>8.1890000000000001</v>
      </c>
      <c r="K64">
        <f>VLOOKUP($A57,Global_data!$A$2:$G$267,4,0)</f>
        <v>8.2799999999999994</v>
      </c>
      <c r="L64" s="9">
        <f t="shared" si="0"/>
        <v>0</v>
      </c>
      <c r="M64" s="1">
        <f t="shared" si="1"/>
        <v>4</v>
      </c>
    </row>
    <row r="65" spans="1:13" x14ac:dyDescent="0.35">
      <c r="A65">
        <v>1916</v>
      </c>
      <c r="B65" t="s">
        <v>11</v>
      </c>
      <c r="C65" t="s">
        <v>12</v>
      </c>
      <c r="D65">
        <v>13.29</v>
      </c>
      <c r="E65">
        <v>12.5</v>
      </c>
      <c r="F65">
        <v>12.504</v>
      </c>
      <c r="G65">
        <v>12.26188</v>
      </c>
      <c r="H65">
        <f>VLOOKUP($A65,Global_data!$A$2:$G$267,2,0)</f>
        <v>8.23</v>
      </c>
      <c r="I65">
        <f>VLOOKUP($A61,Global_data!$A$2:$G$267,4,0)</f>
        <v>8.1809999999999992</v>
      </c>
      <c r="J65">
        <f>VLOOKUP($A63,Global_data!$A$2:$G$267,4,0)</f>
        <v>8.2390000000000008</v>
      </c>
      <c r="K65">
        <f>VLOOKUP($A58,Global_data!$A$2:$G$267,4,0)</f>
        <v>8.2579999999999991</v>
      </c>
      <c r="L65" s="9">
        <f t="shared" si="0"/>
        <v>-4.190919674039574E-2</v>
      </c>
      <c r="M65" s="1">
        <f t="shared" si="1"/>
        <v>5.0599999999999987</v>
      </c>
    </row>
    <row r="66" spans="1:13" x14ac:dyDescent="0.35">
      <c r="A66">
        <v>1917</v>
      </c>
      <c r="B66" t="s">
        <v>11</v>
      </c>
      <c r="C66" t="s">
        <v>12</v>
      </c>
      <c r="D66">
        <v>12.96</v>
      </c>
      <c r="E66">
        <v>12.696</v>
      </c>
      <c r="F66">
        <v>12.554</v>
      </c>
      <c r="G66">
        <v>12.31625</v>
      </c>
      <c r="H66">
        <f>VLOOKUP($A66,Global_data!$A$2:$G$267,2,0)</f>
        <v>8.02</v>
      </c>
      <c r="I66">
        <f>VLOOKUP($A62,Global_data!$A$2:$G$267,4,0)</f>
        <v>8.1890000000000001</v>
      </c>
      <c r="J66">
        <f>VLOOKUP($A64,Global_data!$A$2:$G$267,4,0)</f>
        <v>8.2750000000000004</v>
      </c>
      <c r="K66">
        <f>VLOOKUP($A59,Global_data!$A$2:$G$267,4,0)</f>
        <v>8.23</v>
      </c>
      <c r="L66" s="9">
        <f t="shared" ref="L66:L129" si="2">IFERROR((H66-H65)/H65,0)</f>
        <v>-2.5516403402187221E-2</v>
      </c>
      <c r="M66" s="1">
        <f t="shared" si="1"/>
        <v>4.9400000000000013</v>
      </c>
    </row>
    <row r="67" spans="1:13" x14ac:dyDescent="0.35">
      <c r="A67">
        <v>1918</v>
      </c>
      <c r="B67" t="s">
        <v>11</v>
      </c>
      <c r="C67" t="s">
        <v>12</v>
      </c>
      <c r="D67">
        <v>12.33</v>
      </c>
      <c r="E67">
        <v>12.704000000000001</v>
      </c>
      <c r="F67">
        <v>12.58</v>
      </c>
      <c r="G67">
        <v>12.36313</v>
      </c>
      <c r="H67">
        <f>VLOOKUP($A67,Global_data!$A$2:$G$267,2,0)</f>
        <v>8.1300000000000008</v>
      </c>
      <c r="I67">
        <f>VLOOKUP($A63,Global_data!$A$2:$G$267,4,0)</f>
        <v>8.2390000000000008</v>
      </c>
      <c r="J67">
        <f>VLOOKUP($A65,Global_data!$A$2:$G$267,4,0)</f>
        <v>8.26</v>
      </c>
      <c r="K67">
        <f>VLOOKUP($A60,Global_data!$A$2:$G$267,4,0)</f>
        <v>8.1940000000000008</v>
      </c>
      <c r="L67" s="9">
        <f t="shared" si="2"/>
        <v>1.3715710723192172E-2</v>
      </c>
      <c r="M67" s="1">
        <f t="shared" ref="M67:M130" si="3">D67-H67</f>
        <v>4.1999999999999993</v>
      </c>
    </row>
    <row r="68" spans="1:13" x14ac:dyDescent="0.35">
      <c r="A68">
        <v>1919</v>
      </c>
      <c r="B68" t="s">
        <v>11</v>
      </c>
      <c r="C68" t="s">
        <v>12</v>
      </c>
      <c r="D68">
        <v>12.17</v>
      </c>
      <c r="E68">
        <v>12.667999999999999</v>
      </c>
      <c r="F68">
        <v>12.529</v>
      </c>
      <c r="G68">
        <v>12.371880000000001</v>
      </c>
      <c r="H68">
        <f>VLOOKUP($A68,Global_data!$A$2:$G$267,2,0)</f>
        <v>8.3800000000000008</v>
      </c>
      <c r="I68">
        <f>VLOOKUP($A64,Global_data!$A$2:$G$267,4,0)</f>
        <v>8.2750000000000004</v>
      </c>
      <c r="J68">
        <f>VLOOKUP($A66,Global_data!$A$2:$G$267,4,0)</f>
        <v>8.2669999999999995</v>
      </c>
      <c r="K68">
        <f>VLOOKUP($A61,Global_data!$A$2:$G$267,4,0)</f>
        <v>8.1809999999999992</v>
      </c>
      <c r="L68" s="9">
        <f t="shared" si="2"/>
        <v>3.0750307503075027E-2</v>
      </c>
      <c r="M68" s="1">
        <f t="shared" si="3"/>
        <v>3.7899999999999991</v>
      </c>
    </row>
    <row r="69" spans="1:13" x14ac:dyDescent="0.35">
      <c r="A69">
        <v>1920</v>
      </c>
      <c r="B69" t="s">
        <v>11</v>
      </c>
      <c r="C69" t="s">
        <v>12</v>
      </c>
      <c r="D69">
        <v>12.22</v>
      </c>
      <c r="E69">
        <v>12.593999999999999</v>
      </c>
      <c r="F69">
        <v>12.471</v>
      </c>
      <c r="G69">
        <v>12.393129999999999</v>
      </c>
      <c r="H69">
        <f>VLOOKUP($A69,Global_data!$A$2:$G$267,2,0)</f>
        <v>8.36</v>
      </c>
      <c r="I69">
        <f>VLOOKUP($A65,Global_data!$A$2:$G$267,4,0)</f>
        <v>8.26</v>
      </c>
      <c r="J69">
        <f>VLOOKUP($A67,Global_data!$A$2:$G$267,4,0)</f>
        <v>8.2609999999999992</v>
      </c>
      <c r="K69">
        <f>VLOOKUP($A62,Global_data!$A$2:$G$267,4,0)</f>
        <v>8.1890000000000001</v>
      </c>
      <c r="L69" s="9">
        <f t="shared" si="2"/>
        <v>-2.3866348448688961E-3</v>
      </c>
      <c r="M69" s="1">
        <f t="shared" si="3"/>
        <v>3.8600000000000012</v>
      </c>
    </row>
    <row r="70" spans="1:13" x14ac:dyDescent="0.35">
      <c r="A70">
        <v>1921</v>
      </c>
      <c r="B70" t="s">
        <v>11</v>
      </c>
      <c r="C70" t="s">
        <v>12</v>
      </c>
      <c r="D70">
        <v>12.52</v>
      </c>
      <c r="E70">
        <v>12.44</v>
      </c>
      <c r="F70">
        <v>12.47</v>
      </c>
      <c r="G70">
        <v>12.43125</v>
      </c>
      <c r="H70">
        <f>VLOOKUP($A70,Global_data!$A$2:$G$267,2,0)</f>
        <v>8.57</v>
      </c>
      <c r="I70">
        <f>VLOOKUP($A66,Global_data!$A$2:$G$267,4,0)</f>
        <v>8.2669999999999995</v>
      </c>
      <c r="J70">
        <f>VLOOKUP($A68,Global_data!$A$2:$G$267,4,0)</f>
        <v>8.2810000000000006</v>
      </c>
      <c r="K70">
        <f>VLOOKUP($A63,Global_data!$A$2:$G$267,4,0)</f>
        <v>8.2390000000000008</v>
      </c>
      <c r="L70" s="9">
        <f t="shared" si="2"/>
        <v>2.5119617224880486E-2</v>
      </c>
      <c r="M70" s="1">
        <f t="shared" si="3"/>
        <v>3.9499999999999993</v>
      </c>
    </row>
    <row r="71" spans="1:13" x14ac:dyDescent="0.35">
      <c r="A71">
        <v>1922</v>
      </c>
      <c r="B71" t="s">
        <v>11</v>
      </c>
      <c r="C71" t="s">
        <v>12</v>
      </c>
      <c r="D71">
        <v>12.65</v>
      </c>
      <c r="E71">
        <v>12.378</v>
      </c>
      <c r="F71">
        <v>12.537000000000001</v>
      </c>
      <c r="G71">
        <v>12.493130000000001</v>
      </c>
      <c r="H71">
        <f>VLOOKUP($A71,Global_data!$A$2:$G$267,2,0)</f>
        <v>8.41</v>
      </c>
      <c r="I71">
        <f>VLOOKUP($A67,Global_data!$A$2:$G$267,4,0)</f>
        <v>8.2609999999999992</v>
      </c>
      <c r="J71">
        <f>VLOOKUP($A69,Global_data!$A$2:$G$267,4,0)</f>
        <v>8.2949999999999999</v>
      </c>
      <c r="K71">
        <f>VLOOKUP($A64,Global_data!$A$2:$G$267,4,0)</f>
        <v>8.2750000000000004</v>
      </c>
      <c r="L71" s="9">
        <f t="shared" si="2"/>
        <v>-1.8669778296382746E-2</v>
      </c>
      <c r="M71" s="1">
        <f t="shared" si="3"/>
        <v>4.24</v>
      </c>
    </row>
    <row r="72" spans="1:13" x14ac:dyDescent="0.35">
      <c r="A72">
        <v>1923</v>
      </c>
      <c r="B72" t="s">
        <v>11</v>
      </c>
      <c r="C72" t="s">
        <v>12</v>
      </c>
      <c r="D72">
        <v>12.43</v>
      </c>
      <c r="E72">
        <v>12.398</v>
      </c>
      <c r="F72">
        <v>12.551</v>
      </c>
      <c r="G72">
        <v>12.491250000000001</v>
      </c>
      <c r="H72">
        <f>VLOOKUP($A72,Global_data!$A$2:$G$267,2,0)</f>
        <v>8.42</v>
      </c>
      <c r="I72">
        <f>VLOOKUP($A68,Global_data!$A$2:$G$267,4,0)</f>
        <v>8.2810000000000006</v>
      </c>
      <c r="J72">
        <f>VLOOKUP($A70,Global_data!$A$2:$G$267,4,0)</f>
        <v>8.3339999999999996</v>
      </c>
      <c r="K72">
        <f>VLOOKUP($A65,Global_data!$A$2:$G$267,4,0)</f>
        <v>8.26</v>
      </c>
      <c r="L72" s="9">
        <f t="shared" si="2"/>
        <v>1.1890606420927215E-3</v>
      </c>
      <c r="M72" s="1">
        <f t="shared" si="3"/>
        <v>4.01</v>
      </c>
    </row>
    <row r="73" spans="1:13" x14ac:dyDescent="0.35">
      <c r="A73">
        <v>1924</v>
      </c>
      <c r="B73" t="s">
        <v>11</v>
      </c>
      <c r="C73" t="s">
        <v>12</v>
      </c>
      <c r="D73">
        <v>13.13</v>
      </c>
      <c r="E73">
        <v>12.59</v>
      </c>
      <c r="F73">
        <v>12.629</v>
      </c>
      <c r="G73">
        <v>12.557499999999999</v>
      </c>
      <c r="H73">
        <f>VLOOKUP($A73,Global_data!$A$2:$G$267,2,0)</f>
        <v>8.51</v>
      </c>
      <c r="I73">
        <f>VLOOKUP($A69,Global_data!$A$2:$G$267,4,0)</f>
        <v>8.2949999999999999</v>
      </c>
      <c r="J73">
        <f>VLOOKUP($A71,Global_data!$A$2:$G$267,4,0)</f>
        <v>8.3580000000000005</v>
      </c>
      <c r="K73">
        <f>VLOOKUP($A66,Global_data!$A$2:$G$267,4,0)</f>
        <v>8.2669999999999995</v>
      </c>
      <c r="L73" s="9">
        <f t="shared" si="2"/>
        <v>1.0688836104513048E-2</v>
      </c>
      <c r="M73" s="1">
        <f t="shared" si="3"/>
        <v>4.620000000000001</v>
      </c>
    </row>
    <row r="74" spans="1:13" x14ac:dyDescent="0.35">
      <c r="A74">
        <v>1925</v>
      </c>
      <c r="B74" t="s">
        <v>11</v>
      </c>
      <c r="C74" t="s">
        <v>12</v>
      </c>
      <c r="D74">
        <v>12.14</v>
      </c>
      <c r="E74">
        <v>12.574</v>
      </c>
      <c r="F74">
        <v>12.584</v>
      </c>
      <c r="G74">
        <v>12.52375</v>
      </c>
      <c r="H74">
        <f>VLOOKUP($A74,Global_data!$A$2:$G$267,2,0)</f>
        <v>8.5299999999999994</v>
      </c>
      <c r="I74">
        <f>VLOOKUP($A70,Global_data!$A$2:$G$267,4,0)</f>
        <v>8.3339999999999996</v>
      </c>
      <c r="J74">
        <f>VLOOKUP($A72,Global_data!$A$2:$G$267,4,0)</f>
        <v>8.3699999999999992</v>
      </c>
      <c r="K74">
        <f>VLOOKUP($A67,Global_data!$A$2:$G$267,4,0)</f>
        <v>8.2609999999999992</v>
      </c>
      <c r="L74" s="9">
        <f t="shared" si="2"/>
        <v>2.3501762632196915E-3</v>
      </c>
      <c r="M74" s="1">
        <f t="shared" si="3"/>
        <v>3.6100000000000012</v>
      </c>
    </row>
    <row r="75" spans="1:13" x14ac:dyDescent="0.35">
      <c r="A75">
        <v>1926</v>
      </c>
      <c r="B75" t="s">
        <v>11</v>
      </c>
      <c r="C75" t="s">
        <v>12</v>
      </c>
      <c r="D75">
        <v>12.27</v>
      </c>
      <c r="E75">
        <v>12.523999999999999</v>
      </c>
      <c r="F75">
        <v>12.481999999999999</v>
      </c>
      <c r="G75">
        <v>12.490629999999999</v>
      </c>
      <c r="H75">
        <f>VLOOKUP($A75,Global_data!$A$2:$G$267,2,0)</f>
        <v>8.73</v>
      </c>
      <c r="I75">
        <f>VLOOKUP($A71,Global_data!$A$2:$G$267,4,0)</f>
        <v>8.3580000000000005</v>
      </c>
      <c r="J75">
        <f>VLOOKUP($A73,Global_data!$A$2:$G$267,4,0)</f>
        <v>8.3620000000000001</v>
      </c>
      <c r="K75">
        <f>VLOOKUP($A68,Global_data!$A$2:$G$267,4,0)</f>
        <v>8.2810000000000006</v>
      </c>
      <c r="L75" s="9">
        <f t="shared" si="2"/>
        <v>2.3446658851113841E-2</v>
      </c>
      <c r="M75" s="1">
        <f t="shared" si="3"/>
        <v>3.5399999999999991</v>
      </c>
    </row>
    <row r="76" spans="1:13" x14ac:dyDescent="0.35">
      <c r="A76">
        <v>1927</v>
      </c>
      <c r="B76" t="s">
        <v>11</v>
      </c>
      <c r="C76" t="s">
        <v>12</v>
      </c>
      <c r="D76">
        <v>12.53</v>
      </c>
      <c r="E76">
        <v>12.5</v>
      </c>
      <c r="F76">
        <v>12.439</v>
      </c>
      <c r="G76">
        <v>12.490629999999999</v>
      </c>
      <c r="H76">
        <f>VLOOKUP($A76,Global_data!$A$2:$G$267,2,0)</f>
        <v>8.52</v>
      </c>
      <c r="I76">
        <f>VLOOKUP($A72,Global_data!$A$2:$G$267,4,0)</f>
        <v>8.3699999999999992</v>
      </c>
      <c r="J76">
        <f>VLOOKUP($A74,Global_data!$A$2:$G$267,4,0)</f>
        <v>8.3559999999999999</v>
      </c>
      <c r="K76">
        <f>VLOOKUP($A69,Global_data!$A$2:$G$267,4,0)</f>
        <v>8.2949999999999999</v>
      </c>
      <c r="L76" s="9">
        <f t="shared" si="2"/>
        <v>-2.4054982817869511E-2</v>
      </c>
      <c r="M76" s="1">
        <f t="shared" si="3"/>
        <v>4.01</v>
      </c>
    </row>
    <row r="77" spans="1:13" x14ac:dyDescent="0.35">
      <c r="A77">
        <v>1928</v>
      </c>
      <c r="B77" t="s">
        <v>11</v>
      </c>
      <c r="C77" t="s">
        <v>12</v>
      </c>
      <c r="D77">
        <v>13.22</v>
      </c>
      <c r="E77">
        <v>12.657999999999999</v>
      </c>
      <c r="F77">
        <v>12.528</v>
      </c>
      <c r="G77">
        <v>12.56813</v>
      </c>
      <c r="H77">
        <f>VLOOKUP($A77,Global_data!$A$2:$G$267,2,0)</f>
        <v>8.6300000000000008</v>
      </c>
      <c r="I77">
        <f>VLOOKUP($A73,Global_data!$A$2:$G$267,4,0)</f>
        <v>8.3620000000000001</v>
      </c>
      <c r="J77">
        <f>VLOOKUP($A75,Global_data!$A$2:$G$267,4,0)</f>
        <v>8.4060000000000006</v>
      </c>
      <c r="K77">
        <f>VLOOKUP($A70,Global_data!$A$2:$G$267,4,0)</f>
        <v>8.3339999999999996</v>
      </c>
      <c r="L77" s="9">
        <f t="shared" si="2"/>
        <v>1.2910798122065871E-2</v>
      </c>
      <c r="M77" s="1">
        <f t="shared" si="3"/>
        <v>4.59</v>
      </c>
    </row>
    <row r="78" spans="1:13" x14ac:dyDescent="0.35">
      <c r="A78">
        <v>1929</v>
      </c>
      <c r="B78" t="s">
        <v>11</v>
      </c>
      <c r="C78" t="s">
        <v>12</v>
      </c>
      <c r="D78">
        <v>12.47</v>
      </c>
      <c r="E78">
        <v>12.526</v>
      </c>
      <c r="F78">
        <v>12.558</v>
      </c>
      <c r="G78">
        <v>12.57938</v>
      </c>
      <c r="H78">
        <f>VLOOKUP($A78,Global_data!$A$2:$G$267,2,0)</f>
        <v>8.24</v>
      </c>
      <c r="I78">
        <f>VLOOKUP($A74,Global_data!$A$2:$G$267,4,0)</f>
        <v>8.3559999999999999</v>
      </c>
      <c r="J78">
        <f>VLOOKUP($A76,Global_data!$A$2:$G$267,4,0)</f>
        <v>8.4559999999999995</v>
      </c>
      <c r="K78">
        <f>VLOOKUP($A71,Global_data!$A$2:$G$267,4,0)</f>
        <v>8.3580000000000005</v>
      </c>
      <c r="L78" s="9">
        <f t="shared" si="2"/>
        <v>-4.5191193511008171E-2</v>
      </c>
      <c r="M78" s="1">
        <f t="shared" si="3"/>
        <v>4.2300000000000004</v>
      </c>
    </row>
    <row r="79" spans="1:13" x14ac:dyDescent="0.35">
      <c r="A79">
        <v>1930</v>
      </c>
      <c r="B79" t="s">
        <v>11</v>
      </c>
      <c r="C79" t="s">
        <v>12</v>
      </c>
      <c r="D79">
        <v>11.85</v>
      </c>
      <c r="E79">
        <v>12.468</v>
      </c>
      <c r="F79">
        <v>12.521000000000001</v>
      </c>
      <c r="G79">
        <v>12.54813</v>
      </c>
      <c r="H79">
        <f>VLOOKUP($A79,Global_data!$A$2:$G$267,2,0)</f>
        <v>8.6300000000000008</v>
      </c>
      <c r="I79">
        <f>VLOOKUP($A75,Global_data!$A$2:$G$267,4,0)</f>
        <v>8.4060000000000006</v>
      </c>
      <c r="J79">
        <f>VLOOKUP($A77,Global_data!$A$2:$G$267,4,0)</f>
        <v>8.5060000000000002</v>
      </c>
      <c r="K79">
        <f>VLOOKUP($A72,Global_data!$A$2:$G$267,4,0)</f>
        <v>8.3699999999999992</v>
      </c>
      <c r="L79" s="9">
        <f t="shared" si="2"/>
        <v>4.733009708737871E-2</v>
      </c>
      <c r="M79" s="1">
        <f t="shared" si="3"/>
        <v>3.2199999999999989</v>
      </c>
    </row>
    <row r="80" spans="1:13" x14ac:dyDescent="0.35">
      <c r="A80">
        <v>1931</v>
      </c>
      <c r="B80" t="s">
        <v>11</v>
      </c>
      <c r="C80" t="s">
        <v>12</v>
      </c>
      <c r="D80">
        <v>12.03</v>
      </c>
      <c r="E80">
        <v>12.42</v>
      </c>
      <c r="F80">
        <v>12.472</v>
      </c>
      <c r="G80">
        <v>12.51313</v>
      </c>
      <c r="H80">
        <f>VLOOKUP($A80,Global_data!$A$2:$G$267,2,0)</f>
        <v>8.7200000000000006</v>
      </c>
      <c r="I80">
        <f>VLOOKUP($A76,Global_data!$A$2:$G$267,4,0)</f>
        <v>8.4559999999999995</v>
      </c>
      <c r="J80">
        <f>VLOOKUP($A78,Global_data!$A$2:$G$267,4,0)</f>
        <v>8.4920000000000009</v>
      </c>
      <c r="K80">
        <f>VLOOKUP($A73,Global_data!$A$2:$G$267,4,0)</f>
        <v>8.3620000000000001</v>
      </c>
      <c r="L80" s="9">
        <f t="shared" si="2"/>
        <v>1.0428736964078778E-2</v>
      </c>
      <c r="M80" s="1">
        <f t="shared" si="3"/>
        <v>3.3099999999999987</v>
      </c>
    </row>
    <row r="81" spans="1:13" x14ac:dyDescent="0.35">
      <c r="A81">
        <v>1932</v>
      </c>
      <c r="B81" t="s">
        <v>11</v>
      </c>
      <c r="C81" t="s">
        <v>12</v>
      </c>
      <c r="D81">
        <v>12.23</v>
      </c>
      <c r="E81">
        <v>12.36</v>
      </c>
      <c r="F81">
        <v>12.43</v>
      </c>
      <c r="G81">
        <v>12.44688</v>
      </c>
      <c r="H81">
        <f>VLOOKUP($A81,Global_data!$A$2:$G$267,2,0)</f>
        <v>8.7100000000000009</v>
      </c>
      <c r="I81">
        <f>VLOOKUP($A77,Global_data!$A$2:$G$267,4,0)</f>
        <v>8.5060000000000002</v>
      </c>
      <c r="J81">
        <f>VLOOKUP($A79,Global_data!$A$2:$G$267,4,0)</f>
        <v>8.5190000000000001</v>
      </c>
      <c r="K81">
        <f>VLOOKUP($A74,Global_data!$A$2:$G$267,4,0)</f>
        <v>8.3559999999999999</v>
      </c>
      <c r="L81" s="9">
        <f t="shared" si="2"/>
        <v>-1.1467889908256636E-3</v>
      </c>
      <c r="M81" s="1">
        <f t="shared" si="3"/>
        <v>3.5199999999999996</v>
      </c>
    </row>
    <row r="82" spans="1:13" x14ac:dyDescent="0.35">
      <c r="A82">
        <v>1933</v>
      </c>
      <c r="B82" t="s">
        <v>11</v>
      </c>
      <c r="C82" t="s">
        <v>12</v>
      </c>
      <c r="D82">
        <v>12.76</v>
      </c>
      <c r="E82">
        <v>12.268000000000001</v>
      </c>
      <c r="F82">
        <v>12.462999999999999</v>
      </c>
      <c r="G82">
        <v>12.434380000000001</v>
      </c>
      <c r="H82">
        <f>VLOOKUP($A82,Global_data!$A$2:$G$267,2,0)</f>
        <v>8.34</v>
      </c>
      <c r="I82">
        <f>VLOOKUP($A78,Global_data!$A$2:$G$267,4,0)</f>
        <v>8.4920000000000009</v>
      </c>
      <c r="J82">
        <f>VLOOKUP($A80,Global_data!$A$2:$G$267,4,0)</f>
        <v>8.5340000000000007</v>
      </c>
      <c r="K82">
        <f>VLOOKUP($A75,Global_data!$A$2:$G$267,4,0)</f>
        <v>8.4060000000000006</v>
      </c>
      <c r="L82" s="9">
        <f t="shared" si="2"/>
        <v>-4.2479908151550054E-2</v>
      </c>
      <c r="M82" s="1">
        <f t="shared" si="3"/>
        <v>4.42</v>
      </c>
    </row>
    <row r="83" spans="1:13" x14ac:dyDescent="0.35">
      <c r="A83">
        <v>1934</v>
      </c>
      <c r="B83" t="s">
        <v>11</v>
      </c>
      <c r="C83" t="s">
        <v>12</v>
      </c>
      <c r="D83">
        <v>12.84</v>
      </c>
      <c r="E83">
        <v>12.342000000000001</v>
      </c>
      <c r="F83">
        <v>12.433999999999999</v>
      </c>
      <c r="G83">
        <v>12.46625</v>
      </c>
      <c r="H83">
        <f>VLOOKUP($A83,Global_data!$A$2:$G$267,2,0)</f>
        <v>8.6300000000000008</v>
      </c>
      <c r="I83">
        <f>VLOOKUP($A79,Global_data!$A$2:$G$267,4,0)</f>
        <v>8.5190000000000001</v>
      </c>
      <c r="J83">
        <f>VLOOKUP($A81,Global_data!$A$2:$G$267,4,0)</f>
        <v>8.5640000000000001</v>
      </c>
      <c r="K83">
        <f>VLOOKUP($A76,Global_data!$A$2:$G$267,4,0)</f>
        <v>8.4559999999999995</v>
      </c>
      <c r="L83" s="9">
        <f t="shared" si="2"/>
        <v>3.4772182254196753E-2</v>
      </c>
      <c r="M83" s="1">
        <f t="shared" si="3"/>
        <v>4.2099999999999991</v>
      </c>
    </row>
    <row r="84" spans="1:13" x14ac:dyDescent="0.35">
      <c r="A84">
        <v>1935</v>
      </c>
      <c r="B84" t="s">
        <v>11</v>
      </c>
      <c r="C84" t="s">
        <v>12</v>
      </c>
      <c r="D84">
        <v>13.13</v>
      </c>
      <c r="E84">
        <v>12.598000000000001</v>
      </c>
      <c r="F84">
        <v>12.532999999999999</v>
      </c>
      <c r="G84">
        <v>12.526249999999999</v>
      </c>
      <c r="H84">
        <f>VLOOKUP($A84,Global_data!$A$2:$G$267,2,0)</f>
        <v>8.52</v>
      </c>
      <c r="I84">
        <f>VLOOKUP($A80,Global_data!$A$2:$G$267,4,0)</f>
        <v>8.5340000000000007</v>
      </c>
      <c r="J84">
        <f>VLOOKUP($A82,Global_data!$A$2:$G$267,4,0)</f>
        <v>8.5559999999999992</v>
      </c>
      <c r="K84">
        <f>VLOOKUP($A77,Global_data!$A$2:$G$267,4,0)</f>
        <v>8.5060000000000002</v>
      </c>
      <c r="L84" s="9">
        <f t="shared" si="2"/>
        <v>-1.2746234067207554E-2</v>
      </c>
      <c r="M84" s="1">
        <f t="shared" si="3"/>
        <v>4.6100000000000012</v>
      </c>
    </row>
    <row r="85" spans="1:13" x14ac:dyDescent="0.35">
      <c r="A85">
        <v>1936</v>
      </c>
      <c r="B85" t="s">
        <v>11</v>
      </c>
      <c r="C85" t="s">
        <v>12</v>
      </c>
      <c r="D85">
        <v>12.54</v>
      </c>
      <c r="E85">
        <v>12.7</v>
      </c>
      <c r="F85">
        <v>12.56</v>
      </c>
      <c r="G85">
        <v>12.546250000000001</v>
      </c>
      <c r="H85">
        <f>VLOOKUP($A85,Global_data!$A$2:$G$267,2,0)</f>
        <v>8.5500000000000007</v>
      </c>
      <c r="I85">
        <f>VLOOKUP($A81,Global_data!$A$2:$G$267,4,0)</f>
        <v>8.5640000000000001</v>
      </c>
      <c r="J85">
        <f>VLOOKUP($A83,Global_data!$A$2:$G$267,4,0)</f>
        <v>8.5679999999999996</v>
      </c>
      <c r="K85">
        <f>VLOOKUP($A78,Global_data!$A$2:$G$267,4,0)</f>
        <v>8.4920000000000009</v>
      </c>
      <c r="L85" s="9">
        <f t="shared" si="2"/>
        <v>3.5211267605635139E-3</v>
      </c>
      <c r="M85" s="1">
        <f t="shared" si="3"/>
        <v>3.9899999999999984</v>
      </c>
    </row>
    <row r="86" spans="1:13" x14ac:dyDescent="0.35">
      <c r="A86">
        <v>1937</v>
      </c>
      <c r="B86" t="s">
        <v>11</v>
      </c>
      <c r="C86" t="s">
        <v>12</v>
      </c>
      <c r="D86">
        <v>12.32</v>
      </c>
      <c r="E86">
        <v>12.718</v>
      </c>
      <c r="F86">
        <v>12.539</v>
      </c>
      <c r="G86">
        <v>12.53375</v>
      </c>
      <c r="H86">
        <f>VLOOKUP($A86,Global_data!$A$2:$G$267,2,0)</f>
        <v>8.6999999999999993</v>
      </c>
      <c r="I86">
        <f>VLOOKUP($A82,Global_data!$A$2:$G$267,4,0)</f>
        <v>8.5559999999999992</v>
      </c>
      <c r="J86">
        <f>VLOOKUP($A84,Global_data!$A$2:$G$267,4,0)</f>
        <v>8.5670000000000002</v>
      </c>
      <c r="K86">
        <f>VLOOKUP($A79,Global_data!$A$2:$G$267,4,0)</f>
        <v>8.5190000000000001</v>
      </c>
      <c r="L86" s="9">
        <f t="shared" si="2"/>
        <v>1.754385964912264E-2</v>
      </c>
      <c r="M86" s="1">
        <f t="shared" si="3"/>
        <v>3.620000000000001</v>
      </c>
    </row>
    <row r="87" spans="1:13" x14ac:dyDescent="0.35">
      <c r="A87">
        <v>1938</v>
      </c>
      <c r="B87" t="s">
        <v>11</v>
      </c>
      <c r="C87" t="s">
        <v>12</v>
      </c>
      <c r="D87">
        <v>13.52</v>
      </c>
      <c r="E87">
        <v>12.87</v>
      </c>
      <c r="F87">
        <v>12.569000000000001</v>
      </c>
      <c r="G87">
        <v>12.58813</v>
      </c>
      <c r="H87">
        <f>VLOOKUP($A87,Global_data!$A$2:$G$267,2,0)</f>
        <v>8.86</v>
      </c>
      <c r="I87">
        <f>VLOOKUP($A83,Global_data!$A$2:$G$267,4,0)</f>
        <v>8.5679999999999996</v>
      </c>
      <c r="J87">
        <f>VLOOKUP($A85,Global_data!$A$2:$G$267,4,0)</f>
        <v>8.5489999999999995</v>
      </c>
      <c r="K87">
        <f>VLOOKUP($A80,Global_data!$A$2:$G$267,4,0)</f>
        <v>8.5340000000000007</v>
      </c>
      <c r="L87" s="9">
        <f t="shared" si="2"/>
        <v>1.8390804597701167E-2</v>
      </c>
      <c r="M87" s="1">
        <f t="shared" si="3"/>
        <v>4.66</v>
      </c>
    </row>
    <row r="88" spans="1:13" x14ac:dyDescent="0.35">
      <c r="A88">
        <v>1939</v>
      </c>
      <c r="B88" t="s">
        <v>11</v>
      </c>
      <c r="C88" t="s">
        <v>12</v>
      </c>
      <c r="D88">
        <v>12.51</v>
      </c>
      <c r="E88">
        <v>12.804</v>
      </c>
      <c r="F88">
        <v>12.573</v>
      </c>
      <c r="G88">
        <v>12.59313</v>
      </c>
      <c r="H88">
        <f>VLOOKUP($A88,Global_data!$A$2:$G$267,2,0)</f>
        <v>8.76</v>
      </c>
      <c r="I88">
        <f>VLOOKUP($A84,Global_data!$A$2:$G$267,4,0)</f>
        <v>8.5670000000000002</v>
      </c>
      <c r="J88">
        <f>VLOOKUP($A86,Global_data!$A$2:$G$267,4,0)</f>
        <v>8.5670000000000002</v>
      </c>
      <c r="K88">
        <f>VLOOKUP($A81,Global_data!$A$2:$G$267,4,0)</f>
        <v>8.5640000000000001</v>
      </c>
      <c r="L88" s="9">
        <f t="shared" si="2"/>
        <v>-1.1286681715575581E-2</v>
      </c>
      <c r="M88" s="1">
        <f t="shared" si="3"/>
        <v>3.75</v>
      </c>
    </row>
    <row r="89" spans="1:13" x14ac:dyDescent="0.35">
      <c r="A89">
        <v>1940</v>
      </c>
      <c r="B89" t="s">
        <v>11</v>
      </c>
      <c r="C89" t="s">
        <v>12</v>
      </c>
      <c r="D89">
        <v>12.39</v>
      </c>
      <c r="E89">
        <v>12.656000000000001</v>
      </c>
      <c r="F89">
        <v>12.627000000000001</v>
      </c>
      <c r="G89">
        <v>12.54688</v>
      </c>
      <c r="H89">
        <f>VLOOKUP($A89,Global_data!$A$2:$G$267,2,0)</f>
        <v>8.76</v>
      </c>
      <c r="I89">
        <f>VLOOKUP($A85,Global_data!$A$2:$G$267,4,0)</f>
        <v>8.5489999999999995</v>
      </c>
      <c r="J89">
        <f>VLOOKUP($A87,Global_data!$A$2:$G$267,4,0)</f>
        <v>8.59</v>
      </c>
      <c r="K89">
        <f>VLOOKUP($A82,Global_data!$A$2:$G$267,4,0)</f>
        <v>8.5559999999999992</v>
      </c>
      <c r="L89" s="9">
        <f t="shared" si="2"/>
        <v>0</v>
      </c>
      <c r="M89" s="1">
        <f t="shared" si="3"/>
        <v>3.6300000000000008</v>
      </c>
    </row>
    <row r="90" spans="1:13" x14ac:dyDescent="0.35">
      <c r="A90">
        <v>1941</v>
      </c>
      <c r="B90" t="s">
        <v>11</v>
      </c>
      <c r="C90" t="s">
        <v>12</v>
      </c>
      <c r="D90">
        <v>12.4</v>
      </c>
      <c r="E90">
        <v>12.628</v>
      </c>
      <c r="F90">
        <v>12.664</v>
      </c>
      <c r="G90">
        <v>12.563129999999999</v>
      </c>
      <c r="H90">
        <f>VLOOKUP($A90,Global_data!$A$2:$G$267,2,0)</f>
        <v>8.77</v>
      </c>
      <c r="I90">
        <f>VLOOKUP($A86,Global_data!$A$2:$G$267,4,0)</f>
        <v>8.5670000000000002</v>
      </c>
      <c r="J90">
        <f>VLOOKUP($A88,Global_data!$A$2:$G$267,4,0)</f>
        <v>8.6419999999999995</v>
      </c>
      <c r="K90">
        <f>VLOOKUP($A83,Global_data!$A$2:$G$267,4,0)</f>
        <v>8.5679999999999996</v>
      </c>
      <c r="L90" s="9">
        <f t="shared" si="2"/>
        <v>1.1415525114155008E-3</v>
      </c>
      <c r="M90" s="1">
        <f t="shared" si="3"/>
        <v>3.6300000000000008</v>
      </c>
    </row>
    <row r="91" spans="1:13" x14ac:dyDescent="0.35">
      <c r="A91">
        <v>1942</v>
      </c>
      <c r="B91" t="s">
        <v>11</v>
      </c>
      <c r="C91" t="s">
        <v>12</v>
      </c>
      <c r="D91">
        <v>12.79</v>
      </c>
      <c r="E91">
        <v>12.722</v>
      </c>
      <c r="F91">
        <v>12.72</v>
      </c>
      <c r="G91">
        <v>12.59563</v>
      </c>
      <c r="H91">
        <f>VLOOKUP($A91,Global_data!$A$2:$G$267,2,0)</f>
        <v>8.73</v>
      </c>
      <c r="I91">
        <f>VLOOKUP($A87,Global_data!$A$2:$G$267,4,0)</f>
        <v>8.59</v>
      </c>
      <c r="J91">
        <f>VLOOKUP($A89,Global_data!$A$2:$G$267,4,0)</f>
        <v>8.6549999999999994</v>
      </c>
      <c r="K91">
        <f>VLOOKUP($A84,Global_data!$A$2:$G$267,4,0)</f>
        <v>8.5670000000000002</v>
      </c>
      <c r="L91" s="9">
        <f t="shared" si="2"/>
        <v>-4.5610034207524686E-3</v>
      </c>
      <c r="M91" s="1">
        <f t="shared" si="3"/>
        <v>4.0599999999999987</v>
      </c>
    </row>
    <row r="92" spans="1:13" x14ac:dyDescent="0.35">
      <c r="A92">
        <v>1943</v>
      </c>
      <c r="B92" t="s">
        <v>11</v>
      </c>
      <c r="C92" t="s">
        <v>12</v>
      </c>
      <c r="D92">
        <v>12.55</v>
      </c>
      <c r="E92">
        <v>12.528</v>
      </c>
      <c r="F92">
        <v>12.699</v>
      </c>
      <c r="G92">
        <v>12.596880000000001</v>
      </c>
      <c r="H92">
        <f>VLOOKUP($A92,Global_data!$A$2:$G$267,2,0)</f>
        <v>8.76</v>
      </c>
      <c r="I92">
        <f>VLOOKUP($A88,Global_data!$A$2:$G$267,4,0)</f>
        <v>8.6419999999999995</v>
      </c>
      <c r="J92">
        <f>VLOOKUP($A90,Global_data!$A$2:$G$267,4,0)</f>
        <v>8.66</v>
      </c>
      <c r="K92">
        <f>VLOOKUP($A85,Global_data!$A$2:$G$267,4,0)</f>
        <v>8.5489999999999995</v>
      </c>
      <c r="L92" s="9">
        <f t="shared" si="2"/>
        <v>3.4364261168384146E-3</v>
      </c>
      <c r="M92" s="1">
        <f t="shared" si="3"/>
        <v>3.7900000000000009</v>
      </c>
    </row>
    <row r="93" spans="1:13" x14ac:dyDescent="0.35">
      <c r="A93">
        <v>1944</v>
      </c>
      <c r="B93" t="s">
        <v>11</v>
      </c>
      <c r="C93" t="s">
        <v>12</v>
      </c>
      <c r="D93">
        <v>12.63</v>
      </c>
      <c r="E93">
        <v>12.552</v>
      </c>
      <c r="F93">
        <v>12.678000000000001</v>
      </c>
      <c r="G93">
        <v>12.56</v>
      </c>
      <c r="H93">
        <f>VLOOKUP($A93,Global_data!$A$2:$G$267,2,0)</f>
        <v>8.85</v>
      </c>
      <c r="I93">
        <f>VLOOKUP($A89,Global_data!$A$2:$G$267,4,0)</f>
        <v>8.6549999999999994</v>
      </c>
      <c r="J93">
        <f>VLOOKUP($A91,Global_data!$A$2:$G$267,4,0)</f>
        <v>8.6620000000000008</v>
      </c>
      <c r="K93">
        <f>VLOOKUP($A86,Global_data!$A$2:$G$267,4,0)</f>
        <v>8.5670000000000002</v>
      </c>
      <c r="L93" s="9">
        <f t="shared" si="2"/>
        <v>1.027397260273971E-2</v>
      </c>
      <c r="M93" s="1">
        <f t="shared" si="3"/>
        <v>3.7800000000000011</v>
      </c>
    </row>
    <row r="94" spans="1:13" x14ac:dyDescent="0.35">
      <c r="A94">
        <v>1945</v>
      </c>
      <c r="B94" t="s">
        <v>11</v>
      </c>
      <c r="C94" t="s">
        <v>12</v>
      </c>
      <c r="D94">
        <v>12.35</v>
      </c>
      <c r="E94">
        <v>12.544</v>
      </c>
      <c r="F94">
        <v>12.6</v>
      </c>
      <c r="G94">
        <v>12.5525</v>
      </c>
      <c r="H94">
        <f>VLOOKUP($A94,Global_data!$A$2:$G$267,2,0)</f>
        <v>8.58</v>
      </c>
      <c r="I94">
        <f>VLOOKUP($A90,Global_data!$A$2:$G$267,4,0)</f>
        <v>8.66</v>
      </c>
      <c r="J94">
        <f>VLOOKUP($A92,Global_data!$A$2:$G$267,4,0)</f>
        <v>8.7040000000000006</v>
      </c>
      <c r="K94">
        <f>VLOOKUP($A87,Global_data!$A$2:$G$267,4,0)</f>
        <v>8.59</v>
      </c>
      <c r="L94" s="9">
        <f t="shared" si="2"/>
        <v>-3.0508474576271139E-2</v>
      </c>
      <c r="M94" s="1">
        <f t="shared" si="3"/>
        <v>3.7699999999999996</v>
      </c>
    </row>
    <row r="95" spans="1:13" x14ac:dyDescent="0.35">
      <c r="A95">
        <v>1946</v>
      </c>
      <c r="B95" t="s">
        <v>11</v>
      </c>
      <c r="C95" t="s">
        <v>12</v>
      </c>
      <c r="D95">
        <v>12.63</v>
      </c>
      <c r="E95">
        <v>12.59</v>
      </c>
      <c r="F95">
        <v>12.609</v>
      </c>
      <c r="G95">
        <v>12.60125</v>
      </c>
      <c r="H95">
        <f>VLOOKUP($A95,Global_data!$A$2:$G$267,2,0)</f>
        <v>8.68</v>
      </c>
      <c r="I95">
        <f>VLOOKUP($A91,Global_data!$A$2:$G$267,4,0)</f>
        <v>8.6620000000000008</v>
      </c>
      <c r="J95">
        <f>VLOOKUP($A93,Global_data!$A$2:$G$267,4,0)</f>
        <v>8.7260000000000009</v>
      </c>
      <c r="K95">
        <f>VLOOKUP($A88,Global_data!$A$2:$G$267,4,0)</f>
        <v>8.6419999999999995</v>
      </c>
      <c r="L95" s="9">
        <f t="shared" si="2"/>
        <v>1.1655011655011614E-2</v>
      </c>
      <c r="M95" s="1">
        <f t="shared" si="3"/>
        <v>3.9500000000000011</v>
      </c>
    </row>
    <row r="96" spans="1:13" x14ac:dyDescent="0.35">
      <c r="A96">
        <v>1947</v>
      </c>
      <c r="B96" t="s">
        <v>11</v>
      </c>
      <c r="C96" t="s">
        <v>12</v>
      </c>
      <c r="D96">
        <v>12.73</v>
      </c>
      <c r="E96">
        <v>12.577999999999999</v>
      </c>
      <c r="F96">
        <v>12.65</v>
      </c>
      <c r="G96">
        <v>12.645</v>
      </c>
      <c r="H96">
        <f>VLOOKUP($A96,Global_data!$A$2:$G$267,2,0)</f>
        <v>8.8000000000000007</v>
      </c>
      <c r="I96">
        <f>VLOOKUP($A92,Global_data!$A$2:$G$267,4,0)</f>
        <v>8.7040000000000006</v>
      </c>
      <c r="J96">
        <f>VLOOKUP($A94,Global_data!$A$2:$G$267,4,0)</f>
        <v>8.7319999999999993</v>
      </c>
      <c r="K96">
        <f>VLOOKUP($A89,Global_data!$A$2:$G$267,4,0)</f>
        <v>8.6549999999999994</v>
      </c>
      <c r="L96" s="9">
        <f t="shared" si="2"/>
        <v>1.3824884792626843E-2</v>
      </c>
      <c r="M96" s="1">
        <f t="shared" si="3"/>
        <v>3.9299999999999997</v>
      </c>
    </row>
    <row r="97" spans="1:13" x14ac:dyDescent="0.35">
      <c r="A97">
        <v>1948</v>
      </c>
      <c r="B97" t="s">
        <v>11</v>
      </c>
      <c r="C97" t="s">
        <v>12</v>
      </c>
      <c r="D97">
        <v>13.1</v>
      </c>
      <c r="E97">
        <v>12.688000000000001</v>
      </c>
      <c r="F97">
        <v>12.608000000000001</v>
      </c>
      <c r="G97">
        <v>12.69938</v>
      </c>
      <c r="H97">
        <f>VLOOKUP($A97,Global_data!$A$2:$G$267,2,0)</f>
        <v>8.75</v>
      </c>
      <c r="I97">
        <f>VLOOKUP($A93,Global_data!$A$2:$G$267,4,0)</f>
        <v>8.7260000000000009</v>
      </c>
      <c r="J97">
        <f>VLOOKUP($A95,Global_data!$A$2:$G$267,4,0)</f>
        <v>8.7449999999999992</v>
      </c>
      <c r="K97">
        <f>VLOOKUP($A90,Global_data!$A$2:$G$267,4,0)</f>
        <v>8.66</v>
      </c>
      <c r="L97" s="9">
        <f t="shared" si="2"/>
        <v>-5.6818181818182618E-3</v>
      </c>
      <c r="M97" s="1">
        <f t="shared" si="3"/>
        <v>4.3499999999999996</v>
      </c>
    </row>
    <row r="98" spans="1:13" x14ac:dyDescent="0.35">
      <c r="A98">
        <v>1949</v>
      </c>
      <c r="B98" t="s">
        <v>11</v>
      </c>
      <c r="C98" t="s">
        <v>12</v>
      </c>
      <c r="D98">
        <v>12.72</v>
      </c>
      <c r="E98">
        <v>12.706</v>
      </c>
      <c r="F98">
        <v>12.629</v>
      </c>
      <c r="G98">
        <v>12.69688</v>
      </c>
      <c r="H98">
        <f>VLOOKUP($A98,Global_data!$A$2:$G$267,2,0)</f>
        <v>8.59</v>
      </c>
      <c r="I98">
        <f>VLOOKUP($A94,Global_data!$A$2:$G$267,4,0)</f>
        <v>8.7319999999999993</v>
      </c>
      <c r="J98">
        <f>VLOOKUP($A96,Global_data!$A$2:$G$267,4,0)</f>
        <v>8.7550000000000008</v>
      </c>
      <c r="K98">
        <f>VLOOKUP($A91,Global_data!$A$2:$G$267,4,0)</f>
        <v>8.6620000000000008</v>
      </c>
      <c r="L98" s="9">
        <f t="shared" si="2"/>
        <v>-1.8285714285714301E-2</v>
      </c>
      <c r="M98" s="1">
        <f t="shared" si="3"/>
        <v>4.1300000000000008</v>
      </c>
    </row>
    <row r="99" spans="1:13" x14ac:dyDescent="0.35">
      <c r="A99">
        <v>1950</v>
      </c>
      <c r="B99" t="s">
        <v>11</v>
      </c>
      <c r="C99" t="s">
        <v>12</v>
      </c>
      <c r="D99">
        <v>12.83</v>
      </c>
      <c r="E99">
        <v>12.802</v>
      </c>
      <c r="F99">
        <v>12.673</v>
      </c>
      <c r="G99">
        <v>12.696249999999999</v>
      </c>
      <c r="H99">
        <f>VLOOKUP($A99,Global_data!$A$2:$G$267,2,0)</f>
        <v>8.3699999999999992</v>
      </c>
      <c r="I99">
        <f>VLOOKUP($A95,Global_data!$A$2:$G$267,4,0)</f>
        <v>8.7449999999999992</v>
      </c>
      <c r="J99">
        <f>VLOOKUP($A97,Global_data!$A$2:$G$267,4,0)</f>
        <v>8.7439999999999998</v>
      </c>
      <c r="K99">
        <f>VLOOKUP($A92,Global_data!$A$2:$G$267,4,0)</f>
        <v>8.7040000000000006</v>
      </c>
      <c r="L99" s="9">
        <f t="shared" si="2"/>
        <v>-2.5611175785797514E-2</v>
      </c>
      <c r="M99" s="1">
        <f t="shared" si="3"/>
        <v>4.4600000000000009</v>
      </c>
    </row>
    <row r="100" spans="1:13" x14ac:dyDescent="0.35">
      <c r="A100">
        <v>1951</v>
      </c>
      <c r="B100" t="s">
        <v>11</v>
      </c>
      <c r="C100" t="s">
        <v>12</v>
      </c>
      <c r="D100">
        <v>12.36</v>
      </c>
      <c r="E100">
        <v>12.747999999999999</v>
      </c>
      <c r="F100">
        <v>12.669</v>
      </c>
      <c r="G100">
        <v>12.64813</v>
      </c>
      <c r="H100">
        <f>VLOOKUP($A100,Global_data!$A$2:$G$267,2,0)</f>
        <v>8.6300000000000008</v>
      </c>
      <c r="I100">
        <f>VLOOKUP($A96,Global_data!$A$2:$G$267,4,0)</f>
        <v>8.7550000000000008</v>
      </c>
      <c r="J100">
        <f>VLOOKUP($A98,Global_data!$A$2:$G$267,4,0)</f>
        <v>8.7270000000000003</v>
      </c>
      <c r="K100">
        <f>VLOOKUP($A93,Global_data!$A$2:$G$267,4,0)</f>
        <v>8.7260000000000009</v>
      </c>
      <c r="L100" s="9">
        <f t="shared" si="2"/>
        <v>3.1063321385902221E-2</v>
      </c>
      <c r="M100" s="1">
        <f t="shared" si="3"/>
        <v>3.7299999999999986</v>
      </c>
    </row>
    <row r="101" spans="1:13" x14ac:dyDescent="0.35">
      <c r="A101">
        <v>1952</v>
      </c>
      <c r="B101" t="s">
        <v>11</v>
      </c>
      <c r="C101" t="s">
        <v>12</v>
      </c>
      <c r="D101">
        <v>12.75</v>
      </c>
      <c r="E101">
        <v>12.752000000000001</v>
      </c>
      <c r="F101">
        <v>12.664999999999999</v>
      </c>
      <c r="G101">
        <v>12.661250000000001</v>
      </c>
      <c r="H101">
        <f>VLOOKUP($A101,Global_data!$A$2:$G$267,2,0)</f>
        <v>8.64</v>
      </c>
      <c r="I101">
        <f>VLOOKUP($A97,Global_data!$A$2:$G$267,4,0)</f>
        <v>8.7439999999999998</v>
      </c>
      <c r="J101">
        <f>VLOOKUP($A99,Global_data!$A$2:$G$267,4,0)</f>
        <v>8.6880000000000006</v>
      </c>
      <c r="K101">
        <f>VLOOKUP($A94,Global_data!$A$2:$G$267,4,0)</f>
        <v>8.7319999999999993</v>
      </c>
      <c r="L101" s="9">
        <f t="shared" si="2"/>
        <v>1.1587485515642858E-3</v>
      </c>
      <c r="M101" s="1">
        <f t="shared" si="3"/>
        <v>4.1099999999999994</v>
      </c>
    </row>
    <row r="102" spans="1:13" x14ac:dyDescent="0.35">
      <c r="A102">
        <v>1953</v>
      </c>
      <c r="B102" t="s">
        <v>11</v>
      </c>
      <c r="C102" t="s">
        <v>12</v>
      </c>
      <c r="D102">
        <v>12.68</v>
      </c>
      <c r="E102">
        <v>12.667999999999999</v>
      </c>
      <c r="F102">
        <v>12.678000000000001</v>
      </c>
      <c r="G102">
        <v>12.68375</v>
      </c>
      <c r="H102">
        <f>VLOOKUP($A102,Global_data!$A$2:$G$267,2,0)</f>
        <v>8.8699999999999992</v>
      </c>
      <c r="I102">
        <f>VLOOKUP($A98,Global_data!$A$2:$G$267,4,0)</f>
        <v>8.7270000000000003</v>
      </c>
      <c r="J102">
        <f>VLOOKUP($A100,Global_data!$A$2:$G$267,4,0)</f>
        <v>8.6739999999999995</v>
      </c>
      <c r="K102">
        <f>VLOOKUP($A95,Global_data!$A$2:$G$267,4,0)</f>
        <v>8.7449999999999992</v>
      </c>
      <c r="L102" s="9">
        <f t="shared" si="2"/>
        <v>2.6620370370370211E-2</v>
      </c>
      <c r="M102" s="1">
        <f t="shared" si="3"/>
        <v>3.8100000000000005</v>
      </c>
    </row>
    <row r="103" spans="1:13" x14ac:dyDescent="0.35">
      <c r="A103">
        <v>1954</v>
      </c>
      <c r="B103" t="s">
        <v>11</v>
      </c>
      <c r="C103" t="s">
        <v>12</v>
      </c>
      <c r="D103">
        <v>13.06</v>
      </c>
      <c r="E103">
        <v>12.736000000000001</v>
      </c>
      <c r="F103">
        <v>12.721</v>
      </c>
      <c r="G103">
        <v>12.654999999999999</v>
      </c>
      <c r="H103">
        <f>VLOOKUP($A103,Global_data!$A$2:$G$267,2,0)</f>
        <v>8.56</v>
      </c>
      <c r="I103">
        <f>VLOOKUP($A99,Global_data!$A$2:$G$267,4,0)</f>
        <v>8.6880000000000006</v>
      </c>
      <c r="J103">
        <f>VLOOKUP($A101,Global_data!$A$2:$G$267,4,0)</f>
        <v>8.6649999999999991</v>
      </c>
      <c r="K103">
        <f>VLOOKUP($A96,Global_data!$A$2:$G$267,4,0)</f>
        <v>8.7550000000000008</v>
      </c>
      <c r="L103" s="9">
        <f t="shared" si="2"/>
        <v>-3.4949267192784524E-2</v>
      </c>
      <c r="M103" s="1">
        <f t="shared" si="3"/>
        <v>4.5</v>
      </c>
    </row>
    <row r="104" spans="1:13" x14ac:dyDescent="0.35">
      <c r="A104">
        <v>1955</v>
      </c>
      <c r="B104" t="s">
        <v>11</v>
      </c>
      <c r="C104" t="s">
        <v>12</v>
      </c>
      <c r="D104">
        <v>13.23</v>
      </c>
      <c r="E104">
        <v>12.816000000000001</v>
      </c>
      <c r="F104">
        <v>12.808999999999999</v>
      </c>
      <c r="G104">
        <v>12.7</v>
      </c>
      <c r="H104">
        <f>VLOOKUP($A104,Global_data!$A$2:$G$267,2,0)</f>
        <v>8.6300000000000008</v>
      </c>
      <c r="I104">
        <f>VLOOKUP($A100,Global_data!$A$2:$G$267,4,0)</f>
        <v>8.6739999999999995</v>
      </c>
      <c r="J104">
        <f>VLOOKUP($A102,Global_data!$A$2:$G$267,4,0)</f>
        <v>8.6760000000000002</v>
      </c>
      <c r="K104">
        <f>VLOOKUP($A97,Global_data!$A$2:$G$267,4,0)</f>
        <v>8.7439999999999998</v>
      </c>
      <c r="L104" s="9">
        <f t="shared" si="2"/>
        <v>8.1775700934579761E-3</v>
      </c>
      <c r="M104" s="1">
        <f t="shared" si="3"/>
        <v>4.5999999999999996</v>
      </c>
    </row>
    <row r="105" spans="1:13" x14ac:dyDescent="0.35">
      <c r="A105">
        <v>1956</v>
      </c>
      <c r="B105" t="s">
        <v>11</v>
      </c>
      <c r="C105" t="s">
        <v>12</v>
      </c>
      <c r="D105">
        <v>13.48</v>
      </c>
      <c r="E105">
        <v>13.04</v>
      </c>
      <c r="F105">
        <v>12.894</v>
      </c>
      <c r="G105">
        <v>12.768129999999999</v>
      </c>
      <c r="H105">
        <f>VLOOKUP($A105,Global_data!$A$2:$G$267,2,0)</f>
        <v>8.2799999999999994</v>
      </c>
      <c r="I105">
        <f>VLOOKUP($A101,Global_data!$A$2:$G$267,4,0)</f>
        <v>8.6649999999999991</v>
      </c>
      <c r="J105">
        <f>VLOOKUP($A103,Global_data!$A$2:$G$267,4,0)</f>
        <v>8.6470000000000002</v>
      </c>
      <c r="K105">
        <f>VLOOKUP($A98,Global_data!$A$2:$G$267,4,0)</f>
        <v>8.7270000000000003</v>
      </c>
      <c r="L105" s="9">
        <f t="shared" si="2"/>
        <v>-4.0556199304751031E-2</v>
      </c>
      <c r="M105" s="1">
        <f t="shared" si="3"/>
        <v>5.2000000000000011</v>
      </c>
    </row>
    <row r="106" spans="1:13" x14ac:dyDescent="0.35">
      <c r="A106">
        <v>1957</v>
      </c>
      <c r="B106" t="s">
        <v>11</v>
      </c>
      <c r="C106" t="s">
        <v>12</v>
      </c>
      <c r="D106">
        <v>13.17</v>
      </c>
      <c r="E106">
        <v>13.124000000000001</v>
      </c>
      <c r="F106">
        <v>12.938000000000001</v>
      </c>
      <c r="G106">
        <v>12.81625</v>
      </c>
      <c r="H106">
        <f>VLOOKUP($A106,Global_data!$A$2:$G$267,2,0)</f>
        <v>8.73</v>
      </c>
      <c r="I106">
        <f>VLOOKUP($A102,Global_data!$A$2:$G$267,4,0)</f>
        <v>8.6760000000000002</v>
      </c>
      <c r="J106">
        <f>VLOOKUP($A104,Global_data!$A$2:$G$267,4,0)</f>
        <v>8.6519999999999992</v>
      </c>
      <c r="K106">
        <f>VLOOKUP($A99,Global_data!$A$2:$G$267,4,0)</f>
        <v>8.6880000000000006</v>
      </c>
      <c r="L106" s="9">
        <f t="shared" si="2"/>
        <v>5.4347826086956652E-2</v>
      </c>
      <c r="M106" s="1">
        <f t="shared" si="3"/>
        <v>4.4399999999999995</v>
      </c>
    </row>
    <row r="107" spans="1:13" x14ac:dyDescent="0.35">
      <c r="A107">
        <v>1958</v>
      </c>
      <c r="B107" t="s">
        <v>11</v>
      </c>
      <c r="C107" t="s">
        <v>12</v>
      </c>
      <c r="D107">
        <v>13.04</v>
      </c>
      <c r="E107">
        <v>13.196</v>
      </c>
      <c r="F107">
        <v>12.932</v>
      </c>
      <c r="G107">
        <v>12.83188</v>
      </c>
      <c r="H107">
        <f>VLOOKUP($A107,Global_data!$A$2:$G$267,2,0)</f>
        <v>8.77</v>
      </c>
      <c r="I107">
        <f>VLOOKUP($A103,Global_data!$A$2:$G$267,4,0)</f>
        <v>8.6470000000000002</v>
      </c>
      <c r="J107">
        <f>VLOOKUP($A105,Global_data!$A$2:$G$267,4,0)</f>
        <v>8.6120000000000001</v>
      </c>
      <c r="K107">
        <f>VLOOKUP($A100,Global_data!$A$2:$G$267,4,0)</f>
        <v>8.6739999999999995</v>
      </c>
      <c r="L107" s="9">
        <f t="shared" si="2"/>
        <v>4.5819014891178862E-3</v>
      </c>
      <c r="M107" s="1">
        <f t="shared" si="3"/>
        <v>4.2699999999999996</v>
      </c>
    </row>
    <row r="108" spans="1:13" x14ac:dyDescent="0.35">
      <c r="A108">
        <v>1959</v>
      </c>
      <c r="B108" t="s">
        <v>11</v>
      </c>
      <c r="C108" t="s">
        <v>12</v>
      </c>
      <c r="D108">
        <v>12.71</v>
      </c>
      <c r="E108">
        <v>13.125999999999999</v>
      </c>
      <c r="F108">
        <v>12.930999999999999</v>
      </c>
      <c r="G108">
        <v>12.84188</v>
      </c>
      <c r="H108">
        <f>VLOOKUP($A108,Global_data!$A$2:$G$267,2,0)</f>
        <v>8.73</v>
      </c>
      <c r="I108">
        <f>VLOOKUP($A104,Global_data!$A$2:$G$267,4,0)</f>
        <v>8.6519999999999992</v>
      </c>
      <c r="J108">
        <f>VLOOKUP($A106,Global_data!$A$2:$G$267,4,0)</f>
        <v>8.6050000000000004</v>
      </c>
      <c r="K108">
        <f>VLOOKUP($A101,Global_data!$A$2:$G$267,4,0)</f>
        <v>8.6649999999999991</v>
      </c>
      <c r="L108" s="9">
        <f t="shared" si="2"/>
        <v>-4.5610034207524686E-3</v>
      </c>
      <c r="M108" s="1">
        <f t="shared" si="3"/>
        <v>3.9800000000000004</v>
      </c>
    </row>
    <row r="109" spans="1:13" x14ac:dyDescent="0.35">
      <c r="A109">
        <v>1960</v>
      </c>
      <c r="B109" t="s">
        <v>11</v>
      </c>
      <c r="C109" t="s">
        <v>12</v>
      </c>
      <c r="D109">
        <v>12.85</v>
      </c>
      <c r="E109">
        <v>13.05</v>
      </c>
      <c r="F109">
        <v>12.933</v>
      </c>
      <c r="G109">
        <v>12.85563</v>
      </c>
      <c r="H109">
        <f>VLOOKUP($A109,Global_data!$A$2:$G$267,2,0)</f>
        <v>8.58</v>
      </c>
      <c r="I109">
        <f>VLOOKUP($A105,Global_data!$A$2:$G$267,4,0)</f>
        <v>8.6120000000000001</v>
      </c>
      <c r="J109">
        <f>VLOOKUP($A107,Global_data!$A$2:$G$267,4,0)</f>
        <v>8.6069999999999993</v>
      </c>
      <c r="K109">
        <f>VLOOKUP($A102,Global_data!$A$2:$G$267,4,0)</f>
        <v>8.6760000000000002</v>
      </c>
      <c r="L109" s="9">
        <f t="shared" si="2"/>
        <v>-1.7182130584192479E-2</v>
      </c>
      <c r="M109" s="1">
        <f t="shared" si="3"/>
        <v>4.2699999999999996</v>
      </c>
    </row>
    <row r="110" spans="1:13" x14ac:dyDescent="0.35">
      <c r="A110">
        <v>1961</v>
      </c>
      <c r="B110" t="s">
        <v>11</v>
      </c>
      <c r="C110" t="s">
        <v>12</v>
      </c>
      <c r="D110">
        <v>12.8</v>
      </c>
      <c r="E110">
        <v>12.914</v>
      </c>
      <c r="F110">
        <v>12.977</v>
      </c>
      <c r="G110">
        <v>12.883749999999999</v>
      </c>
      <c r="H110">
        <f>VLOOKUP($A110,Global_data!$A$2:$G$267,2,0)</f>
        <v>8.8000000000000007</v>
      </c>
      <c r="I110">
        <f>VLOOKUP($A106,Global_data!$A$2:$G$267,4,0)</f>
        <v>8.6050000000000004</v>
      </c>
      <c r="J110">
        <f>VLOOKUP($A108,Global_data!$A$2:$G$267,4,0)</f>
        <v>8.6210000000000004</v>
      </c>
      <c r="K110">
        <f>VLOOKUP($A103,Global_data!$A$2:$G$267,4,0)</f>
        <v>8.6470000000000002</v>
      </c>
      <c r="L110" s="9">
        <f t="shared" si="2"/>
        <v>2.5641025641025716E-2</v>
      </c>
      <c r="M110" s="1">
        <f t="shared" si="3"/>
        <v>4</v>
      </c>
    </row>
    <row r="111" spans="1:13" x14ac:dyDescent="0.35">
      <c r="A111">
        <v>1962</v>
      </c>
      <c r="B111" t="s">
        <v>11</v>
      </c>
      <c r="C111" t="s">
        <v>12</v>
      </c>
      <c r="D111">
        <v>13.57</v>
      </c>
      <c r="E111">
        <v>12.994</v>
      </c>
      <c r="F111">
        <v>13.058999999999999</v>
      </c>
      <c r="G111">
        <v>12.942500000000001</v>
      </c>
      <c r="H111">
        <f>VLOOKUP($A111,Global_data!$A$2:$G$267,2,0)</f>
        <v>8.75</v>
      </c>
      <c r="I111">
        <f>VLOOKUP($A107,Global_data!$A$2:$G$267,4,0)</f>
        <v>8.6069999999999993</v>
      </c>
      <c r="J111">
        <f>VLOOKUP($A109,Global_data!$A$2:$G$267,4,0)</f>
        <v>8.6419999999999995</v>
      </c>
      <c r="K111">
        <f>VLOOKUP($A104,Global_data!$A$2:$G$267,4,0)</f>
        <v>8.6519999999999992</v>
      </c>
      <c r="L111" s="9">
        <f t="shared" si="2"/>
        <v>-5.6818181818182618E-3</v>
      </c>
      <c r="M111" s="1">
        <f t="shared" si="3"/>
        <v>4.82</v>
      </c>
    </row>
    <row r="112" spans="1:13" x14ac:dyDescent="0.35">
      <c r="A112">
        <v>1963</v>
      </c>
      <c r="B112" t="s">
        <v>11</v>
      </c>
      <c r="C112" t="s">
        <v>12</v>
      </c>
      <c r="D112">
        <v>12.69</v>
      </c>
      <c r="E112">
        <v>12.923999999999999</v>
      </c>
      <c r="F112">
        <v>13.06</v>
      </c>
      <c r="G112">
        <v>12.94</v>
      </c>
      <c r="H112">
        <f>VLOOKUP($A112,Global_data!$A$2:$G$267,2,0)</f>
        <v>8.86</v>
      </c>
      <c r="I112">
        <f>VLOOKUP($A108,Global_data!$A$2:$G$267,4,0)</f>
        <v>8.6210000000000004</v>
      </c>
      <c r="J112">
        <f>VLOOKUP($A110,Global_data!$A$2:$G$267,4,0)</f>
        <v>8.6590000000000007</v>
      </c>
      <c r="K112">
        <f>VLOOKUP($A105,Global_data!$A$2:$G$267,4,0)</f>
        <v>8.6120000000000001</v>
      </c>
      <c r="L112" s="9">
        <f t="shared" si="2"/>
        <v>1.2571428571428506E-2</v>
      </c>
      <c r="M112" s="1">
        <f t="shared" si="3"/>
        <v>3.83</v>
      </c>
    </row>
    <row r="113" spans="1:13" x14ac:dyDescent="0.35">
      <c r="A113">
        <v>1964</v>
      </c>
      <c r="B113" t="s">
        <v>11</v>
      </c>
      <c r="C113" t="s">
        <v>12</v>
      </c>
      <c r="D113">
        <v>12.81</v>
      </c>
      <c r="E113">
        <v>12.944000000000001</v>
      </c>
      <c r="F113">
        <v>13.035</v>
      </c>
      <c r="G113">
        <v>12.92188</v>
      </c>
      <c r="H113">
        <f>VLOOKUP($A113,Global_data!$A$2:$G$267,2,0)</f>
        <v>8.41</v>
      </c>
      <c r="I113">
        <f>VLOOKUP($A109,Global_data!$A$2:$G$267,4,0)</f>
        <v>8.6419999999999995</v>
      </c>
      <c r="J113">
        <f>VLOOKUP($A111,Global_data!$A$2:$G$267,4,0)</f>
        <v>8.67</v>
      </c>
      <c r="K113">
        <f>VLOOKUP($A106,Global_data!$A$2:$G$267,4,0)</f>
        <v>8.6050000000000004</v>
      </c>
      <c r="L113" s="9">
        <f t="shared" si="2"/>
        <v>-5.0790067720090218E-2</v>
      </c>
      <c r="M113" s="1">
        <f t="shared" si="3"/>
        <v>4.4000000000000004</v>
      </c>
    </row>
    <row r="114" spans="1:13" x14ac:dyDescent="0.35">
      <c r="A114">
        <v>1965</v>
      </c>
      <c r="B114" t="s">
        <v>11</v>
      </c>
      <c r="C114" t="s">
        <v>12</v>
      </c>
      <c r="D114">
        <v>12.49</v>
      </c>
      <c r="E114">
        <v>12.872</v>
      </c>
      <c r="F114">
        <v>12.961</v>
      </c>
      <c r="G114">
        <v>12.907500000000001</v>
      </c>
      <c r="H114">
        <f>VLOOKUP($A114,Global_data!$A$2:$G$267,2,0)</f>
        <v>8.5299999999999994</v>
      </c>
      <c r="I114">
        <f>VLOOKUP($A110,Global_data!$A$2:$G$267,4,0)</f>
        <v>8.6590000000000007</v>
      </c>
      <c r="J114">
        <f>VLOOKUP($A112,Global_data!$A$2:$G$267,4,0)</f>
        <v>8.6690000000000005</v>
      </c>
      <c r="K114">
        <f>VLOOKUP($A107,Global_data!$A$2:$G$267,4,0)</f>
        <v>8.6069999999999993</v>
      </c>
      <c r="L114" s="9">
        <f t="shared" si="2"/>
        <v>1.4268727705112868E-2</v>
      </c>
      <c r="M114" s="1">
        <f t="shared" si="3"/>
        <v>3.9600000000000009</v>
      </c>
    </row>
    <row r="115" spans="1:13" x14ac:dyDescent="0.35">
      <c r="A115">
        <v>1966</v>
      </c>
      <c r="B115" t="s">
        <v>11</v>
      </c>
      <c r="C115" t="s">
        <v>12</v>
      </c>
      <c r="D115">
        <v>12.55</v>
      </c>
      <c r="E115">
        <v>12.821999999999999</v>
      </c>
      <c r="F115">
        <v>12.868</v>
      </c>
      <c r="G115">
        <v>12.89</v>
      </c>
      <c r="H115">
        <f>VLOOKUP($A115,Global_data!$A$2:$G$267,2,0)</f>
        <v>8.6</v>
      </c>
      <c r="I115">
        <f>VLOOKUP($A111,Global_data!$A$2:$G$267,4,0)</f>
        <v>8.67</v>
      </c>
      <c r="J115">
        <f>VLOOKUP($A113,Global_data!$A$2:$G$267,4,0)</f>
        <v>8.6539999999999999</v>
      </c>
      <c r="K115">
        <f>VLOOKUP($A108,Global_data!$A$2:$G$267,4,0)</f>
        <v>8.6210000000000004</v>
      </c>
      <c r="L115" s="9">
        <f t="shared" si="2"/>
        <v>8.2063305978898344E-3</v>
      </c>
      <c r="M115" s="1">
        <f t="shared" si="3"/>
        <v>3.9500000000000011</v>
      </c>
    </row>
    <row r="116" spans="1:13" x14ac:dyDescent="0.35">
      <c r="A116">
        <v>1967</v>
      </c>
      <c r="B116" t="s">
        <v>11</v>
      </c>
      <c r="C116" t="s">
        <v>12</v>
      </c>
      <c r="D116">
        <v>12.78</v>
      </c>
      <c r="E116">
        <v>12.664</v>
      </c>
      <c r="F116">
        <v>12.829000000000001</v>
      </c>
      <c r="G116">
        <v>12.91625</v>
      </c>
      <c r="H116">
        <f>VLOOKUP($A116,Global_data!$A$2:$G$267,2,0)</f>
        <v>8.6999999999999993</v>
      </c>
      <c r="I116">
        <f>VLOOKUP($A112,Global_data!$A$2:$G$267,4,0)</f>
        <v>8.6690000000000005</v>
      </c>
      <c r="J116">
        <f>VLOOKUP($A114,Global_data!$A$2:$G$267,4,0)</f>
        <v>8.6440000000000001</v>
      </c>
      <c r="K116">
        <f>VLOOKUP($A109,Global_data!$A$2:$G$267,4,0)</f>
        <v>8.6419999999999995</v>
      </c>
      <c r="L116" s="9">
        <f t="shared" si="2"/>
        <v>1.1627906976744146E-2</v>
      </c>
      <c r="M116" s="1">
        <f t="shared" si="3"/>
        <v>4.08</v>
      </c>
    </row>
    <row r="117" spans="1:13" x14ac:dyDescent="0.35">
      <c r="A117">
        <v>1968</v>
      </c>
      <c r="B117" t="s">
        <v>11</v>
      </c>
      <c r="C117" t="s">
        <v>12</v>
      </c>
      <c r="D117">
        <v>12.9</v>
      </c>
      <c r="E117">
        <v>12.706</v>
      </c>
      <c r="F117">
        <v>12.815</v>
      </c>
      <c r="G117">
        <v>12.92563</v>
      </c>
      <c r="H117">
        <f>VLOOKUP($A117,Global_data!$A$2:$G$267,2,0)</f>
        <v>8.52</v>
      </c>
      <c r="I117">
        <f>VLOOKUP($A113,Global_data!$A$2:$G$267,4,0)</f>
        <v>8.6539999999999999</v>
      </c>
      <c r="J117">
        <f>VLOOKUP($A115,Global_data!$A$2:$G$267,4,0)</f>
        <v>8.6760000000000002</v>
      </c>
      <c r="K117">
        <f>VLOOKUP($A110,Global_data!$A$2:$G$267,4,0)</f>
        <v>8.6590000000000007</v>
      </c>
      <c r="L117" s="9">
        <f t="shared" si="2"/>
        <v>-2.0689655172413762E-2</v>
      </c>
      <c r="M117" s="1">
        <f t="shared" si="3"/>
        <v>4.3800000000000008</v>
      </c>
    </row>
    <row r="118" spans="1:13" x14ac:dyDescent="0.35">
      <c r="A118">
        <v>1969</v>
      </c>
      <c r="B118" t="s">
        <v>11</v>
      </c>
      <c r="C118" t="s">
        <v>12</v>
      </c>
      <c r="D118">
        <v>12.71</v>
      </c>
      <c r="E118">
        <v>12.686</v>
      </c>
      <c r="F118">
        <v>12.815</v>
      </c>
      <c r="G118">
        <v>12.9275</v>
      </c>
      <c r="H118">
        <f>VLOOKUP($A118,Global_data!$A$2:$G$267,2,0)</f>
        <v>8.6</v>
      </c>
      <c r="I118">
        <f>VLOOKUP($A114,Global_data!$A$2:$G$267,4,0)</f>
        <v>8.6440000000000001</v>
      </c>
      <c r="J118">
        <f>VLOOKUP($A116,Global_data!$A$2:$G$267,4,0)</f>
        <v>8.673</v>
      </c>
      <c r="K118">
        <f>VLOOKUP($A111,Global_data!$A$2:$G$267,4,0)</f>
        <v>8.67</v>
      </c>
      <c r="L118" s="9">
        <f t="shared" si="2"/>
        <v>9.3896713615023563E-3</v>
      </c>
      <c r="M118" s="1">
        <f t="shared" si="3"/>
        <v>4.1100000000000012</v>
      </c>
    </row>
    <row r="119" spans="1:13" x14ac:dyDescent="0.35">
      <c r="A119">
        <v>1970</v>
      </c>
      <c r="B119" t="s">
        <v>11</v>
      </c>
      <c r="C119" t="s">
        <v>12</v>
      </c>
      <c r="D119">
        <v>13.52</v>
      </c>
      <c r="E119">
        <v>12.891999999999999</v>
      </c>
      <c r="F119">
        <v>12.882</v>
      </c>
      <c r="G119">
        <v>12.956250000000001</v>
      </c>
      <c r="H119">
        <f>VLOOKUP($A119,Global_data!$A$2:$G$267,2,0)</f>
        <v>8.6999999999999993</v>
      </c>
      <c r="I119">
        <f>VLOOKUP($A115,Global_data!$A$2:$G$267,4,0)</f>
        <v>8.6760000000000002</v>
      </c>
      <c r="J119">
        <f>VLOOKUP($A117,Global_data!$A$2:$G$267,4,0)</f>
        <v>8.6479999999999997</v>
      </c>
      <c r="K119">
        <f>VLOOKUP($A112,Global_data!$A$2:$G$267,4,0)</f>
        <v>8.6690000000000005</v>
      </c>
      <c r="L119" s="9">
        <f t="shared" si="2"/>
        <v>1.1627906976744146E-2</v>
      </c>
      <c r="M119" s="1">
        <f t="shared" si="3"/>
        <v>4.82</v>
      </c>
    </row>
    <row r="120" spans="1:13" x14ac:dyDescent="0.35">
      <c r="A120">
        <v>1971</v>
      </c>
      <c r="B120" t="s">
        <v>11</v>
      </c>
      <c r="C120" t="s">
        <v>12</v>
      </c>
      <c r="D120">
        <v>13.53</v>
      </c>
      <c r="E120">
        <v>13.087999999999999</v>
      </c>
      <c r="F120">
        <v>12.955</v>
      </c>
      <c r="G120">
        <v>12.975</v>
      </c>
      <c r="H120">
        <f>VLOOKUP($A120,Global_data!$A$2:$G$267,2,0)</f>
        <v>8.6</v>
      </c>
      <c r="I120">
        <f>VLOOKUP($A116,Global_data!$A$2:$G$267,4,0)</f>
        <v>8.673</v>
      </c>
      <c r="J120">
        <f>VLOOKUP($A118,Global_data!$A$2:$G$267,4,0)</f>
        <v>8.6349999999999998</v>
      </c>
      <c r="K120">
        <f>VLOOKUP($A113,Global_data!$A$2:$G$267,4,0)</f>
        <v>8.6539999999999999</v>
      </c>
      <c r="L120" s="9">
        <f t="shared" si="2"/>
        <v>-1.1494252873563178E-2</v>
      </c>
      <c r="M120" s="1">
        <f t="shared" si="3"/>
        <v>4.93</v>
      </c>
    </row>
    <row r="121" spans="1:13" x14ac:dyDescent="0.35">
      <c r="A121">
        <v>1972</v>
      </c>
      <c r="B121" t="s">
        <v>11</v>
      </c>
      <c r="C121" t="s">
        <v>12</v>
      </c>
      <c r="D121">
        <v>12.73</v>
      </c>
      <c r="E121">
        <v>13.077999999999999</v>
      </c>
      <c r="F121">
        <v>12.871</v>
      </c>
      <c r="G121">
        <v>12.928129999999999</v>
      </c>
      <c r="H121">
        <f>VLOOKUP($A121,Global_data!$A$2:$G$267,2,0)</f>
        <v>8.5</v>
      </c>
      <c r="I121">
        <f>VLOOKUP($A117,Global_data!$A$2:$G$267,4,0)</f>
        <v>8.6479999999999997</v>
      </c>
      <c r="J121">
        <f>VLOOKUP($A119,Global_data!$A$2:$G$267,4,0)</f>
        <v>8.6470000000000002</v>
      </c>
      <c r="K121">
        <f>VLOOKUP($A114,Global_data!$A$2:$G$267,4,0)</f>
        <v>8.6440000000000001</v>
      </c>
      <c r="L121" s="9">
        <f t="shared" si="2"/>
        <v>-1.1627906976744146E-2</v>
      </c>
      <c r="M121" s="1">
        <f t="shared" si="3"/>
        <v>4.2300000000000004</v>
      </c>
    </row>
    <row r="122" spans="1:13" x14ac:dyDescent="0.35">
      <c r="A122">
        <v>1973</v>
      </c>
      <c r="B122" t="s">
        <v>11</v>
      </c>
      <c r="C122" t="s">
        <v>12</v>
      </c>
      <c r="D122">
        <v>13.22</v>
      </c>
      <c r="E122">
        <v>13.141999999999999</v>
      </c>
      <c r="F122">
        <v>12.923999999999999</v>
      </c>
      <c r="G122">
        <v>12.93125</v>
      </c>
      <c r="H122">
        <f>VLOOKUP($A122,Global_data!$A$2:$G$267,2,0)</f>
        <v>8.9499999999999993</v>
      </c>
      <c r="I122">
        <f>VLOOKUP($A118,Global_data!$A$2:$G$267,4,0)</f>
        <v>8.6349999999999998</v>
      </c>
      <c r="J122">
        <f>VLOOKUP($A120,Global_data!$A$2:$G$267,4,0)</f>
        <v>8.6270000000000007</v>
      </c>
      <c r="K122">
        <f>VLOOKUP($A115,Global_data!$A$2:$G$267,4,0)</f>
        <v>8.6760000000000002</v>
      </c>
      <c r="L122" s="9">
        <f t="shared" si="2"/>
        <v>5.2941176470588151E-2</v>
      </c>
      <c r="M122" s="1">
        <f t="shared" si="3"/>
        <v>4.2700000000000014</v>
      </c>
    </row>
    <row r="123" spans="1:13" x14ac:dyDescent="0.35">
      <c r="A123">
        <v>1974</v>
      </c>
      <c r="B123" t="s">
        <v>11</v>
      </c>
      <c r="C123" t="s">
        <v>12</v>
      </c>
      <c r="D123">
        <v>13.28</v>
      </c>
      <c r="E123">
        <v>13.256</v>
      </c>
      <c r="F123">
        <v>12.971</v>
      </c>
      <c r="G123">
        <v>12.946249999999999</v>
      </c>
      <c r="H123">
        <f>VLOOKUP($A123,Global_data!$A$2:$G$267,2,0)</f>
        <v>8.4700000000000006</v>
      </c>
      <c r="I123">
        <f>VLOOKUP($A119,Global_data!$A$2:$G$267,4,0)</f>
        <v>8.6470000000000002</v>
      </c>
      <c r="J123">
        <f>VLOOKUP($A121,Global_data!$A$2:$G$267,4,0)</f>
        <v>8.6020000000000003</v>
      </c>
      <c r="K123">
        <f>VLOOKUP($A116,Global_data!$A$2:$G$267,4,0)</f>
        <v>8.673</v>
      </c>
      <c r="L123" s="9">
        <f t="shared" si="2"/>
        <v>-5.3631284916200971E-2</v>
      </c>
      <c r="M123" s="1">
        <f t="shared" si="3"/>
        <v>4.8099999999999987</v>
      </c>
    </row>
    <row r="124" spans="1:13" x14ac:dyDescent="0.35">
      <c r="A124">
        <v>1975</v>
      </c>
      <c r="B124" t="s">
        <v>11</v>
      </c>
      <c r="C124" t="s">
        <v>12</v>
      </c>
      <c r="D124">
        <v>13.32</v>
      </c>
      <c r="E124">
        <v>13.215999999999999</v>
      </c>
      <c r="F124">
        <v>13.054</v>
      </c>
      <c r="G124">
        <v>12.98438</v>
      </c>
      <c r="H124">
        <f>VLOOKUP($A124,Global_data!$A$2:$G$267,2,0)</f>
        <v>8.74</v>
      </c>
      <c r="I124">
        <f>VLOOKUP($A120,Global_data!$A$2:$G$267,4,0)</f>
        <v>8.6270000000000007</v>
      </c>
      <c r="J124">
        <f>VLOOKUP($A122,Global_data!$A$2:$G$267,4,0)</f>
        <v>8.6110000000000007</v>
      </c>
      <c r="K124">
        <f>VLOOKUP($A117,Global_data!$A$2:$G$267,4,0)</f>
        <v>8.6479999999999997</v>
      </c>
      <c r="L124" s="9">
        <f t="shared" si="2"/>
        <v>3.1877213695395458E-2</v>
      </c>
      <c r="M124" s="1">
        <f t="shared" si="3"/>
        <v>4.58</v>
      </c>
    </row>
    <row r="125" spans="1:13" x14ac:dyDescent="0.35">
      <c r="A125">
        <v>1976</v>
      </c>
      <c r="B125" t="s">
        <v>11</v>
      </c>
      <c r="C125" t="s">
        <v>12</v>
      </c>
      <c r="D125">
        <v>12.31</v>
      </c>
      <c r="E125">
        <v>12.972</v>
      </c>
      <c r="F125">
        <v>13.03</v>
      </c>
      <c r="G125">
        <v>12.95063</v>
      </c>
      <c r="H125">
        <f>VLOOKUP($A125,Global_data!$A$2:$G$267,2,0)</f>
        <v>8.35</v>
      </c>
      <c r="I125">
        <f>VLOOKUP($A121,Global_data!$A$2:$G$267,4,0)</f>
        <v>8.6020000000000003</v>
      </c>
      <c r="J125">
        <f>VLOOKUP($A123,Global_data!$A$2:$G$267,4,0)</f>
        <v>8.6170000000000009</v>
      </c>
      <c r="K125">
        <f>VLOOKUP($A118,Global_data!$A$2:$G$267,4,0)</f>
        <v>8.6349999999999998</v>
      </c>
      <c r="L125" s="9">
        <f t="shared" si="2"/>
        <v>-4.4622425629290682E-2</v>
      </c>
      <c r="M125" s="1">
        <f t="shared" si="3"/>
        <v>3.9600000000000009</v>
      </c>
    </row>
    <row r="126" spans="1:13" x14ac:dyDescent="0.35">
      <c r="A126">
        <v>1977</v>
      </c>
      <c r="B126" t="s">
        <v>11</v>
      </c>
      <c r="C126" t="s">
        <v>12</v>
      </c>
      <c r="D126">
        <v>12.21</v>
      </c>
      <c r="E126">
        <v>12.868</v>
      </c>
      <c r="F126">
        <v>12.973000000000001</v>
      </c>
      <c r="G126">
        <v>12.91375</v>
      </c>
      <c r="H126">
        <f>VLOOKUP($A126,Global_data!$A$2:$G$267,2,0)</f>
        <v>8.85</v>
      </c>
      <c r="I126">
        <f>VLOOKUP($A122,Global_data!$A$2:$G$267,4,0)</f>
        <v>8.6110000000000007</v>
      </c>
      <c r="J126">
        <f>VLOOKUP($A124,Global_data!$A$2:$G$267,4,0)</f>
        <v>8.6379999999999999</v>
      </c>
      <c r="K126">
        <f>VLOOKUP($A119,Global_data!$A$2:$G$267,4,0)</f>
        <v>8.6470000000000002</v>
      </c>
      <c r="L126" s="9">
        <f t="shared" si="2"/>
        <v>5.9880239520958084E-2</v>
      </c>
      <c r="M126" s="1">
        <f t="shared" si="3"/>
        <v>3.3600000000000012</v>
      </c>
    </row>
    <row r="127" spans="1:13" x14ac:dyDescent="0.35">
      <c r="A127">
        <v>1978</v>
      </c>
      <c r="B127" t="s">
        <v>11</v>
      </c>
      <c r="C127" t="s">
        <v>12</v>
      </c>
      <c r="D127">
        <v>13.19</v>
      </c>
      <c r="E127">
        <v>12.862</v>
      </c>
      <c r="F127">
        <v>13.002000000000001</v>
      </c>
      <c r="G127">
        <v>12.89</v>
      </c>
      <c r="H127">
        <f>VLOOKUP($A127,Global_data!$A$2:$G$267,2,0)</f>
        <v>8.69</v>
      </c>
      <c r="I127">
        <f>VLOOKUP($A123,Global_data!$A$2:$G$267,4,0)</f>
        <v>8.6170000000000009</v>
      </c>
      <c r="J127">
        <f>VLOOKUP($A125,Global_data!$A$2:$G$267,4,0)</f>
        <v>8.6129999999999995</v>
      </c>
      <c r="K127">
        <f>VLOOKUP($A120,Global_data!$A$2:$G$267,4,0)</f>
        <v>8.6270000000000007</v>
      </c>
      <c r="L127" s="9">
        <f t="shared" si="2"/>
        <v>-1.8079096045197758E-2</v>
      </c>
      <c r="M127" s="1">
        <f t="shared" si="3"/>
        <v>4.5</v>
      </c>
    </row>
    <row r="128" spans="1:13" x14ac:dyDescent="0.35">
      <c r="A128">
        <v>1979</v>
      </c>
      <c r="B128" t="s">
        <v>11</v>
      </c>
      <c r="C128" t="s">
        <v>12</v>
      </c>
      <c r="D128">
        <v>13.16</v>
      </c>
      <c r="E128">
        <v>12.837999999999999</v>
      </c>
      <c r="F128">
        <v>13.047000000000001</v>
      </c>
      <c r="G128">
        <v>12.91938</v>
      </c>
      <c r="H128">
        <f>VLOOKUP($A128,Global_data!$A$2:$G$267,2,0)</f>
        <v>8.73</v>
      </c>
      <c r="I128">
        <f>VLOOKUP($A124,Global_data!$A$2:$G$267,4,0)</f>
        <v>8.6379999999999999</v>
      </c>
      <c r="J128">
        <f>VLOOKUP($A126,Global_data!$A$2:$G$267,4,0)</f>
        <v>8.6280000000000001</v>
      </c>
      <c r="K128">
        <f>VLOOKUP($A121,Global_data!$A$2:$G$267,4,0)</f>
        <v>8.6020000000000003</v>
      </c>
      <c r="L128" s="9">
        <f t="shared" si="2"/>
        <v>4.6029919447642034E-3</v>
      </c>
      <c r="M128" s="1">
        <f t="shared" si="3"/>
        <v>4.43</v>
      </c>
    </row>
    <row r="129" spans="1:13" x14ac:dyDescent="0.35">
      <c r="A129">
        <v>1980</v>
      </c>
      <c r="B129" t="s">
        <v>11</v>
      </c>
      <c r="C129" t="s">
        <v>12</v>
      </c>
      <c r="D129">
        <v>12.82</v>
      </c>
      <c r="E129">
        <v>12.738</v>
      </c>
      <c r="F129">
        <v>12.977</v>
      </c>
      <c r="G129">
        <v>12.92</v>
      </c>
      <c r="H129">
        <f>VLOOKUP($A129,Global_data!$A$2:$G$267,2,0)</f>
        <v>8.98</v>
      </c>
      <c r="I129">
        <f>VLOOKUP($A125,Global_data!$A$2:$G$267,4,0)</f>
        <v>8.6129999999999995</v>
      </c>
      <c r="J129">
        <f>VLOOKUP($A127,Global_data!$A$2:$G$267,4,0)</f>
        <v>8.6449999999999996</v>
      </c>
      <c r="K129">
        <f>VLOOKUP($A122,Global_data!$A$2:$G$267,4,0)</f>
        <v>8.6110000000000007</v>
      </c>
      <c r="L129" s="9">
        <f t="shared" si="2"/>
        <v>2.8636884306987399E-2</v>
      </c>
      <c r="M129" s="1">
        <f t="shared" si="3"/>
        <v>3.84</v>
      </c>
    </row>
    <row r="130" spans="1:13" x14ac:dyDescent="0.35">
      <c r="A130">
        <v>1981</v>
      </c>
      <c r="B130" t="s">
        <v>11</v>
      </c>
      <c r="C130" t="s">
        <v>12</v>
      </c>
      <c r="D130">
        <v>13.4</v>
      </c>
      <c r="E130">
        <v>12.956</v>
      </c>
      <c r="F130">
        <v>12.964</v>
      </c>
      <c r="G130">
        <v>12.97688</v>
      </c>
      <c r="H130">
        <f>VLOOKUP($A130,Global_data!$A$2:$G$267,2,0)</f>
        <v>9.17</v>
      </c>
      <c r="I130">
        <f>VLOOKUP($A126,Global_data!$A$2:$G$267,4,0)</f>
        <v>8.6280000000000001</v>
      </c>
      <c r="J130">
        <f>VLOOKUP($A128,Global_data!$A$2:$G$267,4,0)</f>
        <v>8.6579999999999995</v>
      </c>
      <c r="K130">
        <f>VLOOKUP($A123,Global_data!$A$2:$G$267,4,0)</f>
        <v>8.6170000000000009</v>
      </c>
      <c r="L130" s="9">
        <f t="shared" ref="L130:L162" si="4">IFERROR((H130-H129)/H129,0)</f>
        <v>2.1158129175946491E-2</v>
      </c>
      <c r="M130" s="1">
        <f t="shared" si="3"/>
        <v>4.2300000000000004</v>
      </c>
    </row>
    <row r="131" spans="1:13" x14ac:dyDescent="0.35">
      <c r="A131">
        <v>1982</v>
      </c>
      <c r="B131" t="s">
        <v>11</v>
      </c>
      <c r="C131" t="s">
        <v>12</v>
      </c>
      <c r="D131">
        <v>12.61</v>
      </c>
      <c r="E131">
        <v>13.036</v>
      </c>
      <c r="F131">
        <v>12.952</v>
      </c>
      <c r="G131">
        <v>12.98063</v>
      </c>
      <c r="H131">
        <f>VLOOKUP($A131,Global_data!$A$2:$G$267,2,0)</f>
        <v>8.64</v>
      </c>
      <c r="I131">
        <f>VLOOKUP($A127,Global_data!$A$2:$G$267,4,0)</f>
        <v>8.6449999999999996</v>
      </c>
      <c r="J131">
        <f>VLOOKUP($A129,Global_data!$A$2:$G$267,4,0)</f>
        <v>8.6859999999999999</v>
      </c>
      <c r="K131">
        <f>VLOOKUP($A124,Global_data!$A$2:$G$267,4,0)</f>
        <v>8.6379999999999999</v>
      </c>
      <c r="L131" s="9">
        <f t="shared" si="4"/>
        <v>-5.7797164667393604E-2</v>
      </c>
      <c r="M131" s="1">
        <f t="shared" ref="M131:M162" si="5">D131-H131</f>
        <v>3.9699999999999989</v>
      </c>
    </row>
    <row r="132" spans="1:13" x14ac:dyDescent="0.35">
      <c r="A132">
        <v>1983</v>
      </c>
      <c r="B132" t="s">
        <v>11</v>
      </c>
      <c r="C132" t="s">
        <v>12</v>
      </c>
      <c r="D132">
        <v>12.65</v>
      </c>
      <c r="E132">
        <v>12.928000000000001</v>
      </c>
      <c r="F132">
        <v>12.895</v>
      </c>
      <c r="G132">
        <v>12.9725</v>
      </c>
      <c r="H132">
        <f>VLOOKUP($A132,Global_data!$A$2:$G$267,2,0)</f>
        <v>9.0299999999999994</v>
      </c>
      <c r="I132">
        <f>VLOOKUP($A128,Global_data!$A$2:$G$267,4,0)</f>
        <v>8.6579999999999995</v>
      </c>
      <c r="J132">
        <f>VLOOKUP($A130,Global_data!$A$2:$G$267,4,0)</f>
        <v>8.7430000000000003</v>
      </c>
      <c r="K132">
        <f>VLOOKUP($A125,Global_data!$A$2:$G$267,4,0)</f>
        <v>8.6129999999999995</v>
      </c>
      <c r="L132" s="9">
        <f t="shared" si="4"/>
        <v>4.5138888888888749E-2</v>
      </c>
      <c r="M132" s="1">
        <f t="shared" si="5"/>
        <v>3.620000000000001</v>
      </c>
    </row>
    <row r="133" spans="1:13" x14ac:dyDescent="0.35">
      <c r="A133">
        <v>1984</v>
      </c>
      <c r="B133" t="s">
        <v>11</v>
      </c>
      <c r="C133" t="s">
        <v>12</v>
      </c>
      <c r="D133">
        <v>13.29</v>
      </c>
      <c r="E133">
        <v>12.954000000000001</v>
      </c>
      <c r="F133">
        <v>12.896000000000001</v>
      </c>
      <c r="G133">
        <v>12.996880000000001</v>
      </c>
      <c r="H133">
        <f>VLOOKUP($A133,Global_data!$A$2:$G$267,2,0)</f>
        <v>8.69</v>
      </c>
      <c r="I133">
        <f>VLOOKUP($A129,Global_data!$A$2:$G$267,4,0)</f>
        <v>8.6859999999999999</v>
      </c>
      <c r="J133">
        <f>VLOOKUP($A131,Global_data!$A$2:$G$267,4,0)</f>
        <v>8.7569999999999997</v>
      </c>
      <c r="K133">
        <f>VLOOKUP($A126,Global_data!$A$2:$G$267,4,0)</f>
        <v>8.6280000000000001</v>
      </c>
      <c r="L133" s="9">
        <f t="shared" si="4"/>
        <v>-3.7652270210409733E-2</v>
      </c>
      <c r="M133" s="1">
        <f t="shared" si="5"/>
        <v>4.5999999999999996</v>
      </c>
    </row>
    <row r="134" spans="1:13" x14ac:dyDescent="0.35">
      <c r="A134">
        <v>1985</v>
      </c>
      <c r="B134" t="s">
        <v>11</v>
      </c>
      <c r="C134" t="s">
        <v>12</v>
      </c>
      <c r="D134">
        <v>13.26</v>
      </c>
      <c r="E134">
        <v>13.042</v>
      </c>
      <c r="F134">
        <v>12.89</v>
      </c>
      <c r="G134">
        <v>13.03125</v>
      </c>
      <c r="H134">
        <f>VLOOKUP($A134,Global_data!$A$2:$G$267,2,0)</f>
        <v>8.66</v>
      </c>
      <c r="I134">
        <f>VLOOKUP($A130,Global_data!$A$2:$G$267,4,0)</f>
        <v>8.7430000000000003</v>
      </c>
      <c r="J134">
        <f>VLOOKUP($A132,Global_data!$A$2:$G$267,4,0)</f>
        <v>8.7650000000000006</v>
      </c>
      <c r="K134">
        <f>VLOOKUP($A127,Global_data!$A$2:$G$267,4,0)</f>
        <v>8.6449999999999996</v>
      </c>
      <c r="L134" s="9">
        <f t="shared" si="4"/>
        <v>-3.452243958572999E-3</v>
      </c>
      <c r="M134" s="1">
        <f t="shared" si="5"/>
        <v>4.5999999999999996</v>
      </c>
    </row>
    <row r="135" spans="1:13" x14ac:dyDescent="0.35">
      <c r="A135">
        <v>1986</v>
      </c>
      <c r="B135" t="s">
        <v>11</v>
      </c>
      <c r="C135" t="s">
        <v>12</v>
      </c>
      <c r="D135">
        <v>13.16</v>
      </c>
      <c r="E135">
        <v>12.994</v>
      </c>
      <c r="F135">
        <v>12.975</v>
      </c>
      <c r="G135">
        <v>13.008749999999999</v>
      </c>
      <c r="H135">
        <f>VLOOKUP($A135,Global_data!$A$2:$G$267,2,0)</f>
        <v>8.83</v>
      </c>
      <c r="I135">
        <f>VLOOKUP($A131,Global_data!$A$2:$G$267,4,0)</f>
        <v>8.7569999999999997</v>
      </c>
      <c r="J135">
        <f>VLOOKUP($A133,Global_data!$A$2:$G$267,4,0)</f>
        <v>8.7870000000000008</v>
      </c>
      <c r="K135">
        <f>VLOOKUP($A128,Global_data!$A$2:$G$267,4,0)</f>
        <v>8.6579999999999995</v>
      </c>
      <c r="L135" s="9">
        <f t="shared" si="4"/>
        <v>1.9630484988452646E-2</v>
      </c>
      <c r="M135" s="1">
        <f t="shared" si="5"/>
        <v>4.33</v>
      </c>
    </row>
    <row r="136" spans="1:13" x14ac:dyDescent="0.35">
      <c r="A136">
        <v>1987</v>
      </c>
      <c r="B136" t="s">
        <v>11</v>
      </c>
      <c r="C136" t="s">
        <v>12</v>
      </c>
      <c r="D136">
        <v>13.27</v>
      </c>
      <c r="E136">
        <v>13.125999999999999</v>
      </c>
      <c r="F136">
        <v>13.081</v>
      </c>
      <c r="G136">
        <v>12.9925</v>
      </c>
      <c r="H136">
        <f>VLOOKUP($A136,Global_data!$A$2:$G$267,2,0)</f>
        <v>8.99</v>
      </c>
      <c r="I136">
        <f>VLOOKUP($A132,Global_data!$A$2:$G$267,4,0)</f>
        <v>8.7650000000000006</v>
      </c>
      <c r="J136">
        <f>VLOOKUP($A134,Global_data!$A$2:$G$267,4,0)</f>
        <v>8.7789999999999999</v>
      </c>
      <c r="K136">
        <f>VLOOKUP($A129,Global_data!$A$2:$G$267,4,0)</f>
        <v>8.6859999999999999</v>
      </c>
      <c r="L136" s="9">
        <f t="shared" si="4"/>
        <v>1.8120045300113265E-2</v>
      </c>
      <c r="M136" s="1">
        <f t="shared" si="5"/>
        <v>4.2799999999999994</v>
      </c>
    </row>
    <row r="137" spans="1:13" x14ac:dyDescent="0.35">
      <c r="A137">
        <v>1988</v>
      </c>
      <c r="B137" t="s">
        <v>11</v>
      </c>
      <c r="C137" t="s">
        <v>12</v>
      </c>
      <c r="D137">
        <v>13.35</v>
      </c>
      <c r="E137">
        <v>13.266</v>
      </c>
      <c r="F137">
        <v>13.097</v>
      </c>
      <c r="G137">
        <v>13.03125</v>
      </c>
      <c r="H137">
        <f>VLOOKUP($A137,Global_data!$A$2:$G$267,2,0)</f>
        <v>9.1999999999999993</v>
      </c>
      <c r="I137">
        <f>VLOOKUP($A133,Global_data!$A$2:$G$267,4,0)</f>
        <v>8.7870000000000008</v>
      </c>
      <c r="J137">
        <f>VLOOKUP($A135,Global_data!$A$2:$G$267,4,0)</f>
        <v>8.827</v>
      </c>
      <c r="K137">
        <f>VLOOKUP($A130,Global_data!$A$2:$G$267,4,0)</f>
        <v>8.7430000000000003</v>
      </c>
      <c r="L137" s="9">
        <f t="shared" si="4"/>
        <v>2.3359288097886437E-2</v>
      </c>
      <c r="M137" s="1">
        <f t="shared" si="5"/>
        <v>4.1500000000000004</v>
      </c>
    </row>
    <row r="138" spans="1:13" x14ac:dyDescent="0.35">
      <c r="A138">
        <v>1989</v>
      </c>
      <c r="B138" t="s">
        <v>11</v>
      </c>
      <c r="C138" t="s">
        <v>12</v>
      </c>
      <c r="D138">
        <v>13.56</v>
      </c>
      <c r="E138">
        <v>13.32</v>
      </c>
      <c r="F138">
        <v>13.137</v>
      </c>
      <c r="G138">
        <v>13.0525</v>
      </c>
      <c r="H138">
        <f>VLOOKUP($A138,Global_data!$A$2:$G$267,2,0)</f>
        <v>8.92</v>
      </c>
      <c r="I138">
        <f>VLOOKUP($A134,Global_data!$A$2:$G$267,4,0)</f>
        <v>8.7789999999999999</v>
      </c>
      <c r="J138">
        <f>VLOOKUP($A136,Global_data!$A$2:$G$267,4,0)</f>
        <v>8.8409999999999993</v>
      </c>
      <c r="K138">
        <f>VLOOKUP($A131,Global_data!$A$2:$G$267,4,0)</f>
        <v>8.7569999999999997</v>
      </c>
      <c r="L138" s="9">
        <f t="shared" si="4"/>
        <v>-3.0434782608695584E-2</v>
      </c>
      <c r="M138" s="1">
        <f t="shared" si="5"/>
        <v>4.6400000000000006</v>
      </c>
    </row>
    <row r="139" spans="1:13" x14ac:dyDescent="0.35">
      <c r="A139">
        <v>1990</v>
      </c>
      <c r="B139" t="s">
        <v>11</v>
      </c>
      <c r="C139" t="s">
        <v>12</v>
      </c>
      <c r="D139">
        <v>13.64</v>
      </c>
      <c r="E139">
        <v>13.396000000000001</v>
      </c>
      <c r="F139">
        <v>13.218999999999999</v>
      </c>
      <c r="G139">
        <v>13.074999999999999</v>
      </c>
      <c r="H139">
        <f>VLOOKUP($A139,Global_data!$A$2:$G$267,2,0)</f>
        <v>9.23</v>
      </c>
      <c r="I139">
        <f>VLOOKUP($A135,Global_data!$A$2:$G$267,4,0)</f>
        <v>8.827</v>
      </c>
      <c r="J139">
        <f>VLOOKUP($A137,Global_data!$A$2:$G$267,4,0)</f>
        <v>8.8919999999999995</v>
      </c>
      <c r="K139">
        <f>VLOOKUP($A132,Global_data!$A$2:$G$267,4,0)</f>
        <v>8.7650000000000006</v>
      </c>
      <c r="L139" s="9">
        <f t="shared" si="4"/>
        <v>3.475336322869961E-2</v>
      </c>
      <c r="M139" s="1">
        <f t="shared" si="5"/>
        <v>4.41</v>
      </c>
    </row>
    <row r="140" spans="1:13" x14ac:dyDescent="0.35">
      <c r="A140">
        <v>1991</v>
      </c>
      <c r="B140" t="s">
        <v>11</v>
      </c>
      <c r="C140" t="s">
        <v>12</v>
      </c>
      <c r="D140">
        <v>12.82</v>
      </c>
      <c r="E140">
        <v>13.327999999999999</v>
      </c>
      <c r="F140">
        <v>13.161</v>
      </c>
      <c r="G140">
        <v>13.043749999999999</v>
      </c>
      <c r="H140">
        <f>VLOOKUP($A140,Global_data!$A$2:$G$267,2,0)</f>
        <v>9.18</v>
      </c>
      <c r="I140">
        <f>VLOOKUP($A136,Global_data!$A$2:$G$267,4,0)</f>
        <v>8.8409999999999993</v>
      </c>
      <c r="J140">
        <f>VLOOKUP($A138,Global_data!$A$2:$G$267,4,0)</f>
        <v>8.9109999999999996</v>
      </c>
      <c r="K140">
        <f>VLOOKUP($A133,Global_data!$A$2:$G$267,4,0)</f>
        <v>8.7870000000000008</v>
      </c>
      <c r="L140" s="9">
        <f t="shared" si="4"/>
        <v>-5.4171180931745083E-3</v>
      </c>
      <c r="M140" s="1">
        <f t="shared" si="5"/>
        <v>3.6400000000000006</v>
      </c>
    </row>
    <row r="141" spans="1:13" x14ac:dyDescent="0.35">
      <c r="A141">
        <v>1992</v>
      </c>
      <c r="B141" t="s">
        <v>11</v>
      </c>
      <c r="C141" t="s">
        <v>12</v>
      </c>
      <c r="D141">
        <v>12.14</v>
      </c>
      <c r="E141">
        <v>13.102</v>
      </c>
      <c r="F141">
        <v>13.114000000000001</v>
      </c>
      <c r="G141">
        <v>13.03313</v>
      </c>
      <c r="H141">
        <f>VLOOKUP($A141,Global_data!$A$2:$G$267,2,0)</f>
        <v>8.84</v>
      </c>
      <c r="I141">
        <f>VLOOKUP($A137,Global_data!$A$2:$G$267,4,0)</f>
        <v>8.8919999999999995</v>
      </c>
      <c r="J141">
        <f>VLOOKUP($A139,Global_data!$A$2:$G$267,4,0)</f>
        <v>8.9359999999999999</v>
      </c>
      <c r="K141">
        <f>VLOOKUP($A134,Global_data!$A$2:$G$267,4,0)</f>
        <v>8.7789999999999999</v>
      </c>
      <c r="L141" s="9">
        <f t="shared" si="4"/>
        <v>-3.7037037037037021E-2</v>
      </c>
      <c r="M141" s="1">
        <f t="shared" si="5"/>
        <v>3.3000000000000007</v>
      </c>
    </row>
    <row r="142" spans="1:13" x14ac:dyDescent="0.35">
      <c r="A142">
        <v>1993</v>
      </c>
      <c r="B142" t="s">
        <v>11</v>
      </c>
      <c r="C142" t="s">
        <v>12</v>
      </c>
      <c r="D142">
        <v>12.35</v>
      </c>
      <c r="E142">
        <v>12.901999999999999</v>
      </c>
      <c r="F142">
        <v>13.084</v>
      </c>
      <c r="G142">
        <v>13.041880000000001</v>
      </c>
      <c r="H142">
        <f>VLOOKUP($A142,Global_data!$A$2:$G$267,2,0)</f>
        <v>8.8699999999999992</v>
      </c>
      <c r="I142">
        <f>VLOOKUP($A138,Global_data!$A$2:$G$267,4,0)</f>
        <v>8.9109999999999996</v>
      </c>
      <c r="J142">
        <f>VLOOKUP($A140,Global_data!$A$2:$G$267,4,0)</f>
        <v>8.9369999999999994</v>
      </c>
      <c r="K142">
        <f>VLOOKUP($A135,Global_data!$A$2:$G$267,4,0)</f>
        <v>8.827</v>
      </c>
      <c r="L142" s="9">
        <f t="shared" si="4"/>
        <v>3.3936651583709684E-3</v>
      </c>
      <c r="M142" s="1">
        <f t="shared" si="5"/>
        <v>3.4800000000000004</v>
      </c>
    </row>
    <row r="143" spans="1:13" x14ac:dyDescent="0.35">
      <c r="A143">
        <v>1994</v>
      </c>
      <c r="B143" t="s">
        <v>11</v>
      </c>
      <c r="C143" t="s">
        <v>12</v>
      </c>
      <c r="D143">
        <v>12.89</v>
      </c>
      <c r="E143">
        <v>12.768000000000001</v>
      </c>
      <c r="F143">
        <v>13.044</v>
      </c>
      <c r="G143">
        <v>13.02313</v>
      </c>
      <c r="H143">
        <f>VLOOKUP($A143,Global_data!$A$2:$G$267,2,0)</f>
        <v>9.0399999999999991</v>
      </c>
      <c r="I143">
        <f>VLOOKUP($A139,Global_data!$A$2:$G$267,4,0)</f>
        <v>8.9359999999999999</v>
      </c>
      <c r="J143">
        <f>VLOOKUP($A141,Global_data!$A$2:$G$267,4,0)</f>
        <v>8.9570000000000007</v>
      </c>
      <c r="K143">
        <f>VLOOKUP($A136,Global_data!$A$2:$G$267,4,0)</f>
        <v>8.8409999999999993</v>
      </c>
      <c r="L143" s="9">
        <f t="shared" si="4"/>
        <v>1.9165727170236745E-2</v>
      </c>
      <c r="M143" s="1">
        <f t="shared" si="5"/>
        <v>3.8500000000000014</v>
      </c>
    </row>
    <row r="144" spans="1:13" x14ac:dyDescent="0.35">
      <c r="A144">
        <v>1995</v>
      </c>
      <c r="B144" t="s">
        <v>11</v>
      </c>
      <c r="C144" t="s">
        <v>12</v>
      </c>
      <c r="D144">
        <v>13.15</v>
      </c>
      <c r="E144">
        <v>12.67</v>
      </c>
      <c r="F144">
        <v>13.032999999999999</v>
      </c>
      <c r="G144">
        <v>13.022500000000001</v>
      </c>
      <c r="H144">
        <f>VLOOKUP($A144,Global_data!$A$2:$G$267,2,0)</f>
        <v>9.35</v>
      </c>
      <c r="I144">
        <f>VLOOKUP($A140,Global_data!$A$2:$G$267,4,0)</f>
        <v>8.9369999999999994</v>
      </c>
      <c r="J144">
        <f>VLOOKUP($A142,Global_data!$A$2:$G$267,4,0)</f>
        <v>8.9410000000000007</v>
      </c>
      <c r="K144">
        <f>VLOOKUP($A137,Global_data!$A$2:$G$267,4,0)</f>
        <v>8.8919999999999995</v>
      </c>
      <c r="L144" s="9">
        <f t="shared" si="4"/>
        <v>3.4292035398230149E-2</v>
      </c>
      <c r="M144" s="1">
        <f t="shared" si="5"/>
        <v>3.8000000000000007</v>
      </c>
    </row>
    <row r="145" spans="1:13" x14ac:dyDescent="0.35">
      <c r="A145">
        <v>1996</v>
      </c>
      <c r="B145" t="s">
        <v>11</v>
      </c>
      <c r="C145" t="s">
        <v>12</v>
      </c>
      <c r="D145">
        <v>13.07</v>
      </c>
      <c r="E145">
        <v>12.72</v>
      </c>
      <c r="F145">
        <v>13.023999999999999</v>
      </c>
      <c r="G145">
        <v>13.038130000000001</v>
      </c>
      <c r="H145">
        <f>VLOOKUP($A145,Global_data!$A$2:$G$267,2,0)</f>
        <v>9.0399999999999991</v>
      </c>
      <c r="I145">
        <f>VLOOKUP($A141,Global_data!$A$2:$G$267,4,0)</f>
        <v>8.9570000000000007</v>
      </c>
      <c r="J145">
        <f>VLOOKUP($A143,Global_data!$A$2:$G$267,4,0)</f>
        <v>8.9760000000000009</v>
      </c>
      <c r="K145">
        <f>VLOOKUP($A138,Global_data!$A$2:$G$267,4,0)</f>
        <v>8.9109999999999996</v>
      </c>
      <c r="L145" s="9">
        <f t="shared" si="4"/>
        <v>-3.3155080213903801E-2</v>
      </c>
      <c r="M145" s="1">
        <f t="shared" si="5"/>
        <v>4.0300000000000011</v>
      </c>
    </row>
    <row r="146" spans="1:13" x14ac:dyDescent="0.35">
      <c r="A146">
        <v>1997</v>
      </c>
      <c r="B146" t="s">
        <v>11</v>
      </c>
      <c r="C146" t="s">
        <v>12</v>
      </c>
      <c r="D146">
        <v>12.77</v>
      </c>
      <c r="E146">
        <v>12.846</v>
      </c>
      <c r="F146">
        <v>12.974</v>
      </c>
      <c r="G146">
        <v>12.998749999999999</v>
      </c>
      <c r="H146">
        <f>VLOOKUP($A146,Global_data!$A$2:$G$267,2,0)</f>
        <v>9.1999999999999993</v>
      </c>
      <c r="I146">
        <f>VLOOKUP($A142,Global_data!$A$2:$G$267,4,0)</f>
        <v>8.9410000000000007</v>
      </c>
      <c r="J146">
        <f>VLOOKUP($A144,Global_data!$A$2:$G$267,4,0)</f>
        <v>9.0449999999999999</v>
      </c>
      <c r="K146">
        <f>VLOOKUP($A139,Global_data!$A$2:$G$267,4,0)</f>
        <v>8.9359999999999999</v>
      </c>
      <c r="L146" s="9">
        <f t="shared" si="4"/>
        <v>1.7699115044247805E-2</v>
      </c>
      <c r="M146" s="1">
        <f t="shared" si="5"/>
        <v>3.5700000000000003</v>
      </c>
    </row>
    <row r="147" spans="1:13" x14ac:dyDescent="0.35">
      <c r="A147">
        <v>1998</v>
      </c>
      <c r="B147" t="s">
        <v>11</v>
      </c>
      <c r="C147" t="s">
        <v>12</v>
      </c>
      <c r="D147">
        <v>13.97</v>
      </c>
      <c r="E147">
        <v>13.17</v>
      </c>
      <c r="F147">
        <v>13.036</v>
      </c>
      <c r="G147">
        <v>13.08375</v>
      </c>
      <c r="H147">
        <f>VLOOKUP($A147,Global_data!$A$2:$G$267,2,0)</f>
        <v>9.52</v>
      </c>
      <c r="I147">
        <f>VLOOKUP($A143,Global_data!$A$2:$G$267,4,0)</f>
        <v>8.9760000000000009</v>
      </c>
      <c r="J147">
        <f>VLOOKUP($A145,Global_data!$A$2:$G$267,4,0)</f>
        <v>9.0660000000000007</v>
      </c>
      <c r="K147">
        <f>VLOOKUP($A140,Global_data!$A$2:$G$267,4,0)</f>
        <v>8.9369999999999994</v>
      </c>
      <c r="L147" s="9">
        <f t="shared" si="4"/>
        <v>3.4782608695652209E-2</v>
      </c>
      <c r="M147" s="1">
        <f t="shared" si="5"/>
        <v>4.4500000000000011</v>
      </c>
    </row>
    <row r="148" spans="1:13" x14ac:dyDescent="0.35">
      <c r="A148">
        <v>1999</v>
      </c>
      <c r="B148" t="s">
        <v>11</v>
      </c>
      <c r="C148" t="s">
        <v>12</v>
      </c>
      <c r="D148">
        <v>13.87</v>
      </c>
      <c r="E148">
        <v>13.366</v>
      </c>
      <c r="F148">
        <v>13.067</v>
      </c>
      <c r="G148">
        <v>13.16</v>
      </c>
      <c r="H148">
        <f>VLOOKUP($A148,Global_data!$A$2:$G$267,2,0)</f>
        <v>9.2899999999999991</v>
      </c>
      <c r="I148">
        <f>VLOOKUP($A144,Global_data!$A$2:$G$267,4,0)</f>
        <v>9.0449999999999999</v>
      </c>
      <c r="J148">
        <f>VLOOKUP($A146,Global_data!$A$2:$G$267,4,0)</f>
        <v>9.0869999999999997</v>
      </c>
      <c r="K148">
        <f>VLOOKUP($A141,Global_data!$A$2:$G$267,4,0)</f>
        <v>8.9570000000000007</v>
      </c>
      <c r="L148" s="9">
        <f t="shared" si="4"/>
        <v>-2.4159663865546264E-2</v>
      </c>
      <c r="M148" s="1">
        <f t="shared" si="5"/>
        <v>4.58</v>
      </c>
    </row>
    <row r="149" spans="1:13" x14ac:dyDescent="0.35">
      <c r="A149">
        <v>2000</v>
      </c>
      <c r="B149" t="s">
        <v>11</v>
      </c>
      <c r="C149" t="s">
        <v>12</v>
      </c>
      <c r="D149">
        <v>13.4</v>
      </c>
      <c r="E149">
        <v>13.416</v>
      </c>
      <c r="F149">
        <v>13.042999999999999</v>
      </c>
      <c r="G149">
        <v>13.166880000000001</v>
      </c>
      <c r="H149">
        <f>VLOOKUP($A149,Global_data!$A$2:$G$267,2,0)</f>
        <v>9.1999999999999993</v>
      </c>
      <c r="I149">
        <f>VLOOKUP($A145,Global_data!$A$2:$G$267,4,0)</f>
        <v>9.0660000000000007</v>
      </c>
      <c r="J149">
        <f>VLOOKUP($A147,Global_data!$A$2:$G$267,4,0)</f>
        <v>9.1189999999999998</v>
      </c>
      <c r="K149">
        <f>VLOOKUP($A142,Global_data!$A$2:$G$267,4,0)</f>
        <v>8.9410000000000007</v>
      </c>
      <c r="L149" s="9">
        <f t="shared" si="4"/>
        <v>-9.6878363832077364E-3</v>
      </c>
      <c r="M149" s="1">
        <f t="shared" si="5"/>
        <v>4.2000000000000011</v>
      </c>
    </row>
    <row r="150" spans="1:13" x14ac:dyDescent="0.35">
      <c r="A150">
        <v>2001</v>
      </c>
      <c r="B150" t="s">
        <v>11</v>
      </c>
      <c r="C150" t="s">
        <v>12</v>
      </c>
      <c r="D150">
        <v>13.58</v>
      </c>
      <c r="E150">
        <v>13.518000000000001</v>
      </c>
      <c r="F150">
        <v>13.119</v>
      </c>
      <c r="G150">
        <v>13.18688</v>
      </c>
      <c r="H150">
        <f>VLOOKUP($A150,Global_data!$A$2:$G$267,2,0)</f>
        <v>9.41</v>
      </c>
      <c r="I150">
        <f>VLOOKUP($A146,Global_data!$A$2:$G$267,4,0)</f>
        <v>9.0869999999999997</v>
      </c>
      <c r="J150">
        <f>VLOOKUP($A148,Global_data!$A$2:$G$267,4,0)</f>
        <v>9.1560000000000006</v>
      </c>
      <c r="K150">
        <f>VLOOKUP($A143,Global_data!$A$2:$G$267,4,0)</f>
        <v>8.9760000000000009</v>
      </c>
      <c r="L150" s="9">
        <f t="shared" si="4"/>
        <v>2.2826086956521833E-2</v>
      </c>
      <c r="M150" s="1">
        <f t="shared" si="5"/>
        <v>4.17</v>
      </c>
    </row>
    <row r="151" spans="1:13" x14ac:dyDescent="0.35">
      <c r="A151">
        <v>2002</v>
      </c>
      <c r="B151" t="s">
        <v>11</v>
      </c>
      <c r="C151" t="s">
        <v>12</v>
      </c>
      <c r="D151">
        <v>13.28</v>
      </c>
      <c r="E151">
        <v>13.62</v>
      </c>
      <c r="F151">
        <v>13.233000000000001</v>
      </c>
      <c r="G151">
        <v>13.194380000000001</v>
      </c>
      <c r="H151">
        <f>VLOOKUP($A151,Global_data!$A$2:$G$267,2,0)</f>
        <v>9.57</v>
      </c>
      <c r="I151">
        <f>VLOOKUP($A147,Global_data!$A$2:$G$267,4,0)</f>
        <v>9.1189999999999998</v>
      </c>
      <c r="J151">
        <f>VLOOKUP($A149,Global_data!$A$2:$G$267,4,0)</f>
        <v>9.1530000000000005</v>
      </c>
      <c r="K151">
        <f>VLOOKUP($A144,Global_data!$A$2:$G$267,4,0)</f>
        <v>9.0449999999999999</v>
      </c>
      <c r="L151" s="9">
        <f t="shared" si="4"/>
        <v>1.7003188097768348E-2</v>
      </c>
      <c r="M151" s="1">
        <f t="shared" si="5"/>
        <v>3.7099999999999991</v>
      </c>
    </row>
    <row r="152" spans="1:13" x14ac:dyDescent="0.35">
      <c r="A152">
        <v>2003</v>
      </c>
      <c r="B152" t="s">
        <v>11</v>
      </c>
      <c r="C152" t="s">
        <v>12</v>
      </c>
      <c r="D152">
        <v>13.3</v>
      </c>
      <c r="E152">
        <v>13.486000000000001</v>
      </c>
      <c r="F152">
        <v>13.327999999999999</v>
      </c>
      <c r="G152">
        <v>13.196249999999999</v>
      </c>
      <c r="H152">
        <f>VLOOKUP($A152,Global_data!$A$2:$G$267,2,0)</f>
        <v>9.5299999999999994</v>
      </c>
      <c r="I152">
        <f>VLOOKUP($A148,Global_data!$A$2:$G$267,4,0)</f>
        <v>9.1560000000000006</v>
      </c>
      <c r="J152">
        <f>VLOOKUP($A150,Global_data!$A$2:$G$267,4,0)</f>
        <v>9.1760000000000002</v>
      </c>
      <c r="K152">
        <f>VLOOKUP($A145,Global_data!$A$2:$G$267,4,0)</f>
        <v>9.0660000000000007</v>
      </c>
      <c r="L152" s="9">
        <f t="shared" si="4"/>
        <v>-4.1797283176594488E-3</v>
      </c>
      <c r="M152" s="1">
        <f t="shared" si="5"/>
        <v>3.7700000000000014</v>
      </c>
    </row>
    <row r="153" spans="1:13" x14ac:dyDescent="0.35">
      <c r="A153">
        <v>2004</v>
      </c>
      <c r="B153" t="s">
        <v>11</v>
      </c>
      <c r="C153" t="s">
        <v>12</v>
      </c>
      <c r="D153">
        <v>12.76</v>
      </c>
      <c r="E153">
        <v>13.263999999999999</v>
      </c>
      <c r="F153">
        <v>13.315</v>
      </c>
      <c r="G153">
        <v>13.159380000000001</v>
      </c>
      <c r="H153">
        <f>VLOOKUP($A153,Global_data!$A$2:$G$267,2,0)</f>
        <v>9.32</v>
      </c>
      <c r="I153">
        <f>VLOOKUP($A149,Global_data!$A$2:$G$267,4,0)</f>
        <v>9.1530000000000005</v>
      </c>
      <c r="J153">
        <f>VLOOKUP($A151,Global_data!$A$2:$G$267,4,0)</f>
        <v>9.2490000000000006</v>
      </c>
      <c r="K153">
        <f>VLOOKUP($A146,Global_data!$A$2:$G$267,4,0)</f>
        <v>9.0869999999999997</v>
      </c>
      <c r="L153" s="9">
        <f t="shared" si="4"/>
        <v>-2.2035676810073356E-2</v>
      </c>
      <c r="M153" s="1">
        <f t="shared" si="5"/>
        <v>3.4399999999999995</v>
      </c>
    </row>
    <row r="154" spans="1:13" x14ac:dyDescent="0.35">
      <c r="A154">
        <v>2005</v>
      </c>
      <c r="B154" t="s">
        <v>11</v>
      </c>
      <c r="C154" t="s">
        <v>12</v>
      </c>
      <c r="D154">
        <v>13.63</v>
      </c>
      <c r="E154">
        <v>13.31</v>
      </c>
      <c r="F154">
        <v>13.363</v>
      </c>
      <c r="G154">
        <v>13.16375</v>
      </c>
      <c r="H154">
        <f>VLOOKUP($A154,Global_data!$A$2:$G$267,2,0)</f>
        <v>9.6999999999999993</v>
      </c>
      <c r="I154">
        <f>VLOOKUP($A150,Global_data!$A$2:$G$267,4,0)</f>
        <v>9.1760000000000002</v>
      </c>
      <c r="J154">
        <f>VLOOKUP($A152,Global_data!$A$2:$G$267,4,0)</f>
        <v>9.3149999999999995</v>
      </c>
      <c r="K154">
        <f>VLOOKUP($A147,Global_data!$A$2:$G$267,4,0)</f>
        <v>9.1189999999999998</v>
      </c>
      <c r="L154" s="9">
        <f t="shared" si="4"/>
        <v>4.0772532188841096E-2</v>
      </c>
      <c r="M154" s="1">
        <f t="shared" si="5"/>
        <v>3.9300000000000015</v>
      </c>
    </row>
    <row r="155" spans="1:13" x14ac:dyDescent="0.35">
      <c r="A155">
        <v>2006</v>
      </c>
      <c r="B155" t="s">
        <v>11</v>
      </c>
      <c r="C155" t="s">
        <v>12</v>
      </c>
      <c r="D155">
        <v>13.04</v>
      </c>
      <c r="E155">
        <v>13.202</v>
      </c>
      <c r="F155">
        <v>13.36</v>
      </c>
      <c r="G155">
        <v>13.126250000000001</v>
      </c>
      <c r="H155">
        <f>VLOOKUP($A155,Global_data!$A$2:$G$267,2,0)</f>
        <v>9.5299999999999994</v>
      </c>
      <c r="I155">
        <f>VLOOKUP($A151,Global_data!$A$2:$G$267,4,0)</f>
        <v>9.2490000000000006</v>
      </c>
      <c r="J155">
        <f>VLOOKUP($A153,Global_data!$A$2:$G$267,4,0)</f>
        <v>9.343</v>
      </c>
      <c r="K155">
        <f>VLOOKUP($A148,Global_data!$A$2:$G$267,4,0)</f>
        <v>9.1560000000000006</v>
      </c>
      <c r="L155" s="9">
        <f t="shared" si="4"/>
        <v>-1.7525773195876282E-2</v>
      </c>
      <c r="M155" s="1">
        <f t="shared" si="5"/>
        <v>3.51</v>
      </c>
    </row>
    <row r="156" spans="1:13" x14ac:dyDescent="0.35">
      <c r="A156">
        <v>2007</v>
      </c>
      <c r="B156" t="s">
        <v>11</v>
      </c>
      <c r="C156" t="s">
        <v>12</v>
      </c>
      <c r="D156">
        <v>13.44</v>
      </c>
      <c r="E156">
        <v>13.234</v>
      </c>
      <c r="F156">
        <v>13.427</v>
      </c>
      <c r="G156">
        <v>13.164999999999999</v>
      </c>
      <c r="H156">
        <f>VLOOKUP($A156,Global_data!$A$2:$G$267,2,0)</f>
        <v>9.73</v>
      </c>
      <c r="I156">
        <f>VLOOKUP($A152,Global_data!$A$2:$G$267,4,0)</f>
        <v>9.3149999999999995</v>
      </c>
      <c r="J156">
        <f>VLOOKUP($A154,Global_data!$A$2:$G$267,4,0)</f>
        <v>9.3780000000000001</v>
      </c>
      <c r="K156">
        <f>VLOOKUP($A149,Global_data!$A$2:$G$267,4,0)</f>
        <v>9.1530000000000005</v>
      </c>
      <c r="L156" s="9">
        <f t="shared" si="4"/>
        <v>2.0986358866736735E-2</v>
      </c>
      <c r="M156" s="1">
        <f t="shared" si="5"/>
        <v>3.7099999999999991</v>
      </c>
    </row>
    <row r="157" spans="1:13" x14ac:dyDescent="0.35">
      <c r="A157">
        <v>2008</v>
      </c>
      <c r="B157" t="s">
        <v>11</v>
      </c>
      <c r="C157" t="s">
        <v>12</v>
      </c>
      <c r="D157">
        <v>13.55</v>
      </c>
      <c r="E157">
        <v>13.284000000000001</v>
      </c>
      <c r="F157">
        <v>13.385</v>
      </c>
      <c r="G157">
        <v>13.253130000000001</v>
      </c>
      <c r="H157">
        <f>VLOOKUP($A157,Global_data!$A$2:$G$267,2,0)</f>
        <v>9.43</v>
      </c>
      <c r="I157">
        <f>VLOOKUP($A153,Global_data!$A$2:$G$267,4,0)</f>
        <v>9.343</v>
      </c>
      <c r="J157">
        <f>VLOOKUP($A155,Global_data!$A$2:$G$267,4,0)</f>
        <v>9.4269999999999996</v>
      </c>
      <c r="K157">
        <f>VLOOKUP($A150,Global_data!$A$2:$G$267,4,0)</f>
        <v>9.1760000000000002</v>
      </c>
      <c r="L157" s="9">
        <f t="shared" si="4"/>
        <v>-3.0832476875642414E-2</v>
      </c>
      <c r="M157" s="1">
        <f t="shared" si="5"/>
        <v>4.120000000000001</v>
      </c>
    </row>
    <row r="158" spans="1:13" x14ac:dyDescent="0.35">
      <c r="A158">
        <v>2009</v>
      </c>
      <c r="B158" t="s">
        <v>11</v>
      </c>
      <c r="C158" t="s">
        <v>12</v>
      </c>
      <c r="D158">
        <v>12.84</v>
      </c>
      <c r="E158">
        <v>13.3</v>
      </c>
      <c r="F158">
        <v>13.282</v>
      </c>
      <c r="G158">
        <v>13.28375</v>
      </c>
      <c r="H158">
        <f>VLOOKUP($A158,Global_data!$A$2:$G$267,2,0)</f>
        <v>9.51</v>
      </c>
      <c r="I158">
        <f>VLOOKUP($A154,Global_data!$A$2:$G$267,4,0)</f>
        <v>9.3780000000000001</v>
      </c>
      <c r="J158">
        <f>VLOOKUP($A156,Global_data!$A$2:$G$267,4,0)</f>
        <v>9.48</v>
      </c>
      <c r="K158">
        <f>VLOOKUP($A151,Global_data!$A$2:$G$267,4,0)</f>
        <v>9.2490000000000006</v>
      </c>
      <c r="L158" s="9">
        <f t="shared" si="4"/>
        <v>8.483563096500538E-3</v>
      </c>
      <c r="M158" s="1">
        <f t="shared" si="5"/>
        <v>3.33</v>
      </c>
    </row>
    <row r="159" spans="1:13" x14ac:dyDescent="0.35">
      <c r="A159">
        <v>2010</v>
      </c>
      <c r="B159" t="s">
        <v>11</v>
      </c>
      <c r="C159" t="s">
        <v>12</v>
      </c>
      <c r="D159">
        <v>13.54</v>
      </c>
      <c r="E159">
        <v>13.282</v>
      </c>
      <c r="F159">
        <v>13.295999999999999</v>
      </c>
      <c r="G159">
        <v>13.32438</v>
      </c>
      <c r="H159">
        <f>VLOOKUP($A159,Global_data!$A$2:$G$267,2,0)</f>
        <v>9.6999999999999993</v>
      </c>
      <c r="I159">
        <f>VLOOKUP($A155,Global_data!$A$2:$G$267,4,0)</f>
        <v>9.4269999999999996</v>
      </c>
      <c r="J159">
        <f>VLOOKUP($A157,Global_data!$A$2:$G$267,4,0)</f>
        <v>9.4710000000000001</v>
      </c>
      <c r="K159">
        <f>VLOOKUP($A152,Global_data!$A$2:$G$267,4,0)</f>
        <v>9.3149999999999995</v>
      </c>
      <c r="L159" s="9">
        <f t="shared" si="4"/>
        <v>1.9978969505783335E-2</v>
      </c>
      <c r="M159" s="1">
        <f t="shared" si="5"/>
        <v>3.84</v>
      </c>
    </row>
    <row r="160" spans="1:13" x14ac:dyDescent="0.35">
      <c r="A160">
        <v>2011</v>
      </c>
      <c r="B160" t="s">
        <v>11</v>
      </c>
      <c r="C160" t="s">
        <v>12</v>
      </c>
      <c r="D160">
        <v>13.46</v>
      </c>
      <c r="E160">
        <v>13.366</v>
      </c>
      <c r="F160">
        <v>13.284000000000001</v>
      </c>
      <c r="G160">
        <v>13.34375</v>
      </c>
      <c r="H160">
        <f>VLOOKUP($A160,Global_data!$A$2:$G$267,2,0)</f>
        <v>9.52</v>
      </c>
      <c r="I160">
        <f>VLOOKUP($A156,Global_data!$A$2:$G$267,4,0)</f>
        <v>9.48</v>
      </c>
      <c r="J160">
        <f>VLOOKUP($A158,Global_data!$A$2:$G$267,4,0)</f>
        <v>9.4930000000000003</v>
      </c>
      <c r="K160">
        <f>VLOOKUP($A153,Global_data!$A$2:$G$267,4,0)</f>
        <v>9.343</v>
      </c>
      <c r="L160" s="9">
        <f t="shared" si="4"/>
        <v>-1.8556701030927807E-2</v>
      </c>
      <c r="M160" s="1">
        <f t="shared" si="5"/>
        <v>3.9400000000000013</v>
      </c>
    </row>
    <row r="161" spans="1:13" x14ac:dyDescent="0.35">
      <c r="A161">
        <v>2012</v>
      </c>
      <c r="B161" t="s">
        <v>11</v>
      </c>
      <c r="C161" t="s">
        <v>12</v>
      </c>
      <c r="D161">
        <v>12.89</v>
      </c>
      <c r="E161">
        <v>13.256</v>
      </c>
      <c r="F161">
        <v>13.244999999999999</v>
      </c>
      <c r="G161">
        <v>13.3325</v>
      </c>
      <c r="H161">
        <f>VLOOKUP($A161,Global_data!$A$2:$G$267,2,0)</f>
        <v>9.51</v>
      </c>
      <c r="I161">
        <f>VLOOKUP($A157,Global_data!$A$2:$G$267,4,0)</f>
        <v>9.4710000000000001</v>
      </c>
      <c r="J161">
        <f>VLOOKUP($A159,Global_data!$A$2:$G$267,4,0)</f>
        <v>9.5429999999999993</v>
      </c>
      <c r="K161">
        <f>VLOOKUP($A154,Global_data!$A$2:$G$267,4,0)</f>
        <v>9.3780000000000001</v>
      </c>
      <c r="L161" s="9">
        <f t="shared" si="4"/>
        <v>-1.0504201680672045E-3</v>
      </c>
      <c r="M161" s="1">
        <f t="shared" si="5"/>
        <v>3.3800000000000008</v>
      </c>
    </row>
    <row r="162" spans="1:13" x14ac:dyDescent="0.35">
      <c r="A162">
        <v>2013</v>
      </c>
      <c r="B162" t="s">
        <v>11</v>
      </c>
      <c r="C162" t="s">
        <v>12</v>
      </c>
      <c r="D162">
        <v>13.57</v>
      </c>
      <c r="E162">
        <v>13.26</v>
      </c>
      <c r="F162">
        <v>13.272</v>
      </c>
      <c r="G162">
        <v>13.3825</v>
      </c>
      <c r="H162">
        <f>VLOOKUP($A162,Global_data!$A$2:$G$267,2,0)</f>
        <v>9.61</v>
      </c>
      <c r="I162">
        <f>VLOOKUP($A158,Global_data!$A$2:$G$267,4,0)</f>
        <v>9.4930000000000003</v>
      </c>
      <c r="J162">
        <f>VLOOKUP($A160,Global_data!$A$2:$G$267,4,0)</f>
        <v>9.5540000000000003</v>
      </c>
      <c r="K162">
        <f>VLOOKUP($A155,Global_data!$A$2:$G$267,4,0)</f>
        <v>9.4269999999999996</v>
      </c>
      <c r="L162" s="9">
        <f t="shared" si="4"/>
        <v>1.0515247108307008E-2</v>
      </c>
      <c r="M162" s="1">
        <f t="shared" si="5"/>
        <v>3.9600000000000009</v>
      </c>
    </row>
    <row r="163" spans="1:13" x14ac:dyDescent="0.35">
      <c r="M163" s="1"/>
    </row>
    <row r="164" spans="1:13" x14ac:dyDescent="0.35">
      <c r="M164" s="1"/>
    </row>
    <row r="165" spans="1:13" x14ac:dyDescent="0.35">
      <c r="M165" s="1"/>
    </row>
    <row r="166" spans="1:13" x14ac:dyDescent="0.35">
      <c r="M166" s="1"/>
    </row>
    <row r="212" spans="8:11" x14ac:dyDescent="0.35">
      <c r="H212" t="e">
        <f>VLOOKUP($A212,Global_data!$A$2:$G$267,2,0)</f>
        <v>#N/A</v>
      </c>
      <c r="I212" t="e">
        <f>VLOOKUP($A208,Global_data!$A$2:$G$267,4,0)</f>
        <v>#N/A</v>
      </c>
      <c r="J212">
        <v>8.6419999999999995</v>
      </c>
      <c r="K212">
        <v>8.6406666669999996</v>
      </c>
    </row>
    <row r="213" spans="8:11" x14ac:dyDescent="0.35">
      <c r="H213" t="e">
        <f>VLOOKUP($A213,Global_data!$A$2:$G$267,2,0)</f>
        <v>#N/A</v>
      </c>
      <c r="I213" t="e">
        <f>VLOOKUP($A209,Global_data!$A$2:$G$267,4,0)</f>
        <v>#N/A</v>
      </c>
      <c r="J213">
        <v>8.6590000000000007</v>
      </c>
      <c r="K213">
        <v>8.6486666670000005</v>
      </c>
    </row>
    <row r="214" spans="8:11" x14ac:dyDescent="0.35">
      <c r="H214" t="e">
        <f>VLOOKUP($A214,Global_data!$A$2:$G$267,2,0)</f>
        <v>#N/A</v>
      </c>
      <c r="I214" t="e">
        <f>VLOOKUP($A210,Global_data!$A$2:$G$267,4,0)</f>
        <v>#N/A</v>
      </c>
      <c r="J214">
        <v>8.67</v>
      </c>
      <c r="K214">
        <v>8.645333333</v>
      </c>
    </row>
    <row r="215" spans="8:11" x14ac:dyDescent="0.35">
      <c r="H215" t="e">
        <f>VLOOKUP($A215,Global_data!$A$2:$G$267,2,0)</f>
        <v>#N/A</v>
      </c>
      <c r="I215" t="e">
        <f>VLOOKUP($A211,Global_data!$A$2:$G$267,4,0)</f>
        <v>#N/A</v>
      </c>
      <c r="J215">
        <v>8.6690000000000005</v>
      </c>
      <c r="K215">
        <v>8.6526666670000001</v>
      </c>
    </row>
    <row r="216" spans="8:11" x14ac:dyDescent="0.35">
      <c r="H216" t="e">
        <f>VLOOKUP($A216,Global_data!$A$2:$G$267,2,0)</f>
        <v>#N/A</v>
      </c>
      <c r="I216" t="e">
        <f>VLOOKUP($A212,Global_data!$A$2:$G$267,4,0)</f>
        <v>#N/A</v>
      </c>
      <c r="J216">
        <v>8.6539999999999999</v>
      </c>
      <c r="K216">
        <v>8.6406666669999996</v>
      </c>
    </row>
    <row r="217" spans="8:11" x14ac:dyDescent="0.35">
      <c r="H217" t="e">
        <f>VLOOKUP($A217,Global_data!$A$2:$G$267,2,0)</f>
        <v>#N/A</v>
      </c>
      <c r="I217" t="e">
        <f>VLOOKUP($A213,Global_data!$A$2:$G$267,4,0)</f>
        <v>#N/A</v>
      </c>
      <c r="J217">
        <v>8.6440000000000001</v>
      </c>
      <c r="K217">
        <v>8.6513333330000002</v>
      </c>
    </row>
    <row r="218" spans="8:11" x14ac:dyDescent="0.35">
      <c r="H218" t="e">
        <f>VLOOKUP($A218,Global_data!$A$2:$G$267,2,0)</f>
        <v>#N/A</v>
      </c>
      <c r="I218" t="e">
        <f>VLOOKUP($A214,Global_data!$A$2:$G$267,4,0)</f>
        <v>#N/A</v>
      </c>
      <c r="J218">
        <v>8.6760000000000002</v>
      </c>
      <c r="K218">
        <v>8.6493333329999995</v>
      </c>
    </row>
    <row r="219" spans="8:11" x14ac:dyDescent="0.35">
      <c r="H219" t="e">
        <f>VLOOKUP($A219,Global_data!$A$2:$G$267,2,0)</f>
        <v>#N/A</v>
      </c>
      <c r="I219" t="e">
        <f>VLOOKUP($A215,Global_data!$A$2:$G$267,4,0)</f>
        <v>#N/A</v>
      </c>
      <c r="J219">
        <v>8.673</v>
      </c>
      <c r="K219">
        <v>8.6533333330000008</v>
      </c>
    </row>
    <row r="220" spans="8:11" x14ac:dyDescent="0.35">
      <c r="H220" t="e">
        <f>VLOOKUP($A220,Global_data!$A$2:$G$267,2,0)</f>
        <v>#N/A</v>
      </c>
      <c r="I220" t="e">
        <f>VLOOKUP($A216,Global_data!$A$2:$G$267,4,0)</f>
        <v>#N/A</v>
      </c>
      <c r="J220">
        <v>8.6479999999999997</v>
      </c>
      <c r="K220">
        <v>8.6300000000000008</v>
      </c>
    </row>
    <row r="221" spans="8:11" x14ac:dyDescent="0.35">
      <c r="H221" t="e">
        <f>VLOOKUP($A221,Global_data!$A$2:$G$267,2,0)</f>
        <v>#N/A</v>
      </c>
      <c r="I221" t="e">
        <f>VLOOKUP($A217,Global_data!$A$2:$G$267,4,0)</f>
        <v>#N/A</v>
      </c>
      <c r="J221">
        <v>8.6349999999999998</v>
      </c>
      <c r="K221">
        <v>8.6326666670000005</v>
      </c>
    </row>
    <row r="222" spans="8:11" x14ac:dyDescent="0.35">
      <c r="H222" t="e">
        <f>VLOOKUP($A222,Global_data!$A$2:$G$267,2,0)</f>
        <v>#N/A</v>
      </c>
      <c r="I222" t="e">
        <f>VLOOKUP($A218,Global_data!$A$2:$G$267,4,0)</f>
        <v>#N/A</v>
      </c>
      <c r="J222">
        <v>8.6470000000000002</v>
      </c>
      <c r="K222">
        <v>8.6373333330000008</v>
      </c>
    </row>
    <row r="223" spans="8:11" x14ac:dyDescent="0.35">
      <c r="H223" t="e">
        <f>VLOOKUP($A223,Global_data!$A$2:$G$267,2,0)</f>
        <v>#N/A</v>
      </c>
      <c r="I223" t="e">
        <f>VLOOKUP($A219,Global_data!$A$2:$G$267,4,0)</f>
        <v>#N/A</v>
      </c>
      <c r="J223">
        <v>8.6270000000000007</v>
      </c>
      <c r="K223">
        <v>8.6586666670000003</v>
      </c>
    </row>
    <row r="224" spans="8:11" x14ac:dyDescent="0.35">
      <c r="H224" t="e">
        <f>VLOOKUP($A224,Global_data!$A$2:$G$267,2,0)</f>
        <v>#N/A</v>
      </c>
      <c r="I224" t="e">
        <f>VLOOKUP($A220,Global_data!$A$2:$G$267,4,0)</f>
        <v>#N/A</v>
      </c>
      <c r="J224">
        <v>8.6020000000000003</v>
      </c>
      <c r="K224">
        <v>8.6433333329999993</v>
      </c>
    </row>
    <row r="225" spans="8:11" x14ac:dyDescent="0.35">
      <c r="H225" t="e">
        <f>VLOOKUP($A225,Global_data!$A$2:$G$267,2,0)</f>
        <v>#N/A</v>
      </c>
      <c r="I225" t="e">
        <f>VLOOKUP($A221,Global_data!$A$2:$G$267,4,0)</f>
        <v>#N/A</v>
      </c>
      <c r="J225">
        <v>8.6110000000000007</v>
      </c>
      <c r="K225">
        <v>8.6553333329999997</v>
      </c>
    </row>
    <row r="226" spans="8:11" x14ac:dyDescent="0.35">
      <c r="H226" t="e">
        <f>VLOOKUP($A226,Global_data!$A$2:$G$267,2,0)</f>
        <v>#N/A</v>
      </c>
      <c r="I226" t="e">
        <f>VLOOKUP($A222,Global_data!$A$2:$G$267,4,0)</f>
        <v>#N/A</v>
      </c>
      <c r="J226">
        <v>8.6170000000000009</v>
      </c>
      <c r="K226">
        <v>8.6379999999999999</v>
      </c>
    </row>
    <row r="227" spans="8:11" x14ac:dyDescent="0.35">
      <c r="H227" t="e">
        <f>VLOOKUP($A227,Global_data!$A$2:$G$267,2,0)</f>
        <v>#N/A</v>
      </c>
      <c r="I227" t="e">
        <f>VLOOKUP($A223,Global_data!$A$2:$G$267,4,0)</f>
        <v>#N/A</v>
      </c>
      <c r="J227">
        <v>8.6379999999999999</v>
      </c>
      <c r="K227">
        <v>8.6486666670000005</v>
      </c>
    </row>
    <row r="228" spans="8:11" x14ac:dyDescent="0.35">
      <c r="H228" t="e">
        <f>VLOOKUP($A228,Global_data!$A$2:$G$267,2,0)</f>
        <v>#N/A</v>
      </c>
      <c r="I228" t="e">
        <f>VLOOKUP($A224,Global_data!$A$2:$G$267,4,0)</f>
        <v>#N/A</v>
      </c>
      <c r="J228">
        <v>8.6129999999999995</v>
      </c>
      <c r="K228">
        <v>8.6186666669999994</v>
      </c>
    </row>
    <row r="229" spans="8:11" x14ac:dyDescent="0.35">
      <c r="H229" t="e">
        <f>VLOOKUP($A229,Global_data!$A$2:$G$267,2,0)</f>
        <v>#N/A</v>
      </c>
      <c r="I229" t="e">
        <f>VLOOKUP($A225,Global_data!$A$2:$G$267,4,0)</f>
        <v>#N/A</v>
      </c>
      <c r="J229">
        <v>8.6280000000000001</v>
      </c>
      <c r="K229">
        <v>8.6253333330000004</v>
      </c>
    </row>
    <row r="230" spans="8:11" x14ac:dyDescent="0.35">
      <c r="H230" t="e">
        <f>VLOOKUP($A230,Global_data!$A$2:$G$267,2,0)</f>
        <v>#N/A</v>
      </c>
      <c r="I230" t="e">
        <f>VLOOKUP($A226,Global_data!$A$2:$G$267,4,0)</f>
        <v>#N/A</v>
      </c>
      <c r="J230">
        <v>8.6449999999999996</v>
      </c>
      <c r="K230">
        <v>8.6140000000000008</v>
      </c>
    </row>
    <row r="231" spans="8:11" x14ac:dyDescent="0.35">
      <c r="H231" t="e">
        <f>VLOOKUP($A231,Global_data!$A$2:$G$267,2,0)</f>
        <v>#N/A</v>
      </c>
      <c r="I231" t="e">
        <f>VLOOKUP($A227,Global_data!$A$2:$G$267,4,0)</f>
        <v>#N/A</v>
      </c>
      <c r="J231">
        <v>8.6579999999999995</v>
      </c>
      <c r="K231">
        <v>8.6353333330000002</v>
      </c>
    </row>
    <row r="232" spans="8:11" x14ac:dyDescent="0.35">
      <c r="H232" t="e">
        <f>VLOOKUP($A232,Global_data!$A$2:$G$267,2,0)</f>
        <v>#N/A</v>
      </c>
      <c r="I232" t="e">
        <f>VLOOKUP($A228,Global_data!$A$2:$G$267,4,0)</f>
        <v>#N/A</v>
      </c>
      <c r="J232">
        <v>8.6859999999999999</v>
      </c>
      <c r="K232">
        <v>8.6653333329999995</v>
      </c>
    </row>
    <row r="233" spans="8:11" x14ac:dyDescent="0.35">
      <c r="H233" t="e">
        <f>VLOOKUP($A233,Global_data!$A$2:$G$267,2,0)</f>
        <v>#N/A</v>
      </c>
      <c r="I233" t="e">
        <f>VLOOKUP($A229,Global_data!$A$2:$G$267,4,0)</f>
        <v>#N/A</v>
      </c>
      <c r="J233">
        <v>8.7430000000000003</v>
      </c>
      <c r="K233">
        <v>8.7033333329999998</v>
      </c>
    </row>
    <row r="234" spans="8:11" x14ac:dyDescent="0.35">
      <c r="H234" t="e">
        <f>VLOOKUP($A234,Global_data!$A$2:$G$267,2,0)</f>
        <v>#N/A</v>
      </c>
      <c r="I234" t="e">
        <f>VLOOKUP($A230,Global_data!$A$2:$G$267,4,0)</f>
        <v>#N/A</v>
      </c>
      <c r="J234">
        <v>8.7569999999999997</v>
      </c>
      <c r="K234">
        <v>8.6993333330000002</v>
      </c>
    </row>
    <row r="235" spans="8:11" x14ac:dyDescent="0.35">
      <c r="H235" t="e">
        <f>VLOOKUP($A235,Global_data!$A$2:$G$267,2,0)</f>
        <v>#N/A</v>
      </c>
      <c r="I235" t="e">
        <f>VLOOKUP($A231,Global_data!$A$2:$G$267,4,0)</f>
        <v>#N/A</v>
      </c>
      <c r="J235">
        <v>8.7650000000000006</v>
      </c>
      <c r="K235">
        <v>8.7333333329999991</v>
      </c>
    </row>
    <row r="236" spans="8:11" x14ac:dyDescent="0.35">
      <c r="H236" t="e">
        <f>VLOOKUP($A236,Global_data!$A$2:$G$267,2,0)</f>
        <v>#N/A</v>
      </c>
      <c r="I236" t="e">
        <f>VLOOKUP($A232,Global_data!$A$2:$G$267,4,0)</f>
        <v>#N/A</v>
      </c>
      <c r="J236">
        <v>8.7870000000000008</v>
      </c>
      <c r="K236">
        <v>8.7393333329999994</v>
      </c>
    </row>
    <row r="237" spans="8:11" x14ac:dyDescent="0.35">
      <c r="H237" t="e">
        <f>VLOOKUP($A237,Global_data!$A$2:$G$267,2,0)</f>
        <v>#N/A</v>
      </c>
      <c r="I237" t="e">
        <f>VLOOKUP($A233,Global_data!$A$2:$G$267,4,0)</f>
        <v>#N/A</v>
      </c>
      <c r="J237">
        <v>8.7789999999999999</v>
      </c>
      <c r="K237">
        <v>8.7366666669999997</v>
      </c>
    </row>
    <row r="238" spans="8:11" x14ac:dyDescent="0.35">
      <c r="H238" t="e">
        <f>VLOOKUP($A238,Global_data!$A$2:$G$267,2,0)</f>
        <v>#N/A</v>
      </c>
      <c r="I238" t="e">
        <f>VLOOKUP($A234,Global_data!$A$2:$G$267,4,0)</f>
        <v>#N/A</v>
      </c>
      <c r="J238">
        <v>8.827</v>
      </c>
      <c r="K238">
        <v>8.7520000000000007</v>
      </c>
    </row>
    <row r="239" spans="8:11" x14ac:dyDescent="0.35">
      <c r="H239" t="e">
        <f>VLOOKUP($A239,Global_data!$A$2:$G$267,2,0)</f>
        <v>#N/A</v>
      </c>
      <c r="I239" t="e">
        <f>VLOOKUP($A235,Global_data!$A$2:$G$267,4,0)</f>
        <v>#N/A</v>
      </c>
      <c r="J239">
        <v>8.8409999999999993</v>
      </c>
      <c r="K239">
        <v>8.7846666669999998</v>
      </c>
    </row>
    <row r="240" spans="8:11" x14ac:dyDescent="0.35">
      <c r="H240" t="e">
        <f>VLOOKUP($A240,Global_data!$A$2:$G$267,2,0)</f>
        <v>#N/A</v>
      </c>
      <c r="I240" t="e">
        <f>VLOOKUP($A236,Global_data!$A$2:$G$267,4,0)</f>
        <v>#N/A</v>
      </c>
      <c r="J240">
        <v>8.8919999999999995</v>
      </c>
      <c r="K240">
        <v>8.8013333330000005</v>
      </c>
    </row>
    <row r="241" spans="8:11" x14ac:dyDescent="0.35">
      <c r="H241" t="e">
        <f>VLOOKUP($A241,Global_data!$A$2:$G$267,2,0)</f>
        <v>#N/A</v>
      </c>
      <c r="I241" t="e">
        <f>VLOOKUP($A237,Global_data!$A$2:$G$267,4,0)</f>
        <v>#N/A</v>
      </c>
      <c r="J241">
        <v>8.9109999999999996</v>
      </c>
      <c r="K241">
        <v>8.8313333329999999</v>
      </c>
    </row>
    <row r="242" spans="8:11" x14ac:dyDescent="0.35">
      <c r="H242" t="e">
        <f>VLOOKUP($A242,Global_data!$A$2:$G$267,2,0)</f>
        <v>#N/A</v>
      </c>
      <c r="I242" t="e">
        <f>VLOOKUP($A238,Global_data!$A$2:$G$267,4,0)</f>
        <v>#N/A</v>
      </c>
      <c r="J242">
        <v>8.9359999999999999</v>
      </c>
      <c r="K242">
        <v>8.8640000000000008</v>
      </c>
    </row>
    <row r="243" spans="8:11" x14ac:dyDescent="0.35">
      <c r="H243" t="e">
        <f>VLOOKUP($A243,Global_data!$A$2:$G$267,2,0)</f>
        <v>#N/A</v>
      </c>
      <c r="I243" t="e">
        <f>VLOOKUP($A239,Global_data!$A$2:$G$267,4,0)</f>
        <v>#N/A</v>
      </c>
      <c r="J243">
        <v>8.9369999999999994</v>
      </c>
      <c r="K243">
        <v>8.9193333330000009</v>
      </c>
    </row>
    <row r="244" spans="8:11" x14ac:dyDescent="0.35">
      <c r="H244" t="e">
        <f>VLOOKUP($A244,Global_data!$A$2:$G$267,2,0)</f>
        <v>#N/A</v>
      </c>
      <c r="I244" t="e">
        <f>VLOOKUP($A240,Global_data!$A$2:$G$267,4,0)</f>
        <v>#N/A</v>
      </c>
      <c r="J244">
        <v>8.9570000000000007</v>
      </c>
      <c r="K244">
        <v>8.9186666670000001</v>
      </c>
    </row>
    <row r="245" spans="8:11" x14ac:dyDescent="0.35">
      <c r="H245" t="e">
        <f>VLOOKUP($A245,Global_data!$A$2:$G$267,2,0)</f>
        <v>#N/A</v>
      </c>
      <c r="I245" t="e">
        <f>VLOOKUP($A241,Global_data!$A$2:$G$267,4,0)</f>
        <v>#N/A</v>
      </c>
      <c r="J245">
        <v>8.9410000000000007</v>
      </c>
      <c r="K245">
        <v>8.9306666670000006</v>
      </c>
    </row>
    <row r="246" spans="8:11" x14ac:dyDescent="0.35">
      <c r="H246" t="e">
        <f>VLOOKUP($A246,Global_data!$A$2:$G$267,2,0)</f>
        <v>#N/A</v>
      </c>
      <c r="I246" t="e">
        <f>VLOOKUP($A242,Global_data!$A$2:$G$267,4,0)</f>
        <v>#N/A</v>
      </c>
      <c r="J246">
        <v>8.9760000000000009</v>
      </c>
      <c r="K246">
        <v>8.9513333329999991</v>
      </c>
    </row>
    <row r="247" spans="8:11" x14ac:dyDescent="0.35">
      <c r="H247" t="e">
        <f>VLOOKUP($A247,Global_data!$A$2:$G$267,2,0)</f>
        <v>#N/A</v>
      </c>
      <c r="I247" t="e">
        <f>VLOOKUP($A243,Global_data!$A$2:$G$267,4,0)</f>
        <v>#N/A</v>
      </c>
      <c r="J247">
        <v>9.0449999999999999</v>
      </c>
      <c r="K247">
        <v>8.9760000000000009</v>
      </c>
    </row>
    <row r="248" spans="8:11" x14ac:dyDescent="0.35">
      <c r="H248" t="e">
        <f>VLOOKUP($A248,Global_data!$A$2:$G$267,2,0)</f>
        <v>#N/A</v>
      </c>
      <c r="I248" t="e">
        <f>VLOOKUP($A244,Global_data!$A$2:$G$267,4,0)</f>
        <v>#N/A</v>
      </c>
      <c r="J248">
        <v>9.0660000000000007</v>
      </c>
      <c r="K248">
        <v>8.9673333329999991</v>
      </c>
    </row>
    <row r="249" spans="8:11" x14ac:dyDescent="0.35">
      <c r="H249" t="e">
        <f>VLOOKUP($A249,Global_data!$A$2:$G$267,2,0)</f>
        <v>#N/A</v>
      </c>
      <c r="I249" t="e">
        <f>VLOOKUP($A245,Global_data!$A$2:$G$267,4,0)</f>
        <v>#N/A</v>
      </c>
      <c r="J249">
        <v>9.0869999999999997</v>
      </c>
      <c r="K249">
        <v>9.0046666670000004</v>
      </c>
    </row>
    <row r="250" spans="8:11" x14ac:dyDescent="0.35">
      <c r="H250" t="e">
        <f>VLOOKUP($A250,Global_data!$A$2:$G$267,2,0)</f>
        <v>#N/A</v>
      </c>
      <c r="I250" t="e">
        <f>VLOOKUP($A246,Global_data!$A$2:$G$267,4,0)</f>
        <v>#N/A</v>
      </c>
      <c r="J250">
        <v>9.1189999999999998</v>
      </c>
      <c r="K250">
        <v>9.0373333329999994</v>
      </c>
    </row>
    <row r="251" spans="8:11" x14ac:dyDescent="0.35">
      <c r="H251" t="e">
        <f>VLOOKUP($A251,Global_data!$A$2:$G$267,2,0)</f>
        <v>#N/A</v>
      </c>
      <c r="I251" t="e">
        <f>VLOOKUP($A247,Global_data!$A$2:$G$267,4,0)</f>
        <v>#N/A</v>
      </c>
      <c r="J251">
        <v>9.1560000000000006</v>
      </c>
      <c r="K251">
        <v>9.0773333330000003</v>
      </c>
    </row>
    <row r="252" spans="8:11" x14ac:dyDescent="0.35">
      <c r="H252" t="e">
        <f>VLOOKUP($A252,Global_data!$A$2:$G$267,2,0)</f>
        <v>#N/A</v>
      </c>
      <c r="I252" t="e">
        <f>VLOOKUP($A248,Global_data!$A$2:$G$267,4,0)</f>
        <v>#N/A</v>
      </c>
      <c r="J252">
        <v>9.1530000000000005</v>
      </c>
      <c r="K252">
        <v>9.1133333329999999</v>
      </c>
    </row>
    <row r="253" spans="8:11" x14ac:dyDescent="0.35">
      <c r="H253" t="e">
        <f>VLOOKUP($A253,Global_data!$A$2:$G$267,2,0)</f>
        <v>#N/A</v>
      </c>
      <c r="I253" t="e">
        <f>VLOOKUP($A249,Global_data!$A$2:$G$267,4,0)</f>
        <v>#N/A</v>
      </c>
      <c r="J253">
        <v>9.1760000000000002</v>
      </c>
      <c r="K253">
        <v>9.1519999999999992</v>
      </c>
    </row>
    <row r="254" spans="8:11" x14ac:dyDescent="0.35">
      <c r="H254" t="e">
        <f>VLOOKUP($A254,Global_data!$A$2:$G$267,2,0)</f>
        <v>#N/A</v>
      </c>
      <c r="I254" t="e">
        <f>VLOOKUP($A250,Global_data!$A$2:$G$267,4,0)</f>
        <v>#N/A</v>
      </c>
      <c r="J254">
        <v>9.2490000000000006</v>
      </c>
      <c r="K254">
        <v>9.1906666670000003</v>
      </c>
    </row>
    <row r="255" spans="8:11" x14ac:dyDescent="0.35">
      <c r="H255" t="e">
        <f>VLOOKUP($A255,Global_data!$A$2:$G$267,2,0)</f>
        <v>#N/A</v>
      </c>
      <c r="I255" t="e">
        <f>VLOOKUP($A251,Global_data!$A$2:$G$267,4,0)</f>
        <v>#N/A</v>
      </c>
      <c r="J255">
        <v>9.3149999999999995</v>
      </c>
      <c r="K255">
        <v>9.2126666670000006</v>
      </c>
    </row>
    <row r="256" spans="8:11" x14ac:dyDescent="0.35">
      <c r="H256" t="e">
        <f>VLOOKUP($A256,Global_data!$A$2:$G$267,2,0)</f>
        <v>#N/A</v>
      </c>
      <c r="I256" t="e">
        <f>VLOOKUP($A252,Global_data!$A$2:$G$267,4,0)</f>
        <v>#N/A</v>
      </c>
      <c r="J256">
        <v>9.343</v>
      </c>
      <c r="K256">
        <v>9.2393333329999994</v>
      </c>
    </row>
    <row r="257" spans="8:11" x14ac:dyDescent="0.35">
      <c r="H257" t="e">
        <f>VLOOKUP($A257,Global_data!$A$2:$G$267,2,0)</f>
        <v>#N/A</v>
      </c>
      <c r="I257" t="e">
        <f>VLOOKUP($A253,Global_data!$A$2:$G$267,4,0)</f>
        <v>#N/A</v>
      </c>
      <c r="J257">
        <v>9.3780000000000001</v>
      </c>
      <c r="K257">
        <v>9.2706666670000004</v>
      </c>
    </row>
    <row r="258" spans="8:11" x14ac:dyDescent="0.35">
      <c r="H258" t="e">
        <f>VLOOKUP($A258,Global_data!$A$2:$G$267,2,0)</f>
        <v>#N/A</v>
      </c>
      <c r="I258" t="e">
        <f>VLOOKUP($A254,Global_data!$A$2:$G$267,4,0)</f>
        <v>#N/A</v>
      </c>
      <c r="J258">
        <v>9.4269999999999996</v>
      </c>
      <c r="K258">
        <v>9.2940000000000005</v>
      </c>
    </row>
    <row r="259" spans="8:11" x14ac:dyDescent="0.35">
      <c r="H259" t="e">
        <f>VLOOKUP($A259,Global_data!$A$2:$G$267,2,0)</f>
        <v>#N/A</v>
      </c>
      <c r="I259" t="e">
        <f>VLOOKUP($A255,Global_data!$A$2:$G$267,4,0)</f>
        <v>#N/A</v>
      </c>
      <c r="J259">
        <v>9.48</v>
      </c>
      <c r="K259">
        <v>9.3533333330000001</v>
      </c>
    </row>
    <row r="260" spans="8:11" x14ac:dyDescent="0.35">
      <c r="H260" t="e">
        <f>VLOOKUP($A260,Global_data!$A$2:$G$267,2,0)</f>
        <v>#N/A</v>
      </c>
      <c r="I260" t="e">
        <f>VLOOKUP($A256,Global_data!$A$2:$G$267,4,0)</f>
        <v>#N/A</v>
      </c>
      <c r="J260">
        <v>9.4710000000000001</v>
      </c>
      <c r="K260">
        <v>9.3906666669999996</v>
      </c>
    </row>
    <row r="261" spans="8:11" x14ac:dyDescent="0.35">
      <c r="H261" t="e">
        <f>VLOOKUP($A261,Global_data!$A$2:$G$267,2,0)</f>
        <v>#N/A</v>
      </c>
      <c r="I261" t="e">
        <f>VLOOKUP($A257,Global_data!$A$2:$G$267,4,0)</f>
        <v>#N/A</v>
      </c>
      <c r="J261">
        <v>9.4930000000000003</v>
      </c>
      <c r="K261">
        <v>9.4220000000000006</v>
      </c>
    </row>
    <row r="262" spans="8:11" x14ac:dyDescent="0.35">
      <c r="H262" t="e">
        <f>VLOOKUP($A262,Global_data!$A$2:$G$267,2,0)</f>
        <v>#N/A</v>
      </c>
      <c r="I262" t="e">
        <f>VLOOKUP($A258,Global_data!$A$2:$G$267,4,0)</f>
        <v>#N/A</v>
      </c>
      <c r="J262">
        <v>9.5429999999999993</v>
      </c>
      <c r="K262">
        <v>9.4453333330000007</v>
      </c>
    </row>
    <row r="263" spans="8:11" x14ac:dyDescent="0.35">
      <c r="H263" t="e">
        <f>VLOOKUP($A263,Global_data!$A$2:$G$267,2,0)</f>
        <v>#N/A</v>
      </c>
      <c r="I263" t="e">
        <f>VLOOKUP($A259,Global_data!$A$2:$G$267,4,0)</f>
        <v>#N/A</v>
      </c>
      <c r="J263">
        <v>9.5540000000000003</v>
      </c>
      <c r="K263">
        <v>9.4773333330000007</v>
      </c>
    </row>
    <row r="264" spans="8:11" x14ac:dyDescent="0.35">
      <c r="H264" t="e">
        <f>VLOOKUP($A264,Global_data!$A$2:$G$267,2,0)</f>
        <v>#N/A</v>
      </c>
      <c r="I264" t="e">
        <f>VLOOKUP($A260,Global_data!$A$2:$G$267,4,0)</f>
        <v>#N/A</v>
      </c>
      <c r="J264">
        <v>9.548</v>
      </c>
      <c r="K264">
        <v>9.4979999999999993</v>
      </c>
    </row>
    <row r="265" spans="8:11" x14ac:dyDescent="0.35">
      <c r="H265" t="e">
        <f>VLOOKUP($A265,Global_data!$A$2:$G$267,2,0)</f>
        <v>#N/A</v>
      </c>
      <c r="I265" t="e">
        <f>VLOOKUP($A261,Global_data!$A$2:$G$267,4,0)</f>
        <v>#N/A</v>
      </c>
      <c r="J265">
        <v>9.5559999999999992</v>
      </c>
      <c r="K265">
        <v>9.5039999999999996</v>
      </c>
    </row>
    <row r="266" spans="8:11" x14ac:dyDescent="0.35">
      <c r="H266" t="e">
        <f>VLOOKUP($A266,Global_data!$A$2:$G$267,2,0)</f>
        <v>#N/A</v>
      </c>
      <c r="I266" t="e">
        <f>VLOOKUP($A262,Global_data!$A$2:$G$267,4,0)</f>
        <v>#N/A</v>
      </c>
      <c r="J266">
        <v>9.5809999999999995</v>
      </c>
      <c r="K266">
        <v>9.5226666669999993</v>
      </c>
    </row>
    <row r="267" spans="8:11" x14ac:dyDescent="0.35">
      <c r="H267" t="e">
        <f>VLOOKUP($A267,Global_data!$A$2:$G$267,2,0)</f>
        <v>#N/A</v>
      </c>
      <c r="I267" t="e">
        <f>VLOOKUP($A263,Global_data!$A$2:$G$267,4,0)</f>
        <v>#N/A</v>
      </c>
      <c r="J267">
        <v>9.5939999999999994</v>
      </c>
      <c r="K267">
        <v>9.5646666669999991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31"/>
  <sheetViews>
    <sheetView showGridLines="0" tabSelected="1" zoomScale="70" zoomScaleNormal="70" workbookViewId="0">
      <selection activeCell="A3" sqref="A3"/>
    </sheetView>
  </sheetViews>
  <sheetFormatPr defaultRowHeight="14.5" x14ac:dyDescent="0.35"/>
  <cols>
    <col min="1" max="1" width="18.54296875" bestFit="1" customWidth="1"/>
    <col min="2" max="2" width="22.453125" bestFit="1" customWidth="1"/>
    <col min="4" max="4" width="22.26953125" bestFit="1" customWidth="1"/>
    <col min="5" max="5" width="23.453125" bestFit="1" customWidth="1"/>
    <col min="7" max="7" width="15.453125" bestFit="1" customWidth="1"/>
    <col min="8" max="8" width="15.81640625" bestFit="1" customWidth="1"/>
  </cols>
  <sheetData>
    <row r="3" spans="1:8" x14ac:dyDescent="0.35">
      <c r="A3" s="2" t="s">
        <v>13</v>
      </c>
      <c r="B3" s="2" t="s">
        <v>14</v>
      </c>
      <c r="C3" s="10"/>
      <c r="D3" s="2" t="s">
        <v>30</v>
      </c>
      <c r="E3" s="2" t="s">
        <v>29</v>
      </c>
      <c r="G3" s="2" t="s">
        <v>47</v>
      </c>
      <c r="H3" s="2" t="s">
        <v>48</v>
      </c>
    </row>
    <row r="4" spans="1:8" x14ac:dyDescent="0.35">
      <c r="A4" s="11">
        <v>12.647080745341613</v>
      </c>
      <c r="B4" s="11">
        <v>8.3694736842105293</v>
      </c>
      <c r="C4" s="10"/>
      <c r="D4" s="11">
        <v>12.653756578947364</v>
      </c>
      <c r="E4" s="11">
        <v>8.3539610894941703</v>
      </c>
      <c r="G4" s="3">
        <v>3.1700000000000017</v>
      </c>
      <c r="H4" s="3">
        <v>5.2000000000000011</v>
      </c>
    </row>
    <row r="5" spans="1:8" x14ac:dyDescent="0.35">
      <c r="A5" s="2"/>
      <c r="B5" s="2"/>
      <c r="C5" s="10"/>
      <c r="D5" s="2"/>
      <c r="E5" s="2"/>
      <c r="G5" s="2"/>
      <c r="H5" s="2"/>
    </row>
    <row r="6" spans="1:8" x14ac:dyDescent="0.35">
      <c r="A6" s="2" t="s">
        <v>17</v>
      </c>
      <c r="B6" s="2" t="s">
        <v>18</v>
      </c>
      <c r="C6" s="10"/>
      <c r="D6" s="2" t="s">
        <v>31</v>
      </c>
      <c r="E6" s="2" t="s">
        <v>34</v>
      </c>
    </row>
    <row r="7" spans="1:8" x14ac:dyDescent="0.35">
      <c r="A7" s="3">
        <v>11.21</v>
      </c>
      <c r="B7" s="3">
        <v>5.78</v>
      </c>
      <c r="C7" s="10"/>
      <c r="D7" s="11">
        <v>11.981999999999999</v>
      </c>
      <c r="E7" s="11">
        <v>7.2030000000000003</v>
      </c>
    </row>
    <row r="8" spans="1:8" x14ac:dyDescent="0.35">
      <c r="A8" s="2"/>
      <c r="B8" s="2"/>
      <c r="C8" s="10"/>
      <c r="D8" s="2"/>
      <c r="E8" s="2"/>
    </row>
    <row r="9" spans="1:8" x14ac:dyDescent="0.35">
      <c r="A9" s="2" t="s">
        <v>19</v>
      </c>
      <c r="B9" s="2" t="s">
        <v>20</v>
      </c>
      <c r="C9" s="10"/>
      <c r="D9" s="2" t="s">
        <v>33</v>
      </c>
      <c r="E9" s="2" t="s">
        <v>35</v>
      </c>
    </row>
    <row r="10" spans="1:8" x14ac:dyDescent="0.35">
      <c r="A10" s="3">
        <v>13.97</v>
      </c>
      <c r="B10" s="3">
        <v>9.83</v>
      </c>
      <c r="C10" s="10"/>
      <c r="D10" s="11">
        <v>13.427</v>
      </c>
      <c r="E10" s="11">
        <v>9.5939999999999994</v>
      </c>
    </row>
    <row r="11" spans="1:8" x14ac:dyDescent="0.35">
      <c r="A11" s="2"/>
      <c r="B11" s="2"/>
      <c r="C11" s="10"/>
      <c r="D11" s="2"/>
      <c r="E11" s="2"/>
    </row>
    <row r="12" spans="1:8" x14ac:dyDescent="0.35">
      <c r="A12" s="2" t="s">
        <v>21</v>
      </c>
      <c r="B12" s="2" t="s">
        <v>22</v>
      </c>
      <c r="C12" s="10"/>
      <c r="D12" s="2" t="s">
        <v>32</v>
      </c>
      <c r="E12" s="2" t="s">
        <v>36</v>
      </c>
    </row>
    <row r="13" spans="1:8" x14ac:dyDescent="0.35">
      <c r="A13" s="11">
        <v>0.54388491401164718</v>
      </c>
      <c r="B13" s="11">
        <v>0.58474740979940765</v>
      </c>
      <c r="C13" s="10"/>
      <c r="D13" s="11">
        <v>0.36957453606130153</v>
      </c>
      <c r="E13" s="11">
        <v>0.45248280186098871</v>
      </c>
    </row>
    <row r="14" spans="1:8" x14ac:dyDescent="0.35">
      <c r="A14" s="4"/>
      <c r="B14" s="4"/>
      <c r="C14" s="10"/>
      <c r="D14" s="4"/>
      <c r="E14" s="4"/>
    </row>
    <row r="15" spans="1:8" x14ac:dyDescent="0.35">
      <c r="A15" s="10"/>
      <c r="B15" s="10"/>
      <c r="C15" s="10"/>
      <c r="D15" s="10"/>
      <c r="E15" s="10"/>
    </row>
    <row r="16" spans="1:8" x14ac:dyDescent="0.35">
      <c r="A16" s="2" t="s">
        <v>15</v>
      </c>
      <c r="B16" s="2" t="s">
        <v>16</v>
      </c>
      <c r="C16" s="10"/>
      <c r="D16" s="2" t="s">
        <v>37</v>
      </c>
      <c r="E16" s="2" t="s">
        <v>38</v>
      </c>
    </row>
    <row r="17" spans="1:5" x14ac:dyDescent="0.35">
      <c r="A17" s="11">
        <v>12.650777070063688</v>
      </c>
      <c r="B17" s="11">
        <v>8.3632595419847355</v>
      </c>
      <c r="C17" s="10"/>
      <c r="D17" s="11">
        <v>12.645997006802725</v>
      </c>
      <c r="E17" s="11">
        <v>8.3451587301666663</v>
      </c>
    </row>
    <row r="18" spans="1:5" x14ac:dyDescent="0.35">
      <c r="A18" s="2"/>
      <c r="B18" s="2"/>
      <c r="C18" s="10"/>
      <c r="D18" s="2"/>
      <c r="E18" s="2"/>
    </row>
    <row r="19" spans="1:5" x14ac:dyDescent="0.35">
      <c r="A19" s="2" t="s">
        <v>23</v>
      </c>
      <c r="B19" s="2" t="s">
        <v>26</v>
      </c>
      <c r="C19" s="10"/>
      <c r="D19" s="2" t="s">
        <v>39</v>
      </c>
      <c r="E19" s="2" t="s">
        <v>42</v>
      </c>
    </row>
    <row r="20" spans="1:5" x14ac:dyDescent="0.35">
      <c r="A20" s="11">
        <v>11.683999999999999</v>
      </c>
      <c r="B20" s="11">
        <v>7.1079999999999997</v>
      </c>
      <c r="C20" s="10"/>
      <c r="D20" s="11">
        <v>12.135</v>
      </c>
      <c r="E20" s="11">
        <v>7.4086666670000003</v>
      </c>
    </row>
    <row r="21" spans="1:5" x14ac:dyDescent="0.35">
      <c r="A21" s="2"/>
      <c r="B21" s="2"/>
      <c r="C21" s="10"/>
      <c r="D21" s="2"/>
      <c r="E21" s="2"/>
    </row>
    <row r="22" spans="1:5" x14ac:dyDescent="0.35">
      <c r="A22" s="5" t="s">
        <v>24</v>
      </c>
      <c r="B22" s="2" t="s">
        <v>27</v>
      </c>
      <c r="C22" s="10"/>
      <c r="D22" s="2" t="s">
        <v>40</v>
      </c>
      <c r="E22" s="2" t="s">
        <v>43</v>
      </c>
    </row>
    <row r="23" spans="1:5" x14ac:dyDescent="0.35">
      <c r="A23" s="3">
        <v>13.62</v>
      </c>
      <c r="B23" s="11">
        <v>9.6080000000000005</v>
      </c>
      <c r="C23" s="10"/>
      <c r="D23" s="11">
        <v>13.3825</v>
      </c>
      <c r="E23" s="11">
        <v>9.5646666669999991</v>
      </c>
    </row>
    <row r="24" spans="1:5" x14ac:dyDescent="0.35">
      <c r="A24" s="2"/>
      <c r="B24" s="2"/>
      <c r="C24" s="10"/>
      <c r="D24" s="2"/>
      <c r="E24" s="2"/>
    </row>
    <row r="25" spans="1:5" x14ac:dyDescent="0.35">
      <c r="A25" s="2" t="s">
        <v>25</v>
      </c>
      <c r="B25" s="2" t="s">
        <v>28</v>
      </c>
      <c r="C25" s="10"/>
      <c r="D25" s="2" t="s">
        <v>41</v>
      </c>
      <c r="E25" s="2" t="s">
        <v>44</v>
      </c>
    </row>
    <row r="26" spans="1:5" x14ac:dyDescent="0.35">
      <c r="A26" s="11">
        <v>0.41915394942336048</v>
      </c>
      <c r="B26" s="11">
        <v>0.49006705441234372</v>
      </c>
      <c r="C26" s="10"/>
      <c r="D26" s="11">
        <v>0.34619562464566322</v>
      </c>
      <c r="E26" s="11">
        <v>0.41972246297569066</v>
      </c>
    </row>
    <row r="27" spans="1:5" x14ac:dyDescent="0.35">
      <c r="A27" s="4"/>
      <c r="B27" s="4"/>
      <c r="D27" s="4"/>
      <c r="E27" s="4"/>
    </row>
    <row r="29" spans="1:5" x14ac:dyDescent="0.35">
      <c r="A29" s="5" t="s">
        <v>47</v>
      </c>
      <c r="B29" s="5" t="s">
        <v>48</v>
      </c>
    </row>
    <row r="30" spans="1:5" x14ac:dyDescent="0.35">
      <c r="A30" s="3">
        <v>3.1700000000000017</v>
      </c>
      <c r="B30" s="3">
        <v>5.2000000000000011</v>
      </c>
    </row>
    <row r="31" spans="1:5" x14ac:dyDescent="0.35">
      <c r="A31" s="2"/>
      <c r="B31" s="2"/>
    </row>
  </sheetData>
  <pageMargins left="0.7" right="0.7" top="0.75" bottom="0.75" header="0.3" footer="0.3"/>
  <pageSetup paperSize="9" orientation="portrait" horizontalDpi="300" verticalDpi="300" r:id="rId3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view="pageBreakPreview" zoomScale="80" zoomScaleNormal="56" zoomScaleSheetLayoutView="80" workbookViewId="0">
      <selection activeCell="O96" sqref="O96"/>
    </sheetView>
  </sheetViews>
  <sheetFormatPr defaultRowHeight="14.5" x14ac:dyDescent="0.35"/>
  <sheetData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Local_Data</vt:lpstr>
      <vt:lpstr>Global_data</vt:lpstr>
      <vt:lpstr>Difference</vt:lpstr>
      <vt:lpstr>Project1_Data</vt:lpstr>
      <vt:lpstr>Summary</vt:lpstr>
      <vt:lpstr>Chart</vt:lpstr>
      <vt:lpstr>Chart!Print_Area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Tash Bettridge</cp:lastModifiedBy>
  <dcterms:created xsi:type="dcterms:W3CDTF">2020-04-11T02:18:38Z</dcterms:created>
  <dcterms:modified xsi:type="dcterms:W3CDTF">2020-04-11T07:19:12Z</dcterms:modified>
</cp:coreProperties>
</file>