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12"/>
  <workbookPr/>
  <xr:revisionPtr revIDLastSave="0" documentId="8_{C6564158-47D3-4D9E-AA4A-99E1F0EFEADF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MEMBERS" sheetId="1" r:id="rId1"/>
  </sheets>
  <definedNames>
    <definedName name="_xlnm._FilterDatabase" localSheetId="0" hidden="1">MEMBERS!$M$1:$M$997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60" i="1" l="1"/>
  <c r="AD59" i="1"/>
  <c r="AD58" i="1"/>
  <c r="AD55" i="1"/>
  <c r="AD54" i="1"/>
  <c r="AD52" i="1"/>
  <c r="AD48" i="1"/>
  <c r="AD45" i="1"/>
  <c r="AA45" i="1"/>
  <c r="AA44" i="1"/>
  <c r="AA42" i="1"/>
  <c r="AD40" i="1"/>
  <c r="AA40" i="1"/>
  <c r="AA38" i="1"/>
  <c r="AA37" i="1"/>
  <c r="X24" i="1"/>
  <c r="AA18" i="1"/>
  <c r="X18" i="1"/>
  <c r="U17" i="1"/>
  <c r="AA15" i="1"/>
  <c r="X15" i="1"/>
  <c r="X12" i="1"/>
  <c r="X11" i="1"/>
  <c r="X8" i="1"/>
  <c r="AA7" i="1"/>
  <c r="X7" i="1"/>
  <c r="X6" i="1"/>
  <c r="X5" i="1"/>
  <c r="AA2" i="1"/>
  <c r="X2" i="1"/>
</calcChain>
</file>

<file path=xl/sharedStrings.xml><?xml version="1.0" encoding="utf-8"?>
<sst xmlns="http://schemas.openxmlformats.org/spreadsheetml/2006/main" count="1184" uniqueCount="355">
  <si>
    <t>MEMBERSHIP NO.</t>
  </si>
  <si>
    <t xml:space="preserve">NAME </t>
  </si>
  <si>
    <t>START DATE</t>
  </si>
  <si>
    <t xml:space="preserve">CONTACT NO. </t>
  </si>
  <si>
    <t>WHATSAPP</t>
  </si>
  <si>
    <t>RESIDENTIAL ADDRESS</t>
  </si>
  <si>
    <t>PURPOSE</t>
  </si>
  <si>
    <t>STATUS</t>
  </si>
  <si>
    <t>CONCESSION %</t>
  </si>
  <si>
    <t xml:space="preserve">SLOT </t>
  </si>
  <si>
    <t>SEAT NO.</t>
  </si>
  <si>
    <t xml:space="preserve">GOOGLE FORM </t>
  </si>
  <si>
    <t>LEAVING DATE</t>
  </si>
  <si>
    <t xml:space="preserve">REJOINING DATE </t>
  </si>
  <si>
    <t>SECURITY DEPOSIT</t>
  </si>
  <si>
    <t>DATE</t>
  </si>
  <si>
    <t>MODE</t>
  </si>
  <si>
    <t>SECURITY REFUND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</si>
  <si>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</si>
  <si>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</si>
  <si>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</si>
  <si>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</si>
  <si>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</si>
  <si>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</si>
  <si>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</si>
  <si>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</si>
  <si>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 xml:space="preserve">TOTAL </t>
  </si>
  <si>
    <t>GC-01</t>
  </si>
  <si>
    <t>ANAND SINGH</t>
  </si>
  <si>
    <t>YES</t>
  </si>
  <si>
    <t>AVAS VIKAS RUDRAPUR</t>
  </si>
  <si>
    <t xml:space="preserve">STATE GOVERNMENT </t>
  </si>
  <si>
    <t>ACTIVE</t>
  </si>
  <si>
    <t>NA</t>
  </si>
  <si>
    <t>SECOND HALF</t>
  </si>
  <si>
    <t>Phonepay</t>
  </si>
  <si>
    <t>Paytm</t>
  </si>
  <si>
    <t>Googlepay</t>
  </si>
  <si>
    <t>GC-02</t>
  </si>
  <si>
    <t>SAKSHI TIWARI</t>
  </si>
  <si>
    <t>GHAS MANDI RUDRAPUR</t>
  </si>
  <si>
    <t xml:space="preserve">VDO </t>
  </si>
  <si>
    <t>INACTIVE</t>
  </si>
  <si>
    <t xml:space="preserve">FULL DAY </t>
  </si>
  <si>
    <t>NO</t>
  </si>
  <si>
    <t>Cash</t>
  </si>
  <si>
    <t>GC-03</t>
  </si>
  <si>
    <t>TANU RAUTELA</t>
  </si>
  <si>
    <t>DELHI POLICE  SI</t>
  </si>
  <si>
    <t xml:space="preserve"> </t>
  </si>
  <si>
    <t>GC-04</t>
  </si>
  <si>
    <t>PAWAN KAMBOJ</t>
  </si>
  <si>
    <t>BADAIPURA, RUDRAPUR</t>
  </si>
  <si>
    <t>JRF</t>
  </si>
  <si>
    <t>GC-05</t>
  </si>
  <si>
    <t>MANOJ BHATT</t>
  </si>
  <si>
    <t>POLICE LINE RUDRAPUR</t>
  </si>
  <si>
    <t>GC-06</t>
  </si>
  <si>
    <t>JAGMOHAN JOSHI</t>
  </si>
  <si>
    <t>PAC RUDRAPUR</t>
  </si>
  <si>
    <t>UK PCS</t>
  </si>
  <si>
    <t>FIRST HALF</t>
  </si>
  <si>
    <t>CASH</t>
  </si>
  <si>
    <t>GC-07</t>
  </si>
  <si>
    <t>ADARSH YADAV</t>
  </si>
  <si>
    <t>ADARSH COLONY, RUDRAPUR</t>
  </si>
  <si>
    <t>UPSC</t>
  </si>
  <si>
    <t>GC-08</t>
  </si>
  <si>
    <t>ANIT KUMAR</t>
  </si>
  <si>
    <t>METROPOLIS RUDRAPUR</t>
  </si>
  <si>
    <t>GC-09</t>
  </si>
  <si>
    <t>PRERNA ROY</t>
  </si>
  <si>
    <t>SHAKTIVIHAR COLONY RUDRAPUR</t>
  </si>
  <si>
    <t>GC-10</t>
  </si>
  <si>
    <t>JATIN SINGH RANA</t>
  </si>
  <si>
    <t>AASTHA COLONY LALPUR</t>
  </si>
  <si>
    <t>BANKING</t>
  </si>
  <si>
    <t>GC-11</t>
  </si>
  <si>
    <t xml:space="preserve">ABHINAV PRATAP SINGH </t>
  </si>
  <si>
    <t>PG NEET</t>
  </si>
  <si>
    <t>ADJUSTED</t>
  </si>
  <si>
    <t>Phonepay+security</t>
  </si>
  <si>
    <t>GC-12</t>
  </si>
  <si>
    <t>RAJ KISHORE</t>
  </si>
  <si>
    <t>PREET VIHAR RUDRAPUR</t>
  </si>
  <si>
    <t>GC-13</t>
  </si>
  <si>
    <t>SAKSHI GOYAL</t>
  </si>
  <si>
    <t>UGC NET JRF</t>
  </si>
  <si>
    <t>GC-14</t>
  </si>
  <si>
    <t>KAJAL GUPTA</t>
  </si>
  <si>
    <t>NEAR INDRA CHOWK, RUDRAPUR</t>
  </si>
  <si>
    <t>JEE</t>
  </si>
  <si>
    <t>GC-15</t>
  </si>
  <si>
    <t>ANISHA SAHOO (Daily basis)</t>
  </si>
  <si>
    <t>ALLIANCE, RUDRAPUR</t>
  </si>
  <si>
    <t>VARIES</t>
  </si>
  <si>
    <t>GC-16</t>
  </si>
  <si>
    <t>DEEPA BHANDARI</t>
  </si>
  <si>
    <t>SHARDA CITY RUDRAPUR</t>
  </si>
  <si>
    <t>SSC</t>
  </si>
  <si>
    <t>CASH+Googlepay</t>
  </si>
  <si>
    <t>GC-17</t>
  </si>
  <si>
    <t>SAHANA YM</t>
  </si>
  <si>
    <t>KARNATAKA</t>
  </si>
  <si>
    <t>M.Tech</t>
  </si>
  <si>
    <t>GC-18</t>
  </si>
  <si>
    <t>AAKASH SRIVASTAVA</t>
  </si>
  <si>
    <t>DARIYA NAGAR RUDRAPUR</t>
  </si>
  <si>
    <t>BANK PO</t>
  </si>
  <si>
    <t>GC-19</t>
  </si>
  <si>
    <t>UZAIR SUBHANI</t>
  </si>
  <si>
    <t>KICHHA</t>
  </si>
  <si>
    <t>NEET</t>
  </si>
  <si>
    <t>11.11% 3 MONTHS</t>
  </si>
  <si>
    <t>GC-20</t>
  </si>
  <si>
    <t>SARVESH RATHORE</t>
  </si>
  <si>
    <t xml:space="preserve">KICHHA </t>
  </si>
  <si>
    <t>GC-21</t>
  </si>
  <si>
    <t>DEEPAK ARYA</t>
  </si>
  <si>
    <t>UPSC/CAPF</t>
  </si>
  <si>
    <t>16.67% 6 MONTHS</t>
  </si>
  <si>
    <t>GC-22</t>
  </si>
  <si>
    <t>YASH BISHT</t>
  </si>
  <si>
    <t>CGL/PO</t>
  </si>
  <si>
    <t>GC-23</t>
  </si>
  <si>
    <t>HARPREET KAUR VIRK</t>
  </si>
  <si>
    <t>RUDRAPUR</t>
  </si>
  <si>
    <t>CA</t>
  </si>
  <si>
    <t>6/7/2023 , 6/24/2023</t>
  </si>
  <si>
    <t>GC-24</t>
  </si>
  <si>
    <t>SHIVANI RAWAT</t>
  </si>
  <si>
    <t>VASUNDRA GARDENS 2 RUDRAPUR</t>
  </si>
  <si>
    <t>GC-25</t>
  </si>
  <si>
    <t>MANYA MIDDHA</t>
  </si>
  <si>
    <t>GALLA MANDI RUDRAPUR</t>
  </si>
  <si>
    <t>GC-26</t>
  </si>
  <si>
    <t>PREM PRAKASH</t>
  </si>
  <si>
    <t>DUDIYA NAGAR RUDRAPUR</t>
  </si>
  <si>
    <t>GC-27</t>
  </si>
  <si>
    <t>SACHIN PATEL</t>
  </si>
  <si>
    <t>PAHARGANJ, DUDHIYA MANDIR, RUDRAPUR</t>
  </si>
  <si>
    <t>CASH + Paytm</t>
  </si>
  <si>
    <t>Cash+gpay</t>
  </si>
  <si>
    <t>GC-28</t>
  </si>
  <si>
    <t>MANISH BISWAS</t>
  </si>
  <si>
    <t>ISHWAR COLONY RUDRAPUR</t>
  </si>
  <si>
    <t>Gpay</t>
  </si>
  <si>
    <t>GC-29</t>
  </si>
  <si>
    <t>KIRAN DIGARI</t>
  </si>
  <si>
    <t>ADARSH COLONY RUDRAPUR</t>
  </si>
  <si>
    <t>REVIEW EXAMS</t>
  </si>
  <si>
    <t>GC-30</t>
  </si>
  <si>
    <t>VIKAS POKHARIYAL</t>
  </si>
  <si>
    <t>AWAS VIKAS RUDRAPUR</t>
  </si>
  <si>
    <t>GOVT. EXAMS</t>
  </si>
  <si>
    <t>GC-31</t>
  </si>
  <si>
    <t>HARSHIT ARORA</t>
  </si>
  <si>
    <t>AVAS VIKAS, RUDRAPUR</t>
  </si>
  <si>
    <t>MOVED TO GRC 1.0</t>
  </si>
  <si>
    <t>GC-32</t>
  </si>
  <si>
    <t>SIDDHANT TIWARI</t>
  </si>
  <si>
    <t>GANGAPUR ROAD, RUDRAPUR</t>
  </si>
  <si>
    <t>GC-33</t>
  </si>
  <si>
    <t>RAHUL PAL</t>
  </si>
  <si>
    <t>BHOOTBANGLA, RUDRAPUR</t>
  </si>
  <si>
    <t>GC-34</t>
  </si>
  <si>
    <t>JYOTI PAL</t>
  </si>
  <si>
    <t>GC-35</t>
  </si>
  <si>
    <t>ABHIJEET SINGH</t>
  </si>
  <si>
    <t>STATE EXAMS</t>
  </si>
  <si>
    <t>GC-36</t>
  </si>
  <si>
    <t>MANISHA LATA</t>
  </si>
  <si>
    <t>MAA BARAHI PG, AWAS VIKAS, RUDRAPUR</t>
  </si>
  <si>
    <t>UKPSC - UKSSSC</t>
  </si>
  <si>
    <t>GooglePay</t>
  </si>
  <si>
    <t>GC-37</t>
  </si>
  <si>
    <t>DIVYANSH UJJWAL</t>
  </si>
  <si>
    <t>LANE 02, INDRA COLONY, RUDRAPUR</t>
  </si>
  <si>
    <t xml:space="preserve">JUDICIAL SERVICES </t>
  </si>
  <si>
    <t>GC-38</t>
  </si>
  <si>
    <t>SHIKHAR SINGH</t>
  </si>
  <si>
    <t>METROPOLIS, RUDRAPUR</t>
  </si>
  <si>
    <t>GC-39</t>
  </si>
  <si>
    <t>RAVI KUMAR GAUTAM</t>
  </si>
  <si>
    <t>NEAR SAI MANDIR, SANJAY NAGAR</t>
  </si>
  <si>
    <t>CIVIL SERVICES</t>
  </si>
  <si>
    <t>CASH+SECURITY</t>
  </si>
  <si>
    <t>GC-40</t>
  </si>
  <si>
    <t>MAMTA GANGWAR</t>
  </si>
  <si>
    <t>ADARSH VIHAR COLONY, BILASPUR</t>
  </si>
  <si>
    <t>GC-41</t>
  </si>
  <si>
    <t>AMAN PRAKASH ARORA</t>
  </si>
  <si>
    <t>DYNAMIC GARDEN CITY, RUDRAPUR</t>
  </si>
  <si>
    <t>GC-42</t>
  </si>
  <si>
    <t>DIVYANSH SINGH BISHT</t>
  </si>
  <si>
    <t>LOK VIHAR COLONY, RAMPUR ROAD</t>
  </si>
  <si>
    <t>GC-43</t>
  </si>
  <si>
    <t>VIPIN KUMAR</t>
  </si>
  <si>
    <t>BHAGAT SINGH CHOWK, RUDRAPUR</t>
  </si>
  <si>
    <t>GC-44</t>
  </si>
  <si>
    <t xml:space="preserve">RAJVEER </t>
  </si>
  <si>
    <t>NAVRANG VATIKA, RUDRAPUR</t>
  </si>
  <si>
    <t>CASH+CASH</t>
  </si>
  <si>
    <t>CASH + Gpay</t>
  </si>
  <si>
    <t>GC-45</t>
  </si>
  <si>
    <t xml:space="preserve">B.TECH COLLEGE </t>
  </si>
  <si>
    <t>GC-46</t>
  </si>
  <si>
    <t>DEEPAK KUMAR</t>
  </si>
  <si>
    <t>JAGATPURA, RUDRAPUR</t>
  </si>
  <si>
    <t>GC-47</t>
  </si>
  <si>
    <t>VISHAL TIWARI</t>
  </si>
  <si>
    <t>MALIK COLONY, RUDRAPUR</t>
  </si>
  <si>
    <t>SSC CGL</t>
  </si>
  <si>
    <t>Gpay+security</t>
  </si>
  <si>
    <t>GC-48</t>
  </si>
  <si>
    <t xml:space="preserve">KAVIRAJ SINGH </t>
  </si>
  <si>
    <t xml:space="preserve">UPSC </t>
  </si>
  <si>
    <t>GC-49</t>
  </si>
  <si>
    <t>DEVENDRA SINGH</t>
  </si>
  <si>
    <t>ALLIANCE CITY ONE RUDRAPUR</t>
  </si>
  <si>
    <t>PHONEPAY</t>
  </si>
  <si>
    <t>GC-50</t>
  </si>
  <si>
    <t>SHWETANK GOSWAMI</t>
  </si>
  <si>
    <t>OMAXE RUDRAPUR</t>
  </si>
  <si>
    <t>DATA SCIENCE/ML</t>
  </si>
  <si>
    <t>WAITLIST - 06</t>
  </si>
  <si>
    <t>GC-51</t>
  </si>
  <si>
    <t>ANJALI CHAUHAN</t>
  </si>
  <si>
    <t>KHERA COLONY RUDRAPUR</t>
  </si>
  <si>
    <t>GC-52</t>
  </si>
  <si>
    <t xml:space="preserve">MUSKAN </t>
  </si>
  <si>
    <t>INDRA COLONY, RUDRAPUR</t>
  </si>
  <si>
    <t>6 MONTHS</t>
  </si>
  <si>
    <t>GC-53</t>
  </si>
  <si>
    <t>VAGHISHA BHARADWAJ</t>
  </si>
  <si>
    <t>NEAR GREEN PARK, RUDRAPUR</t>
  </si>
  <si>
    <t>cash + Gpay</t>
  </si>
  <si>
    <t>GC-54</t>
  </si>
  <si>
    <t>RAJDEEP SINGH BORA</t>
  </si>
  <si>
    <t>31 PAC BATALLION, RUDRAPUR</t>
  </si>
  <si>
    <t>UKPSC</t>
  </si>
  <si>
    <t>GC-55</t>
  </si>
  <si>
    <t xml:space="preserve">SHAMSHER SINGH </t>
  </si>
  <si>
    <t xml:space="preserve">NANAK PURI TANDA </t>
  </si>
  <si>
    <t>15 DAYS</t>
  </si>
  <si>
    <t>GC-56</t>
  </si>
  <si>
    <t>REETIKA SACHDEVA</t>
  </si>
  <si>
    <t>3 MONTHS</t>
  </si>
  <si>
    <t>GC-57</t>
  </si>
  <si>
    <t>AKSHAY RANA</t>
  </si>
  <si>
    <t>UPPCS</t>
  </si>
  <si>
    <t>GC-58</t>
  </si>
  <si>
    <t>SIDDHANT CHAUDHARY</t>
  </si>
  <si>
    <t>ALLIANCE RUDRAPUR</t>
  </si>
  <si>
    <t>GC-59</t>
  </si>
  <si>
    <t>PANKAJ BISHT</t>
  </si>
  <si>
    <t>JAI NAGAR, RUDRAPUR</t>
  </si>
  <si>
    <t>GC-60</t>
  </si>
  <si>
    <t xml:space="preserve">AANCHAL GOSWAMI </t>
  </si>
  <si>
    <t>46 BATALLION PAC</t>
  </si>
  <si>
    <t xml:space="preserve">APO / LAW </t>
  </si>
  <si>
    <t>WAIT LIST - 01</t>
  </si>
  <si>
    <t>GC-61</t>
  </si>
  <si>
    <t>DIKSHA BISHT</t>
  </si>
  <si>
    <t>TRAINING CENTRE, RUDRAPUR</t>
  </si>
  <si>
    <t>WAIT LIST  - 02</t>
  </si>
  <si>
    <t>GC-62</t>
  </si>
  <si>
    <t>YASH TIWARI</t>
  </si>
  <si>
    <t>31 BATTALION PAC</t>
  </si>
  <si>
    <t>WAIT LIST - 03</t>
  </si>
  <si>
    <t>GC-63</t>
  </si>
  <si>
    <t>NEHA  DIWAKAR</t>
  </si>
  <si>
    <t>ROYAL RESIDENCY, BIGWARA</t>
  </si>
  <si>
    <t>GC-64</t>
  </si>
  <si>
    <t>GYANENDRA PRAJAPATI</t>
  </si>
  <si>
    <t>JLN DISTRICT HOSPITAL, RUDRAPUR</t>
  </si>
  <si>
    <t>GC-65</t>
  </si>
  <si>
    <t>KUNAL ARORA</t>
  </si>
  <si>
    <t>MODEL COLONY, RUDRAPUR</t>
  </si>
  <si>
    <t>GC-66</t>
  </si>
  <si>
    <t>SUNDER SINGH BORA</t>
  </si>
  <si>
    <t>DUDHIYA NAGAR, RUDRAPUR</t>
  </si>
  <si>
    <t>JUDICIARY</t>
  </si>
  <si>
    <t>GC-67</t>
  </si>
  <si>
    <t xml:space="preserve">SANYA CHADHA </t>
  </si>
  <si>
    <t>E.W.S. 446/3 Awas Vikas</t>
  </si>
  <si>
    <t>GC-68</t>
  </si>
  <si>
    <t xml:space="preserve">ZEESHAN </t>
  </si>
  <si>
    <t>SUBHASH COLONY, RUDRAPUR</t>
  </si>
  <si>
    <t>GC-69</t>
  </si>
  <si>
    <t>JYOTI TIWARI</t>
  </si>
  <si>
    <t>30 BATTALION PAC</t>
  </si>
  <si>
    <t>UK STATE EXAMS</t>
  </si>
  <si>
    <t xml:space="preserve">LIBRARY 1 </t>
  </si>
  <si>
    <t>GC-70</t>
  </si>
  <si>
    <t>PRERNA BAUNTHIYAL</t>
  </si>
  <si>
    <t>SAVERA APARTMENT DIBDIBA</t>
  </si>
  <si>
    <t>Siddhant</t>
  </si>
  <si>
    <t>GC-71</t>
  </si>
  <si>
    <t>ALINA SHAHID</t>
  </si>
  <si>
    <t>INDRA CHOWK, RUDRAPUR</t>
  </si>
  <si>
    <t>WAIT LIST - 04</t>
  </si>
  <si>
    <t>GC-72</t>
  </si>
  <si>
    <t>RIYA SAXENA</t>
  </si>
  <si>
    <t>DARIYANAGAR RUDRAPUR</t>
  </si>
  <si>
    <t>CS MBA</t>
  </si>
  <si>
    <t>GC-73</t>
  </si>
  <si>
    <t>VIKAS SUDHA</t>
  </si>
  <si>
    <t>GADARPUR</t>
  </si>
  <si>
    <t>GC-74</t>
  </si>
  <si>
    <t>ADITYA YADAV</t>
  </si>
  <si>
    <t>CS</t>
  </si>
  <si>
    <t>GC-75</t>
  </si>
  <si>
    <t>MONIKA SINGH</t>
  </si>
  <si>
    <t>SINGH COLONY, RUDRAPUR</t>
  </si>
  <si>
    <t>GOVERNMENT EXAMS</t>
  </si>
  <si>
    <t>GC-76</t>
  </si>
  <si>
    <t>JAGDISH PALLIWAL</t>
  </si>
  <si>
    <t>JAINAGAR</t>
  </si>
  <si>
    <t>CUET</t>
  </si>
  <si>
    <t>2 MONTHS</t>
  </si>
  <si>
    <t>Next month</t>
  </si>
  <si>
    <t>GC-77</t>
  </si>
  <si>
    <t>SHASHI MANI</t>
  </si>
  <si>
    <t>DISTRICT HOSPITAL RUDRAPUR</t>
  </si>
  <si>
    <t>GC-78</t>
  </si>
  <si>
    <t>MANISHA KUMARI</t>
  </si>
  <si>
    <t>NEAR SHIV MANDIR, AVAS VIKAS</t>
  </si>
  <si>
    <t xml:space="preserve">MBA </t>
  </si>
  <si>
    <t>GC-79</t>
  </si>
  <si>
    <t xml:space="preserve">SHRUTI JAIN </t>
  </si>
  <si>
    <t xml:space="preserve">BANKING </t>
  </si>
  <si>
    <t>GC-80</t>
  </si>
  <si>
    <t>KHUSHI GUPTA</t>
  </si>
  <si>
    <t>KASHIPUR ROAD, RUDRAPUR</t>
  </si>
  <si>
    <t xml:space="preserve">SCHOOL </t>
  </si>
  <si>
    <t>GC-81</t>
  </si>
  <si>
    <t>CHARVI GUPTA</t>
  </si>
  <si>
    <t xml:space="preserve">NEET </t>
  </si>
  <si>
    <t>GC-82</t>
  </si>
  <si>
    <t>KETAN GUMBER</t>
  </si>
  <si>
    <t>KHUSHI ENCLAVE, RUDRAPUR</t>
  </si>
  <si>
    <t>GC-83</t>
  </si>
  <si>
    <t>MAYANK DIGARI</t>
  </si>
  <si>
    <t>NEAR TOLL PLAZA, KICHHA</t>
  </si>
  <si>
    <t>GC-84</t>
  </si>
  <si>
    <t>KETAN ASWAL</t>
  </si>
  <si>
    <t>MALLIK COLONY, RUDRAPUR</t>
  </si>
  <si>
    <t>GC-85</t>
  </si>
  <si>
    <t>AKARSH BANGA</t>
  </si>
  <si>
    <t>ISHWAR COLONY, RUDRAPUR</t>
  </si>
  <si>
    <t>GC-86</t>
  </si>
  <si>
    <t>SHALINI SHROTRIYA</t>
  </si>
  <si>
    <t>BIGWARA, RUDRAPUR</t>
  </si>
  <si>
    <t>TGT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</si>
</sst>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₹]#,##0"/>
    <numFmt numFmtId="165" formatCode="d\ mmm\ yyyy"/>
    <numFmt numFmtId="166" formatCode="d\ mmmm\ yyyy"/>
    <numFmt numFmtId="167" formatCode="dd\ mmm\ yyyy"/>
  </numFmts>
  <fonts count="12">
    <font>
      <sz val="10"/>
      <color rgb="FF000000"/>
      <name val="Arial"/>
      <scheme val="minor"/>
    </font>
    <font>
      <b/>
      <sz val="10"/>
      <color theme="1"/>
      <name val="Arial"/>
    </font>
    <font>
      <sz val="10"/>
      <name val="Arial"/>
    </font>
    <font>
      <sz val="10"/>
      <color theme="1"/>
      <name val="Arial"/>
    </font>
    <font>
      <sz val="10"/>
      <color theme="1"/>
      <name val="Arial"/>
      <scheme val="minor"/>
    </font>
    <font>
      <sz val="11"/>
      <color theme="1"/>
      <name val="Arial"/>
    </font>
    <font>
      <sz val="11"/>
      <color theme="1"/>
      <name val="Arial"/>
      <scheme val="minor"/>
    </font>
    <font>
      <sz val="10"/>
      <color rgb="FF202124"/>
      <name val="Roboto"/>
    </font>
    <font>
      <sz val="10"/>
      <color rgb="FF000000"/>
      <name val="Arial"/>
    </font>
    <font>
      <u/>
      <sz val="10"/>
      <color rgb="FF1155CC"/>
      <name val="Arial"/>
    </font>
    <font>
      <sz val="11"/>
      <color rgb="FF202124"/>
      <name val="Roboto"/>
    </font>
    <font>
      <u/>
      <sz val="10"/>
      <color theme="1"/>
      <name val="Arial"/>
    </font>
  </fonts>
  <fills count="9">
    <fill>
      <patternFill patternType="none"/>
    </fill>
    <fill>
      <patternFill patternType="gray125"/>
    </fill>
    <fill>
      <patternFill patternType="solid">
        <fgColor rgb="FF666666"/>
        <bgColor rgb="FF666666"/>
      </patternFill>
    </fill>
    <fill>
      <patternFill patternType="solid">
        <fgColor rgb="FF6FA8DC"/>
        <bgColor rgb="FF6FA8DC"/>
      </patternFill>
    </fill>
    <fill>
      <patternFill patternType="solid">
        <fgColor rgb="FFFFE599"/>
        <bgColor rgb="FFFFE599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6D9EEB"/>
        <bgColor rgb="FF6D9EEB"/>
      </patternFill>
    </fill>
    <fill>
      <patternFill patternType="solid">
        <fgColor rgb="FF9FC5E8"/>
        <bgColor rgb="FF9FC5E8"/>
      </patternFill>
    </fill>
  </fills>
  <borders count="4">
    <border>
      <left/>
      <right/>
      <top/>
      <bottom/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4" fillId="0" borderId="0" xfId="0" applyFont="1" applyAlignment="1">
      <alignment horizontal="center"/>
    </xf>
    <xf numFmtId="0" fontId="8" fillId="6" borderId="0" xfId="0" applyFont="1" applyFill="1" applyAlignment="1">
      <alignment horizontal="left"/>
    </xf>
    <xf numFmtId="0" fontId="4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164" fontId="1" fillId="0" borderId="2" xfId="0" applyNumberFormat="1" applyFont="1" applyBorder="1" applyAlignment="1">
      <alignment horizontal="left"/>
    </xf>
    <xf numFmtId="164" fontId="1" fillId="0" borderId="3" xfId="0" applyNumberFormat="1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165" fontId="3" fillId="0" borderId="0" xfId="0" applyNumberFormat="1" applyFont="1" applyAlignment="1">
      <alignment horizontal="left"/>
    </xf>
    <xf numFmtId="0" fontId="3" fillId="2" borderId="0" xfId="0" applyFont="1" applyFill="1" applyAlignment="1">
      <alignment horizontal="left"/>
    </xf>
    <xf numFmtId="165" fontId="3" fillId="2" borderId="0" xfId="0" applyNumberFormat="1" applyFont="1" applyFill="1" applyAlignment="1">
      <alignment horizontal="left"/>
    </xf>
    <xf numFmtId="165" fontId="4" fillId="0" borderId="0" xfId="0" applyNumberFormat="1" applyFont="1" applyAlignment="1">
      <alignment horizontal="left"/>
    </xf>
    <xf numFmtId="166" fontId="3" fillId="0" borderId="0" xfId="0" applyNumberFormat="1" applyFont="1" applyAlignment="1">
      <alignment horizontal="left"/>
    </xf>
    <xf numFmtId="166" fontId="5" fillId="0" borderId="0" xfId="0" applyNumberFormat="1" applyFont="1" applyAlignment="1">
      <alignment horizontal="left"/>
    </xf>
    <xf numFmtId="0" fontId="5" fillId="3" borderId="0" xfId="0" applyFont="1" applyFill="1" applyAlignment="1">
      <alignment horizontal="left"/>
    </xf>
    <xf numFmtId="0" fontId="3" fillId="4" borderId="0" xfId="0" applyFont="1" applyFill="1" applyAlignment="1">
      <alignment horizontal="left"/>
    </xf>
    <xf numFmtId="9" fontId="3" fillId="0" borderId="0" xfId="0" applyNumberFormat="1" applyFont="1" applyAlignment="1">
      <alignment horizontal="left"/>
    </xf>
    <xf numFmtId="165" fontId="4" fillId="2" borderId="0" xfId="0" applyNumberFormat="1" applyFont="1" applyFill="1" applyAlignment="1">
      <alignment horizontal="left"/>
    </xf>
    <xf numFmtId="0" fontId="3" fillId="5" borderId="0" xfId="0" applyFont="1" applyFill="1" applyAlignment="1">
      <alignment horizontal="left"/>
    </xf>
    <xf numFmtId="0" fontId="3" fillId="3" borderId="0" xfId="0" applyFont="1" applyFill="1" applyAlignment="1">
      <alignment horizontal="left"/>
    </xf>
    <xf numFmtId="165" fontId="5" fillId="0" borderId="0" xfId="0" applyNumberFormat="1" applyFont="1" applyAlignment="1">
      <alignment horizontal="left"/>
    </xf>
    <xf numFmtId="166" fontId="3" fillId="2" borderId="0" xfId="0" applyNumberFormat="1" applyFont="1" applyFill="1" applyAlignment="1">
      <alignment horizontal="left"/>
    </xf>
    <xf numFmtId="0" fontId="3" fillId="6" borderId="0" xfId="0" applyFont="1" applyFill="1" applyAlignment="1">
      <alignment horizontal="left"/>
    </xf>
    <xf numFmtId="0" fontId="7" fillId="6" borderId="0" xfId="0" applyFont="1" applyFill="1" applyAlignment="1">
      <alignment horizontal="left"/>
    </xf>
    <xf numFmtId="0" fontId="6" fillId="2" borderId="0" xfId="0" applyFont="1" applyFill="1" applyAlignment="1">
      <alignment horizontal="left"/>
    </xf>
    <xf numFmtId="0" fontId="4" fillId="2" borderId="0" xfId="0" applyFont="1" applyFill="1" applyAlignment="1">
      <alignment horizontal="left"/>
    </xf>
    <xf numFmtId="166" fontId="3" fillId="6" borderId="0" xfId="0" applyNumberFormat="1" applyFont="1" applyFill="1" applyAlignment="1">
      <alignment horizontal="left"/>
    </xf>
    <xf numFmtId="165" fontId="6" fillId="2" borderId="0" xfId="0" applyNumberFormat="1" applyFont="1" applyFill="1" applyAlignment="1">
      <alignment horizontal="left"/>
    </xf>
    <xf numFmtId="166" fontId="8" fillId="6" borderId="0" xfId="0" applyNumberFormat="1" applyFont="1" applyFill="1" applyAlignment="1">
      <alignment horizontal="left"/>
    </xf>
    <xf numFmtId="165" fontId="6" fillId="0" borderId="0" xfId="0" applyNumberFormat="1" applyFont="1" applyAlignment="1">
      <alignment horizontal="left"/>
    </xf>
    <xf numFmtId="0" fontId="9" fillId="0" borderId="0" xfId="0" applyFont="1" applyAlignment="1">
      <alignment horizontal="left"/>
    </xf>
    <xf numFmtId="0" fontId="4" fillId="5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3" fillId="7" borderId="0" xfId="0" applyFont="1" applyFill="1" applyAlignment="1">
      <alignment horizontal="left"/>
    </xf>
    <xf numFmtId="165" fontId="8" fillId="6" borderId="0" xfId="0" applyNumberFormat="1" applyFont="1" applyFill="1" applyAlignment="1">
      <alignment horizontal="left"/>
    </xf>
    <xf numFmtId="0" fontId="3" fillId="8" borderId="0" xfId="0" applyFont="1" applyFill="1" applyAlignment="1">
      <alignment horizontal="left"/>
    </xf>
    <xf numFmtId="0" fontId="4" fillId="3" borderId="0" xfId="0" applyFont="1" applyFill="1" applyAlignment="1">
      <alignment horizontal="left"/>
    </xf>
    <xf numFmtId="0" fontId="10" fillId="6" borderId="0" xfId="0" applyFont="1" applyFill="1" applyAlignment="1">
      <alignment horizontal="left"/>
    </xf>
    <xf numFmtId="0" fontId="5" fillId="5" borderId="0" xfId="0" applyFont="1" applyFill="1" applyAlignment="1">
      <alignment horizontal="left"/>
    </xf>
    <xf numFmtId="10" fontId="3" fillId="0" borderId="0" xfId="0" applyNumberFormat="1" applyFont="1" applyAlignment="1">
      <alignment horizontal="left"/>
    </xf>
    <xf numFmtId="0" fontId="11" fillId="0" borderId="0" xfId="0" applyFont="1" applyAlignment="1">
      <alignment horizontal="left"/>
    </xf>
    <xf numFmtId="0" fontId="5" fillId="4" borderId="0" xfId="0" applyFont="1" applyFill="1" applyAlignment="1">
      <alignment horizontal="left"/>
    </xf>
    <xf numFmtId="0" fontId="4" fillId="4" borderId="0" xfId="0" applyFont="1" applyFill="1" applyAlignment="1">
      <alignment horizontal="left"/>
    </xf>
    <xf numFmtId="167" fontId="3" fillId="0" borderId="0" xfId="0" applyNumberFormat="1" applyFont="1" applyAlignment="1">
      <alignment horizontal="left"/>
    </xf>
    <xf numFmtId="165" fontId="3" fillId="4" borderId="0" xfId="0" applyNumberFormat="1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S970"/>
  <sheetViews>
    <sheetView tabSelected="1" workbookViewId="0">
      <selection activeCell="AT42" sqref="AT42"/>
    </sheetView>
  </sheetViews>
  <sheetFormatPr defaultColWidth="12.5703125" defaultRowHeight="15.75" customHeight="1"/>
  <cols>
    <col min="1" max="1" width="16.85546875" customWidth="1"/>
    <col min="2" max="2" width="21" customWidth="1"/>
    <col min="3" max="3" width="15.140625" customWidth="1"/>
    <col min="4" max="4" width="17" customWidth="1"/>
    <col min="5" max="5" width="11.85546875" customWidth="1"/>
    <col min="6" max="6" width="36.140625" customWidth="1"/>
    <col min="7" max="7" width="21.85546875" customWidth="1"/>
    <col min="8" max="8" width="14.42578125" customWidth="1"/>
    <col min="9" max="9" width="15.28515625" hidden="1" customWidth="1"/>
    <col min="10" max="12" width="15.7109375" hidden="1" customWidth="1"/>
    <col min="13" max="13" width="15.7109375" customWidth="1"/>
    <col min="14" max="14" width="18.7109375" customWidth="1"/>
    <col min="15" max="15" width="18.140625" customWidth="1"/>
    <col min="16" max="16" width="20.28515625" customWidth="1"/>
    <col min="17" max="17" width="12.42578125" customWidth="1"/>
    <col min="18" max="18" width="22" customWidth="1"/>
    <col min="19" max="20" width="12.42578125" customWidth="1"/>
    <col min="23" max="23" width="14.5703125" customWidth="1"/>
    <col min="25" max="25" width="16.28515625" customWidth="1"/>
    <col min="26" max="26" width="18.42578125" customWidth="1"/>
    <col min="29" max="29" width="16.5703125" customWidth="1"/>
    <col min="30" max="30" width="11" customWidth="1"/>
    <col min="31" max="31" width="19" customWidth="1"/>
    <col min="32" max="32" width="15" customWidth="1"/>
    <col min="34" max="34" width="15" customWidth="1"/>
  </cols>
  <sheetData>
    <row r="1" spans="1:45" ht="12.75">
      <c r="A1" s="7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9" t="s">
        <v>15</v>
      </c>
      <c r="Q1" s="9" t="s">
        <v>16</v>
      </c>
      <c r="R1" s="8" t="s">
        <v>17</v>
      </c>
      <c r="S1" s="9" t="s">
        <v>15</v>
      </c>
      <c r="T1" s="9" t="s">
        <v>16</v>
      </c>
      <c r="U1" s="10" t="s">
        <v>18</v>
      </c>
      <c r="V1" s="11"/>
      <c r="W1" s="12"/>
      <c r="X1" s="10" t="s">
        <v>19</v>
      </c>
      <c r="Y1" s="11"/>
      <c r="Z1" s="12"/>
      <c r="AA1" s="10" t="s">
        <v>20</v>
      </c>
      <c r="AB1" s="11"/>
      <c r="AC1" s="12"/>
      <c r="AD1" s="10" t="s">
        <v>21</v>
      </c>
      <c r="AE1" s="11"/>
      <c r="AF1" s="12"/>
      <c r="AG1" s="10" t="s">
        <v>22</v>
      </c>
      <c r="AH1" s="11"/>
      <c r="AI1" s="12"/>
      <c r="AJ1" s="13" t="s">
        <v>23</v>
      </c>
      <c r="AK1" s="11"/>
      <c r="AL1" s="12"/>
      <c r="AM1" s="13" t="s">
        <v>24</v>
      </c>
      <c r="AN1" s="11"/>
      <c r="AO1" s="12"/>
      <c r="AP1" s="13" t="s">
        <v>25</v>
      </c>
      <c r="AQ1" s="11"/>
      <c r="AR1" s="12"/>
      <c r="AS1" s="8" t="s">
        <v>26</v>
      </c>
    </row>
    <row r="2" spans="1:45" ht="14.25">
      <c r="A2" s="4" t="s">
        <v>27</v>
      </c>
      <c r="B2" s="4" t="s">
        <v>28</v>
      </c>
      <c r="C2" s="14">
        <v>45054</v>
      </c>
      <c r="D2" s="4">
        <v>8859699398</v>
      </c>
      <c r="E2" s="3" t="s">
        <v>29</v>
      </c>
      <c r="F2" s="4" t="s">
        <v>30</v>
      </c>
      <c r="G2" s="4" t="s">
        <v>31</v>
      </c>
      <c r="H2" s="3" t="s">
        <v>32</v>
      </c>
      <c r="I2" s="4" t="s">
        <v>33</v>
      </c>
      <c r="J2" s="3" t="s">
        <v>34</v>
      </c>
      <c r="K2" s="4" t="s">
        <v>33</v>
      </c>
      <c r="L2" s="3" t="s">
        <v>29</v>
      </c>
      <c r="M2" s="4"/>
      <c r="N2" s="4"/>
      <c r="O2" s="4">
        <v>500</v>
      </c>
      <c r="P2" s="14">
        <v>45054</v>
      </c>
      <c r="Q2" s="4" t="s">
        <v>35</v>
      </c>
      <c r="R2" s="4"/>
      <c r="S2" s="4"/>
      <c r="T2" s="4"/>
      <c r="U2" s="4">
        <v>1150</v>
      </c>
      <c r="V2" s="17">
        <v>45054</v>
      </c>
      <c r="W2" s="4" t="s">
        <v>35</v>
      </c>
      <c r="X2" s="4">
        <f>350+1150</f>
        <v>1500</v>
      </c>
      <c r="Y2" s="18">
        <v>45096</v>
      </c>
      <c r="Z2" s="3" t="s">
        <v>36</v>
      </c>
      <c r="AA2" s="4">
        <f>350+1150</f>
        <v>1500</v>
      </c>
      <c r="AB2" s="19">
        <v>45117</v>
      </c>
      <c r="AC2" s="6" t="s">
        <v>35</v>
      </c>
      <c r="AD2" s="20">
        <v>1000</v>
      </c>
      <c r="AE2" s="19">
        <v>45141</v>
      </c>
      <c r="AF2" s="4" t="s">
        <v>37</v>
      </c>
      <c r="AG2" s="4"/>
      <c r="AH2" s="4"/>
      <c r="AI2" s="21">
        <v>1000</v>
      </c>
      <c r="AJ2" s="4"/>
      <c r="AK2" s="4"/>
      <c r="AL2" s="4"/>
      <c r="AM2" s="4"/>
      <c r="AN2" s="4"/>
      <c r="AO2" s="4"/>
      <c r="AP2" s="4"/>
      <c r="AQ2" s="4"/>
      <c r="AR2" s="4"/>
      <c r="AS2" s="4">
        <v>5150</v>
      </c>
    </row>
    <row r="3" spans="1:45" ht="12.75">
      <c r="A3" s="4" t="s">
        <v>38</v>
      </c>
      <c r="B3" s="4" t="s">
        <v>39</v>
      </c>
      <c r="C3" s="14">
        <v>45053</v>
      </c>
      <c r="D3" s="4">
        <v>9012182368</v>
      </c>
      <c r="E3" s="3" t="s">
        <v>29</v>
      </c>
      <c r="F3" s="4" t="s">
        <v>40</v>
      </c>
      <c r="G3" s="4" t="s">
        <v>41</v>
      </c>
      <c r="H3" s="3" t="s">
        <v>42</v>
      </c>
      <c r="I3" s="22">
        <v>0.2</v>
      </c>
      <c r="J3" s="3" t="s">
        <v>43</v>
      </c>
      <c r="K3" s="4" t="s">
        <v>33</v>
      </c>
      <c r="L3" s="3" t="s">
        <v>44</v>
      </c>
      <c r="M3" s="14">
        <v>45084</v>
      </c>
      <c r="N3" s="14"/>
      <c r="O3" s="4">
        <v>0</v>
      </c>
      <c r="P3" s="4" t="s">
        <v>33</v>
      </c>
      <c r="Q3" s="4" t="s">
        <v>33</v>
      </c>
      <c r="R3" s="4">
        <v>0</v>
      </c>
      <c r="S3" s="4" t="s">
        <v>33</v>
      </c>
      <c r="T3" s="4" t="s">
        <v>33</v>
      </c>
      <c r="U3" s="15">
        <v>960</v>
      </c>
      <c r="V3" s="23">
        <v>45054</v>
      </c>
      <c r="W3" s="15" t="s">
        <v>45</v>
      </c>
      <c r="X3" s="15">
        <v>240</v>
      </c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4">
        <v>1200</v>
      </c>
    </row>
    <row r="4" spans="1:45" ht="12.75">
      <c r="A4" s="4" t="s">
        <v>46</v>
      </c>
      <c r="B4" s="4" t="s">
        <v>47</v>
      </c>
      <c r="C4" s="14">
        <v>45053</v>
      </c>
      <c r="D4" s="4">
        <v>9793462219</v>
      </c>
      <c r="E4" s="3" t="s">
        <v>29</v>
      </c>
      <c r="F4" s="4" t="s">
        <v>40</v>
      </c>
      <c r="G4" s="3" t="s">
        <v>48</v>
      </c>
      <c r="H4" s="3" t="s">
        <v>42</v>
      </c>
      <c r="I4" s="22">
        <v>0.2</v>
      </c>
      <c r="J4" s="3" t="s">
        <v>43</v>
      </c>
      <c r="K4" s="4" t="s">
        <v>33</v>
      </c>
      <c r="L4" s="3" t="s">
        <v>44</v>
      </c>
      <c r="M4" s="14">
        <v>45084</v>
      </c>
      <c r="N4" s="4" t="s">
        <v>49</v>
      </c>
      <c r="O4" s="4">
        <v>0</v>
      </c>
      <c r="P4" s="4" t="s">
        <v>33</v>
      </c>
      <c r="Q4" s="4" t="s">
        <v>33</v>
      </c>
      <c r="R4" s="4">
        <v>0</v>
      </c>
      <c r="S4" s="4" t="s">
        <v>33</v>
      </c>
      <c r="T4" s="4" t="s">
        <v>33</v>
      </c>
      <c r="U4" s="15">
        <v>960</v>
      </c>
      <c r="V4" s="23">
        <v>45054</v>
      </c>
      <c r="W4" s="15" t="s">
        <v>35</v>
      </c>
      <c r="X4" s="15">
        <v>240</v>
      </c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4">
        <v>1200</v>
      </c>
    </row>
    <row r="5" spans="1:45" ht="14.25">
      <c r="A5" s="4" t="s">
        <v>50</v>
      </c>
      <c r="B5" s="4" t="s">
        <v>51</v>
      </c>
      <c r="C5" s="14">
        <v>45055</v>
      </c>
      <c r="D5" s="4">
        <v>9911675330</v>
      </c>
      <c r="E5" s="3" t="s">
        <v>29</v>
      </c>
      <c r="F5" s="4" t="s">
        <v>52</v>
      </c>
      <c r="G5" s="4" t="s">
        <v>53</v>
      </c>
      <c r="H5" s="3" t="s">
        <v>32</v>
      </c>
      <c r="I5" s="4" t="s">
        <v>33</v>
      </c>
      <c r="J5" s="3" t="s">
        <v>43</v>
      </c>
      <c r="K5" s="24">
        <v>23</v>
      </c>
      <c r="L5" s="3" t="s">
        <v>29</v>
      </c>
      <c r="M5" s="14"/>
      <c r="N5" s="4"/>
      <c r="O5" s="4">
        <v>500</v>
      </c>
      <c r="P5" s="14">
        <v>45055</v>
      </c>
      <c r="Q5" s="4" t="s">
        <v>37</v>
      </c>
      <c r="R5" s="4"/>
      <c r="S5" s="4"/>
      <c r="T5" s="4"/>
      <c r="U5" s="4">
        <v>1100</v>
      </c>
      <c r="V5" s="17">
        <v>45055</v>
      </c>
      <c r="W5" s="4" t="s">
        <v>37</v>
      </c>
      <c r="X5" s="4">
        <f>400+1100</f>
        <v>1500</v>
      </c>
      <c r="Y5" s="18">
        <v>45087</v>
      </c>
      <c r="Z5" s="4" t="s">
        <v>37</v>
      </c>
      <c r="AA5" s="4">
        <v>1500</v>
      </c>
      <c r="AB5" s="18">
        <v>45118</v>
      </c>
      <c r="AC5" s="5" t="s">
        <v>37</v>
      </c>
      <c r="AD5" s="25">
        <v>1500</v>
      </c>
      <c r="AE5" s="18">
        <v>45140</v>
      </c>
      <c r="AF5" s="4" t="s">
        <v>37</v>
      </c>
      <c r="AG5" s="4"/>
      <c r="AH5" s="4"/>
      <c r="AI5" s="21">
        <v>1500</v>
      </c>
      <c r="AJ5" s="4"/>
      <c r="AK5" s="4"/>
      <c r="AL5" s="4"/>
      <c r="AM5" s="4"/>
      <c r="AN5" s="4"/>
      <c r="AO5" s="4"/>
      <c r="AP5" s="4"/>
      <c r="AQ5" s="4"/>
      <c r="AR5" s="4"/>
      <c r="AS5" s="4">
        <v>5600</v>
      </c>
    </row>
    <row r="6" spans="1:45" ht="14.25">
      <c r="A6" s="4" t="s">
        <v>54</v>
      </c>
      <c r="B6" s="4" t="s">
        <v>55</v>
      </c>
      <c r="C6" s="14">
        <v>45055</v>
      </c>
      <c r="D6" s="4">
        <v>9152358988</v>
      </c>
      <c r="E6" s="3" t="s">
        <v>29</v>
      </c>
      <c r="F6" s="4" t="s">
        <v>56</v>
      </c>
      <c r="G6" s="4" t="s">
        <v>41</v>
      </c>
      <c r="H6" s="6" t="s">
        <v>42</v>
      </c>
      <c r="I6" s="22">
        <v>0.53</v>
      </c>
      <c r="J6" s="3" t="s">
        <v>43</v>
      </c>
      <c r="K6" s="4" t="s">
        <v>33</v>
      </c>
      <c r="L6" s="3" t="s">
        <v>44</v>
      </c>
      <c r="M6" s="26">
        <v>45117</v>
      </c>
      <c r="N6" s="4"/>
      <c r="O6" s="4">
        <v>0</v>
      </c>
      <c r="P6" s="4" t="s">
        <v>33</v>
      </c>
      <c r="Q6" s="4" t="s">
        <v>33</v>
      </c>
      <c r="R6" s="4">
        <v>0</v>
      </c>
      <c r="S6" s="4" t="s">
        <v>33</v>
      </c>
      <c r="T6" s="4" t="s">
        <v>33</v>
      </c>
      <c r="U6" s="15">
        <v>500</v>
      </c>
      <c r="V6" s="23">
        <v>45054</v>
      </c>
      <c r="W6" s="15" t="s">
        <v>45</v>
      </c>
      <c r="X6" s="15">
        <f>200+500</f>
        <v>700</v>
      </c>
      <c r="Y6" s="27">
        <v>45093</v>
      </c>
      <c r="Z6" s="15" t="s">
        <v>37</v>
      </c>
      <c r="AA6" s="15">
        <v>200</v>
      </c>
      <c r="AB6" s="27">
        <v>45093</v>
      </c>
      <c r="AC6" s="15" t="s">
        <v>37</v>
      </c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4">
        <v>1400</v>
      </c>
    </row>
    <row r="7" spans="1:45" ht="12.75">
      <c r="A7" s="4" t="s">
        <v>57</v>
      </c>
      <c r="B7" s="4" t="s">
        <v>58</v>
      </c>
      <c r="C7" s="14">
        <v>45055</v>
      </c>
      <c r="D7" s="4">
        <v>7417495161</v>
      </c>
      <c r="E7" s="3" t="s">
        <v>29</v>
      </c>
      <c r="F7" s="4" t="s">
        <v>59</v>
      </c>
      <c r="G7" s="4" t="s">
        <v>60</v>
      </c>
      <c r="H7" s="3" t="s">
        <v>32</v>
      </c>
      <c r="I7" s="22">
        <v>0.33</v>
      </c>
      <c r="J7" s="3" t="s">
        <v>61</v>
      </c>
      <c r="K7" s="4" t="s">
        <v>33</v>
      </c>
      <c r="L7" s="3" t="s">
        <v>29</v>
      </c>
      <c r="M7" s="4"/>
      <c r="N7" s="14"/>
      <c r="O7" s="4">
        <v>500</v>
      </c>
      <c r="P7" s="14">
        <v>45080</v>
      </c>
      <c r="Q7" s="4" t="s">
        <v>37</v>
      </c>
      <c r="R7" s="4"/>
      <c r="S7" s="4"/>
      <c r="T7" s="4"/>
      <c r="U7" s="4">
        <v>730</v>
      </c>
      <c r="V7" s="17">
        <v>45057</v>
      </c>
      <c r="W7" s="4" t="s">
        <v>45</v>
      </c>
      <c r="X7" s="4">
        <f>270+730</f>
        <v>1000</v>
      </c>
      <c r="Y7" s="18">
        <v>45080</v>
      </c>
      <c r="Z7" s="4" t="s">
        <v>37</v>
      </c>
      <c r="AA7" s="4">
        <f>270+730</f>
        <v>1000</v>
      </c>
      <c r="AB7" s="18">
        <v>45111</v>
      </c>
      <c r="AC7" s="4" t="s">
        <v>37</v>
      </c>
      <c r="AD7" s="25">
        <v>1000</v>
      </c>
      <c r="AE7" s="18">
        <v>45139</v>
      </c>
      <c r="AF7" s="4" t="s">
        <v>62</v>
      </c>
      <c r="AG7" s="4">
        <v>270</v>
      </c>
      <c r="AH7" s="4"/>
      <c r="AI7" s="21">
        <v>730</v>
      </c>
      <c r="AJ7" s="4"/>
      <c r="AK7" s="4"/>
      <c r="AL7" s="4"/>
      <c r="AM7" s="4"/>
      <c r="AN7" s="4"/>
      <c r="AO7" s="4"/>
      <c r="AP7" s="4"/>
      <c r="AQ7" s="4"/>
      <c r="AR7" s="4"/>
      <c r="AS7" s="4">
        <v>4000</v>
      </c>
    </row>
    <row r="8" spans="1:45" ht="12.75">
      <c r="A8" s="4" t="s">
        <v>63</v>
      </c>
      <c r="B8" s="4" t="s">
        <v>64</v>
      </c>
      <c r="C8" s="14">
        <v>45056</v>
      </c>
      <c r="D8" s="4">
        <v>7417470000</v>
      </c>
      <c r="E8" s="3" t="s">
        <v>44</v>
      </c>
      <c r="F8" s="4" t="s">
        <v>65</v>
      </c>
      <c r="G8" s="28" t="s">
        <v>66</v>
      </c>
      <c r="H8" s="3" t="s">
        <v>32</v>
      </c>
      <c r="I8" s="4" t="s">
        <v>33</v>
      </c>
      <c r="J8" s="3" t="s">
        <v>43</v>
      </c>
      <c r="K8" s="24">
        <v>31</v>
      </c>
      <c r="L8" s="3" t="s">
        <v>29</v>
      </c>
      <c r="M8" s="4"/>
      <c r="N8" s="4"/>
      <c r="O8" s="4">
        <v>0</v>
      </c>
      <c r="P8" s="4" t="s">
        <v>33</v>
      </c>
      <c r="Q8" s="4" t="s">
        <v>33</v>
      </c>
      <c r="R8" s="4">
        <v>0</v>
      </c>
      <c r="S8" s="4" t="s">
        <v>33</v>
      </c>
      <c r="T8" s="4" t="s">
        <v>33</v>
      </c>
      <c r="U8" s="4">
        <v>1050</v>
      </c>
      <c r="V8" s="17">
        <v>45056</v>
      </c>
      <c r="W8" s="4" t="s">
        <v>37</v>
      </c>
      <c r="X8" s="4">
        <f>450+1050</f>
        <v>1500</v>
      </c>
      <c r="Y8" s="18">
        <v>45092</v>
      </c>
      <c r="Z8" s="4" t="s">
        <v>62</v>
      </c>
      <c r="AA8" s="4">
        <v>1200</v>
      </c>
      <c r="AB8" s="18">
        <v>45132</v>
      </c>
      <c r="AC8" s="4" t="s">
        <v>37</v>
      </c>
      <c r="AD8" s="25">
        <v>1160</v>
      </c>
      <c r="AE8" s="18">
        <v>45132</v>
      </c>
      <c r="AF8" s="4" t="s">
        <v>37</v>
      </c>
      <c r="AG8" s="4">
        <v>1160</v>
      </c>
      <c r="AH8" s="18">
        <v>45132</v>
      </c>
      <c r="AI8" s="4" t="s">
        <v>37</v>
      </c>
      <c r="AJ8" s="4">
        <v>1160</v>
      </c>
      <c r="AK8" s="18">
        <v>45132</v>
      </c>
      <c r="AL8" s="4" t="s">
        <v>37</v>
      </c>
      <c r="AM8" s="4">
        <v>1160</v>
      </c>
      <c r="AN8" s="18">
        <v>45132</v>
      </c>
      <c r="AO8" s="4" t="s">
        <v>37</v>
      </c>
      <c r="AP8" s="4">
        <v>1160</v>
      </c>
      <c r="AQ8" s="18">
        <v>45132</v>
      </c>
      <c r="AR8" s="4" t="s">
        <v>37</v>
      </c>
      <c r="AS8" s="4">
        <v>9550</v>
      </c>
    </row>
    <row r="9" spans="1:45" ht="14.25">
      <c r="A9" s="4" t="s">
        <v>67</v>
      </c>
      <c r="B9" s="4" t="s">
        <v>68</v>
      </c>
      <c r="C9" s="14">
        <v>45062</v>
      </c>
      <c r="D9" s="4">
        <v>8077977426</v>
      </c>
      <c r="E9" s="3" t="s">
        <v>29</v>
      </c>
      <c r="F9" s="4" t="s">
        <v>69</v>
      </c>
      <c r="G9" s="28" t="s">
        <v>66</v>
      </c>
      <c r="H9" s="6" t="s">
        <v>42</v>
      </c>
      <c r="I9" s="4" t="s">
        <v>33</v>
      </c>
      <c r="J9" s="3" t="s">
        <v>43</v>
      </c>
      <c r="K9" s="4" t="s">
        <v>33</v>
      </c>
      <c r="L9" s="3" t="s">
        <v>44</v>
      </c>
      <c r="M9" s="14">
        <v>45093</v>
      </c>
      <c r="N9" s="4"/>
      <c r="O9" s="4">
        <v>500</v>
      </c>
      <c r="P9" s="14">
        <v>45062</v>
      </c>
      <c r="Q9" s="4" t="s">
        <v>37</v>
      </c>
      <c r="R9" s="4">
        <v>-500</v>
      </c>
      <c r="S9" s="14">
        <v>45089</v>
      </c>
      <c r="T9" s="4" t="s">
        <v>37</v>
      </c>
      <c r="U9" s="15">
        <v>750</v>
      </c>
      <c r="V9" s="23">
        <v>45062</v>
      </c>
      <c r="W9" s="15" t="s">
        <v>37</v>
      </c>
      <c r="X9" s="15">
        <v>750</v>
      </c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4">
        <v>1500</v>
      </c>
    </row>
    <row r="10" spans="1:45" ht="12.75">
      <c r="A10" s="4" t="s">
        <v>70</v>
      </c>
      <c r="B10" s="4" t="s">
        <v>71</v>
      </c>
      <c r="C10" s="14">
        <v>45062</v>
      </c>
      <c r="D10" s="29">
        <v>8448976908</v>
      </c>
      <c r="E10" s="3" t="s">
        <v>29</v>
      </c>
      <c r="F10" s="4" t="s">
        <v>72</v>
      </c>
      <c r="G10" s="28" t="s">
        <v>66</v>
      </c>
      <c r="H10" s="3" t="s">
        <v>42</v>
      </c>
      <c r="I10" s="4" t="s">
        <v>33</v>
      </c>
      <c r="J10" s="3" t="s">
        <v>43</v>
      </c>
      <c r="K10" s="4" t="s">
        <v>33</v>
      </c>
      <c r="L10" s="3" t="s">
        <v>44</v>
      </c>
      <c r="M10" s="14">
        <v>45093</v>
      </c>
      <c r="N10" s="4"/>
      <c r="O10" s="4">
        <v>500</v>
      </c>
      <c r="P10" s="14">
        <v>45062</v>
      </c>
      <c r="Q10" s="4" t="s">
        <v>62</v>
      </c>
      <c r="R10" s="4">
        <v>-500</v>
      </c>
      <c r="S10" s="14">
        <v>45096</v>
      </c>
      <c r="T10" s="4" t="s">
        <v>37</v>
      </c>
      <c r="U10" s="15">
        <v>750</v>
      </c>
      <c r="V10" s="23">
        <v>45062</v>
      </c>
      <c r="W10" s="15" t="s">
        <v>45</v>
      </c>
      <c r="X10" s="15">
        <v>750</v>
      </c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4">
        <v>1500</v>
      </c>
    </row>
    <row r="11" spans="1:45" ht="14.25">
      <c r="A11" s="4" t="s">
        <v>73</v>
      </c>
      <c r="B11" s="4" t="s">
        <v>74</v>
      </c>
      <c r="C11" s="14">
        <v>45063</v>
      </c>
      <c r="D11" s="4">
        <v>7668148557</v>
      </c>
      <c r="E11" s="3" t="s">
        <v>29</v>
      </c>
      <c r="F11" s="4" t="s">
        <v>75</v>
      </c>
      <c r="G11" s="4" t="s">
        <v>76</v>
      </c>
      <c r="H11" s="6" t="s">
        <v>42</v>
      </c>
      <c r="I11" s="4" t="s">
        <v>33</v>
      </c>
      <c r="J11" s="3" t="s">
        <v>43</v>
      </c>
      <c r="K11" s="4" t="s">
        <v>33</v>
      </c>
      <c r="L11" s="3" t="s">
        <v>29</v>
      </c>
      <c r="M11" s="14">
        <v>45122</v>
      </c>
      <c r="N11" s="4"/>
      <c r="O11" s="4">
        <v>500</v>
      </c>
      <c r="P11" s="14">
        <v>45063</v>
      </c>
      <c r="Q11" s="4" t="s">
        <v>36</v>
      </c>
      <c r="R11" s="4"/>
      <c r="S11" s="4"/>
      <c r="T11" s="4"/>
      <c r="U11" s="15">
        <v>700</v>
      </c>
      <c r="V11" s="23">
        <v>45063</v>
      </c>
      <c r="W11" s="15" t="s">
        <v>36</v>
      </c>
      <c r="X11" s="15">
        <f t="shared" ref="X11:X12" si="0">800+700</f>
        <v>1500</v>
      </c>
      <c r="Y11" s="23">
        <v>45090</v>
      </c>
      <c r="Z11" s="15" t="s">
        <v>36</v>
      </c>
      <c r="AA11" s="15">
        <v>1500</v>
      </c>
      <c r="AB11" s="27">
        <v>45111</v>
      </c>
      <c r="AC11" s="15" t="s">
        <v>36</v>
      </c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4">
        <v>3700</v>
      </c>
    </row>
    <row r="12" spans="1:45" ht="14.25">
      <c r="A12" s="4" t="s">
        <v>77</v>
      </c>
      <c r="B12" s="4" t="s">
        <v>78</v>
      </c>
      <c r="C12" s="14">
        <v>45063</v>
      </c>
      <c r="D12" s="4">
        <v>7376931375</v>
      </c>
      <c r="E12" s="3" t="s">
        <v>29</v>
      </c>
      <c r="F12" s="4" t="s">
        <v>30</v>
      </c>
      <c r="G12" s="4" t="s">
        <v>79</v>
      </c>
      <c r="H12" s="3" t="s">
        <v>42</v>
      </c>
      <c r="I12" s="4" t="s">
        <v>33</v>
      </c>
      <c r="J12" s="3" t="s">
        <v>43</v>
      </c>
      <c r="K12" s="4" t="s">
        <v>33</v>
      </c>
      <c r="L12" s="3" t="s">
        <v>44</v>
      </c>
      <c r="M12" s="14">
        <v>45138</v>
      </c>
      <c r="N12" s="4"/>
      <c r="O12" s="4">
        <v>500</v>
      </c>
      <c r="P12" s="17">
        <v>45067</v>
      </c>
      <c r="Q12" s="4" t="s">
        <v>35</v>
      </c>
      <c r="R12" s="4">
        <v>-500</v>
      </c>
      <c r="S12" s="17">
        <v>45117</v>
      </c>
      <c r="T12" s="4" t="s">
        <v>80</v>
      </c>
      <c r="U12" s="15">
        <v>700</v>
      </c>
      <c r="V12" s="23">
        <v>45067</v>
      </c>
      <c r="W12" s="15" t="s">
        <v>35</v>
      </c>
      <c r="X12" s="15">
        <f t="shared" si="0"/>
        <v>1500</v>
      </c>
      <c r="Y12" s="23">
        <v>45091</v>
      </c>
      <c r="Z12" s="15" t="s">
        <v>35</v>
      </c>
      <c r="AA12" s="15">
        <v>1500</v>
      </c>
      <c r="AB12" s="27">
        <v>45117</v>
      </c>
      <c r="AC12" s="30" t="s">
        <v>81</v>
      </c>
      <c r="AD12" s="15"/>
      <c r="AE12" s="15"/>
      <c r="AF12" s="31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4">
        <v>3700</v>
      </c>
    </row>
    <row r="13" spans="1:45" ht="12.75">
      <c r="A13" s="4" t="s">
        <v>82</v>
      </c>
      <c r="B13" s="4" t="s">
        <v>83</v>
      </c>
      <c r="C13" s="14">
        <v>45064</v>
      </c>
      <c r="D13" s="4">
        <v>8755608381</v>
      </c>
      <c r="E13" s="3" t="s">
        <v>29</v>
      </c>
      <c r="F13" s="4" t="s">
        <v>84</v>
      </c>
      <c r="G13" s="4" t="s">
        <v>41</v>
      </c>
      <c r="H13" s="3" t="s">
        <v>42</v>
      </c>
      <c r="I13" s="4" t="s">
        <v>33</v>
      </c>
      <c r="J13" s="3" t="s">
        <v>43</v>
      </c>
      <c r="K13" s="4" t="s">
        <v>33</v>
      </c>
      <c r="L13" s="3" t="s">
        <v>44</v>
      </c>
      <c r="M13" s="14">
        <v>45115</v>
      </c>
      <c r="N13" s="4"/>
      <c r="O13" s="4">
        <v>0</v>
      </c>
      <c r="P13" s="4" t="s">
        <v>33</v>
      </c>
      <c r="Q13" s="4" t="s">
        <v>33</v>
      </c>
      <c r="R13" s="4">
        <v>0</v>
      </c>
      <c r="S13" s="4" t="s">
        <v>33</v>
      </c>
      <c r="T13" s="4" t="s">
        <v>33</v>
      </c>
      <c r="U13" s="15">
        <v>500</v>
      </c>
      <c r="V13" s="23">
        <v>45064</v>
      </c>
      <c r="W13" s="15" t="s">
        <v>36</v>
      </c>
      <c r="X13" s="15">
        <v>1000</v>
      </c>
      <c r="Y13" s="23">
        <v>45064</v>
      </c>
      <c r="Z13" s="15" t="s">
        <v>36</v>
      </c>
      <c r="AA13" s="31">
        <v>500</v>
      </c>
      <c r="AB13" s="23">
        <v>45064</v>
      </c>
      <c r="AC13" s="15" t="s">
        <v>36</v>
      </c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4">
        <v>2000</v>
      </c>
    </row>
    <row r="14" spans="1:45" ht="12.75">
      <c r="A14" s="4" t="s">
        <v>85</v>
      </c>
      <c r="B14" s="4" t="s">
        <v>86</v>
      </c>
      <c r="C14" s="14">
        <v>45064</v>
      </c>
      <c r="D14" s="4">
        <v>7500073081</v>
      </c>
      <c r="E14" s="3" t="s">
        <v>29</v>
      </c>
      <c r="F14" s="4" t="s">
        <v>30</v>
      </c>
      <c r="G14" s="4" t="s">
        <v>87</v>
      </c>
      <c r="H14" s="3" t="s">
        <v>42</v>
      </c>
      <c r="I14" s="4" t="s">
        <v>33</v>
      </c>
      <c r="J14" s="3" t="s">
        <v>43</v>
      </c>
      <c r="K14" s="4" t="s">
        <v>33</v>
      </c>
      <c r="L14" s="3" t="s">
        <v>44</v>
      </c>
      <c r="M14" s="14">
        <v>45095</v>
      </c>
      <c r="N14" s="4"/>
      <c r="O14" s="4">
        <v>0</v>
      </c>
      <c r="P14" s="4" t="s">
        <v>33</v>
      </c>
      <c r="Q14" s="4" t="s">
        <v>33</v>
      </c>
      <c r="R14" s="4">
        <v>0</v>
      </c>
      <c r="S14" s="4" t="s">
        <v>33</v>
      </c>
      <c r="T14" s="4" t="s">
        <v>33</v>
      </c>
      <c r="U14" s="15">
        <v>650</v>
      </c>
      <c r="V14" s="23">
        <v>45064</v>
      </c>
      <c r="W14" s="15" t="s">
        <v>37</v>
      </c>
      <c r="X14" s="15">
        <v>850</v>
      </c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4">
        <v>1500</v>
      </c>
    </row>
    <row r="15" spans="1:45" ht="18" customHeight="1">
      <c r="A15" s="4" t="s">
        <v>88</v>
      </c>
      <c r="B15" s="4" t="s">
        <v>89</v>
      </c>
      <c r="C15" s="14">
        <v>45066</v>
      </c>
      <c r="D15" s="4">
        <v>9528038496</v>
      </c>
      <c r="E15" s="3" t="s">
        <v>29</v>
      </c>
      <c r="F15" s="4" t="s">
        <v>90</v>
      </c>
      <c r="G15" s="4" t="s">
        <v>91</v>
      </c>
      <c r="H15" s="6" t="s">
        <v>32</v>
      </c>
      <c r="I15" s="4" t="s">
        <v>33</v>
      </c>
      <c r="J15" s="3" t="s">
        <v>43</v>
      </c>
      <c r="K15" s="24">
        <v>14</v>
      </c>
      <c r="L15" s="3" t="s">
        <v>29</v>
      </c>
      <c r="M15" s="4"/>
      <c r="N15" s="4"/>
      <c r="O15" s="4">
        <v>0</v>
      </c>
      <c r="P15" s="4" t="s">
        <v>33</v>
      </c>
      <c r="Q15" s="4" t="s">
        <v>33</v>
      </c>
      <c r="R15" s="4">
        <v>0</v>
      </c>
      <c r="S15" s="4" t="s">
        <v>33</v>
      </c>
      <c r="T15" s="4" t="s">
        <v>33</v>
      </c>
      <c r="U15" s="4">
        <v>550</v>
      </c>
      <c r="V15" s="17">
        <v>45066</v>
      </c>
      <c r="W15" s="4" t="s">
        <v>62</v>
      </c>
      <c r="X15" s="4">
        <f>950+550</f>
        <v>1500</v>
      </c>
      <c r="Y15" s="18">
        <v>45087</v>
      </c>
      <c r="Z15" s="4" t="s">
        <v>37</v>
      </c>
      <c r="AA15" s="28">
        <f>1000+500</f>
        <v>1500</v>
      </c>
      <c r="AB15" s="32">
        <v>45110</v>
      </c>
      <c r="AC15" s="28" t="s">
        <v>37</v>
      </c>
      <c r="AD15" s="25">
        <v>1500</v>
      </c>
      <c r="AE15" s="18">
        <v>45138</v>
      </c>
      <c r="AF15" s="4" t="s">
        <v>37</v>
      </c>
      <c r="AG15" s="4"/>
      <c r="AH15" s="4"/>
      <c r="AI15" s="21">
        <v>1500</v>
      </c>
      <c r="AJ15" s="4"/>
      <c r="AK15" s="4"/>
      <c r="AL15" s="4"/>
      <c r="AM15" s="4"/>
      <c r="AN15" s="4"/>
      <c r="AO15" s="4"/>
      <c r="AP15" s="4"/>
      <c r="AQ15" s="4"/>
      <c r="AR15" s="4"/>
      <c r="AS15" s="4">
        <v>5050</v>
      </c>
    </row>
    <row r="16" spans="1:45" ht="12.75">
      <c r="A16" s="4" t="s">
        <v>92</v>
      </c>
      <c r="B16" s="4" t="s">
        <v>93</v>
      </c>
      <c r="C16" s="14">
        <v>45067</v>
      </c>
      <c r="D16" s="4">
        <v>8006191680</v>
      </c>
      <c r="E16" s="3" t="s">
        <v>29</v>
      </c>
      <c r="F16" s="4" t="s">
        <v>94</v>
      </c>
      <c r="G16" s="4" t="s">
        <v>91</v>
      </c>
      <c r="H16" s="3" t="s">
        <v>42</v>
      </c>
      <c r="I16" s="4" t="s">
        <v>33</v>
      </c>
      <c r="J16" s="3" t="s">
        <v>43</v>
      </c>
      <c r="K16" s="4" t="s">
        <v>33</v>
      </c>
      <c r="L16" s="3" t="s">
        <v>44</v>
      </c>
      <c r="M16" s="14">
        <v>45088</v>
      </c>
      <c r="N16" s="4"/>
      <c r="O16" s="4">
        <v>0</v>
      </c>
      <c r="P16" s="4" t="s">
        <v>33</v>
      </c>
      <c r="Q16" s="4" t="s">
        <v>33</v>
      </c>
      <c r="R16" s="4">
        <v>0</v>
      </c>
      <c r="S16" s="4" t="s">
        <v>33</v>
      </c>
      <c r="T16" s="4" t="s">
        <v>33</v>
      </c>
      <c r="U16" s="15">
        <v>120</v>
      </c>
      <c r="V16" s="15" t="s">
        <v>95</v>
      </c>
      <c r="W16" s="15" t="s">
        <v>62</v>
      </c>
      <c r="X16" s="15">
        <v>120</v>
      </c>
      <c r="Y16" s="15" t="s">
        <v>95</v>
      </c>
      <c r="Z16" s="15" t="s">
        <v>62</v>
      </c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4">
        <v>240</v>
      </c>
    </row>
    <row r="17" spans="1:45" ht="14.25">
      <c r="A17" s="4" t="s">
        <v>96</v>
      </c>
      <c r="B17" s="4" t="s">
        <v>97</v>
      </c>
      <c r="C17" s="14">
        <v>45067</v>
      </c>
      <c r="D17" s="4">
        <v>6399231240</v>
      </c>
      <c r="E17" s="3" t="s">
        <v>29</v>
      </c>
      <c r="F17" s="4" t="s">
        <v>98</v>
      </c>
      <c r="G17" s="4" t="s">
        <v>99</v>
      </c>
      <c r="H17" s="6" t="s">
        <v>42</v>
      </c>
      <c r="I17" s="22">
        <v>0.67</v>
      </c>
      <c r="J17" s="3" t="s">
        <v>43</v>
      </c>
      <c r="K17" s="4" t="s">
        <v>33</v>
      </c>
      <c r="L17" s="3" t="s">
        <v>29</v>
      </c>
      <c r="M17" s="26">
        <v>45128</v>
      </c>
      <c r="N17" s="4"/>
      <c r="O17" s="4">
        <v>0</v>
      </c>
      <c r="P17" s="4" t="s">
        <v>33</v>
      </c>
      <c r="Q17" s="4" t="s">
        <v>33</v>
      </c>
      <c r="R17" s="4">
        <v>0</v>
      </c>
      <c r="S17" s="4" t="s">
        <v>33</v>
      </c>
      <c r="T17" s="4" t="s">
        <v>33</v>
      </c>
      <c r="U17" s="15">
        <f>100+400</f>
        <v>500</v>
      </c>
      <c r="V17" s="23">
        <v>45101</v>
      </c>
      <c r="W17" s="15" t="s">
        <v>100</v>
      </c>
      <c r="X17" s="15">
        <v>500</v>
      </c>
      <c r="Y17" s="23">
        <v>45101</v>
      </c>
      <c r="Z17" s="15" t="s">
        <v>37</v>
      </c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4">
        <v>1000</v>
      </c>
    </row>
    <row r="18" spans="1:45" ht="14.25">
      <c r="A18" s="4" t="s">
        <v>101</v>
      </c>
      <c r="B18" s="4" t="s">
        <v>102</v>
      </c>
      <c r="C18" s="14">
        <v>45066</v>
      </c>
      <c r="D18" s="4">
        <v>9740525841</v>
      </c>
      <c r="E18" s="3" t="s">
        <v>29</v>
      </c>
      <c r="F18" s="4" t="s">
        <v>103</v>
      </c>
      <c r="G18" s="4" t="s">
        <v>104</v>
      </c>
      <c r="H18" s="3" t="s">
        <v>42</v>
      </c>
      <c r="I18" s="4" t="s">
        <v>33</v>
      </c>
      <c r="J18" s="3" t="s">
        <v>43</v>
      </c>
      <c r="K18" s="4" t="s">
        <v>33</v>
      </c>
      <c r="L18" s="3" t="s">
        <v>44</v>
      </c>
      <c r="M18" s="14">
        <v>45138</v>
      </c>
      <c r="N18" s="4"/>
      <c r="O18" s="4">
        <v>0</v>
      </c>
      <c r="P18" s="4" t="s">
        <v>33</v>
      </c>
      <c r="Q18" s="4" t="s">
        <v>33</v>
      </c>
      <c r="R18" s="4">
        <v>0</v>
      </c>
      <c r="S18" s="4" t="s">
        <v>33</v>
      </c>
      <c r="T18" s="4" t="s">
        <v>33</v>
      </c>
      <c r="U18" s="15">
        <v>500</v>
      </c>
      <c r="V18" s="23">
        <v>45069</v>
      </c>
      <c r="W18" s="15" t="s">
        <v>35</v>
      </c>
      <c r="X18" s="15">
        <f>500+1000</f>
        <v>1500</v>
      </c>
      <c r="Y18" s="23">
        <v>45093</v>
      </c>
      <c r="Z18" s="15" t="s">
        <v>35</v>
      </c>
      <c r="AA18" s="15">
        <f>500+1000</f>
        <v>1500</v>
      </c>
      <c r="AB18" s="33">
        <v>45121</v>
      </c>
      <c r="AC18" s="15" t="s">
        <v>35</v>
      </c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4">
        <v>3500</v>
      </c>
    </row>
    <row r="19" spans="1:45" ht="14.25">
      <c r="A19" s="4" t="s">
        <v>105</v>
      </c>
      <c r="B19" s="4" t="s">
        <v>106</v>
      </c>
      <c r="C19" s="14">
        <v>45061</v>
      </c>
      <c r="D19" s="4">
        <v>8077095328</v>
      </c>
      <c r="E19" s="3" t="s">
        <v>29</v>
      </c>
      <c r="F19" s="4" t="s">
        <v>107</v>
      </c>
      <c r="G19" s="4" t="s">
        <v>108</v>
      </c>
      <c r="H19" s="3" t="s">
        <v>32</v>
      </c>
      <c r="I19" s="22">
        <v>0.33</v>
      </c>
      <c r="J19" s="3" t="s">
        <v>43</v>
      </c>
      <c r="K19" s="24">
        <v>15</v>
      </c>
      <c r="L19" s="3" t="s">
        <v>29</v>
      </c>
      <c r="M19" s="4"/>
      <c r="N19" s="4"/>
      <c r="O19" s="4">
        <v>0</v>
      </c>
      <c r="P19" s="4" t="s">
        <v>33</v>
      </c>
      <c r="Q19" s="4" t="s">
        <v>33</v>
      </c>
      <c r="R19" s="4">
        <v>0</v>
      </c>
      <c r="S19" s="4" t="s">
        <v>33</v>
      </c>
      <c r="T19" s="4" t="s">
        <v>33</v>
      </c>
      <c r="U19" s="4">
        <v>500</v>
      </c>
      <c r="V19" s="17">
        <v>45071</v>
      </c>
      <c r="W19" s="4" t="s">
        <v>36</v>
      </c>
      <c r="X19" s="28">
        <v>1000</v>
      </c>
      <c r="Y19" s="34">
        <v>45084</v>
      </c>
      <c r="Z19" s="4" t="s">
        <v>36</v>
      </c>
      <c r="AA19" s="5">
        <v>1250</v>
      </c>
      <c r="AB19" s="35">
        <v>45115</v>
      </c>
      <c r="AC19" s="4" t="s">
        <v>36</v>
      </c>
      <c r="AD19" s="25">
        <v>1250</v>
      </c>
      <c r="AE19" s="35">
        <v>45155</v>
      </c>
      <c r="AF19" s="4" t="s">
        <v>37</v>
      </c>
      <c r="AG19" s="4"/>
      <c r="AH19" s="4"/>
      <c r="AI19" s="21">
        <v>1250</v>
      </c>
      <c r="AJ19" s="4"/>
      <c r="AK19" s="4"/>
      <c r="AL19" s="4"/>
      <c r="AM19" s="4"/>
      <c r="AN19" s="4"/>
      <c r="AO19" s="4"/>
      <c r="AP19" s="4"/>
      <c r="AQ19" s="4"/>
      <c r="AR19" s="4"/>
      <c r="AS19" s="4">
        <v>4000</v>
      </c>
    </row>
    <row r="20" spans="1:45" ht="14.25">
      <c r="A20" s="4" t="s">
        <v>109</v>
      </c>
      <c r="B20" s="4" t="s">
        <v>110</v>
      </c>
      <c r="C20" s="14">
        <v>45078</v>
      </c>
      <c r="D20" s="4">
        <v>8868955218</v>
      </c>
      <c r="E20" s="3" t="s">
        <v>29</v>
      </c>
      <c r="F20" s="4" t="s">
        <v>111</v>
      </c>
      <c r="G20" s="36" t="s">
        <v>112</v>
      </c>
      <c r="H20" s="3" t="s">
        <v>32</v>
      </c>
      <c r="I20" s="4" t="s">
        <v>113</v>
      </c>
      <c r="J20" s="3" t="s">
        <v>43</v>
      </c>
      <c r="K20" s="4" t="s">
        <v>33</v>
      </c>
      <c r="L20" s="6" t="s">
        <v>29</v>
      </c>
      <c r="M20" s="4"/>
      <c r="N20" s="4"/>
      <c r="O20" s="4">
        <v>500</v>
      </c>
      <c r="P20" s="17">
        <v>45071</v>
      </c>
      <c r="Q20" s="4" t="s">
        <v>35</v>
      </c>
      <c r="R20" s="4"/>
      <c r="S20" s="4"/>
      <c r="T20" s="4"/>
      <c r="U20" s="15"/>
      <c r="V20" s="15"/>
      <c r="W20" s="15"/>
      <c r="X20" s="5">
        <v>1333</v>
      </c>
      <c r="Y20" s="17">
        <v>45071</v>
      </c>
      <c r="Z20" s="4" t="s">
        <v>35</v>
      </c>
      <c r="AA20" s="5">
        <v>1333</v>
      </c>
      <c r="AB20" s="35">
        <v>45117</v>
      </c>
      <c r="AC20" s="5" t="s">
        <v>35</v>
      </c>
      <c r="AD20" s="20">
        <v>1334</v>
      </c>
      <c r="AE20" s="35">
        <v>45117</v>
      </c>
      <c r="AF20" s="5" t="s">
        <v>35</v>
      </c>
      <c r="AG20" s="4"/>
      <c r="AH20" s="4"/>
      <c r="AI20" s="21">
        <v>1500</v>
      </c>
      <c r="AJ20" s="4"/>
      <c r="AK20" s="4"/>
      <c r="AL20" s="4"/>
      <c r="AM20" s="4"/>
      <c r="AN20" s="4"/>
      <c r="AO20" s="4"/>
      <c r="AP20" s="4"/>
      <c r="AQ20" s="4"/>
      <c r="AR20" s="4"/>
      <c r="AS20" s="4">
        <v>4000</v>
      </c>
    </row>
    <row r="21" spans="1:45" ht="14.25">
      <c r="A21" s="4" t="s">
        <v>114</v>
      </c>
      <c r="B21" s="4" t="s">
        <v>115</v>
      </c>
      <c r="C21" s="14">
        <v>45078</v>
      </c>
      <c r="D21" s="4">
        <v>6397388446</v>
      </c>
      <c r="E21" s="3" t="s">
        <v>29</v>
      </c>
      <c r="F21" s="4" t="s">
        <v>116</v>
      </c>
      <c r="G21" s="36" t="s">
        <v>112</v>
      </c>
      <c r="H21" s="3" t="s">
        <v>32</v>
      </c>
      <c r="I21" s="4" t="s">
        <v>113</v>
      </c>
      <c r="J21" s="3" t="s">
        <v>43</v>
      </c>
      <c r="K21" s="4" t="s">
        <v>33</v>
      </c>
      <c r="L21" s="3" t="s">
        <v>29</v>
      </c>
      <c r="M21" s="4"/>
      <c r="N21" s="4"/>
      <c r="O21" s="4">
        <v>500</v>
      </c>
      <c r="P21" s="17">
        <v>45072</v>
      </c>
      <c r="Q21" s="4" t="s">
        <v>62</v>
      </c>
      <c r="R21" s="4"/>
      <c r="S21" s="4"/>
      <c r="T21" s="4"/>
      <c r="U21" s="15"/>
      <c r="V21" s="15"/>
      <c r="W21" s="15"/>
      <c r="X21" s="5">
        <v>1333</v>
      </c>
      <c r="Y21" s="17">
        <v>45072</v>
      </c>
      <c r="Z21" s="4" t="s">
        <v>45</v>
      </c>
      <c r="AA21" s="5">
        <v>1333</v>
      </c>
      <c r="AB21" s="35">
        <v>45117</v>
      </c>
      <c r="AC21" s="5" t="s">
        <v>62</v>
      </c>
      <c r="AD21" s="20">
        <v>1334</v>
      </c>
      <c r="AE21" s="35">
        <v>45117</v>
      </c>
      <c r="AF21" s="5" t="s">
        <v>62</v>
      </c>
      <c r="AG21" s="4"/>
      <c r="AH21" s="4"/>
      <c r="AI21" s="21">
        <v>1500</v>
      </c>
      <c r="AJ21" s="4"/>
      <c r="AK21" s="4"/>
      <c r="AL21" s="4"/>
      <c r="AM21" s="4"/>
      <c r="AN21" s="4"/>
      <c r="AO21" s="4"/>
      <c r="AP21" s="4"/>
      <c r="AQ21" s="4"/>
      <c r="AR21" s="4"/>
      <c r="AS21" s="4">
        <v>4000</v>
      </c>
    </row>
    <row r="22" spans="1:45" ht="12.75">
      <c r="A22" s="4" t="s">
        <v>117</v>
      </c>
      <c r="B22" s="4" t="s">
        <v>118</v>
      </c>
      <c r="C22" s="14">
        <v>45078</v>
      </c>
      <c r="D22" s="4">
        <v>9536135657</v>
      </c>
      <c r="E22" s="3" t="s">
        <v>29</v>
      </c>
      <c r="F22" s="4" t="s">
        <v>111</v>
      </c>
      <c r="G22" s="4" t="s">
        <v>119</v>
      </c>
      <c r="H22" s="3" t="s">
        <v>32</v>
      </c>
      <c r="I22" s="4" t="s">
        <v>120</v>
      </c>
      <c r="J22" s="3" t="s">
        <v>43</v>
      </c>
      <c r="K22" s="37">
        <v>33</v>
      </c>
      <c r="L22" s="3" t="s">
        <v>29</v>
      </c>
      <c r="M22" s="38"/>
      <c r="N22" s="4"/>
      <c r="O22" s="4">
        <v>500</v>
      </c>
      <c r="P22" s="18">
        <v>45078</v>
      </c>
      <c r="Q22" s="4" t="s">
        <v>37</v>
      </c>
      <c r="R22" s="4"/>
      <c r="S22" s="4"/>
      <c r="T22" s="4"/>
      <c r="U22" s="15"/>
      <c r="V22" s="15"/>
      <c r="W22" s="15"/>
      <c r="X22" s="4">
        <v>1250</v>
      </c>
      <c r="Y22" s="18">
        <v>45078</v>
      </c>
      <c r="Z22" s="4" t="s">
        <v>37</v>
      </c>
      <c r="AA22" s="4">
        <v>1250</v>
      </c>
      <c r="AB22" s="18">
        <v>45078</v>
      </c>
      <c r="AC22" s="4" t="s">
        <v>37</v>
      </c>
      <c r="AD22" s="39">
        <v>1250</v>
      </c>
      <c r="AE22" s="18">
        <v>45078</v>
      </c>
      <c r="AF22" s="4" t="s">
        <v>37</v>
      </c>
      <c r="AG22" s="4">
        <v>1250</v>
      </c>
      <c r="AH22" s="18">
        <v>45085</v>
      </c>
      <c r="AI22" s="4" t="s">
        <v>37</v>
      </c>
      <c r="AJ22" s="4">
        <v>1250</v>
      </c>
      <c r="AK22" s="18">
        <v>45085</v>
      </c>
      <c r="AL22" s="4" t="s">
        <v>37</v>
      </c>
      <c r="AM22" s="4">
        <v>1250</v>
      </c>
      <c r="AN22" s="18">
        <v>45085</v>
      </c>
      <c r="AO22" s="4" t="s">
        <v>37</v>
      </c>
      <c r="AP22" s="4"/>
      <c r="AQ22" s="4"/>
      <c r="AR22" s="4"/>
      <c r="AS22" s="4">
        <v>7500</v>
      </c>
    </row>
    <row r="23" spans="1:45" ht="12.75">
      <c r="A23" s="4" t="s">
        <v>121</v>
      </c>
      <c r="B23" s="4" t="s">
        <v>122</v>
      </c>
      <c r="C23" s="14">
        <v>45078</v>
      </c>
      <c r="D23" s="4">
        <v>9627330384</v>
      </c>
      <c r="E23" s="3" t="s">
        <v>29</v>
      </c>
      <c r="F23" s="4" t="s">
        <v>111</v>
      </c>
      <c r="G23" s="4" t="s">
        <v>123</v>
      </c>
      <c r="H23" s="3" t="s">
        <v>32</v>
      </c>
      <c r="I23" s="4" t="s">
        <v>120</v>
      </c>
      <c r="J23" s="3" t="s">
        <v>43</v>
      </c>
      <c r="K23" s="37">
        <v>32</v>
      </c>
      <c r="L23" s="3" t="s">
        <v>44</v>
      </c>
      <c r="M23" s="38"/>
      <c r="N23" s="4"/>
      <c r="O23" s="4">
        <v>500</v>
      </c>
      <c r="P23" s="18">
        <v>45078</v>
      </c>
      <c r="Q23" s="4" t="s">
        <v>37</v>
      </c>
      <c r="R23" s="4"/>
      <c r="S23" s="4"/>
      <c r="T23" s="4"/>
      <c r="U23" s="15"/>
      <c r="V23" s="15"/>
      <c r="W23" s="15"/>
      <c r="X23" s="4">
        <v>1250</v>
      </c>
      <c r="Y23" s="18">
        <v>45078</v>
      </c>
      <c r="Z23" s="4" t="s">
        <v>37</v>
      </c>
      <c r="AA23" s="4">
        <v>1250</v>
      </c>
      <c r="AB23" s="18">
        <v>45078</v>
      </c>
      <c r="AC23" s="4" t="s">
        <v>37</v>
      </c>
      <c r="AD23" s="39">
        <v>1250</v>
      </c>
      <c r="AE23" s="18">
        <v>45078</v>
      </c>
      <c r="AF23" s="4" t="s">
        <v>37</v>
      </c>
      <c r="AG23" s="4">
        <v>1250</v>
      </c>
      <c r="AH23" s="18">
        <v>45085</v>
      </c>
      <c r="AI23" s="4" t="s">
        <v>37</v>
      </c>
      <c r="AJ23" s="4">
        <v>1250</v>
      </c>
      <c r="AK23" s="18">
        <v>45085</v>
      </c>
      <c r="AL23" s="4" t="s">
        <v>37</v>
      </c>
      <c r="AM23" s="4">
        <v>1250</v>
      </c>
      <c r="AN23" s="18">
        <v>45085</v>
      </c>
      <c r="AO23" s="4" t="s">
        <v>37</v>
      </c>
      <c r="AP23" s="4"/>
      <c r="AQ23" s="4"/>
      <c r="AR23" s="4"/>
      <c r="AS23" s="4">
        <v>7500</v>
      </c>
    </row>
    <row r="24" spans="1:45" ht="14.25">
      <c r="A24" s="4" t="s">
        <v>124</v>
      </c>
      <c r="B24" s="4" t="s">
        <v>125</v>
      </c>
      <c r="C24" s="14">
        <v>45078</v>
      </c>
      <c r="D24" s="2">
        <v>9818801660</v>
      </c>
      <c r="E24" s="3" t="s">
        <v>29</v>
      </c>
      <c r="F24" s="4" t="s">
        <v>126</v>
      </c>
      <c r="G24" s="4" t="s">
        <v>127</v>
      </c>
      <c r="H24" s="3" t="s">
        <v>32</v>
      </c>
      <c r="I24" s="4" t="s">
        <v>33</v>
      </c>
      <c r="J24" s="3" t="s">
        <v>43</v>
      </c>
      <c r="K24" s="24">
        <v>35</v>
      </c>
      <c r="L24" s="3" t="s">
        <v>29</v>
      </c>
      <c r="M24" s="4"/>
      <c r="N24" s="4"/>
      <c r="O24" s="4">
        <v>0</v>
      </c>
      <c r="P24" s="4" t="s">
        <v>33</v>
      </c>
      <c r="Q24" s="4" t="s">
        <v>33</v>
      </c>
      <c r="R24" s="4"/>
      <c r="S24" s="4"/>
      <c r="T24" s="4"/>
      <c r="U24" s="15"/>
      <c r="V24" s="15"/>
      <c r="W24" s="15"/>
      <c r="X24" s="4">
        <f>750+750</f>
        <v>1500</v>
      </c>
      <c r="Y24" s="4" t="s">
        <v>128</v>
      </c>
      <c r="Z24" s="4" t="s">
        <v>37</v>
      </c>
      <c r="AA24" s="4">
        <v>1500</v>
      </c>
      <c r="AB24" s="35">
        <v>45117</v>
      </c>
      <c r="AC24" s="4" t="s">
        <v>37</v>
      </c>
      <c r="AD24" s="25">
        <v>0</v>
      </c>
      <c r="AE24" s="18">
        <v>45143</v>
      </c>
      <c r="AF24" s="28" t="s">
        <v>45</v>
      </c>
      <c r="AG24" s="4"/>
      <c r="AH24" s="4"/>
      <c r="AI24" s="21">
        <v>1500</v>
      </c>
      <c r="AJ24" s="4"/>
      <c r="AK24" s="4"/>
      <c r="AL24" s="4"/>
      <c r="AM24" s="4"/>
      <c r="AN24" s="4"/>
      <c r="AO24" s="4"/>
      <c r="AP24" s="4"/>
      <c r="AQ24" s="4"/>
      <c r="AR24" s="4"/>
      <c r="AS24" s="4">
        <v>3000</v>
      </c>
    </row>
    <row r="25" spans="1:45" ht="14.25">
      <c r="A25" s="4" t="s">
        <v>129</v>
      </c>
      <c r="B25" s="3" t="s">
        <v>130</v>
      </c>
      <c r="C25" s="17">
        <v>45079</v>
      </c>
      <c r="D25" s="3">
        <v>9456563560</v>
      </c>
      <c r="E25" s="3" t="s">
        <v>29</v>
      </c>
      <c r="F25" s="3" t="s">
        <v>131</v>
      </c>
      <c r="G25" s="3" t="s">
        <v>76</v>
      </c>
      <c r="H25" s="3" t="s">
        <v>32</v>
      </c>
      <c r="I25" s="4" t="s">
        <v>33</v>
      </c>
      <c r="J25" s="3" t="s">
        <v>43</v>
      </c>
      <c r="K25" s="24">
        <v>18</v>
      </c>
      <c r="L25" s="3" t="s">
        <v>29</v>
      </c>
      <c r="M25" s="4"/>
      <c r="N25" s="4"/>
      <c r="O25" s="4">
        <v>500</v>
      </c>
      <c r="P25" s="18">
        <v>45079</v>
      </c>
      <c r="Q25" s="4" t="s">
        <v>37</v>
      </c>
      <c r="R25" s="4"/>
      <c r="S25" s="4"/>
      <c r="T25" s="4"/>
      <c r="U25" s="15"/>
      <c r="V25" s="15"/>
      <c r="W25" s="15"/>
      <c r="X25" s="4">
        <v>1500</v>
      </c>
      <c r="Y25" s="18">
        <v>45079</v>
      </c>
      <c r="Z25" s="4" t="s">
        <v>37</v>
      </c>
      <c r="AA25" s="28">
        <v>1500</v>
      </c>
      <c r="AB25" s="32">
        <v>45110</v>
      </c>
      <c r="AC25" s="5" t="s">
        <v>35</v>
      </c>
      <c r="AD25" s="25">
        <v>1500</v>
      </c>
      <c r="AE25" s="18">
        <v>45143</v>
      </c>
      <c r="AF25" s="4" t="s">
        <v>37</v>
      </c>
      <c r="AG25" s="4"/>
      <c r="AH25" s="4"/>
      <c r="AI25" s="21">
        <v>1500</v>
      </c>
      <c r="AJ25" s="4"/>
      <c r="AK25" s="4"/>
      <c r="AL25" s="4"/>
      <c r="AM25" s="4"/>
      <c r="AN25" s="4"/>
      <c r="AO25" s="4"/>
      <c r="AP25" s="4"/>
      <c r="AQ25" s="4"/>
      <c r="AR25" s="4"/>
      <c r="AS25" s="4">
        <v>4500</v>
      </c>
    </row>
    <row r="26" spans="1:45" ht="12.75">
      <c r="A26" s="4" t="s">
        <v>132</v>
      </c>
      <c r="B26" s="4" t="s">
        <v>133</v>
      </c>
      <c r="C26" s="14">
        <v>45081</v>
      </c>
      <c r="D26" s="4">
        <v>8861239109</v>
      </c>
      <c r="E26" s="3" t="s">
        <v>29</v>
      </c>
      <c r="F26" s="4" t="s">
        <v>134</v>
      </c>
      <c r="G26" s="4" t="s">
        <v>112</v>
      </c>
      <c r="H26" s="3" t="s">
        <v>32</v>
      </c>
      <c r="I26" s="4" t="s">
        <v>33</v>
      </c>
      <c r="J26" s="3" t="s">
        <v>43</v>
      </c>
      <c r="K26" s="24">
        <v>36</v>
      </c>
      <c r="L26" s="3" t="s">
        <v>29</v>
      </c>
      <c r="M26" s="4"/>
      <c r="N26" s="4"/>
      <c r="O26" s="4">
        <v>0</v>
      </c>
      <c r="P26" s="4" t="s">
        <v>33</v>
      </c>
      <c r="Q26" s="4" t="s">
        <v>33</v>
      </c>
      <c r="R26" s="4"/>
      <c r="S26" s="4"/>
      <c r="T26" s="4"/>
      <c r="U26" s="15"/>
      <c r="V26" s="15"/>
      <c r="W26" s="15"/>
      <c r="X26" s="4">
        <v>1500</v>
      </c>
      <c r="Y26" s="18">
        <v>45082</v>
      </c>
      <c r="Z26" s="4" t="s">
        <v>45</v>
      </c>
      <c r="AA26" s="28">
        <v>1500</v>
      </c>
      <c r="AB26" s="32">
        <v>45113</v>
      </c>
      <c r="AC26" s="28" t="s">
        <v>45</v>
      </c>
      <c r="AD26" s="25">
        <v>1500</v>
      </c>
      <c r="AE26" s="18">
        <v>45143</v>
      </c>
      <c r="AF26" s="28" t="s">
        <v>45</v>
      </c>
      <c r="AG26" s="4"/>
      <c r="AH26" s="4"/>
      <c r="AI26" s="21">
        <v>1500</v>
      </c>
      <c r="AJ26" s="4"/>
      <c r="AK26" s="4"/>
      <c r="AL26" s="4"/>
      <c r="AM26" s="4"/>
      <c r="AN26" s="4"/>
      <c r="AO26" s="4"/>
      <c r="AP26" s="4"/>
      <c r="AQ26" s="4"/>
      <c r="AR26" s="4"/>
      <c r="AS26" s="4">
        <v>4500</v>
      </c>
    </row>
    <row r="27" spans="1:45" ht="14.25">
      <c r="A27" s="4" t="s">
        <v>135</v>
      </c>
      <c r="B27" s="2" t="s">
        <v>136</v>
      </c>
      <c r="C27" s="40">
        <v>45078</v>
      </c>
      <c r="D27" s="2">
        <v>7906441174</v>
      </c>
      <c r="E27" s="3" t="s">
        <v>29</v>
      </c>
      <c r="F27" s="2" t="s">
        <v>137</v>
      </c>
      <c r="G27" s="2" t="s">
        <v>99</v>
      </c>
      <c r="H27" s="3" t="s">
        <v>32</v>
      </c>
      <c r="I27" s="22">
        <v>0.17</v>
      </c>
      <c r="J27" s="3" t="s">
        <v>43</v>
      </c>
      <c r="K27" s="24">
        <v>16</v>
      </c>
      <c r="L27" s="3" t="s">
        <v>29</v>
      </c>
      <c r="M27" s="4"/>
      <c r="N27" s="4"/>
      <c r="O27" s="4">
        <v>0</v>
      </c>
      <c r="P27" s="4" t="s">
        <v>33</v>
      </c>
      <c r="Q27" s="4" t="s">
        <v>33</v>
      </c>
      <c r="R27" s="4"/>
      <c r="S27" s="4"/>
      <c r="T27" s="4"/>
      <c r="U27" s="15"/>
      <c r="V27" s="15"/>
      <c r="W27" s="15"/>
      <c r="X27" s="4">
        <v>1250</v>
      </c>
      <c r="Y27" s="18">
        <v>45083</v>
      </c>
      <c r="Z27" s="4" t="s">
        <v>35</v>
      </c>
      <c r="AA27" s="4">
        <v>1250</v>
      </c>
      <c r="AB27" s="32">
        <v>45112</v>
      </c>
      <c r="AC27" s="5" t="s">
        <v>35</v>
      </c>
      <c r="AD27" s="41">
        <v>1250</v>
      </c>
      <c r="AE27" s="18">
        <v>45143</v>
      </c>
      <c r="AF27" s="4" t="s">
        <v>45</v>
      </c>
      <c r="AG27" s="4"/>
      <c r="AH27" s="4"/>
      <c r="AI27" s="21">
        <v>1250</v>
      </c>
      <c r="AJ27" s="4"/>
      <c r="AK27" s="4"/>
      <c r="AL27" s="4"/>
      <c r="AM27" s="4"/>
      <c r="AN27" s="4"/>
      <c r="AO27" s="4"/>
      <c r="AP27" s="4"/>
      <c r="AQ27" s="4"/>
      <c r="AR27" s="4"/>
      <c r="AS27" s="4">
        <v>3750</v>
      </c>
    </row>
    <row r="28" spans="1:45" ht="12.75">
      <c r="A28" s="4" t="s">
        <v>138</v>
      </c>
      <c r="B28" s="4" t="s">
        <v>139</v>
      </c>
      <c r="C28" s="14">
        <v>45078</v>
      </c>
      <c r="D28" s="2">
        <v>9760062321</v>
      </c>
      <c r="E28" s="3" t="s">
        <v>29</v>
      </c>
      <c r="F28" s="4" t="s">
        <v>140</v>
      </c>
      <c r="G28" s="4" t="s">
        <v>76</v>
      </c>
      <c r="H28" s="3" t="s">
        <v>32</v>
      </c>
      <c r="I28" s="22">
        <v>0.17</v>
      </c>
      <c r="J28" s="3" t="s">
        <v>43</v>
      </c>
      <c r="K28" s="24">
        <v>1</v>
      </c>
      <c r="L28" s="3" t="s">
        <v>29</v>
      </c>
      <c r="M28" s="4"/>
      <c r="N28" s="4"/>
      <c r="O28" s="4">
        <v>0</v>
      </c>
      <c r="P28" s="4" t="s">
        <v>33</v>
      </c>
      <c r="Q28" s="4" t="s">
        <v>33</v>
      </c>
      <c r="R28" s="4"/>
      <c r="S28" s="4"/>
      <c r="T28" s="4"/>
      <c r="U28" s="15"/>
      <c r="V28" s="15"/>
      <c r="W28" s="15"/>
      <c r="X28" s="4">
        <v>1250</v>
      </c>
      <c r="Y28" s="18">
        <v>45083</v>
      </c>
      <c r="Z28" s="4" t="s">
        <v>141</v>
      </c>
      <c r="AA28" s="28">
        <v>1250</v>
      </c>
      <c r="AB28" s="32">
        <v>45111</v>
      </c>
      <c r="AC28" s="28" t="s">
        <v>142</v>
      </c>
      <c r="AD28" s="25">
        <v>1250</v>
      </c>
      <c r="AE28" s="18">
        <v>45143</v>
      </c>
      <c r="AF28" s="28" t="s">
        <v>45</v>
      </c>
      <c r="AG28" s="4"/>
      <c r="AH28" s="4"/>
      <c r="AI28" s="21">
        <v>1250</v>
      </c>
      <c r="AJ28" s="4"/>
      <c r="AK28" s="4"/>
      <c r="AL28" s="4"/>
      <c r="AM28" s="4"/>
      <c r="AN28" s="4"/>
      <c r="AO28" s="4"/>
      <c r="AP28" s="4"/>
      <c r="AQ28" s="4"/>
      <c r="AR28" s="4"/>
      <c r="AS28" s="4">
        <v>3750</v>
      </c>
    </row>
    <row r="29" spans="1:45" ht="12.75">
      <c r="A29" s="4" t="s">
        <v>143</v>
      </c>
      <c r="B29" s="3" t="s">
        <v>144</v>
      </c>
      <c r="C29" s="14">
        <v>45078</v>
      </c>
      <c r="D29" s="2">
        <v>8218043051</v>
      </c>
      <c r="E29" s="3" t="s">
        <v>29</v>
      </c>
      <c r="F29" s="4" t="s">
        <v>145</v>
      </c>
      <c r="G29" s="4" t="s">
        <v>99</v>
      </c>
      <c r="H29" s="3" t="s">
        <v>32</v>
      </c>
      <c r="I29" s="22">
        <v>0.33</v>
      </c>
      <c r="J29" s="3" t="s">
        <v>43</v>
      </c>
      <c r="K29" s="24">
        <v>24</v>
      </c>
      <c r="L29" s="3" t="s">
        <v>29</v>
      </c>
      <c r="M29" s="4"/>
      <c r="N29" s="4"/>
      <c r="O29" s="4">
        <v>0</v>
      </c>
      <c r="P29" s="4" t="s">
        <v>33</v>
      </c>
      <c r="Q29" s="4" t="s">
        <v>33</v>
      </c>
      <c r="R29" s="4"/>
      <c r="S29" s="4"/>
      <c r="T29" s="4"/>
      <c r="U29" s="15"/>
      <c r="V29" s="15"/>
      <c r="W29" s="15"/>
      <c r="X29" s="4">
        <v>1000</v>
      </c>
      <c r="Y29" s="18">
        <v>45083</v>
      </c>
      <c r="Z29" s="4" t="s">
        <v>36</v>
      </c>
      <c r="AA29" s="28">
        <v>1000</v>
      </c>
      <c r="AB29" s="32">
        <v>45114</v>
      </c>
      <c r="AC29" s="28" t="s">
        <v>146</v>
      </c>
      <c r="AD29" s="25">
        <v>1250</v>
      </c>
      <c r="AE29" s="18">
        <v>45142</v>
      </c>
      <c r="AF29" s="4" t="s">
        <v>36</v>
      </c>
      <c r="AG29" s="4"/>
      <c r="AH29" s="4"/>
      <c r="AI29" s="21">
        <v>1250</v>
      </c>
      <c r="AJ29" s="4"/>
      <c r="AK29" s="4"/>
      <c r="AL29" s="4"/>
      <c r="AM29" s="4"/>
      <c r="AN29" s="4"/>
      <c r="AO29" s="4"/>
      <c r="AP29" s="4"/>
      <c r="AQ29" s="4"/>
      <c r="AR29" s="4"/>
      <c r="AS29" s="4">
        <v>3250</v>
      </c>
    </row>
    <row r="30" spans="1:45" ht="12.75">
      <c r="A30" s="4" t="s">
        <v>147</v>
      </c>
      <c r="B30" s="4" t="s">
        <v>148</v>
      </c>
      <c r="C30" s="14">
        <v>45078</v>
      </c>
      <c r="D30" s="2">
        <v>8630476468</v>
      </c>
      <c r="E30" s="3" t="s">
        <v>29</v>
      </c>
      <c r="F30" s="4" t="s">
        <v>149</v>
      </c>
      <c r="G30" s="4" t="s">
        <v>150</v>
      </c>
      <c r="H30" s="3" t="s">
        <v>32</v>
      </c>
      <c r="I30" s="22">
        <v>0.17</v>
      </c>
      <c r="J30" s="3" t="s">
        <v>43</v>
      </c>
      <c r="K30" s="24">
        <v>2</v>
      </c>
      <c r="L30" s="3" t="s">
        <v>44</v>
      </c>
      <c r="M30" s="4"/>
      <c r="N30" s="4"/>
      <c r="O30" s="4">
        <v>500</v>
      </c>
      <c r="P30" s="4"/>
      <c r="Q30" s="4"/>
      <c r="R30" s="4"/>
      <c r="S30" s="4"/>
      <c r="T30" s="4"/>
      <c r="U30" s="15"/>
      <c r="V30" s="15"/>
      <c r="W30" s="15"/>
      <c r="X30" s="4">
        <v>1250</v>
      </c>
      <c r="Y30" s="18">
        <v>45082</v>
      </c>
      <c r="Z30" s="3" t="s">
        <v>36</v>
      </c>
      <c r="AA30" s="28">
        <v>1250</v>
      </c>
      <c r="AB30" s="32">
        <v>45111</v>
      </c>
      <c r="AC30" s="28" t="s">
        <v>36</v>
      </c>
      <c r="AD30" s="25">
        <v>1250</v>
      </c>
      <c r="AE30" s="18">
        <v>45141</v>
      </c>
      <c r="AF30" s="4" t="s">
        <v>36</v>
      </c>
      <c r="AG30" s="4"/>
      <c r="AH30" s="4"/>
      <c r="AI30" s="21">
        <v>1250</v>
      </c>
      <c r="AJ30" s="4"/>
      <c r="AK30" s="4"/>
      <c r="AL30" s="4"/>
      <c r="AM30" s="4"/>
      <c r="AN30" s="4"/>
      <c r="AO30" s="4"/>
      <c r="AP30" s="4"/>
      <c r="AQ30" s="4"/>
      <c r="AR30" s="4"/>
      <c r="AS30" s="4">
        <v>3750</v>
      </c>
    </row>
    <row r="31" spans="1:45" ht="15" customHeight="1">
      <c r="A31" s="4" t="s">
        <v>151</v>
      </c>
      <c r="B31" s="4" t="s">
        <v>152</v>
      </c>
      <c r="C31" s="14">
        <v>45082</v>
      </c>
      <c r="D31" s="4">
        <v>9997390944</v>
      </c>
      <c r="E31" s="3" t="s">
        <v>29</v>
      </c>
      <c r="F31" s="4" t="s">
        <v>153</v>
      </c>
      <c r="G31" s="4" t="s">
        <v>154</v>
      </c>
      <c r="H31" s="3" t="s">
        <v>32</v>
      </c>
      <c r="I31" s="4" t="s">
        <v>33</v>
      </c>
      <c r="J31" s="3" t="s">
        <v>43</v>
      </c>
      <c r="K31" s="24">
        <v>39</v>
      </c>
      <c r="L31" s="3" t="s">
        <v>29</v>
      </c>
      <c r="M31" s="4"/>
      <c r="N31" s="14"/>
      <c r="O31" s="4">
        <v>500</v>
      </c>
      <c r="P31" s="18">
        <v>45083</v>
      </c>
      <c r="Q31" s="4" t="s">
        <v>45</v>
      </c>
      <c r="R31" s="4"/>
      <c r="S31" s="4"/>
      <c r="T31" s="4"/>
      <c r="U31" s="15"/>
      <c r="V31" s="16"/>
      <c r="W31" s="15"/>
      <c r="X31" s="4">
        <v>1500</v>
      </c>
      <c r="Y31" s="18">
        <v>45083</v>
      </c>
      <c r="Z31" s="4" t="s">
        <v>45</v>
      </c>
      <c r="AA31" s="28">
        <v>1500</v>
      </c>
      <c r="AB31" s="32">
        <v>45115</v>
      </c>
      <c r="AC31" s="28" t="s">
        <v>45</v>
      </c>
      <c r="AD31" s="25">
        <v>1500</v>
      </c>
      <c r="AE31" s="18">
        <v>45145</v>
      </c>
      <c r="AF31" s="4" t="s">
        <v>37</v>
      </c>
      <c r="AG31" s="4"/>
      <c r="AH31" s="4"/>
      <c r="AI31" s="21">
        <v>1500</v>
      </c>
      <c r="AJ31" s="4"/>
      <c r="AK31" s="4"/>
      <c r="AL31" s="4"/>
      <c r="AM31" s="4"/>
      <c r="AN31" s="4"/>
      <c r="AO31" s="4"/>
      <c r="AP31" s="4"/>
      <c r="AQ31" s="4"/>
      <c r="AR31" s="4"/>
      <c r="AS31" s="4">
        <v>4500</v>
      </c>
    </row>
    <row r="32" spans="1:45" ht="14.25">
      <c r="A32" s="4" t="s">
        <v>155</v>
      </c>
      <c r="B32" s="4" t="s">
        <v>156</v>
      </c>
      <c r="C32" s="14">
        <v>45078</v>
      </c>
      <c r="D32" s="4">
        <v>9368763018</v>
      </c>
      <c r="E32" s="3" t="s">
        <v>29</v>
      </c>
      <c r="F32" s="3" t="s">
        <v>157</v>
      </c>
      <c r="G32" s="4" t="s">
        <v>127</v>
      </c>
      <c r="H32" s="6" t="s">
        <v>32</v>
      </c>
      <c r="I32" s="4" t="s">
        <v>33</v>
      </c>
      <c r="J32" s="3" t="s">
        <v>43</v>
      </c>
      <c r="K32" s="4" t="s">
        <v>33</v>
      </c>
      <c r="L32" s="3" t="s">
        <v>29</v>
      </c>
      <c r="M32" s="14">
        <v>45108</v>
      </c>
      <c r="N32" s="26">
        <v>45139</v>
      </c>
      <c r="O32" s="4">
        <v>0</v>
      </c>
      <c r="P32" s="4" t="s">
        <v>33</v>
      </c>
      <c r="Q32" s="4" t="s">
        <v>33</v>
      </c>
      <c r="R32" s="4">
        <v>0</v>
      </c>
      <c r="S32" s="4" t="s">
        <v>33</v>
      </c>
      <c r="T32" s="4" t="s">
        <v>33</v>
      </c>
      <c r="U32" s="15"/>
      <c r="V32" s="15"/>
      <c r="W32" s="15"/>
      <c r="X32" s="4">
        <v>1500</v>
      </c>
      <c r="Y32" s="18">
        <v>45083</v>
      </c>
      <c r="Z32" s="4" t="s">
        <v>45</v>
      </c>
      <c r="AA32" s="4"/>
      <c r="AB32" s="5" t="s">
        <v>158</v>
      </c>
      <c r="AC32" s="4"/>
      <c r="AD32" s="25">
        <v>1500</v>
      </c>
      <c r="AE32" s="18">
        <v>45143</v>
      </c>
      <c r="AF32" s="4" t="s">
        <v>37</v>
      </c>
      <c r="AG32" s="4"/>
      <c r="AH32" s="4"/>
      <c r="AI32" s="21">
        <v>1500</v>
      </c>
      <c r="AJ32" s="4"/>
      <c r="AK32" s="4"/>
      <c r="AL32" s="4"/>
      <c r="AM32" s="4"/>
      <c r="AN32" s="4"/>
      <c r="AO32" s="4"/>
      <c r="AP32" s="4"/>
      <c r="AQ32" s="4"/>
      <c r="AR32" s="4"/>
      <c r="AS32" s="4">
        <v>3000</v>
      </c>
    </row>
    <row r="33" spans="1:45" ht="12.75">
      <c r="A33" s="4" t="s">
        <v>159</v>
      </c>
      <c r="B33" s="4" t="s">
        <v>160</v>
      </c>
      <c r="C33" s="14">
        <v>45078</v>
      </c>
      <c r="D33" s="4">
        <v>8791231239</v>
      </c>
      <c r="E33" s="3" t="s">
        <v>29</v>
      </c>
      <c r="F33" s="4" t="s">
        <v>161</v>
      </c>
      <c r="G33" s="28" t="s">
        <v>66</v>
      </c>
      <c r="H33" s="4" t="s">
        <v>32</v>
      </c>
      <c r="I33" s="4" t="s">
        <v>33</v>
      </c>
      <c r="J33" s="3" t="s">
        <v>43</v>
      </c>
      <c r="K33" s="24">
        <v>5</v>
      </c>
      <c r="L33" s="3" t="s">
        <v>44</v>
      </c>
      <c r="M33" s="14">
        <v>45108</v>
      </c>
      <c r="N33" s="14">
        <v>45117</v>
      </c>
      <c r="O33" s="4">
        <v>0</v>
      </c>
      <c r="P33" s="4" t="s">
        <v>33</v>
      </c>
      <c r="Q33" s="4" t="s">
        <v>33</v>
      </c>
      <c r="R33" s="4">
        <v>0</v>
      </c>
      <c r="S33" s="4" t="s">
        <v>33</v>
      </c>
      <c r="T33" s="4" t="s">
        <v>33</v>
      </c>
      <c r="U33" s="15"/>
      <c r="V33" s="15"/>
      <c r="W33" s="15"/>
      <c r="X33" s="4">
        <v>1200</v>
      </c>
      <c r="Y33" s="18">
        <v>45078</v>
      </c>
      <c r="Z33" s="4" t="s">
        <v>45</v>
      </c>
      <c r="AA33" s="4">
        <v>1200</v>
      </c>
      <c r="AB33" s="32">
        <v>45122</v>
      </c>
      <c r="AC33" s="28" t="s">
        <v>146</v>
      </c>
      <c r="AD33" s="42">
        <v>800</v>
      </c>
      <c r="AE33" s="18">
        <v>45143</v>
      </c>
      <c r="AF33" s="4" t="s">
        <v>37</v>
      </c>
      <c r="AG33" s="4"/>
      <c r="AH33" s="4"/>
      <c r="AI33" s="21">
        <v>1200</v>
      </c>
      <c r="AJ33" s="4"/>
      <c r="AK33" s="4"/>
      <c r="AL33" s="4"/>
      <c r="AM33" s="4"/>
      <c r="AN33" s="4"/>
      <c r="AO33" s="4"/>
      <c r="AP33" s="4"/>
      <c r="AQ33" s="4"/>
      <c r="AR33" s="4"/>
      <c r="AS33" s="4">
        <v>3200</v>
      </c>
    </row>
    <row r="34" spans="1:45" ht="12.75">
      <c r="A34" s="4" t="s">
        <v>162</v>
      </c>
      <c r="B34" s="4" t="s">
        <v>163</v>
      </c>
      <c r="C34" s="14">
        <v>45078</v>
      </c>
      <c r="D34" s="4">
        <v>8630872400</v>
      </c>
      <c r="E34" s="3" t="s">
        <v>29</v>
      </c>
      <c r="F34" s="4" t="s">
        <v>164</v>
      </c>
      <c r="G34" s="4" t="s">
        <v>76</v>
      </c>
      <c r="H34" s="4" t="s">
        <v>32</v>
      </c>
      <c r="I34" s="22">
        <v>0.33</v>
      </c>
      <c r="J34" s="3" t="s">
        <v>43</v>
      </c>
      <c r="K34" s="24">
        <v>20</v>
      </c>
      <c r="L34" s="3" t="s">
        <v>29</v>
      </c>
      <c r="M34" s="4"/>
      <c r="N34" s="4"/>
      <c r="O34" s="4">
        <v>0</v>
      </c>
      <c r="P34" s="4" t="s">
        <v>33</v>
      </c>
      <c r="Q34" s="4" t="s">
        <v>33</v>
      </c>
      <c r="R34" s="4"/>
      <c r="S34" s="4"/>
      <c r="T34" s="4"/>
      <c r="U34" s="15"/>
      <c r="V34" s="15"/>
      <c r="W34" s="15"/>
      <c r="X34" s="4">
        <v>1000</v>
      </c>
      <c r="Y34" s="14">
        <v>45080</v>
      </c>
      <c r="Z34" s="4" t="s">
        <v>36</v>
      </c>
      <c r="AA34" s="28">
        <v>1250</v>
      </c>
      <c r="AB34" s="32">
        <v>45115</v>
      </c>
      <c r="AC34" s="28" t="s">
        <v>146</v>
      </c>
      <c r="AD34" s="25">
        <v>1250</v>
      </c>
      <c r="AE34" s="18">
        <v>45142</v>
      </c>
      <c r="AF34" s="4" t="s">
        <v>37</v>
      </c>
      <c r="AG34" s="4"/>
      <c r="AH34" s="4"/>
      <c r="AI34" s="21">
        <v>1250</v>
      </c>
      <c r="AJ34" s="4"/>
      <c r="AK34" s="4"/>
      <c r="AL34" s="4"/>
      <c r="AM34" s="4"/>
      <c r="AN34" s="4"/>
      <c r="AO34" s="4"/>
      <c r="AP34" s="4"/>
      <c r="AQ34" s="4"/>
      <c r="AR34" s="4"/>
      <c r="AS34" s="4">
        <v>3500</v>
      </c>
    </row>
    <row r="35" spans="1:45" ht="12.75">
      <c r="A35" s="4" t="s">
        <v>165</v>
      </c>
      <c r="B35" s="4" t="s">
        <v>166</v>
      </c>
      <c r="C35" s="14">
        <v>45078</v>
      </c>
      <c r="D35" s="4">
        <v>8630671031</v>
      </c>
      <c r="E35" s="3" t="s">
        <v>29</v>
      </c>
      <c r="F35" s="4" t="s">
        <v>164</v>
      </c>
      <c r="G35" s="4" t="s">
        <v>76</v>
      </c>
      <c r="H35" s="4" t="s">
        <v>32</v>
      </c>
      <c r="I35" s="22">
        <v>0.33</v>
      </c>
      <c r="J35" s="3" t="s">
        <v>43</v>
      </c>
      <c r="K35" s="24">
        <v>3</v>
      </c>
      <c r="L35" s="3" t="s">
        <v>29</v>
      </c>
      <c r="M35" s="4"/>
      <c r="N35" s="4"/>
      <c r="O35" s="4">
        <v>0</v>
      </c>
      <c r="P35" s="4" t="s">
        <v>33</v>
      </c>
      <c r="Q35" s="4" t="s">
        <v>33</v>
      </c>
      <c r="R35" s="4"/>
      <c r="S35" s="4"/>
      <c r="T35" s="4"/>
      <c r="U35" s="15"/>
      <c r="V35" s="15"/>
      <c r="W35" s="15"/>
      <c r="X35" s="4">
        <v>1000</v>
      </c>
      <c r="Y35" s="14">
        <v>45080</v>
      </c>
      <c r="Z35" s="4" t="s">
        <v>36</v>
      </c>
      <c r="AA35" s="28">
        <v>1250</v>
      </c>
      <c r="AB35" s="32">
        <v>45115</v>
      </c>
      <c r="AC35" s="28" t="s">
        <v>146</v>
      </c>
      <c r="AD35" s="25">
        <v>1250</v>
      </c>
      <c r="AE35" s="18">
        <v>45142</v>
      </c>
      <c r="AF35" s="4" t="s">
        <v>37</v>
      </c>
      <c r="AG35" s="4"/>
      <c r="AH35" s="4"/>
      <c r="AI35" s="21">
        <v>1250</v>
      </c>
      <c r="AJ35" s="4"/>
      <c r="AK35" s="4"/>
      <c r="AL35" s="4"/>
      <c r="AM35" s="4"/>
      <c r="AN35" s="4"/>
      <c r="AO35" s="4"/>
      <c r="AP35" s="4"/>
      <c r="AQ35" s="4"/>
      <c r="AR35" s="4"/>
      <c r="AS35" s="4">
        <v>3500</v>
      </c>
    </row>
    <row r="36" spans="1:45" ht="14.25">
      <c r="A36" s="4" t="s">
        <v>167</v>
      </c>
      <c r="B36" s="4" t="s">
        <v>168</v>
      </c>
      <c r="C36" s="14">
        <v>45082</v>
      </c>
      <c r="D36" s="4">
        <v>7060199205</v>
      </c>
      <c r="E36" s="3" t="s">
        <v>29</v>
      </c>
      <c r="F36" s="4" t="s">
        <v>157</v>
      </c>
      <c r="G36" s="4" t="s">
        <v>169</v>
      </c>
      <c r="H36" s="4" t="s">
        <v>42</v>
      </c>
      <c r="I36" s="4" t="s">
        <v>33</v>
      </c>
      <c r="J36" s="3" t="s">
        <v>43</v>
      </c>
      <c r="K36" s="4" t="s">
        <v>33</v>
      </c>
      <c r="L36" s="3" t="s">
        <v>29</v>
      </c>
      <c r="M36" s="26">
        <v>45119</v>
      </c>
      <c r="N36" s="14"/>
      <c r="O36" s="4">
        <v>0</v>
      </c>
      <c r="P36" s="4" t="s">
        <v>33</v>
      </c>
      <c r="Q36" s="4" t="s">
        <v>33</v>
      </c>
      <c r="R36" s="4"/>
      <c r="S36" s="4"/>
      <c r="T36" s="4"/>
      <c r="U36" s="15"/>
      <c r="V36" s="16"/>
      <c r="W36" s="15"/>
      <c r="X36" s="15">
        <v>1500</v>
      </c>
      <c r="Y36" s="27">
        <v>45089</v>
      </c>
      <c r="Z36" s="15" t="s">
        <v>62</v>
      </c>
      <c r="AA36" s="15"/>
      <c r="AB36" s="16">
        <v>45127</v>
      </c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4">
        <v>1500</v>
      </c>
    </row>
    <row r="37" spans="1:45" ht="15">
      <c r="A37" s="4" t="s">
        <v>170</v>
      </c>
      <c r="B37" s="4" t="s">
        <v>171</v>
      </c>
      <c r="C37" s="14">
        <v>45087</v>
      </c>
      <c r="D37" s="4">
        <v>8218586295</v>
      </c>
      <c r="E37" s="3" t="s">
        <v>29</v>
      </c>
      <c r="F37" s="43" t="s">
        <v>172</v>
      </c>
      <c r="G37" s="43" t="s">
        <v>173</v>
      </c>
      <c r="H37" s="4" t="s">
        <v>42</v>
      </c>
      <c r="I37" s="4" t="s">
        <v>33</v>
      </c>
      <c r="J37" s="3" t="s">
        <v>43</v>
      </c>
      <c r="K37" s="4" t="s">
        <v>33</v>
      </c>
      <c r="L37" s="3" t="s">
        <v>29</v>
      </c>
      <c r="M37" s="26">
        <v>45117</v>
      </c>
      <c r="N37" s="4"/>
      <c r="O37" s="4">
        <v>500</v>
      </c>
      <c r="P37" s="14">
        <v>45088</v>
      </c>
      <c r="Q37" s="4" t="s">
        <v>174</v>
      </c>
      <c r="R37" s="4"/>
      <c r="S37" s="4"/>
      <c r="T37" s="4"/>
      <c r="U37" s="15"/>
      <c r="V37" s="16"/>
      <c r="W37" s="15"/>
      <c r="X37" s="15">
        <v>1000</v>
      </c>
      <c r="Y37" s="16">
        <v>45088</v>
      </c>
      <c r="Z37" s="15" t="s">
        <v>174</v>
      </c>
      <c r="AA37" s="15">
        <f>500+0</f>
        <v>500</v>
      </c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4">
        <v>1500</v>
      </c>
    </row>
    <row r="38" spans="1:45" ht="14.25">
      <c r="A38" s="4" t="s">
        <v>175</v>
      </c>
      <c r="B38" s="4" t="s">
        <v>176</v>
      </c>
      <c r="C38" s="14">
        <v>45091</v>
      </c>
      <c r="D38" s="4">
        <v>8899969420</v>
      </c>
      <c r="E38" s="3" t="s">
        <v>29</v>
      </c>
      <c r="F38" s="4" t="s">
        <v>177</v>
      </c>
      <c r="G38" s="4" t="s">
        <v>178</v>
      </c>
      <c r="H38" s="5" t="s">
        <v>32</v>
      </c>
      <c r="I38" s="4" t="s">
        <v>33</v>
      </c>
      <c r="J38" s="3" t="s">
        <v>43</v>
      </c>
      <c r="K38" s="24">
        <v>6</v>
      </c>
      <c r="L38" s="3" t="s">
        <v>29</v>
      </c>
      <c r="M38" s="4"/>
      <c r="N38" s="4"/>
      <c r="O38" s="4">
        <v>500</v>
      </c>
      <c r="P38" s="14">
        <v>45093</v>
      </c>
      <c r="Q38" s="4" t="s">
        <v>62</v>
      </c>
      <c r="R38" s="4"/>
      <c r="S38" s="4"/>
      <c r="T38" s="4"/>
      <c r="U38" s="15"/>
      <c r="V38" s="15"/>
      <c r="W38" s="15"/>
      <c r="X38" s="4">
        <v>800</v>
      </c>
      <c r="Y38" s="14">
        <v>45093</v>
      </c>
      <c r="Z38" s="4" t="s">
        <v>62</v>
      </c>
      <c r="AA38" s="4">
        <f>700+800</f>
        <v>1500</v>
      </c>
      <c r="AB38" s="32">
        <v>45110</v>
      </c>
      <c r="AC38" s="28" t="s">
        <v>146</v>
      </c>
      <c r="AD38" s="25">
        <v>1500</v>
      </c>
      <c r="AE38" s="26">
        <v>45141</v>
      </c>
      <c r="AF38" s="4" t="s">
        <v>37</v>
      </c>
      <c r="AG38" s="4"/>
      <c r="AH38" s="4"/>
      <c r="AI38" s="21">
        <v>1500</v>
      </c>
      <c r="AJ38" s="4"/>
      <c r="AK38" s="4"/>
      <c r="AL38" s="4"/>
      <c r="AM38" s="4"/>
      <c r="AN38" s="4"/>
      <c r="AO38" s="4"/>
      <c r="AP38" s="4"/>
      <c r="AQ38" s="4"/>
      <c r="AR38" s="4"/>
      <c r="AS38" s="4">
        <v>3800</v>
      </c>
    </row>
    <row r="39" spans="1:45" ht="12.75">
      <c r="A39" s="4" t="s">
        <v>179</v>
      </c>
      <c r="B39" s="4" t="s">
        <v>180</v>
      </c>
      <c r="C39" s="14">
        <v>45097</v>
      </c>
      <c r="D39" s="4">
        <v>8171589377</v>
      </c>
      <c r="E39" s="3" t="s">
        <v>44</v>
      </c>
      <c r="F39" s="4" t="s">
        <v>181</v>
      </c>
      <c r="G39" s="4" t="s">
        <v>112</v>
      </c>
      <c r="H39" s="4" t="s">
        <v>42</v>
      </c>
      <c r="I39" s="4" t="s">
        <v>33</v>
      </c>
      <c r="J39" s="3" t="s">
        <v>43</v>
      </c>
      <c r="K39" s="4" t="s">
        <v>33</v>
      </c>
      <c r="L39" s="3" t="s">
        <v>29</v>
      </c>
      <c r="M39" s="14">
        <v>45104</v>
      </c>
      <c r="N39" s="4"/>
      <c r="O39" s="4">
        <v>500</v>
      </c>
      <c r="P39" s="14">
        <v>45101</v>
      </c>
      <c r="Q39" s="4" t="s">
        <v>62</v>
      </c>
      <c r="R39" s="4">
        <v>-500</v>
      </c>
      <c r="S39" s="14">
        <v>45104</v>
      </c>
      <c r="T39" s="4" t="s">
        <v>62</v>
      </c>
      <c r="U39" s="15"/>
      <c r="V39" s="15"/>
      <c r="W39" s="15"/>
      <c r="X39" s="15">
        <v>350</v>
      </c>
      <c r="Y39" s="16">
        <v>45101</v>
      </c>
      <c r="Z39" s="15" t="s">
        <v>62</v>
      </c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4">
        <v>350</v>
      </c>
    </row>
    <row r="40" spans="1:45" ht="12.75">
      <c r="A40" s="4" t="s">
        <v>182</v>
      </c>
      <c r="B40" s="4" t="s">
        <v>183</v>
      </c>
      <c r="C40" s="14">
        <v>45097</v>
      </c>
      <c r="D40" s="4">
        <v>8171388806</v>
      </c>
      <c r="E40" s="3" t="s">
        <v>44</v>
      </c>
      <c r="F40" s="4" t="s">
        <v>184</v>
      </c>
      <c r="G40" s="4" t="s">
        <v>185</v>
      </c>
      <c r="H40" s="4" t="s">
        <v>42</v>
      </c>
      <c r="I40" s="4" t="s">
        <v>33</v>
      </c>
      <c r="J40" s="3" t="s">
        <v>43</v>
      </c>
      <c r="K40" s="4" t="s">
        <v>33</v>
      </c>
      <c r="L40" s="3" t="s">
        <v>29</v>
      </c>
      <c r="M40" s="14">
        <v>45130</v>
      </c>
      <c r="N40" s="4"/>
      <c r="O40" s="4">
        <v>500</v>
      </c>
      <c r="P40" s="14">
        <v>45098</v>
      </c>
      <c r="Q40" s="4" t="s">
        <v>62</v>
      </c>
      <c r="R40" s="4">
        <v>-500</v>
      </c>
      <c r="S40" s="14">
        <v>45123</v>
      </c>
      <c r="T40" s="4" t="s">
        <v>80</v>
      </c>
      <c r="U40" s="15"/>
      <c r="V40" s="15"/>
      <c r="W40" s="15"/>
      <c r="X40" s="15">
        <v>500</v>
      </c>
      <c r="Y40" s="16">
        <v>45098</v>
      </c>
      <c r="Z40" s="15" t="s">
        <v>62</v>
      </c>
      <c r="AA40" s="15">
        <f>1000+500</f>
        <v>1500</v>
      </c>
      <c r="AB40" s="16">
        <v>45123</v>
      </c>
      <c r="AC40" s="15" t="s">
        <v>62</v>
      </c>
      <c r="AD40" s="15">
        <f>1000+500</f>
        <v>1500</v>
      </c>
      <c r="AE40" s="16">
        <v>45123</v>
      </c>
      <c r="AF40" s="15" t="s">
        <v>186</v>
      </c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4">
        <v>3500</v>
      </c>
    </row>
    <row r="41" spans="1:45" ht="12.75">
      <c r="A41" s="4" t="s">
        <v>187</v>
      </c>
      <c r="B41" s="4" t="s">
        <v>188</v>
      </c>
      <c r="C41" s="14">
        <v>45088</v>
      </c>
      <c r="D41" s="4">
        <v>8273806713</v>
      </c>
      <c r="E41" s="3" t="s">
        <v>29</v>
      </c>
      <c r="F41" s="4" t="s">
        <v>189</v>
      </c>
      <c r="G41" s="4" t="s">
        <v>79</v>
      </c>
      <c r="H41" s="4" t="s">
        <v>32</v>
      </c>
      <c r="I41" s="4" t="s">
        <v>113</v>
      </c>
      <c r="J41" s="3" t="s">
        <v>43</v>
      </c>
      <c r="K41" s="24">
        <v>13</v>
      </c>
      <c r="L41" s="3" t="s">
        <v>29</v>
      </c>
      <c r="M41" s="4"/>
      <c r="N41" s="4"/>
      <c r="O41" s="4">
        <v>500</v>
      </c>
      <c r="P41" s="14">
        <v>45100</v>
      </c>
      <c r="Q41" s="4" t="s">
        <v>174</v>
      </c>
      <c r="R41" s="4"/>
      <c r="S41" s="4"/>
      <c r="T41" s="4"/>
      <c r="U41" s="15"/>
      <c r="V41" s="15"/>
      <c r="W41" s="15"/>
      <c r="X41" s="4">
        <v>890</v>
      </c>
      <c r="Y41" s="14">
        <v>45100</v>
      </c>
      <c r="Z41" s="4" t="s">
        <v>62</v>
      </c>
      <c r="AA41" s="4">
        <v>1333</v>
      </c>
      <c r="AB41" s="14">
        <v>45100</v>
      </c>
      <c r="AC41" s="4" t="s">
        <v>62</v>
      </c>
      <c r="AD41" s="25">
        <v>1333</v>
      </c>
      <c r="AE41" s="14">
        <v>45100</v>
      </c>
      <c r="AF41" s="4" t="s">
        <v>62</v>
      </c>
      <c r="AG41" s="4">
        <v>444</v>
      </c>
      <c r="AH41" s="14">
        <v>45100</v>
      </c>
      <c r="AI41" s="21">
        <v>1166</v>
      </c>
      <c r="AJ41" s="4"/>
      <c r="AK41" s="4"/>
      <c r="AL41" s="4"/>
      <c r="AM41" s="4"/>
      <c r="AN41" s="4"/>
      <c r="AO41" s="4"/>
      <c r="AP41" s="4"/>
      <c r="AQ41" s="4"/>
      <c r="AR41" s="4"/>
      <c r="AS41" s="4">
        <v>4000</v>
      </c>
    </row>
    <row r="42" spans="1:45" ht="14.25">
      <c r="A42" s="4" t="s">
        <v>190</v>
      </c>
      <c r="B42" s="4" t="s">
        <v>191</v>
      </c>
      <c r="C42" s="14">
        <v>45101</v>
      </c>
      <c r="D42" s="4">
        <v>7455872461</v>
      </c>
      <c r="E42" s="3" t="s">
        <v>29</v>
      </c>
      <c r="F42" s="4" t="s">
        <v>192</v>
      </c>
      <c r="G42" s="4" t="s">
        <v>66</v>
      </c>
      <c r="H42" s="4" t="s">
        <v>32</v>
      </c>
      <c r="I42" s="4" t="s">
        <v>33</v>
      </c>
      <c r="J42" s="3" t="s">
        <v>61</v>
      </c>
      <c r="K42" s="44">
        <v>30</v>
      </c>
      <c r="L42" s="3" t="s">
        <v>29</v>
      </c>
      <c r="M42" s="4"/>
      <c r="N42" s="4"/>
      <c r="O42" s="4">
        <v>500</v>
      </c>
      <c r="P42" s="14">
        <v>45101</v>
      </c>
      <c r="Q42" s="4" t="s">
        <v>62</v>
      </c>
      <c r="R42" s="4"/>
      <c r="S42" s="4"/>
      <c r="T42" s="4"/>
      <c r="U42" s="15"/>
      <c r="V42" s="16"/>
      <c r="W42" s="15"/>
      <c r="X42" s="4">
        <v>350</v>
      </c>
      <c r="Y42" s="14">
        <v>45101</v>
      </c>
      <c r="Z42" s="4" t="s">
        <v>62</v>
      </c>
      <c r="AA42" s="4">
        <f>1150+350</f>
        <v>1500</v>
      </c>
      <c r="AB42" s="14">
        <v>45101</v>
      </c>
      <c r="AC42" s="4" t="s">
        <v>62</v>
      </c>
      <c r="AD42" s="39">
        <v>1000</v>
      </c>
      <c r="AE42" s="14">
        <v>45140</v>
      </c>
      <c r="AF42" s="4" t="s">
        <v>62</v>
      </c>
      <c r="AG42" s="4"/>
      <c r="AH42" s="4"/>
      <c r="AI42" s="21">
        <v>1000</v>
      </c>
      <c r="AJ42" s="4"/>
      <c r="AK42" s="4"/>
      <c r="AL42" s="4"/>
      <c r="AM42" s="4"/>
      <c r="AN42" s="4"/>
      <c r="AO42" s="4"/>
      <c r="AP42" s="4"/>
      <c r="AQ42" s="4"/>
      <c r="AR42" s="4"/>
      <c r="AS42" s="4">
        <v>2850</v>
      </c>
    </row>
    <row r="43" spans="1:45" ht="12.75">
      <c r="A43" s="4" t="s">
        <v>193</v>
      </c>
      <c r="B43" s="4" t="s">
        <v>194</v>
      </c>
      <c r="C43" s="14">
        <v>45103</v>
      </c>
      <c r="D43" s="4">
        <v>8126830402</v>
      </c>
      <c r="E43" s="3" t="s">
        <v>44</v>
      </c>
      <c r="F43" s="4" t="s">
        <v>195</v>
      </c>
      <c r="G43" s="4" t="s">
        <v>66</v>
      </c>
      <c r="H43" s="4" t="s">
        <v>42</v>
      </c>
      <c r="I43" s="4" t="s">
        <v>33</v>
      </c>
      <c r="J43" s="3" t="s">
        <v>43</v>
      </c>
      <c r="K43" s="4" t="s">
        <v>33</v>
      </c>
      <c r="L43" s="3" t="s">
        <v>44</v>
      </c>
      <c r="M43" s="14">
        <v>45133</v>
      </c>
      <c r="N43" s="4"/>
      <c r="O43" s="4">
        <v>0</v>
      </c>
      <c r="P43" s="4" t="s">
        <v>33</v>
      </c>
      <c r="Q43" s="4" t="s">
        <v>33</v>
      </c>
      <c r="R43" s="4"/>
      <c r="S43" s="4"/>
      <c r="T43" s="4"/>
      <c r="U43" s="15"/>
      <c r="V43" s="15"/>
      <c r="W43" s="15"/>
      <c r="X43" s="15">
        <v>250</v>
      </c>
      <c r="Y43" s="16">
        <v>45103</v>
      </c>
      <c r="Z43" s="15" t="s">
        <v>62</v>
      </c>
      <c r="AA43" s="15">
        <v>1250</v>
      </c>
      <c r="AB43" s="16">
        <v>45103</v>
      </c>
      <c r="AC43" s="15" t="s">
        <v>62</v>
      </c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4">
        <v>1500</v>
      </c>
    </row>
    <row r="44" spans="1:45" ht="12.75">
      <c r="A44" s="4" t="s">
        <v>196</v>
      </c>
      <c r="B44" s="4" t="s">
        <v>197</v>
      </c>
      <c r="C44" s="14">
        <v>45102</v>
      </c>
      <c r="D44" s="4">
        <v>7819053591</v>
      </c>
      <c r="E44" s="3" t="s">
        <v>29</v>
      </c>
      <c r="F44" s="4" t="s">
        <v>198</v>
      </c>
      <c r="G44" s="4" t="s">
        <v>99</v>
      </c>
      <c r="H44" s="4" t="s">
        <v>32</v>
      </c>
      <c r="I44" s="45">
        <v>0.16669999999999999</v>
      </c>
      <c r="J44" s="3" t="s">
        <v>43</v>
      </c>
      <c r="K44" s="24">
        <v>34</v>
      </c>
      <c r="L44" s="3" t="s">
        <v>29</v>
      </c>
      <c r="M44" s="4"/>
      <c r="N44" s="4"/>
      <c r="O44" s="4">
        <v>500</v>
      </c>
      <c r="P44" s="14">
        <v>45118</v>
      </c>
      <c r="Q44" s="4" t="s">
        <v>62</v>
      </c>
      <c r="R44" s="4"/>
      <c r="S44" s="4"/>
      <c r="T44" s="4"/>
      <c r="U44" s="15"/>
      <c r="V44" s="15"/>
      <c r="W44" s="15"/>
      <c r="X44" s="4">
        <v>250</v>
      </c>
      <c r="Y44" s="14">
        <v>45103</v>
      </c>
      <c r="Z44" s="4" t="s">
        <v>174</v>
      </c>
      <c r="AA44" s="4">
        <f t="shared" ref="AA44:AA45" si="1">1000+250</f>
        <v>1250</v>
      </c>
      <c r="AB44" s="14">
        <v>45103</v>
      </c>
      <c r="AC44" s="4" t="s">
        <v>174</v>
      </c>
      <c r="AD44" s="25">
        <v>1250</v>
      </c>
      <c r="AE44" s="14">
        <v>45145</v>
      </c>
      <c r="AF44" s="4" t="s">
        <v>62</v>
      </c>
      <c r="AG44" s="4"/>
      <c r="AH44" s="4"/>
      <c r="AI44" s="21">
        <v>1250</v>
      </c>
      <c r="AJ44" s="4"/>
      <c r="AK44" s="4"/>
      <c r="AL44" s="4"/>
      <c r="AM44" s="4"/>
      <c r="AN44" s="4"/>
      <c r="AO44" s="4"/>
      <c r="AP44" s="4"/>
      <c r="AQ44" s="4"/>
      <c r="AR44" s="4"/>
      <c r="AS44" s="4">
        <v>2750</v>
      </c>
    </row>
    <row r="45" spans="1:45" ht="12.75">
      <c r="A45" s="4" t="s">
        <v>199</v>
      </c>
      <c r="B45" s="4" t="s">
        <v>200</v>
      </c>
      <c r="C45" s="14">
        <v>45103</v>
      </c>
      <c r="D45" s="4">
        <v>9368453464</v>
      </c>
      <c r="E45" s="3" t="s">
        <v>29</v>
      </c>
      <c r="F45" s="4" t="s">
        <v>201</v>
      </c>
      <c r="G45" s="4" t="s">
        <v>99</v>
      </c>
      <c r="H45" s="4" t="s">
        <v>32</v>
      </c>
      <c r="I45" s="45">
        <v>0.16669999999999999</v>
      </c>
      <c r="J45" s="3" t="s">
        <v>43</v>
      </c>
      <c r="K45" s="24">
        <v>8</v>
      </c>
      <c r="L45" s="3" t="s">
        <v>44</v>
      </c>
      <c r="M45" s="4"/>
      <c r="N45" s="4"/>
      <c r="O45" s="4">
        <v>0</v>
      </c>
      <c r="P45" s="4" t="s">
        <v>33</v>
      </c>
      <c r="Q45" s="4" t="s">
        <v>33</v>
      </c>
      <c r="R45" s="4"/>
      <c r="S45" s="4"/>
      <c r="T45" s="4"/>
      <c r="U45" s="15"/>
      <c r="V45" s="15"/>
      <c r="W45" s="15"/>
      <c r="X45" s="4">
        <v>250</v>
      </c>
      <c r="Y45" s="14">
        <v>45103</v>
      </c>
      <c r="Z45" s="4" t="s">
        <v>62</v>
      </c>
      <c r="AA45" s="4">
        <f t="shared" si="1"/>
        <v>1250</v>
      </c>
      <c r="AB45" s="14">
        <v>45103</v>
      </c>
      <c r="AC45" s="4" t="s">
        <v>202</v>
      </c>
      <c r="AD45" s="25">
        <f>550+700</f>
        <v>1250</v>
      </c>
      <c r="AE45" s="14">
        <v>45133</v>
      </c>
      <c r="AF45" s="4" t="s">
        <v>203</v>
      </c>
      <c r="AG45" s="3"/>
      <c r="AH45" s="38"/>
      <c r="AI45" s="21">
        <v>1250</v>
      </c>
      <c r="AJ45" s="4"/>
      <c r="AK45" s="4"/>
      <c r="AL45" s="4"/>
      <c r="AM45" s="4"/>
      <c r="AN45" s="4"/>
      <c r="AO45" s="4"/>
      <c r="AP45" s="4"/>
      <c r="AQ45" s="4"/>
      <c r="AR45" s="4"/>
      <c r="AS45" s="4">
        <v>2750</v>
      </c>
    </row>
    <row r="46" spans="1:45" ht="12.75">
      <c r="A46" s="4" t="s">
        <v>204</v>
      </c>
      <c r="B46" s="4" t="s">
        <v>156</v>
      </c>
      <c r="C46" s="14">
        <v>45103</v>
      </c>
      <c r="D46" s="4">
        <v>9897532801</v>
      </c>
      <c r="E46" s="3" t="s">
        <v>29</v>
      </c>
      <c r="F46" s="4" t="s">
        <v>94</v>
      </c>
      <c r="G46" s="4" t="s">
        <v>205</v>
      </c>
      <c r="H46" s="4" t="s">
        <v>42</v>
      </c>
      <c r="I46" s="4" t="s">
        <v>33</v>
      </c>
      <c r="J46" s="3" t="s">
        <v>43</v>
      </c>
      <c r="K46" s="4" t="s">
        <v>33</v>
      </c>
      <c r="L46" s="3" t="s">
        <v>29</v>
      </c>
      <c r="M46" s="14">
        <v>45133</v>
      </c>
      <c r="N46" s="4"/>
      <c r="O46" s="4">
        <v>0</v>
      </c>
      <c r="P46" s="4" t="s">
        <v>33</v>
      </c>
      <c r="Q46" s="4" t="s">
        <v>33</v>
      </c>
      <c r="R46" s="4"/>
      <c r="S46" s="4"/>
      <c r="T46" s="4"/>
      <c r="U46" s="15"/>
      <c r="V46" s="15"/>
      <c r="W46" s="15"/>
      <c r="X46" s="15">
        <v>250</v>
      </c>
      <c r="Y46" s="16">
        <v>45104</v>
      </c>
      <c r="Z46" s="15" t="s">
        <v>174</v>
      </c>
      <c r="AA46" s="15">
        <v>1250</v>
      </c>
      <c r="AB46" s="16">
        <v>45104</v>
      </c>
      <c r="AC46" s="15" t="s">
        <v>174</v>
      </c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4">
        <v>1500</v>
      </c>
    </row>
    <row r="47" spans="1:45" ht="14.25">
      <c r="A47" s="4" t="s">
        <v>206</v>
      </c>
      <c r="B47" s="4" t="s">
        <v>207</v>
      </c>
      <c r="C47" s="14">
        <v>45108</v>
      </c>
      <c r="D47" s="4">
        <v>7300700433</v>
      </c>
      <c r="E47" s="3" t="s">
        <v>29</v>
      </c>
      <c r="F47" s="4" t="s">
        <v>208</v>
      </c>
      <c r="G47" s="4" t="s">
        <v>76</v>
      </c>
      <c r="H47" s="5" t="s">
        <v>32</v>
      </c>
      <c r="I47" s="4" t="s">
        <v>33</v>
      </c>
      <c r="J47" s="3" t="s">
        <v>43</v>
      </c>
      <c r="K47" s="24">
        <v>10</v>
      </c>
      <c r="L47" s="3" t="s">
        <v>29</v>
      </c>
      <c r="M47" s="4"/>
      <c r="N47" s="4"/>
      <c r="O47" s="4">
        <v>0</v>
      </c>
      <c r="P47" s="4" t="s">
        <v>33</v>
      </c>
      <c r="Q47" s="4" t="s">
        <v>33</v>
      </c>
      <c r="R47" s="4"/>
      <c r="S47" s="4"/>
      <c r="T47" s="4"/>
      <c r="U47" s="15"/>
      <c r="V47" s="15"/>
      <c r="W47" s="15"/>
      <c r="X47" s="15"/>
      <c r="Y47" s="15"/>
      <c r="Z47" s="15"/>
      <c r="AA47" s="4">
        <v>1500</v>
      </c>
      <c r="AB47" s="14">
        <v>45106</v>
      </c>
      <c r="AC47" s="4" t="s">
        <v>62</v>
      </c>
      <c r="AD47" s="25">
        <v>1500</v>
      </c>
      <c r="AE47" s="14">
        <v>45140</v>
      </c>
      <c r="AF47" s="4" t="s">
        <v>37</v>
      </c>
      <c r="AG47" s="4"/>
      <c r="AH47" s="4"/>
      <c r="AI47" s="21">
        <v>1500</v>
      </c>
      <c r="AJ47" s="4"/>
      <c r="AK47" s="4"/>
      <c r="AL47" s="4"/>
      <c r="AM47" s="4"/>
      <c r="AN47" s="4"/>
      <c r="AO47" s="4"/>
      <c r="AP47" s="4"/>
      <c r="AQ47" s="4"/>
      <c r="AR47" s="4"/>
      <c r="AS47" s="4">
        <v>3000</v>
      </c>
    </row>
    <row r="48" spans="1:45" ht="12.75">
      <c r="A48" s="4" t="s">
        <v>209</v>
      </c>
      <c r="B48" s="4" t="s">
        <v>210</v>
      </c>
      <c r="C48" s="14">
        <v>45108</v>
      </c>
      <c r="D48" s="4">
        <v>9599458836</v>
      </c>
      <c r="E48" s="3" t="s">
        <v>29</v>
      </c>
      <c r="F48" s="4" t="s">
        <v>211</v>
      </c>
      <c r="G48" s="4" t="s">
        <v>212</v>
      </c>
      <c r="H48" s="4" t="s">
        <v>32</v>
      </c>
      <c r="I48" s="4" t="s">
        <v>33</v>
      </c>
      <c r="J48" s="3" t="s">
        <v>43</v>
      </c>
      <c r="K48" s="24">
        <v>28</v>
      </c>
      <c r="L48" s="3" t="s">
        <v>29</v>
      </c>
      <c r="M48" s="4"/>
      <c r="N48" s="4"/>
      <c r="O48" s="4">
        <v>500</v>
      </c>
      <c r="P48" s="14">
        <v>45107</v>
      </c>
      <c r="Q48" s="4" t="s">
        <v>174</v>
      </c>
      <c r="R48" s="4">
        <v>-500</v>
      </c>
      <c r="S48" s="14">
        <v>45140</v>
      </c>
      <c r="T48" s="4" t="s">
        <v>80</v>
      </c>
      <c r="U48" s="15"/>
      <c r="V48" s="15"/>
      <c r="W48" s="15"/>
      <c r="X48" s="15"/>
      <c r="Y48" s="15"/>
      <c r="Z48" s="15"/>
      <c r="AA48" s="4">
        <v>1500</v>
      </c>
      <c r="AB48" s="14">
        <v>45107</v>
      </c>
      <c r="AC48" s="4" t="s">
        <v>174</v>
      </c>
      <c r="AD48" s="25">
        <f>1000+500</f>
        <v>1500</v>
      </c>
      <c r="AE48" s="14">
        <v>45140</v>
      </c>
      <c r="AF48" s="4" t="s">
        <v>213</v>
      </c>
      <c r="AG48" s="4"/>
      <c r="AH48" s="4"/>
      <c r="AI48" s="21">
        <v>1500</v>
      </c>
      <c r="AJ48" s="4"/>
      <c r="AK48" s="4"/>
      <c r="AL48" s="4"/>
      <c r="AM48" s="4"/>
      <c r="AN48" s="4"/>
      <c r="AO48" s="4"/>
      <c r="AP48" s="4"/>
      <c r="AQ48" s="4"/>
      <c r="AR48" s="4"/>
      <c r="AS48" s="4">
        <v>3000</v>
      </c>
    </row>
    <row r="49" spans="1:45" ht="12.75">
      <c r="A49" s="4" t="s">
        <v>214</v>
      </c>
      <c r="B49" s="4" t="s">
        <v>215</v>
      </c>
      <c r="C49" s="14">
        <v>45110</v>
      </c>
      <c r="D49" s="4">
        <v>7055915649</v>
      </c>
      <c r="E49" s="3" t="s">
        <v>29</v>
      </c>
      <c r="F49" s="4" t="s">
        <v>181</v>
      </c>
      <c r="G49" s="4" t="s">
        <v>216</v>
      </c>
      <c r="H49" s="4" t="s">
        <v>42</v>
      </c>
      <c r="I49" s="4" t="s">
        <v>33</v>
      </c>
      <c r="J49" s="3" t="s">
        <v>43</v>
      </c>
      <c r="K49" s="24">
        <v>27</v>
      </c>
      <c r="L49" s="3" t="s">
        <v>44</v>
      </c>
      <c r="M49" s="14">
        <v>45141</v>
      </c>
      <c r="N49" s="4"/>
      <c r="O49" s="4">
        <v>500</v>
      </c>
      <c r="P49" s="18">
        <v>45113</v>
      </c>
      <c r="Q49" s="4" t="s">
        <v>174</v>
      </c>
      <c r="R49" s="4"/>
      <c r="S49" s="4"/>
      <c r="T49" s="4"/>
      <c r="U49" s="15"/>
      <c r="V49" s="15"/>
      <c r="W49" s="15"/>
      <c r="X49" s="15"/>
      <c r="Y49" s="15"/>
      <c r="Z49" s="15"/>
      <c r="AA49" s="31">
        <v>1500</v>
      </c>
      <c r="AB49" s="27">
        <v>45113</v>
      </c>
      <c r="AC49" s="15" t="s">
        <v>174</v>
      </c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4">
        <v>1500</v>
      </c>
    </row>
    <row r="50" spans="1:45" ht="14.25">
      <c r="A50" s="4" t="s">
        <v>217</v>
      </c>
      <c r="B50" s="4" t="s">
        <v>218</v>
      </c>
      <c r="C50" s="26">
        <v>45112</v>
      </c>
      <c r="D50" s="4">
        <v>6396682052</v>
      </c>
      <c r="E50" s="3" t="s">
        <v>29</v>
      </c>
      <c r="F50" s="4" t="s">
        <v>219</v>
      </c>
      <c r="G50" s="4" t="s">
        <v>212</v>
      </c>
      <c r="H50" s="4" t="s">
        <v>32</v>
      </c>
      <c r="I50" s="4" t="s">
        <v>33</v>
      </c>
      <c r="J50" s="3" t="s">
        <v>43</v>
      </c>
      <c r="K50" s="24">
        <v>12</v>
      </c>
      <c r="L50" s="3" t="s">
        <v>29</v>
      </c>
      <c r="M50" s="4"/>
      <c r="N50" s="4"/>
      <c r="O50" s="4">
        <v>500</v>
      </c>
      <c r="P50" s="14">
        <v>45085</v>
      </c>
      <c r="Q50" s="4" t="s">
        <v>62</v>
      </c>
      <c r="R50" s="4"/>
      <c r="S50" s="4"/>
      <c r="T50" s="4"/>
      <c r="U50" s="15"/>
      <c r="V50" s="15"/>
      <c r="W50" s="15"/>
      <c r="X50" s="15"/>
      <c r="Y50" s="15"/>
      <c r="Z50" s="15"/>
      <c r="AA50" s="4">
        <v>1200</v>
      </c>
      <c r="AB50" s="32">
        <v>45117</v>
      </c>
      <c r="AC50" s="28" t="s">
        <v>220</v>
      </c>
      <c r="AD50" s="25">
        <v>1268</v>
      </c>
      <c r="AE50" s="18">
        <v>45140</v>
      </c>
      <c r="AF50" s="4" t="s">
        <v>146</v>
      </c>
      <c r="AG50" s="4">
        <v>1266</v>
      </c>
      <c r="AH50" s="18">
        <v>45140</v>
      </c>
      <c r="AI50" s="4" t="s">
        <v>146</v>
      </c>
      <c r="AJ50" s="4">
        <v>1266</v>
      </c>
      <c r="AK50" s="18">
        <v>45140</v>
      </c>
      <c r="AL50" s="4" t="s">
        <v>146</v>
      </c>
      <c r="AM50" s="4"/>
      <c r="AN50" s="4"/>
      <c r="AO50" s="4"/>
      <c r="AP50" s="4"/>
      <c r="AQ50" s="4"/>
      <c r="AR50" s="4"/>
      <c r="AS50" s="4">
        <v>5000</v>
      </c>
    </row>
    <row r="51" spans="1:45" ht="12.75">
      <c r="A51" s="4" t="s">
        <v>221</v>
      </c>
      <c r="B51" s="4" t="s">
        <v>222</v>
      </c>
      <c r="C51" s="14">
        <v>45115</v>
      </c>
      <c r="D51" s="4">
        <v>9045813398</v>
      </c>
      <c r="E51" s="3" t="s">
        <v>29</v>
      </c>
      <c r="F51" s="4" t="s">
        <v>223</v>
      </c>
      <c r="G51" s="4" t="s">
        <v>224</v>
      </c>
      <c r="H51" s="4" t="s">
        <v>32</v>
      </c>
      <c r="I51" s="4" t="s">
        <v>33</v>
      </c>
      <c r="J51" s="3" t="s">
        <v>43</v>
      </c>
      <c r="K51" s="21" t="s">
        <v>225</v>
      </c>
      <c r="L51" s="3" t="s">
        <v>29</v>
      </c>
      <c r="M51" s="4"/>
      <c r="N51" s="4"/>
      <c r="O51" s="4">
        <v>500</v>
      </c>
      <c r="P51" s="18">
        <v>45117</v>
      </c>
      <c r="Q51" s="4" t="s">
        <v>174</v>
      </c>
      <c r="R51" s="4"/>
      <c r="S51" s="4"/>
      <c r="T51" s="4"/>
      <c r="U51" s="15"/>
      <c r="V51" s="15"/>
      <c r="W51" s="15"/>
      <c r="X51" s="15"/>
      <c r="Y51" s="15"/>
      <c r="Z51" s="15"/>
      <c r="AA51" s="3">
        <v>1500</v>
      </c>
      <c r="AB51" s="18">
        <v>45117</v>
      </c>
      <c r="AC51" s="4" t="s">
        <v>62</v>
      </c>
      <c r="AD51" s="25">
        <v>1500</v>
      </c>
      <c r="AE51" s="18">
        <v>45143</v>
      </c>
      <c r="AF51" s="4" t="s">
        <v>37</v>
      </c>
      <c r="AG51" s="4"/>
      <c r="AH51" s="4"/>
      <c r="AI51" s="21">
        <v>1500</v>
      </c>
      <c r="AJ51" s="4"/>
      <c r="AK51" s="4"/>
      <c r="AL51" s="4"/>
      <c r="AM51" s="4"/>
      <c r="AN51" s="4"/>
      <c r="AO51" s="4"/>
      <c r="AP51" s="4"/>
      <c r="AQ51" s="4"/>
      <c r="AR51" s="4"/>
      <c r="AS51" s="4">
        <v>3000</v>
      </c>
    </row>
    <row r="52" spans="1:45" ht="12.75">
      <c r="A52" s="4" t="s">
        <v>226</v>
      </c>
      <c r="B52" s="4" t="s">
        <v>227</v>
      </c>
      <c r="C52" s="14">
        <v>45114</v>
      </c>
      <c r="D52" s="4">
        <v>9897482011</v>
      </c>
      <c r="E52" s="3" t="s">
        <v>29</v>
      </c>
      <c r="F52" s="4" t="s">
        <v>228</v>
      </c>
      <c r="G52" s="4" t="s">
        <v>76</v>
      </c>
      <c r="H52" s="4" t="s">
        <v>32</v>
      </c>
      <c r="I52" s="4" t="s">
        <v>33</v>
      </c>
      <c r="J52" s="3" t="s">
        <v>43</v>
      </c>
      <c r="K52" s="24">
        <v>38</v>
      </c>
      <c r="L52" s="3" t="s">
        <v>29</v>
      </c>
      <c r="M52" s="4"/>
      <c r="N52" s="4"/>
      <c r="O52" s="4">
        <v>500</v>
      </c>
      <c r="P52" s="18">
        <v>45120</v>
      </c>
      <c r="Q52" s="4" t="s">
        <v>36</v>
      </c>
      <c r="R52" s="4">
        <v>-500</v>
      </c>
      <c r="S52" s="14">
        <v>45140</v>
      </c>
      <c r="T52" s="4" t="s">
        <v>80</v>
      </c>
      <c r="U52" s="15"/>
      <c r="V52" s="15"/>
      <c r="W52" s="15"/>
      <c r="X52" s="15"/>
      <c r="Y52" s="15"/>
      <c r="Z52" s="15"/>
      <c r="AA52" s="3">
        <v>1500</v>
      </c>
      <c r="AB52" s="18">
        <v>45114</v>
      </c>
      <c r="AC52" s="4" t="s">
        <v>146</v>
      </c>
      <c r="AD52" s="25">
        <f>1000+500</f>
        <v>1500</v>
      </c>
      <c r="AE52" s="14">
        <v>45140</v>
      </c>
      <c r="AF52" s="4" t="s">
        <v>213</v>
      </c>
      <c r="AG52" s="4"/>
      <c r="AH52" s="4"/>
      <c r="AI52" s="21">
        <v>1500</v>
      </c>
      <c r="AJ52" s="4"/>
      <c r="AK52" s="4"/>
      <c r="AL52" s="4"/>
      <c r="AM52" s="4"/>
      <c r="AN52" s="4"/>
      <c r="AO52" s="4"/>
      <c r="AP52" s="4"/>
      <c r="AQ52" s="4"/>
      <c r="AR52" s="4"/>
      <c r="AS52" s="4">
        <v>3000</v>
      </c>
    </row>
    <row r="53" spans="1:45" ht="12.75">
      <c r="A53" s="4" t="s">
        <v>229</v>
      </c>
      <c r="B53" s="4" t="s">
        <v>230</v>
      </c>
      <c r="C53" s="14">
        <v>45117</v>
      </c>
      <c r="D53" s="4">
        <v>9368949086</v>
      </c>
      <c r="E53" s="3" t="s">
        <v>29</v>
      </c>
      <c r="F53" s="4" t="s">
        <v>231</v>
      </c>
      <c r="G53" s="4" t="s">
        <v>112</v>
      </c>
      <c r="H53" s="4" t="s">
        <v>32</v>
      </c>
      <c r="I53" s="4" t="s">
        <v>232</v>
      </c>
      <c r="J53" s="3" t="s">
        <v>43</v>
      </c>
      <c r="K53" s="24">
        <v>11</v>
      </c>
      <c r="L53" s="3" t="s">
        <v>29</v>
      </c>
      <c r="M53" s="4"/>
      <c r="N53" s="4"/>
      <c r="O53" s="4">
        <v>500</v>
      </c>
      <c r="P53" s="18">
        <v>45118</v>
      </c>
      <c r="Q53" s="4" t="s">
        <v>174</v>
      </c>
      <c r="R53" s="4"/>
      <c r="S53" s="4"/>
      <c r="T53" s="4"/>
      <c r="U53" s="15"/>
      <c r="V53" s="15"/>
      <c r="W53" s="15"/>
      <c r="X53" s="15"/>
      <c r="Y53" s="15"/>
      <c r="Z53" s="15"/>
      <c r="AA53" s="3">
        <v>1250</v>
      </c>
      <c r="AB53" s="18">
        <v>45118</v>
      </c>
      <c r="AC53" s="4" t="s">
        <v>146</v>
      </c>
      <c r="AD53" s="42">
        <v>1250</v>
      </c>
      <c r="AE53" s="18">
        <v>45118</v>
      </c>
      <c r="AF53" s="4" t="s">
        <v>146</v>
      </c>
      <c r="AG53" s="3">
        <v>1250</v>
      </c>
      <c r="AH53" s="18">
        <v>45118</v>
      </c>
      <c r="AI53" s="4" t="s">
        <v>146</v>
      </c>
      <c r="AJ53" s="3">
        <v>1250</v>
      </c>
      <c r="AK53" s="18">
        <v>45118</v>
      </c>
      <c r="AL53" s="4" t="s">
        <v>146</v>
      </c>
      <c r="AM53" s="3">
        <v>1250</v>
      </c>
      <c r="AN53" s="18">
        <v>45118</v>
      </c>
      <c r="AO53" s="4" t="s">
        <v>146</v>
      </c>
      <c r="AP53" s="3">
        <v>1250</v>
      </c>
      <c r="AQ53" s="18">
        <v>45118</v>
      </c>
      <c r="AR53" s="4" t="s">
        <v>146</v>
      </c>
      <c r="AS53" s="4">
        <v>7500</v>
      </c>
    </row>
    <row r="54" spans="1:45" ht="12.75">
      <c r="A54" s="4" t="s">
        <v>233</v>
      </c>
      <c r="B54" s="4" t="s">
        <v>234</v>
      </c>
      <c r="C54" s="14">
        <v>45117</v>
      </c>
      <c r="D54" s="4">
        <v>7302480677</v>
      </c>
      <c r="E54" s="3" t="s">
        <v>29</v>
      </c>
      <c r="F54" s="4" t="s">
        <v>235</v>
      </c>
      <c r="G54" s="4" t="s">
        <v>112</v>
      </c>
      <c r="H54" s="4" t="s">
        <v>32</v>
      </c>
      <c r="I54" s="4" t="s">
        <v>33</v>
      </c>
      <c r="J54" s="3" t="s">
        <v>43</v>
      </c>
      <c r="K54" s="24">
        <v>25</v>
      </c>
      <c r="L54" s="3" t="s">
        <v>29</v>
      </c>
      <c r="M54" s="4"/>
      <c r="N54" s="4"/>
      <c r="O54" s="4">
        <v>500</v>
      </c>
      <c r="P54" s="14">
        <v>45121</v>
      </c>
      <c r="Q54" s="4" t="s">
        <v>62</v>
      </c>
      <c r="R54" s="4"/>
      <c r="S54" s="4"/>
      <c r="T54" s="4"/>
      <c r="U54" s="15"/>
      <c r="V54" s="15"/>
      <c r="W54" s="15"/>
      <c r="X54" s="15"/>
      <c r="Y54" s="15"/>
      <c r="Z54" s="15"/>
      <c r="AA54" s="4">
        <v>1000</v>
      </c>
      <c r="AB54" s="18">
        <v>45121</v>
      </c>
      <c r="AC54" s="4" t="s">
        <v>62</v>
      </c>
      <c r="AD54" s="25">
        <f>500+1000</f>
        <v>1500</v>
      </c>
      <c r="AE54" s="18">
        <v>45141</v>
      </c>
      <c r="AF54" s="4" t="s">
        <v>236</v>
      </c>
      <c r="AG54" s="4">
        <v>500</v>
      </c>
      <c r="AH54" s="4"/>
      <c r="AI54" s="21">
        <v>1000</v>
      </c>
      <c r="AJ54" s="4"/>
      <c r="AK54" s="4"/>
      <c r="AL54" s="4"/>
      <c r="AM54" s="4"/>
      <c r="AN54" s="4"/>
      <c r="AO54" s="4"/>
      <c r="AP54" s="4"/>
      <c r="AQ54" s="4"/>
      <c r="AR54" s="4"/>
      <c r="AS54" s="4">
        <v>3000</v>
      </c>
    </row>
    <row r="55" spans="1:45" ht="14.25">
      <c r="A55" s="4" t="s">
        <v>237</v>
      </c>
      <c r="B55" s="4" t="s">
        <v>238</v>
      </c>
      <c r="C55" s="14">
        <v>45123</v>
      </c>
      <c r="D55" s="4">
        <v>7817944513</v>
      </c>
      <c r="E55" s="3" t="s">
        <v>29</v>
      </c>
      <c r="F55" s="46" t="s">
        <v>239</v>
      </c>
      <c r="G55" s="4" t="s">
        <v>240</v>
      </c>
      <c r="H55" s="4" t="s">
        <v>32</v>
      </c>
      <c r="I55" s="4" t="s">
        <v>33</v>
      </c>
      <c r="J55" s="3" t="s">
        <v>43</v>
      </c>
      <c r="K55" s="24">
        <v>26</v>
      </c>
      <c r="L55" s="3" t="s">
        <v>29</v>
      </c>
      <c r="M55" s="4"/>
      <c r="N55" s="4"/>
      <c r="O55" s="4">
        <v>500</v>
      </c>
      <c r="P55" s="14">
        <v>45124</v>
      </c>
      <c r="Q55" s="4" t="s">
        <v>35</v>
      </c>
      <c r="R55" s="4"/>
      <c r="S55" s="4"/>
      <c r="T55" s="4"/>
      <c r="U55" s="15"/>
      <c r="V55" s="15"/>
      <c r="W55" s="15"/>
      <c r="X55" s="15"/>
      <c r="Y55" s="15"/>
      <c r="Z55" s="15"/>
      <c r="AA55" s="4">
        <v>750</v>
      </c>
      <c r="AB55" s="18">
        <v>45124</v>
      </c>
      <c r="AC55" s="5" t="s">
        <v>35</v>
      </c>
      <c r="AD55" s="25">
        <f>750+750</f>
        <v>1500</v>
      </c>
      <c r="AE55" s="18">
        <v>45124</v>
      </c>
      <c r="AF55" s="4" t="s">
        <v>146</v>
      </c>
      <c r="AG55" s="4"/>
      <c r="AH55" s="4"/>
      <c r="AI55" s="21">
        <v>1500</v>
      </c>
      <c r="AJ55" s="4"/>
      <c r="AK55" s="4"/>
      <c r="AL55" s="4"/>
      <c r="AM55" s="4"/>
      <c r="AN55" s="4"/>
      <c r="AO55" s="4"/>
      <c r="AP55" s="4"/>
      <c r="AQ55" s="4"/>
      <c r="AR55" s="4"/>
      <c r="AS55" s="4">
        <v>2250</v>
      </c>
    </row>
    <row r="56" spans="1:45" ht="14.25">
      <c r="A56" s="4" t="s">
        <v>241</v>
      </c>
      <c r="B56" s="4" t="s">
        <v>242</v>
      </c>
      <c r="C56" s="14">
        <v>45123</v>
      </c>
      <c r="D56" s="4">
        <v>9718514866</v>
      </c>
      <c r="E56" s="3" t="s">
        <v>29</v>
      </c>
      <c r="F56" s="4" t="s">
        <v>243</v>
      </c>
      <c r="G56" s="4" t="s">
        <v>127</v>
      </c>
      <c r="H56" s="4" t="s">
        <v>32</v>
      </c>
      <c r="I56" s="4" t="s">
        <v>244</v>
      </c>
      <c r="J56" s="3" t="s">
        <v>43</v>
      </c>
      <c r="K56" s="4" t="s">
        <v>33</v>
      </c>
      <c r="L56" s="3" t="s">
        <v>29</v>
      </c>
      <c r="M56" s="4"/>
      <c r="N56" s="4"/>
      <c r="O56" s="4">
        <v>500</v>
      </c>
      <c r="P56" s="14">
        <v>45132</v>
      </c>
      <c r="Q56" s="4" t="s">
        <v>36</v>
      </c>
      <c r="R56" s="4"/>
      <c r="S56" s="4"/>
      <c r="T56" s="4"/>
      <c r="U56" s="15"/>
      <c r="V56" s="15"/>
      <c r="W56" s="15"/>
      <c r="X56" s="15"/>
      <c r="Y56" s="15"/>
      <c r="Z56" s="15"/>
      <c r="AA56" s="4">
        <v>750</v>
      </c>
      <c r="AB56" s="18">
        <v>45124</v>
      </c>
      <c r="AC56" s="4" t="s">
        <v>146</v>
      </c>
      <c r="AD56" s="25">
        <v>1500</v>
      </c>
      <c r="AE56" s="18">
        <v>45132</v>
      </c>
      <c r="AF56" s="5" t="s">
        <v>36</v>
      </c>
      <c r="AG56" s="4"/>
      <c r="AH56" s="4"/>
      <c r="AI56" s="21">
        <v>1500</v>
      </c>
      <c r="AJ56" s="4"/>
      <c r="AK56" s="4"/>
      <c r="AL56" s="4"/>
      <c r="AM56" s="4"/>
      <c r="AN56" s="4"/>
      <c r="AO56" s="4"/>
      <c r="AP56" s="4"/>
      <c r="AQ56" s="4"/>
      <c r="AR56" s="4"/>
      <c r="AS56" s="4">
        <v>2250</v>
      </c>
    </row>
    <row r="57" spans="1:45" ht="12.75">
      <c r="A57" s="4" t="s">
        <v>245</v>
      </c>
      <c r="B57" s="4" t="s">
        <v>246</v>
      </c>
      <c r="C57" s="14">
        <v>45124</v>
      </c>
      <c r="D57" s="4">
        <v>7078729929</v>
      </c>
      <c r="E57" s="3" t="s">
        <v>29</v>
      </c>
      <c r="F57" s="4" t="s">
        <v>228</v>
      </c>
      <c r="G57" s="4" t="s">
        <v>66</v>
      </c>
      <c r="H57" s="4" t="s">
        <v>32</v>
      </c>
      <c r="I57" s="4" t="s">
        <v>247</v>
      </c>
      <c r="J57" s="3" t="s">
        <v>43</v>
      </c>
      <c r="K57" s="24">
        <v>19</v>
      </c>
      <c r="L57" s="3" t="s">
        <v>29</v>
      </c>
      <c r="M57" s="4"/>
      <c r="N57" s="4"/>
      <c r="O57" s="4">
        <v>500</v>
      </c>
      <c r="P57" s="14">
        <v>45124</v>
      </c>
      <c r="Q57" s="4" t="s">
        <v>174</v>
      </c>
      <c r="R57" s="4"/>
      <c r="S57" s="4"/>
      <c r="T57" s="4"/>
      <c r="U57" s="15"/>
      <c r="V57" s="15"/>
      <c r="W57" s="15"/>
      <c r="X57" s="15"/>
      <c r="Y57" s="15"/>
      <c r="Z57" s="15"/>
      <c r="AA57" s="4">
        <v>0</v>
      </c>
      <c r="AB57" s="18">
        <v>45125</v>
      </c>
      <c r="AC57" s="4" t="s">
        <v>33</v>
      </c>
      <c r="AD57" s="25">
        <v>1334</v>
      </c>
      <c r="AE57" s="18">
        <v>45124</v>
      </c>
      <c r="AF57" s="4" t="s">
        <v>146</v>
      </c>
      <c r="AG57" s="4">
        <v>1333</v>
      </c>
      <c r="AH57" s="18">
        <v>45124</v>
      </c>
      <c r="AI57" s="4" t="s">
        <v>146</v>
      </c>
      <c r="AJ57" s="4">
        <v>1333</v>
      </c>
      <c r="AK57" s="18">
        <v>45124</v>
      </c>
      <c r="AL57" s="4" t="s">
        <v>146</v>
      </c>
      <c r="AM57" s="4"/>
      <c r="AN57" s="4"/>
      <c r="AO57" s="4"/>
      <c r="AP57" s="4"/>
      <c r="AQ57" s="4"/>
      <c r="AR57" s="4"/>
      <c r="AS57" s="4">
        <v>4000</v>
      </c>
    </row>
    <row r="58" spans="1:45" ht="14.25">
      <c r="A58" s="4" t="s">
        <v>248</v>
      </c>
      <c r="B58" s="4" t="s">
        <v>249</v>
      </c>
      <c r="C58" s="14">
        <v>45124</v>
      </c>
      <c r="D58" s="4">
        <v>8755705676</v>
      </c>
      <c r="E58" s="3" t="s">
        <v>29</v>
      </c>
      <c r="F58" s="4" t="s">
        <v>157</v>
      </c>
      <c r="G58" s="4" t="s">
        <v>250</v>
      </c>
      <c r="H58" s="4" t="s">
        <v>32</v>
      </c>
      <c r="I58" s="4" t="s">
        <v>33</v>
      </c>
      <c r="J58" s="3" t="s">
        <v>43</v>
      </c>
      <c r="K58" s="44">
        <v>21</v>
      </c>
      <c r="L58" s="3" t="s">
        <v>44</v>
      </c>
      <c r="M58" s="4"/>
      <c r="N58" s="4"/>
      <c r="O58" s="4">
        <v>500</v>
      </c>
      <c r="P58" s="14">
        <v>45146</v>
      </c>
      <c r="Q58" s="4" t="s">
        <v>62</v>
      </c>
      <c r="R58" s="4"/>
      <c r="S58" s="4"/>
      <c r="T58" s="4"/>
      <c r="U58" s="15"/>
      <c r="V58" s="15"/>
      <c r="W58" s="15"/>
      <c r="X58" s="15"/>
      <c r="Y58" s="15"/>
      <c r="Z58" s="15"/>
      <c r="AA58" s="4">
        <v>700</v>
      </c>
      <c r="AB58" s="18">
        <v>45124</v>
      </c>
      <c r="AC58" s="4" t="s">
        <v>62</v>
      </c>
      <c r="AD58" s="25">
        <f t="shared" ref="AD58:AD59" si="2">800+700</f>
        <v>1500</v>
      </c>
      <c r="AE58" s="18">
        <v>45124</v>
      </c>
      <c r="AF58" s="4" t="s">
        <v>62</v>
      </c>
      <c r="AG58" s="4"/>
      <c r="AH58" s="4"/>
      <c r="AI58" s="21">
        <v>1500</v>
      </c>
      <c r="AJ58" s="4"/>
      <c r="AK58" s="4"/>
      <c r="AL58" s="4"/>
      <c r="AM58" s="4"/>
      <c r="AN58" s="4"/>
      <c r="AO58" s="4"/>
      <c r="AP58" s="4"/>
      <c r="AQ58" s="4"/>
      <c r="AR58" s="4"/>
      <c r="AS58" s="4">
        <v>2200</v>
      </c>
    </row>
    <row r="59" spans="1:45" ht="14.25">
      <c r="A59" s="4" t="s">
        <v>251</v>
      </c>
      <c r="B59" s="4" t="s">
        <v>252</v>
      </c>
      <c r="C59" s="14">
        <v>45124</v>
      </c>
      <c r="D59" s="4">
        <v>7011923153</v>
      </c>
      <c r="E59" s="3" t="s">
        <v>29</v>
      </c>
      <c r="F59" s="4" t="s">
        <v>253</v>
      </c>
      <c r="G59" s="4" t="s">
        <v>127</v>
      </c>
      <c r="H59" s="4" t="s">
        <v>32</v>
      </c>
      <c r="I59" s="4" t="s">
        <v>33</v>
      </c>
      <c r="J59" s="3" t="s">
        <v>43</v>
      </c>
      <c r="K59" s="44">
        <v>37</v>
      </c>
      <c r="L59" s="3" t="s">
        <v>29</v>
      </c>
      <c r="M59" s="4"/>
      <c r="N59" s="4"/>
      <c r="O59" s="4">
        <v>500</v>
      </c>
      <c r="P59" s="14">
        <v>45124</v>
      </c>
      <c r="Q59" s="4" t="s">
        <v>62</v>
      </c>
      <c r="R59" s="4"/>
      <c r="S59" s="4"/>
      <c r="T59" s="4"/>
      <c r="U59" s="15"/>
      <c r="V59" s="15"/>
      <c r="W59" s="15"/>
      <c r="X59" s="15"/>
      <c r="Y59" s="15"/>
      <c r="Z59" s="15"/>
      <c r="AA59" s="4">
        <v>700</v>
      </c>
      <c r="AB59" s="18">
        <v>45126</v>
      </c>
      <c r="AC59" s="4" t="s">
        <v>62</v>
      </c>
      <c r="AD59" s="25">
        <f t="shared" si="2"/>
        <v>1500</v>
      </c>
      <c r="AE59" s="18">
        <v>45126</v>
      </c>
      <c r="AF59" s="4" t="s">
        <v>62</v>
      </c>
      <c r="AG59" s="4"/>
      <c r="AH59" s="4"/>
      <c r="AI59" s="21">
        <v>1500</v>
      </c>
      <c r="AJ59" s="4"/>
      <c r="AK59" s="4"/>
      <c r="AL59" s="4"/>
      <c r="AM59" s="4"/>
      <c r="AN59" s="4"/>
      <c r="AO59" s="4"/>
      <c r="AP59" s="4"/>
      <c r="AQ59" s="4"/>
      <c r="AR59" s="4"/>
      <c r="AS59" s="4">
        <v>2200</v>
      </c>
    </row>
    <row r="60" spans="1:45" ht="14.25">
      <c r="A60" s="4" t="s">
        <v>254</v>
      </c>
      <c r="B60" s="4" t="s">
        <v>255</v>
      </c>
      <c r="C60" s="14">
        <v>45127</v>
      </c>
      <c r="D60" s="4">
        <v>7535021056</v>
      </c>
      <c r="E60" s="3" t="s">
        <v>29</v>
      </c>
      <c r="F60" s="4" t="s">
        <v>256</v>
      </c>
      <c r="G60" s="4" t="s">
        <v>99</v>
      </c>
      <c r="H60" s="4" t="s">
        <v>32</v>
      </c>
      <c r="I60" s="4" t="s">
        <v>33</v>
      </c>
      <c r="J60" s="3" t="s">
        <v>43</v>
      </c>
      <c r="K60" s="44">
        <v>17</v>
      </c>
      <c r="L60" s="3" t="s">
        <v>44</v>
      </c>
      <c r="M60" s="4"/>
      <c r="N60" s="4"/>
      <c r="O60" s="4">
        <v>500</v>
      </c>
      <c r="P60" s="14">
        <v>45143</v>
      </c>
      <c r="Q60" s="4" t="s">
        <v>174</v>
      </c>
      <c r="R60" s="4"/>
      <c r="S60" s="4"/>
      <c r="T60" s="4"/>
      <c r="U60" s="15"/>
      <c r="V60" s="15"/>
      <c r="W60" s="15"/>
      <c r="X60" s="15"/>
      <c r="Y60" s="15"/>
      <c r="Z60" s="15"/>
      <c r="AA60" s="4">
        <v>500</v>
      </c>
      <c r="AB60" s="18">
        <v>45127</v>
      </c>
      <c r="AC60" s="4" t="s">
        <v>62</v>
      </c>
      <c r="AD60" s="25">
        <f>1000+500</f>
        <v>1500</v>
      </c>
      <c r="AE60" s="18">
        <v>45127</v>
      </c>
      <c r="AF60" s="4" t="s">
        <v>146</v>
      </c>
      <c r="AG60" s="4"/>
      <c r="AH60" s="4"/>
      <c r="AI60" s="21">
        <v>1500</v>
      </c>
      <c r="AJ60" s="4"/>
      <c r="AK60" s="4"/>
      <c r="AL60" s="4"/>
      <c r="AM60" s="4"/>
      <c r="AN60" s="4"/>
      <c r="AO60" s="4"/>
      <c r="AP60" s="4"/>
      <c r="AQ60" s="4"/>
      <c r="AR60" s="4"/>
      <c r="AS60" s="4">
        <v>2000</v>
      </c>
    </row>
    <row r="61" spans="1:45" ht="14.25">
      <c r="A61" s="4" t="s">
        <v>257</v>
      </c>
      <c r="B61" s="4" t="s">
        <v>258</v>
      </c>
      <c r="C61" s="14">
        <v>45127</v>
      </c>
      <c r="D61" s="4">
        <v>7017674083</v>
      </c>
      <c r="E61" s="3" t="s">
        <v>29</v>
      </c>
      <c r="F61" s="4" t="s">
        <v>259</v>
      </c>
      <c r="G61" s="4" t="s">
        <v>260</v>
      </c>
      <c r="H61" s="4" t="s">
        <v>32</v>
      </c>
      <c r="I61" s="4" t="s">
        <v>33</v>
      </c>
      <c r="J61" s="3" t="s">
        <v>43</v>
      </c>
      <c r="K61" s="47" t="s">
        <v>261</v>
      </c>
      <c r="L61" s="3" t="s">
        <v>29</v>
      </c>
      <c r="M61" s="4"/>
      <c r="N61" s="4"/>
      <c r="O61" s="4">
        <v>500</v>
      </c>
      <c r="P61" s="14">
        <v>45130</v>
      </c>
      <c r="Q61" s="4" t="s">
        <v>62</v>
      </c>
      <c r="R61" s="4"/>
      <c r="S61" s="4"/>
      <c r="T61" s="4"/>
      <c r="U61" s="15"/>
      <c r="V61" s="15"/>
      <c r="W61" s="15"/>
      <c r="X61" s="15"/>
      <c r="Y61" s="15"/>
      <c r="Z61" s="15"/>
      <c r="AA61" s="4">
        <v>500</v>
      </c>
      <c r="AB61" s="18">
        <v>45130</v>
      </c>
      <c r="AC61" s="4" t="s">
        <v>62</v>
      </c>
      <c r="AD61" s="25">
        <v>1500</v>
      </c>
      <c r="AE61" s="18">
        <v>45143</v>
      </c>
      <c r="AF61" s="4" t="s">
        <v>146</v>
      </c>
      <c r="AG61" s="4"/>
      <c r="AH61" s="4"/>
      <c r="AI61" s="21">
        <v>1500</v>
      </c>
      <c r="AJ61" s="4"/>
      <c r="AK61" s="4"/>
      <c r="AL61" s="4"/>
      <c r="AM61" s="4"/>
      <c r="AN61" s="4"/>
      <c r="AO61" s="4"/>
      <c r="AP61" s="4"/>
      <c r="AQ61" s="4"/>
      <c r="AR61" s="4"/>
      <c r="AS61" s="4">
        <v>2000</v>
      </c>
    </row>
    <row r="62" spans="1:45" ht="14.25">
      <c r="A62" s="4" t="s">
        <v>262</v>
      </c>
      <c r="B62" s="4" t="s">
        <v>263</v>
      </c>
      <c r="C62" s="14">
        <v>45128</v>
      </c>
      <c r="D62" s="4">
        <v>9997223083</v>
      </c>
      <c r="E62" s="3" t="s">
        <v>29</v>
      </c>
      <c r="F62" s="4" t="s">
        <v>264</v>
      </c>
      <c r="G62" s="4" t="s">
        <v>127</v>
      </c>
      <c r="H62" s="4" t="s">
        <v>32</v>
      </c>
      <c r="I62" s="4" t="s">
        <v>33</v>
      </c>
      <c r="J62" s="3" t="s">
        <v>43</v>
      </c>
      <c r="K62" s="47" t="s">
        <v>265</v>
      </c>
      <c r="L62" s="3" t="s">
        <v>29</v>
      </c>
      <c r="M62" s="4"/>
      <c r="N62" s="4"/>
      <c r="O62" s="4">
        <v>500</v>
      </c>
      <c r="P62" s="14">
        <v>45131</v>
      </c>
      <c r="Q62" s="4" t="s">
        <v>174</v>
      </c>
      <c r="R62" s="4"/>
      <c r="S62" s="4"/>
      <c r="T62" s="4"/>
      <c r="U62" s="15"/>
      <c r="V62" s="15"/>
      <c r="W62" s="15"/>
      <c r="X62" s="15"/>
      <c r="Y62" s="15"/>
      <c r="Z62" s="15"/>
      <c r="AA62" s="4">
        <v>500</v>
      </c>
      <c r="AB62" s="18">
        <v>45131</v>
      </c>
      <c r="AC62" s="4" t="s">
        <v>146</v>
      </c>
      <c r="AD62" s="25">
        <v>1500</v>
      </c>
      <c r="AE62" s="18">
        <v>45131</v>
      </c>
      <c r="AF62" s="4" t="s">
        <v>146</v>
      </c>
      <c r="AG62" s="4"/>
      <c r="AH62" s="4"/>
      <c r="AI62" s="21">
        <v>1500</v>
      </c>
      <c r="AJ62" s="4"/>
      <c r="AK62" s="4"/>
      <c r="AL62" s="4"/>
      <c r="AM62" s="4"/>
      <c r="AN62" s="4"/>
      <c r="AO62" s="4"/>
      <c r="AP62" s="4"/>
      <c r="AQ62" s="4"/>
      <c r="AR62" s="4"/>
      <c r="AS62" s="4">
        <v>2000</v>
      </c>
    </row>
    <row r="63" spans="1:45" ht="14.25">
      <c r="A63" s="4" t="s">
        <v>266</v>
      </c>
      <c r="B63" s="4" t="s">
        <v>267</v>
      </c>
      <c r="C63" s="14">
        <v>45128</v>
      </c>
      <c r="D63" s="4">
        <v>7452982213</v>
      </c>
      <c r="E63" s="3" t="s">
        <v>29</v>
      </c>
      <c r="F63" s="4" t="s">
        <v>268</v>
      </c>
      <c r="G63" s="4" t="s">
        <v>76</v>
      </c>
      <c r="H63" s="4" t="s">
        <v>32</v>
      </c>
      <c r="I63" s="4" t="s">
        <v>33</v>
      </c>
      <c r="J63" s="3" t="s">
        <v>61</v>
      </c>
      <c r="K63" s="47" t="s">
        <v>269</v>
      </c>
      <c r="L63" s="3" t="s">
        <v>29</v>
      </c>
      <c r="M63" s="4"/>
      <c r="N63" s="4"/>
      <c r="O63" s="4">
        <v>500</v>
      </c>
      <c r="P63" s="18">
        <v>45131</v>
      </c>
      <c r="Q63" s="4" t="s">
        <v>62</v>
      </c>
      <c r="R63" s="4"/>
      <c r="S63" s="4"/>
      <c r="T63" s="4"/>
      <c r="U63" s="15"/>
      <c r="V63" s="15"/>
      <c r="W63" s="15"/>
      <c r="X63" s="15"/>
      <c r="Y63" s="15"/>
      <c r="Z63" s="15"/>
      <c r="AA63" s="4">
        <v>330</v>
      </c>
      <c r="AB63" s="18">
        <v>45145</v>
      </c>
      <c r="AC63" s="4" t="s">
        <v>146</v>
      </c>
      <c r="AD63" s="25">
        <v>1000</v>
      </c>
      <c r="AE63" s="18">
        <v>45131</v>
      </c>
      <c r="AF63" s="4" t="s">
        <v>62</v>
      </c>
      <c r="AG63" s="4"/>
      <c r="AH63" s="4"/>
      <c r="AI63" s="21">
        <v>1000</v>
      </c>
      <c r="AJ63" s="4"/>
      <c r="AK63" s="4"/>
      <c r="AL63" s="4"/>
      <c r="AM63" s="4"/>
      <c r="AN63" s="4"/>
      <c r="AO63" s="4"/>
      <c r="AP63" s="4"/>
      <c r="AQ63" s="4"/>
      <c r="AR63" s="4"/>
      <c r="AS63" s="4">
        <v>1330</v>
      </c>
    </row>
    <row r="64" spans="1:45" ht="14.25">
      <c r="A64" s="4" t="s">
        <v>270</v>
      </c>
      <c r="B64" s="4" t="s">
        <v>271</v>
      </c>
      <c r="C64" s="14">
        <v>45129</v>
      </c>
      <c r="D64" s="4">
        <v>8218820238</v>
      </c>
      <c r="E64" s="3" t="s">
        <v>29</v>
      </c>
      <c r="F64" s="4" t="s">
        <v>272</v>
      </c>
      <c r="G64" s="4" t="s">
        <v>112</v>
      </c>
      <c r="H64" s="4" t="s">
        <v>32</v>
      </c>
      <c r="I64" s="4" t="s">
        <v>33</v>
      </c>
      <c r="J64" s="3" t="s">
        <v>61</v>
      </c>
      <c r="K64" s="44">
        <v>4</v>
      </c>
      <c r="L64" s="3" t="s">
        <v>29</v>
      </c>
      <c r="M64" s="4"/>
      <c r="N64" s="4"/>
      <c r="O64" s="4">
        <v>500</v>
      </c>
      <c r="P64" s="14">
        <v>45131</v>
      </c>
      <c r="Q64" s="4" t="s">
        <v>62</v>
      </c>
      <c r="R64" s="4"/>
      <c r="S64" s="4"/>
      <c r="T64" s="4"/>
      <c r="U64" s="15"/>
      <c r="V64" s="15"/>
      <c r="W64" s="15"/>
      <c r="X64" s="15"/>
      <c r="Y64" s="15"/>
      <c r="Z64" s="15"/>
      <c r="AA64" s="4">
        <v>300</v>
      </c>
      <c r="AB64" s="18">
        <v>45141</v>
      </c>
      <c r="AC64" s="4" t="s">
        <v>146</v>
      </c>
      <c r="AD64" s="25">
        <v>1000</v>
      </c>
      <c r="AE64" s="18">
        <v>45129</v>
      </c>
      <c r="AF64" s="4" t="s">
        <v>62</v>
      </c>
      <c r="AG64" s="4"/>
      <c r="AH64" s="4"/>
      <c r="AI64" s="21">
        <v>1000</v>
      </c>
      <c r="AJ64" s="4"/>
      <c r="AK64" s="4"/>
      <c r="AL64" s="4"/>
      <c r="AM64" s="4"/>
      <c r="AN64" s="4"/>
      <c r="AO64" s="4"/>
      <c r="AP64" s="4"/>
      <c r="AQ64" s="4"/>
      <c r="AR64" s="4"/>
      <c r="AS64" s="4">
        <v>1300</v>
      </c>
    </row>
    <row r="65" spans="1:45" ht="14.25">
      <c r="A65" s="4" t="s">
        <v>273</v>
      </c>
      <c r="B65" s="4" t="s">
        <v>274</v>
      </c>
      <c r="C65" s="14">
        <v>45130</v>
      </c>
      <c r="D65" s="4">
        <v>9720810854</v>
      </c>
      <c r="E65" s="3" t="s">
        <v>29</v>
      </c>
      <c r="F65" s="4" t="s">
        <v>275</v>
      </c>
      <c r="G65" s="4" t="s">
        <v>79</v>
      </c>
      <c r="H65" s="4" t="s">
        <v>32</v>
      </c>
      <c r="I65" s="4" t="s">
        <v>33</v>
      </c>
      <c r="J65" s="3" t="s">
        <v>43</v>
      </c>
      <c r="K65" s="44">
        <v>29</v>
      </c>
      <c r="L65" s="3" t="s">
        <v>29</v>
      </c>
      <c r="M65" s="4"/>
      <c r="N65" s="4"/>
      <c r="O65" s="4">
        <v>500</v>
      </c>
      <c r="P65" s="14">
        <v>45130</v>
      </c>
      <c r="Q65" s="4" t="s">
        <v>174</v>
      </c>
      <c r="R65" s="4"/>
      <c r="S65" s="4"/>
      <c r="T65" s="4"/>
      <c r="U65" s="15"/>
      <c r="V65" s="15"/>
      <c r="W65" s="15"/>
      <c r="X65" s="15"/>
      <c r="Y65" s="15"/>
      <c r="Z65" s="15"/>
      <c r="AA65" s="4">
        <v>400</v>
      </c>
      <c r="AB65" s="18">
        <v>45130</v>
      </c>
      <c r="AC65" s="4" t="s">
        <v>146</v>
      </c>
      <c r="AD65" s="25">
        <v>1500</v>
      </c>
      <c r="AE65" s="18">
        <v>45130</v>
      </c>
      <c r="AF65" s="4" t="s">
        <v>146</v>
      </c>
      <c r="AG65" s="4"/>
      <c r="AH65" s="4"/>
      <c r="AI65" s="21">
        <v>1500</v>
      </c>
      <c r="AJ65" s="4"/>
      <c r="AK65" s="4"/>
      <c r="AL65" s="4"/>
      <c r="AM65" s="4"/>
      <c r="AN65" s="4"/>
      <c r="AO65" s="4"/>
      <c r="AP65" s="4"/>
      <c r="AQ65" s="4"/>
      <c r="AR65" s="4"/>
      <c r="AS65" s="4">
        <v>1900</v>
      </c>
    </row>
    <row r="66" spans="1:45" ht="12.75">
      <c r="A66" s="4" t="s">
        <v>276</v>
      </c>
      <c r="B66" s="3" t="s">
        <v>277</v>
      </c>
      <c r="C66" s="14">
        <v>45131</v>
      </c>
      <c r="D66" s="3">
        <v>8077527295</v>
      </c>
      <c r="E66" s="3" t="s">
        <v>29</v>
      </c>
      <c r="F66" s="3" t="s">
        <v>278</v>
      </c>
      <c r="G66" s="3" t="s">
        <v>127</v>
      </c>
      <c r="H66" s="4" t="s">
        <v>32</v>
      </c>
      <c r="I66" s="4" t="s">
        <v>33</v>
      </c>
      <c r="J66" s="3" t="s">
        <v>43</v>
      </c>
      <c r="K66" s="4" t="s">
        <v>33</v>
      </c>
      <c r="L66" s="3" t="s">
        <v>29</v>
      </c>
      <c r="M66" s="38"/>
      <c r="N66" s="38"/>
      <c r="O66" s="4">
        <v>500</v>
      </c>
      <c r="P66" s="14">
        <v>45133</v>
      </c>
      <c r="Q66" s="4" t="s">
        <v>174</v>
      </c>
      <c r="R66" s="38"/>
      <c r="S66" s="38"/>
      <c r="T66" s="38"/>
      <c r="U66" s="15"/>
      <c r="V66" s="15"/>
      <c r="W66" s="15"/>
      <c r="X66" s="15"/>
      <c r="Y66" s="15"/>
      <c r="Z66" s="15"/>
      <c r="AA66" s="4">
        <v>350</v>
      </c>
      <c r="AB66" s="14">
        <v>45133</v>
      </c>
      <c r="AC66" s="4" t="s">
        <v>174</v>
      </c>
      <c r="AD66" s="25">
        <v>1500</v>
      </c>
      <c r="AE66" s="14">
        <v>45133</v>
      </c>
      <c r="AF66" s="4" t="s">
        <v>174</v>
      </c>
      <c r="AG66" s="3"/>
      <c r="AH66" s="38"/>
      <c r="AI66" s="48">
        <v>1500</v>
      </c>
      <c r="AJ66" s="38"/>
      <c r="AK66" s="38"/>
      <c r="AL66" s="38"/>
      <c r="AM66" s="38"/>
      <c r="AN66" s="38"/>
      <c r="AO66" s="38"/>
      <c r="AP66" s="38"/>
      <c r="AQ66" s="38"/>
      <c r="AR66" s="38"/>
      <c r="AS66" s="4">
        <v>1850</v>
      </c>
    </row>
    <row r="67" spans="1:45" ht="14.25">
      <c r="A67" s="4" t="s">
        <v>279</v>
      </c>
      <c r="B67" s="3" t="s">
        <v>280</v>
      </c>
      <c r="C67" s="14">
        <v>45134</v>
      </c>
      <c r="D67" s="29">
        <v>7900270977</v>
      </c>
      <c r="E67" s="3" t="s">
        <v>29</v>
      </c>
      <c r="F67" s="3" t="s">
        <v>281</v>
      </c>
      <c r="G67" s="3" t="s">
        <v>282</v>
      </c>
      <c r="H67" s="4" t="s">
        <v>32</v>
      </c>
      <c r="I67" s="4" t="s">
        <v>247</v>
      </c>
      <c r="J67" s="3" t="s">
        <v>43</v>
      </c>
      <c r="K67" s="4" t="s">
        <v>33</v>
      </c>
      <c r="L67" s="6" t="s">
        <v>29</v>
      </c>
      <c r="M67" s="38"/>
      <c r="N67" s="38"/>
      <c r="O67" s="4">
        <v>500</v>
      </c>
      <c r="P67" s="14">
        <v>45133</v>
      </c>
      <c r="Q67" s="4" t="s">
        <v>62</v>
      </c>
      <c r="R67" s="38"/>
      <c r="S67" s="38"/>
      <c r="T67" s="38"/>
      <c r="U67" s="15"/>
      <c r="V67" s="15"/>
      <c r="W67" s="15"/>
      <c r="X67" s="15"/>
      <c r="Y67" s="15"/>
      <c r="Z67" s="15"/>
      <c r="AA67" s="4">
        <v>200</v>
      </c>
      <c r="AB67" s="14">
        <v>45136</v>
      </c>
      <c r="AC67" s="4" t="s">
        <v>174</v>
      </c>
      <c r="AD67" s="25">
        <v>1334</v>
      </c>
      <c r="AE67" s="14">
        <v>45136</v>
      </c>
      <c r="AF67" s="4" t="s">
        <v>174</v>
      </c>
      <c r="AG67" s="4">
        <v>1333</v>
      </c>
      <c r="AH67" s="14">
        <v>45136</v>
      </c>
      <c r="AI67" s="4" t="s">
        <v>174</v>
      </c>
      <c r="AJ67" s="4">
        <v>1333</v>
      </c>
      <c r="AK67" s="14">
        <v>45136</v>
      </c>
      <c r="AL67" s="4" t="s">
        <v>174</v>
      </c>
      <c r="AM67" s="38"/>
      <c r="AN67" s="38"/>
      <c r="AO67" s="38"/>
      <c r="AP67" s="38"/>
      <c r="AQ67" s="38"/>
      <c r="AR67" s="38"/>
      <c r="AS67" s="4">
        <v>4200</v>
      </c>
    </row>
    <row r="68" spans="1:45" ht="14.25">
      <c r="A68" s="4" t="s">
        <v>283</v>
      </c>
      <c r="B68" s="3" t="s">
        <v>284</v>
      </c>
      <c r="C68" s="49">
        <v>45139</v>
      </c>
      <c r="D68" s="3">
        <v>7455981810</v>
      </c>
      <c r="E68" s="3" t="s">
        <v>29</v>
      </c>
      <c r="F68" s="3" t="s">
        <v>285</v>
      </c>
      <c r="G68" s="3" t="s">
        <v>91</v>
      </c>
      <c r="H68" s="4" t="s">
        <v>32</v>
      </c>
      <c r="I68" s="45">
        <v>0.33329999999999999</v>
      </c>
      <c r="J68" s="3" t="s">
        <v>43</v>
      </c>
      <c r="K68" s="4" t="s">
        <v>33</v>
      </c>
      <c r="L68" s="6" t="s">
        <v>29</v>
      </c>
      <c r="M68" s="38"/>
      <c r="N68" s="38"/>
      <c r="O68" s="4">
        <v>500</v>
      </c>
      <c r="P68" s="14">
        <v>45139</v>
      </c>
      <c r="Q68" s="4" t="s">
        <v>174</v>
      </c>
      <c r="R68" s="38"/>
      <c r="S68" s="38"/>
      <c r="T68" s="38"/>
      <c r="U68" s="15"/>
      <c r="V68" s="15"/>
      <c r="W68" s="15"/>
      <c r="X68" s="15"/>
      <c r="Y68" s="15"/>
      <c r="Z68" s="15"/>
      <c r="AA68" s="15"/>
      <c r="AB68" s="15"/>
      <c r="AC68" s="15"/>
      <c r="AD68" s="42">
        <v>1000</v>
      </c>
      <c r="AE68" s="14">
        <v>45139</v>
      </c>
      <c r="AF68" s="4" t="s">
        <v>174</v>
      </c>
      <c r="AG68" s="3">
        <v>1000</v>
      </c>
      <c r="AH68" s="14">
        <v>45139</v>
      </c>
      <c r="AI68" s="4" t="s">
        <v>174</v>
      </c>
      <c r="AJ68" s="3">
        <v>1000</v>
      </c>
      <c r="AK68" s="14">
        <v>45139</v>
      </c>
      <c r="AL68" s="4" t="s">
        <v>174</v>
      </c>
      <c r="AM68" s="38"/>
      <c r="AN68" s="38"/>
      <c r="AO68" s="38"/>
      <c r="AP68" s="38"/>
      <c r="AQ68" s="38"/>
      <c r="AR68" s="38"/>
      <c r="AS68" s="4">
        <v>3000</v>
      </c>
    </row>
    <row r="69" spans="1:45" ht="14.25">
      <c r="A69" s="4" t="s">
        <v>286</v>
      </c>
      <c r="B69" s="3" t="s">
        <v>287</v>
      </c>
      <c r="C69" s="14">
        <v>45139</v>
      </c>
      <c r="D69" s="29">
        <v>8445954447</v>
      </c>
      <c r="E69" s="3" t="s">
        <v>29</v>
      </c>
      <c r="F69" s="3" t="s">
        <v>288</v>
      </c>
      <c r="G69" s="3" t="s">
        <v>66</v>
      </c>
      <c r="H69" s="4" t="s">
        <v>32</v>
      </c>
      <c r="I69" s="4" t="s">
        <v>33</v>
      </c>
      <c r="J69" s="3" t="s">
        <v>43</v>
      </c>
      <c r="K69" s="44">
        <v>22</v>
      </c>
      <c r="L69" s="6" t="s">
        <v>29</v>
      </c>
      <c r="M69" s="38"/>
      <c r="N69" s="38"/>
      <c r="O69" s="4">
        <v>500</v>
      </c>
      <c r="P69" s="14">
        <v>45135</v>
      </c>
      <c r="Q69" s="4" t="s">
        <v>174</v>
      </c>
      <c r="R69" s="38"/>
      <c r="S69" s="38"/>
      <c r="T69" s="38"/>
      <c r="U69" s="15"/>
      <c r="V69" s="15"/>
      <c r="W69" s="15"/>
      <c r="X69" s="15"/>
      <c r="Y69" s="15"/>
      <c r="Z69" s="15"/>
      <c r="AA69" s="15"/>
      <c r="AB69" s="15"/>
      <c r="AC69" s="15"/>
      <c r="AD69" s="25">
        <v>1500</v>
      </c>
      <c r="AE69" s="14">
        <v>45135</v>
      </c>
      <c r="AF69" s="4" t="s">
        <v>174</v>
      </c>
      <c r="AG69" s="3"/>
      <c r="AH69" s="38"/>
      <c r="AI69" s="48">
        <v>1500</v>
      </c>
      <c r="AJ69" s="38"/>
      <c r="AK69" s="38"/>
      <c r="AL69" s="38"/>
      <c r="AM69" s="38"/>
      <c r="AN69" s="38"/>
      <c r="AO69" s="38"/>
      <c r="AP69" s="38"/>
      <c r="AQ69" s="38"/>
      <c r="AR69" s="38"/>
      <c r="AS69" s="4">
        <v>1500</v>
      </c>
    </row>
    <row r="70" spans="1:45" ht="14.25">
      <c r="A70" s="4" t="s">
        <v>289</v>
      </c>
      <c r="B70" s="4" t="s">
        <v>290</v>
      </c>
      <c r="C70" s="14">
        <v>45139</v>
      </c>
      <c r="D70" s="3">
        <v>6397628893</v>
      </c>
      <c r="E70" s="3" t="s">
        <v>29</v>
      </c>
      <c r="F70" s="4" t="s">
        <v>291</v>
      </c>
      <c r="G70" s="4" t="s">
        <v>292</v>
      </c>
      <c r="H70" s="4" t="s">
        <v>32</v>
      </c>
      <c r="I70" s="45">
        <v>0.16669999999999999</v>
      </c>
      <c r="J70" s="3" t="s">
        <v>43</v>
      </c>
      <c r="K70" s="44">
        <v>9</v>
      </c>
      <c r="L70" s="3" t="s">
        <v>44</v>
      </c>
      <c r="M70" s="4"/>
      <c r="N70" s="4"/>
      <c r="O70" s="4">
        <v>500</v>
      </c>
      <c r="P70" s="4" t="s">
        <v>293</v>
      </c>
      <c r="Q70" s="4" t="s">
        <v>62</v>
      </c>
      <c r="R70" s="4"/>
      <c r="S70" s="4"/>
      <c r="T70" s="4"/>
      <c r="U70" s="15"/>
      <c r="V70" s="15"/>
      <c r="W70" s="15"/>
      <c r="X70" s="15"/>
      <c r="Y70" s="15"/>
      <c r="Z70" s="15"/>
      <c r="AA70" s="15"/>
      <c r="AB70" s="15"/>
      <c r="AC70" s="15"/>
      <c r="AD70" s="25">
        <v>1250</v>
      </c>
      <c r="AE70" s="14">
        <v>45142</v>
      </c>
      <c r="AF70" s="4" t="s">
        <v>174</v>
      </c>
      <c r="AG70" s="4"/>
      <c r="AH70" s="4"/>
      <c r="AI70" s="21">
        <v>1250</v>
      </c>
      <c r="AJ70" s="4"/>
      <c r="AK70" s="4"/>
      <c r="AL70" s="4"/>
      <c r="AM70" s="4"/>
      <c r="AN70" s="4"/>
      <c r="AO70" s="4"/>
      <c r="AP70" s="4"/>
      <c r="AQ70" s="4"/>
      <c r="AR70" s="4"/>
      <c r="AS70" s="4">
        <v>1250</v>
      </c>
    </row>
    <row r="71" spans="1:45" ht="14.25">
      <c r="A71" s="4" t="s">
        <v>294</v>
      </c>
      <c r="B71" s="3" t="s">
        <v>295</v>
      </c>
      <c r="C71" s="14">
        <v>45139</v>
      </c>
      <c r="D71" s="3">
        <v>7500271533</v>
      </c>
      <c r="E71" s="3" t="s">
        <v>29</v>
      </c>
      <c r="F71" s="4" t="s">
        <v>296</v>
      </c>
      <c r="G71" s="3" t="s">
        <v>99</v>
      </c>
      <c r="H71" s="4" t="s">
        <v>32</v>
      </c>
      <c r="I71" s="45">
        <v>0.16669999999999999</v>
      </c>
      <c r="J71" s="3" t="s">
        <v>43</v>
      </c>
      <c r="K71" s="44">
        <v>7</v>
      </c>
      <c r="L71" s="3" t="s">
        <v>29</v>
      </c>
      <c r="M71" s="4"/>
      <c r="N71" s="4"/>
      <c r="O71" s="4">
        <v>0</v>
      </c>
      <c r="P71" s="4" t="s">
        <v>33</v>
      </c>
      <c r="Q71" s="4" t="s">
        <v>33</v>
      </c>
      <c r="R71" s="4"/>
      <c r="S71" s="4"/>
      <c r="T71" s="4"/>
      <c r="U71" s="15"/>
      <c r="V71" s="15"/>
      <c r="W71" s="15"/>
      <c r="X71" s="15"/>
      <c r="Y71" s="15"/>
      <c r="Z71" s="15"/>
      <c r="AA71" s="15"/>
      <c r="AB71" s="15"/>
      <c r="AC71" s="15"/>
      <c r="AD71" s="25">
        <v>1250</v>
      </c>
      <c r="AE71" s="18">
        <v>45142</v>
      </c>
      <c r="AF71" s="4" t="s">
        <v>297</v>
      </c>
      <c r="AG71" s="4"/>
      <c r="AH71" s="4"/>
      <c r="AI71" s="21">
        <v>1250</v>
      </c>
      <c r="AJ71" s="4"/>
      <c r="AK71" s="4"/>
      <c r="AL71" s="4"/>
      <c r="AM71" s="4"/>
      <c r="AN71" s="4"/>
      <c r="AO71" s="4"/>
      <c r="AP71" s="4"/>
      <c r="AQ71" s="4"/>
      <c r="AR71" s="4"/>
      <c r="AS71" s="4">
        <v>1250</v>
      </c>
    </row>
    <row r="72" spans="1:45" ht="14.25">
      <c r="A72" s="4" t="s">
        <v>298</v>
      </c>
      <c r="B72" s="3" t="s">
        <v>299</v>
      </c>
      <c r="C72" s="14">
        <v>45139</v>
      </c>
      <c r="D72" s="3">
        <v>8755788959</v>
      </c>
      <c r="E72" s="3" t="s">
        <v>29</v>
      </c>
      <c r="F72" s="3" t="s">
        <v>300</v>
      </c>
      <c r="G72" s="4" t="s">
        <v>76</v>
      </c>
      <c r="H72" s="4" t="s">
        <v>32</v>
      </c>
      <c r="I72" s="45">
        <v>0.16669999999999999</v>
      </c>
      <c r="J72" s="3" t="s">
        <v>43</v>
      </c>
      <c r="K72" s="47" t="s">
        <v>301</v>
      </c>
      <c r="L72" s="3" t="s">
        <v>29</v>
      </c>
      <c r="M72" s="4"/>
      <c r="N72" s="4"/>
      <c r="O72" s="4">
        <v>0</v>
      </c>
      <c r="P72" s="4" t="s">
        <v>33</v>
      </c>
      <c r="Q72" s="4" t="s">
        <v>33</v>
      </c>
      <c r="R72" s="4"/>
      <c r="S72" s="4"/>
      <c r="T72" s="4"/>
      <c r="U72" s="15"/>
      <c r="V72" s="15"/>
      <c r="W72" s="15"/>
      <c r="X72" s="15"/>
      <c r="Y72" s="15"/>
      <c r="Z72" s="15"/>
      <c r="AA72" s="15"/>
      <c r="AB72" s="15"/>
      <c r="AC72" s="15"/>
      <c r="AD72" s="25">
        <v>1250</v>
      </c>
      <c r="AE72" s="14">
        <v>45140</v>
      </c>
      <c r="AF72" s="4" t="s">
        <v>62</v>
      </c>
      <c r="AG72" s="4"/>
      <c r="AH72" s="4"/>
      <c r="AI72" s="21">
        <v>1250</v>
      </c>
      <c r="AJ72" s="4"/>
      <c r="AK72" s="4"/>
      <c r="AL72" s="4"/>
      <c r="AM72" s="4"/>
      <c r="AN72" s="4"/>
      <c r="AO72" s="4"/>
      <c r="AP72" s="4"/>
      <c r="AQ72" s="4"/>
      <c r="AR72" s="4"/>
      <c r="AS72" s="4">
        <v>1250</v>
      </c>
    </row>
    <row r="73" spans="1:45" ht="14.25">
      <c r="A73" s="4" t="s">
        <v>302</v>
      </c>
      <c r="B73" s="4" t="s">
        <v>303</v>
      </c>
      <c r="C73" s="14">
        <v>45140</v>
      </c>
      <c r="D73" s="4">
        <v>7451898923</v>
      </c>
      <c r="E73" s="3" t="s">
        <v>29</v>
      </c>
      <c r="F73" s="4" t="s">
        <v>304</v>
      </c>
      <c r="G73" s="4" t="s">
        <v>305</v>
      </c>
      <c r="H73" s="4" t="s">
        <v>32</v>
      </c>
      <c r="I73" s="4" t="s">
        <v>33</v>
      </c>
      <c r="J73" s="3" t="s">
        <v>34</v>
      </c>
      <c r="K73" s="44">
        <v>4</v>
      </c>
      <c r="L73" s="3" t="s">
        <v>29</v>
      </c>
      <c r="M73" s="38"/>
      <c r="N73" s="38"/>
      <c r="O73" s="4">
        <v>500</v>
      </c>
      <c r="P73" s="4" t="s">
        <v>293</v>
      </c>
      <c r="Q73" s="4" t="s">
        <v>62</v>
      </c>
      <c r="R73" s="38"/>
      <c r="S73" s="38"/>
      <c r="T73" s="38"/>
      <c r="U73" s="15"/>
      <c r="V73" s="15"/>
      <c r="W73" s="15"/>
      <c r="X73" s="15"/>
      <c r="Y73" s="15"/>
      <c r="Z73" s="15"/>
      <c r="AA73" s="15"/>
      <c r="AB73" s="15"/>
      <c r="AC73" s="15"/>
      <c r="AD73" s="4"/>
      <c r="AE73" s="50">
        <v>45148</v>
      </c>
      <c r="AF73" s="21">
        <v>1000</v>
      </c>
      <c r="AG73" s="3"/>
      <c r="AH73" s="38"/>
      <c r="AI73" s="48">
        <v>1000</v>
      </c>
      <c r="AJ73" s="38"/>
      <c r="AK73" s="38"/>
      <c r="AL73" s="38"/>
      <c r="AM73" s="38"/>
      <c r="AN73" s="38"/>
      <c r="AO73" s="38"/>
      <c r="AP73" s="38"/>
      <c r="AQ73" s="38"/>
      <c r="AR73" s="38"/>
      <c r="AS73" s="4">
        <v>0</v>
      </c>
    </row>
    <row r="74" spans="1:45" ht="12.75">
      <c r="A74" s="4" t="s">
        <v>306</v>
      </c>
      <c r="B74" s="3" t="s">
        <v>307</v>
      </c>
      <c r="C74" s="14">
        <v>45144</v>
      </c>
      <c r="D74" s="3">
        <v>9917804298</v>
      </c>
      <c r="E74" s="3" t="s">
        <v>29</v>
      </c>
      <c r="F74" s="3" t="s">
        <v>308</v>
      </c>
      <c r="G74" s="3" t="s">
        <v>127</v>
      </c>
      <c r="H74" s="4" t="s">
        <v>32</v>
      </c>
      <c r="I74" s="4" t="s">
        <v>33</v>
      </c>
      <c r="J74" s="3" t="s">
        <v>43</v>
      </c>
      <c r="K74" s="4" t="s">
        <v>33</v>
      </c>
      <c r="L74" s="3" t="s">
        <v>29</v>
      </c>
      <c r="M74" s="38"/>
      <c r="N74" s="38"/>
      <c r="O74" s="3">
        <v>500</v>
      </c>
      <c r="P74" s="18">
        <v>45144</v>
      </c>
      <c r="Q74" s="4" t="s">
        <v>174</v>
      </c>
      <c r="R74" s="38"/>
      <c r="S74" s="38"/>
      <c r="T74" s="38"/>
      <c r="U74" s="15"/>
      <c r="V74" s="15"/>
      <c r="W74" s="15"/>
      <c r="X74" s="15"/>
      <c r="Y74" s="15"/>
      <c r="Z74" s="15"/>
      <c r="AA74" s="15"/>
      <c r="AB74" s="15"/>
      <c r="AC74" s="15"/>
      <c r="AD74" s="42">
        <v>1250</v>
      </c>
      <c r="AE74" s="18">
        <v>45145</v>
      </c>
      <c r="AF74" s="4" t="s">
        <v>174</v>
      </c>
      <c r="AG74" s="3"/>
      <c r="AH74" s="38"/>
      <c r="AI74" s="48">
        <v>1250</v>
      </c>
      <c r="AJ74" s="38"/>
      <c r="AK74" s="38"/>
      <c r="AL74" s="38"/>
      <c r="AM74" s="38"/>
      <c r="AN74" s="38"/>
      <c r="AO74" s="38"/>
      <c r="AP74" s="38"/>
      <c r="AQ74" s="38"/>
      <c r="AR74" s="38"/>
      <c r="AS74" s="4">
        <v>1250</v>
      </c>
    </row>
    <row r="75" spans="1:45" ht="12.75">
      <c r="A75" s="4" t="s">
        <v>309</v>
      </c>
      <c r="B75" s="4" t="s">
        <v>310</v>
      </c>
      <c r="C75" s="14">
        <v>45145</v>
      </c>
      <c r="D75" s="4">
        <v>7456975617</v>
      </c>
      <c r="E75" s="3" t="s">
        <v>29</v>
      </c>
      <c r="F75" s="4"/>
      <c r="G75" s="4" t="s">
        <v>311</v>
      </c>
      <c r="H75" s="4" t="s">
        <v>32</v>
      </c>
      <c r="I75" s="4" t="s">
        <v>33</v>
      </c>
      <c r="J75" s="3" t="s">
        <v>61</v>
      </c>
      <c r="K75" s="4" t="s">
        <v>33</v>
      </c>
      <c r="L75" s="3" t="s">
        <v>44</v>
      </c>
      <c r="M75" s="4"/>
      <c r="N75" s="4"/>
      <c r="O75" s="4">
        <v>500</v>
      </c>
      <c r="P75" s="18">
        <v>45145</v>
      </c>
      <c r="Q75" s="4" t="s">
        <v>62</v>
      </c>
      <c r="R75" s="4"/>
      <c r="S75" s="4"/>
      <c r="T75" s="4"/>
      <c r="U75" s="15"/>
      <c r="V75" s="15"/>
      <c r="W75" s="15"/>
      <c r="X75" s="15"/>
      <c r="Y75" s="15"/>
      <c r="Z75" s="15"/>
      <c r="AA75" s="15"/>
      <c r="AB75" s="15"/>
      <c r="AC75" s="15"/>
      <c r="AD75" s="25">
        <v>1000</v>
      </c>
      <c r="AE75" s="14">
        <v>45145</v>
      </c>
      <c r="AF75" s="4" t="s">
        <v>62</v>
      </c>
      <c r="AG75" s="4"/>
      <c r="AH75" s="4"/>
      <c r="AI75" s="21">
        <v>1000</v>
      </c>
      <c r="AJ75" s="4"/>
      <c r="AK75" s="4"/>
      <c r="AL75" s="4"/>
      <c r="AM75" s="4"/>
      <c r="AN75" s="4"/>
      <c r="AO75" s="4"/>
      <c r="AP75" s="4"/>
      <c r="AQ75" s="4"/>
      <c r="AR75" s="4"/>
      <c r="AS75" s="4">
        <v>1000</v>
      </c>
    </row>
    <row r="76" spans="1:45" ht="12.75">
      <c r="A76" s="4" t="s">
        <v>312</v>
      </c>
      <c r="B76" s="4" t="s">
        <v>313</v>
      </c>
      <c r="C76" s="14">
        <v>45146</v>
      </c>
      <c r="D76" s="4">
        <v>8477032231</v>
      </c>
      <c r="E76" s="3" t="s">
        <v>29</v>
      </c>
      <c r="F76" s="3" t="s">
        <v>314</v>
      </c>
      <c r="G76" s="4" t="s">
        <v>315</v>
      </c>
      <c r="H76" s="4" t="s">
        <v>32</v>
      </c>
      <c r="I76" s="4" t="s">
        <v>33</v>
      </c>
      <c r="J76" s="3" t="s">
        <v>34</v>
      </c>
      <c r="K76" s="4" t="s">
        <v>33</v>
      </c>
      <c r="L76" s="3" t="s">
        <v>29</v>
      </c>
      <c r="M76" s="4"/>
      <c r="N76" s="4"/>
      <c r="O76" s="3">
        <v>500</v>
      </c>
      <c r="P76" s="18">
        <v>45146</v>
      </c>
      <c r="Q76" s="4" t="s">
        <v>174</v>
      </c>
      <c r="R76" s="4"/>
      <c r="S76" s="4"/>
      <c r="T76" s="4"/>
      <c r="U76" s="15"/>
      <c r="V76" s="15"/>
      <c r="W76" s="15"/>
      <c r="X76" s="15"/>
      <c r="Y76" s="15"/>
      <c r="Z76" s="15"/>
      <c r="AA76" s="15"/>
      <c r="AB76" s="15"/>
      <c r="AC76" s="15"/>
      <c r="AD76" s="25">
        <v>767</v>
      </c>
      <c r="AE76" s="18">
        <v>45146</v>
      </c>
      <c r="AF76" s="4" t="s">
        <v>174</v>
      </c>
      <c r="AG76" s="4"/>
      <c r="AH76" s="4"/>
      <c r="AI76" s="21">
        <v>1000</v>
      </c>
      <c r="AJ76" s="4"/>
      <c r="AK76" s="4"/>
      <c r="AL76" s="4"/>
      <c r="AM76" s="4"/>
      <c r="AN76" s="4"/>
      <c r="AO76" s="4"/>
      <c r="AP76" s="4"/>
      <c r="AQ76" s="4"/>
      <c r="AR76" s="4"/>
      <c r="AS76" s="4">
        <v>767</v>
      </c>
    </row>
    <row r="77" spans="1:45" ht="12.75">
      <c r="A77" s="4" t="s">
        <v>316</v>
      </c>
      <c r="B77" s="4" t="s">
        <v>317</v>
      </c>
      <c r="C77" s="14">
        <v>45140</v>
      </c>
      <c r="D77" s="4">
        <v>9105258033</v>
      </c>
      <c r="E77" s="3" t="s">
        <v>29</v>
      </c>
      <c r="F77" s="4" t="s">
        <v>318</v>
      </c>
      <c r="G77" s="4" t="s">
        <v>319</v>
      </c>
      <c r="H77" s="4" t="s">
        <v>32</v>
      </c>
      <c r="I77" s="4" t="s">
        <v>320</v>
      </c>
      <c r="J77" s="3" t="s">
        <v>43</v>
      </c>
      <c r="K77" s="4" t="s">
        <v>33</v>
      </c>
      <c r="L77" s="3" t="s">
        <v>29</v>
      </c>
      <c r="M77" s="4"/>
      <c r="N77" s="4"/>
      <c r="O77" s="3" t="s">
        <v>321</v>
      </c>
      <c r="P77" s="4"/>
      <c r="Q77" s="4"/>
      <c r="R77" s="4"/>
      <c r="S77" s="4"/>
      <c r="T77" s="4"/>
      <c r="U77" s="15"/>
      <c r="V77" s="15"/>
      <c r="W77" s="15"/>
      <c r="X77" s="15"/>
      <c r="Y77" s="15"/>
      <c r="Z77" s="15"/>
      <c r="AA77" s="15"/>
      <c r="AB77" s="15"/>
      <c r="AC77" s="15"/>
      <c r="AD77" s="25">
        <v>1400</v>
      </c>
      <c r="AE77" s="14">
        <v>45148</v>
      </c>
      <c r="AF77" s="4" t="s">
        <v>62</v>
      </c>
      <c r="AG77" s="4">
        <v>1400</v>
      </c>
      <c r="AH77" s="14">
        <v>45148</v>
      </c>
      <c r="AI77" s="4" t="s">
        <v>62</v>
      </c>
      <c r="AJ77" s="4"/>
      <c r="AK77" s="4"/>
      <c r="AL77" s="4"/>
      <c r="AM77" s="4"/>
      <c r="AN77" s="4"/>
      <c r="AO77" s="4"/>
      <c r="AP77" s="4"/>
      <c r="AQ77" s="4"/>
      <c r="AR77" s="4"/>
      <c r="AS77" s="4">
        <v>2800</v>
      </c>
    </row>
    <row r="78" spans="1:45" ht="14.25">
      <c r="A78" s="4" t="s">
        <v>322</v>
      </c>
      <c r="B78" s="4" t="s">
        <v>323</v>
      </c>
      <c r="C78" s="14">
        <v>45150</v>
      </c>
      <c r="D78" s="4">
        <v>7905504596</v>
      </c>
      <c r="E78" s="3" t="s">
        <v>29</v>
      </c>
      <c r="F78" s="4" t="s">
        <v>324</v>
      </c>
      <c r="G78" s="4" t="s">
        <v>79</v>
      </c>
      <c r="H78" s="4" t="s">
        <v>32</v>
      </c>
      <c r="I78" s="4" t="s">
        <v>33</v>
      </c>
      <c r="J78" s="3" t="s">
        <v>43</v>
      </c>
      <c r="K78" s="4" t="s">
        <v>33</v>
      </c>
      <c r="L78" s="6" t="s">
        <v>29</v>
      </c>
      <c r="M78" s="4"/>
      <c r="N78" s="4"/>
      <c r="O78" s="4">
        <v>500</v>
      </c>
      <c r="P78" s="18">
        <v>45150</v>
      </c>
      <c r="Q78" s="4" t="s">
        <v>174</v>
      </c>
      <c r="R78" s="4"/>
      <c r="S78" s="4"/>
      <c r="T78" s="4"/>
      <c r="U78" s="15"/>
      <c r="V78" s="15"/>
      <c r="W78" s="15"/>
      <c r="X78" s="15"/>
      <c r="Y78" s="15"/>
      <c r="Z78" s="15"/>
      <c r="AA78" s="15"/>
      <c r="AB78" s="15"/>
      <c r="AC78" s="15"/>
      <c r="AD78" s="25">
        <v>1000</v>
      </c>
      <c r="AE78" s="18">
        <v>45150</v>
      </c>
      <c r="AF78" s="4" t="s">
        <v>174</v>
      </c>
      <c r="AG78" s="4">
        <v>500</v>
      </c>
      <c r="AH78" s="18">
        <v>45150</v>
      </c>
      <c r="AI78" s="21">
        <v>1000</v>
      </c>
      <c r="AJ78" s="4"/>
      <c r="AK78" s="4"/>
      <c r="AL78" s="4"/>
      <c r="AM78" s="4"/>
      <c r="AN78" s="4"/>
      <c r="AO78" s="4"/>
      <c r="AP78" s="4"/>
      <c r="AQ78" s="4"/>
      <c r="AR78" s="4"/>
      <c r="AS78" s="4">
        <v>1500</v>
      </c>
    </row>
    <row r="79" spans="1:45" ht="14.25">
      <c r="A79" s="4" t="s">
        <v>325</v>
      </c>
      <c r="B79" s="5" t="s">
        <v>326</v>
      </c>
      <c r="C79" s="26">
        <v>45151</v>
      </c>
      <c r="D79" s="4">
        <v>8084007168</v>
      </c>
      <c r="E79" s="3" t="s">
        <v>29</v>
      </c>
      <c r="F79" s="4" t="s">
        <v>327</v>
      </c>
      <c r="G79" s="4" t="s">
        <v>328</v>
      </c>
      <c r="H79" s="4" t="s">
        <v>32</v>
      </c>
      <c r="I79" s="4" t="s">
        <v>33</v>
      </c>
      <c r="J79" s="6" t="s">
        <v>61</v>
      </c>
      <c r="K79" s="4" t="s">
        <v>33</v>
      </c>
      <c r="L79" s="6" t="s">
        <v>29</v>
      </c>
      <c r="M79" s="4"/>
      <c r="N79" s="38"/>
      <c r="O79" s="4">
        <v>500</v>
      </c>
      <c r="P79" s="18">
        <v>45151</v>
      </c>
      <c r="Q79" s="4" t="s">
        <v>174</v>
      </c>
      <c r="R79" s="38"/>
      <c r="S79" s="38"/>
      <c r="T79" s="38"/>
      <c r="U79" s="15"/>
      <c r="V79" s="15"/>
      <c r="W79" s="15"/>
      <c r="X79" s="15"/>
      <c r="Y79" s="15"/>
      <c r="Z79" s="15"/>
      <c r="AA79" s="15"/>
      <c r="AB79" s="15"/>
      <c r="AC79" s="15"/>
      <c r="AD79" s="20">
        <v>600</v>
      </c>
      <c r="AE79" s="18">
        <v>45151</v>
      </c>
      <c r="AF79" s="4" t="s">
        <v>174</v>
      </c>
      <c r="AG79" s="6">
        <v>400</v>
      </c>
      <c r="AH79" s="18">
        <v>45151</v>
      </c>
      <c r="AI79" s="21">
        <v>600</v>
      </c>
      <c r="AJ79" s="38"/>
      <c r="AK79" s="38"/>
      <c r="AL79" s="38"/>
      <c r="AM79" s="38"/>
      <c r="AN79" s="38"/>
      <c r="AO79" s="38"/>
      <c r="AP79" s="38"/>
      <c r="AQ79" s="38"/>
      <c r="AR79" s="38"/>
      <c r="AS79" s="4">
        <v>1000</v>
      </c>
    </row>
    <row r="80" spans="1:45" ht="14.25">
      <c r="A80" s="4" t="s">
        <v>329</v>
      </c>
      <c r="B80" s="4" t="s">
        <v>330</v>
      </c>
      <c r="C80" s="26">
        <v>45152</v>
      </c>
      <c r="D80" s="4">
        <v>7453880124</v>
      </c>
      <c r="E80" s="3" t="s">
        <v>29</v>
      </c>
      <c r="F80" s="4" t="s">
        <v>314</v>
      </c>
      <c r="G80" s="4" t="s">
        <v>331</v>
      </c>
      <c r="H80" s="4" t="s">
        <v>32</v>
      </c>
      <c r="I80" s="4" t="s">
        <v>33</v>
      </c>
      <c r="J80" s="6" t="s">
        <v>61</v>
      </c>
      <c r="K80" s="4" t="s">
        <v>33</v>
      </c>
      <c r="L80" s="6" t="s">
        <v>44</v>
      </c>
      <c r="M80" s="4"/>
      <c r="N80" s="38"/>
      <c r="O80" s="3">
        <v>500</v>
      </c>
      <c r="P80" s="18">
        <v>45154</v>
      </c>
      <c r="Q80" s="4" t="s">
        <v>174</v>
      </c>
      <c r="R80" s="38"/>
      <c r="S80" s="38"/>
      <c r="T80" s="38"/>
      <c r="U80" s="15"/>
      <c r="V80" s="15"/>
      <c r="W80" s="15"/>
      <c r="X80" s="15"/>
      <c r="Y80" s="15"/>
      <c r="Z80" s="15"/>
      <c r="AA80" s="15"/>
      <c r="AB80" s="15"/>
      <c r="AC80" s="15"/>
      <c r="AD80" s="42">
        <v>530</v>
      </c>
      <c r="AE80" s="18">
        <v>45154</v>
      </c>
      <c r="AF80" s="4" t="s">
        <v>174</v>
      </c>
      <c r="AG80" s="3"/>
      <c r="AH80" s="38"/>
      <c r="AI80" s="48">
        <v>1000</v>
      </c>
      <c r="AJ80" s="38"/>
      <c r="AK80" s="38"/>
      <c r="AL80" s="38"/>
      <c r="AM80" s="38"/>
      <c r="AN80" s="38"/>
      <c r="AO80" s="38"/>
      <c r="AP80" s="38"/>
      <c r="AQ80" s="38"/>
      <c r="AR80" s="38"/>
      <c r="AS80" s="38"/>
    </row>
    <row r="81" spans="1:45" ht="14.25">
      <c r="A81" s="4" t="s">
        <v>332</v>
      </c>
      <c r="B81" s="4" t="s">
        <v>333</v>
      </c>
      <c r="C81" s="26">
        <v>45152</v>
      </c>
      <c r="D81" s="4">
        <v>7302884137</v>
      </c>
      <c r="E81" s="3" t="s">
        <v>29</v>
      </c>
      <c r="F81" s="4" t="s">
        <v>334</v>
      </c>
      <c r="G81" s="4" t="s">
        <v>335</v>
      </c>
      <c r="H81" s="4" t="s">
        <v>32</v>
      </c>
      <c r="I81" s="4" t="s">
        <v>33</v>
      </c>
      <c r="J81" s="6" t="s">
        <v>34</v>
      </c>
      <c r="K81" s="4" t="s">
        <v>33</v>
      </c>
      <c r="L81" s="6" t="s">
        <v>44</v>
      </c>
      <c r="M81" s="4"/>
      <c r="N81" s="38"/>
      <c r="O81" s="3">
        <v>500</v>
      </c>
      <c r="P81" s="18">
        <v>45153</v>
      </c>
      <c r="Q81" s="4" t="s">
        <v>62</v>
      </c>
      <c r="R81" s="38"/>
      <c r="S81" s="38"/>
      <c r="T81" s="38"/>
      <c r="U81" s="15"/>
      <c r="V81" s="15"/>
      <c r="W81" s="15"/>
      <c r="X81" s="15"/>
      <c r="Y81" s="15"/>
      <c r="Z81" s="15"/>
      <c r="AA81" s="15"/>
      <c r="AB81" s="15"/>
      <c r="AC81" s="15"/>
      <c r="AD81" s="42">
        <v>500</v>
      </c>
      <c r="AE81" s="14">
        <v>45153</v>
      </c>
      <c r="AF81" s="4" t="s">
        <v>62</v>
      </c>
      <c r="AG81" s="3"/>
      <c r="AH81" s="38"/>
      <c r="AI81" s="48">
        <v>1000</v>
      </c>
      <c r="AJ81" s="38"/>
      <c r="AK81" s="38"/>
      <c r="AL81" s="38"/>
      <c r="AM81" s="38"/>
      <c r="AN81" s="38"/>
      <c r="AO81" s="38"/>
      <c r="AP81" s="38"/>
      <c r="AQ81" s="38"/>
      <c r="AR81" s="38"/>
      <c r="AS81" s="38"/>
    </row>
    <row r="82" spans="1:45" ht="14.25">
      <c r="A82" s="4" t="s">
        <v>336</v>
      </c>
      <c r="B82" s="4" t="s">
        <v>337</v>
      </c>
      <c r="C82" s="26">
        <v>45152</v>
      </c>
      <c r="D82" s="4">
        <v>6395813655</v>
      </c>
      <c r="E82" s="3" t="s">
        <v>29</v>
      </c>
      <c r="F82" s="4" t="s">
        <v>334</v>
      </c>
      <c r="G82" s="4" t="s">
        <v>338</v>
      </c>
      <c r="H82" s="4" t="s">
        <v>32</v>
      </c>
      <c r="I82" s="4" t="s">
        <v>33</v>
      </c>
      <c r="J82" s="6" t="s">
        <v>43</v>
      </c>
      <c r="K82" s="4" t="s">
        <v>33</v>
      </c>
      <c r="L82" s="6" t="s">
        <v>44</v>
      </c>
      <c r="M82" s="4"/>
      <c r="N82" s="38"/>
      <c r="O82" s="3">
        <v>500</v>
      </c>
      <c r="P82" s="18">
        <v>45153</v>
      </c>
      <c r="Q82" s="4" t="s">
        <v>62</v>
      </c>
      <c r="R82" s="38"/>
      <c r="S82" s="38"/>
      <c r="T82" s="38"/>
      <c r="U82" s="15"/>
      <c r="V82" s="15"/>
      <c r="W82" s="15"/>
      <c r="X82" s="15"/>
      <c r="Y82" s="15"/>
      <c r="Z82" s="15"/>
      <c r="AA82" s="15"/>
      <c r="AB82" s="15"/>
      <c r="AC82" s="15"/>
      <c r="AD82" s="42">
        <v>750</v>
      </c>
      <c r="AE82" s="14">
        <v>45153</v>
      </c>
      <c r="AF82" s="4" t="s">
        <v>62</v>
      </c>
      <c r="AG82" s="3">
        <v>750</v>
      </c>
      <c r="AH82" s="38"/>
      <c r="AI82" s="48">
        <v>1500</v>
      </c>
      <c r="AJ82" s="38"/>
      <c r="AK82" s="38"/>
      <c r="AL82" s="38"/>
      <c r="AM82" s="38"/>
      <c r="AN82" s="38"/>
      <c r="AO82" s="38"/>
      <c r="AP82" s="38"/>
      <c r="AQ82" s="38"/>
      <c r="AR82" s="38"/>
      <c r="AS82" s="38"/>
    </row>
    <row r="83" spans="1:45" ht="14.25">
      <c r="A83" s="4" t="s">
        <v>339</v>
      </c>
      <c r="B83" s="4" t="s">
        <v>340</v>
      </c>
      <c r="C83" s="26">
        <v>45154</v>
      </c>
      <c r="D83" s="4">
        <v>7017447106</v>
      </c>
      <c r="E83" s="3" t="s">
        <v>29</v>
      </c>
      <c r="F83" s="4" t="s">
        <v>341</v>
      </c>
      <c r="G83" s="4" t="s">
        <v>127</v>
      </c>
      <c r="H83" s="4" t="s">
        <v>32</v>
      </c>
      <c r="I83" s="4" t="s">
        <v>33</v>
      </c>
      <c r="J83" s="6" t="s">
        <v>34</v>
      </c>
      <c r="K83" s="4" t="s">
        <v>33</v>
      </c>
      <c r="L83" s="6" t="s">
        <v>44</v>
      </c>
      <c r="M83" s="4"/>
      <c r="N83" s="38"/>
      <c r="O83" s="3">
        <v>500</v>
      </c>
      <c r="P83" s="18">
        <v>45154</v>
      </c>
      <c r="Q83" s="4" t="s">
        <v>62</v>
      </c>
      <c r="R83" s="38"/>
      <c r="S83" s="38"/>
      <c r="T83" s="38"/>
      <c r="U83" s="15"/>
      <c r="V83" s="15"/>
      <c r="W83" s="15"/>
      <c r="X83" s="15"/>
      <c r="Y83" s="15"/>
      <c r="Z83" s="15"/>
      <c r="AA83" s="15"/>
      <c r="AB83" s="15"/>
      <c r="AC83" s="15"/>
      <c r="AD83" s="42">
        <v>500</v>
      </c>
      <c r="AE83" s="14">
        <v>45154</v>
      </c>
      <c r="AF83" s="4" t="s">
        <v>62</v>
      </c>
      <c r="AG83" s="3"/>
      <c r="AH83" s="38"/>
      <c r="AI83" s="48">
        <v>1000</v>
      </c>
      <c r="AJ83" s="38"/>
      <c r="AK83" s="38"/>
      <c r="AL83" s="38"/>
      <c r="AM83" s="38"/>
      <c r="AN83" s="38"/>
      <c r="AO83" s="38"/>
      <c r="AP83" s="38"/>
      <c r="AQ83" s="38"/>
      <c r="AR83" s="38"/>
      <c r="AS83" s="38"/>
    </row>
    <row r="84" spans="1:45" ht="14.25">
      <c r="A84" s="4" t="s">
        <v>342</v>
      </c>
      <c r="B84" s="3" t="s">
        <v>343</v>
      </c>
      <c r="C84" s="26">
        <v>45148</v>
      </c>
      <c r="D84" s="3">
        <v>7455855636</v>
      </c>
      <c r="E84" s="3" t="s">
        <v>29</v>
      </c>
      <c r="F84" s="3" t="s">
        <v>344</v>
      </c>
      <c r="G84" s="3" t="s">
        <v>331</v>
      </c>
      <c r="H84" s="4" t="s">
        <v>32</v>
      </c>
      <c r="I84" s="4" t="s">
        <v>33</v>
      </c>
      <c r="J84" s="6" t="s">
        <v>43</v>
      </c>
      <c r="K84" s="4" t="s">
        <v>33</v>
      </c>
      <c r="L84" s="6" t="s">
        <v>29</v>
      </c>
      <c r="M84" s="38"/>
      <c r="N84" s="38"/>
      <c r="O84" s="4">
        <v>0</v>
      </c>
      <c r="P84" s="4" t="s">
        <v>33</v>
      </c>
      <c r="Q84" s="4" t="s">
        <v>33</v>
      </c>
      <c r="R84" s="38"/>
      <c r="S84" s="38"/>
      <c r="T84" s="38"/>
      <c r="U84" s="15"/>
      <c r="V84" s="15"/>
      <c r="W84" s="15"/>
      <c r="X84" s="15"/>
      <c r="Y84" s="15"/>
      <c r="Z84" s="15"/>
      <c r="AA84" s="15"/>
      <c r="AB84" s="15"/>
      <c r="AC84" s="15"/>
      <c r="AD84" s="42">
        <v>875</v>
      </c>
      <c r="AE84" s="14">
        <v>45153</v>
      </c>
      <c r="AF84" s="3" t="s">
        <v>36</v>
      </c>
      <c r="AG84" s="3">
        <v>375</v>
      </c>
      <c r="AH84" s="38"/>
      <c r="AI84" s="48">
        <v>875</v>
      </c>
      <c r="AJ84" s="38"/>
      <c r="AK84" s="38"/>
      <c r="AL84" s="38"/>
      <c r="AM84" s="38"/>
      <c r="AN84" s="38"/>
      <c r="AO84" s="38"/>
      <c r="AP84" s="38"/>
      <c r="AQ84" s="38"/>
      <c r="AR84" s="38"/>
      <c r="AS84" s="3"/>
    </row>
    <row r="85" spans="1:45" ht="14.25">
      <c r="A85" s="4" t="s">
        <v>345</v>
      </c>
      <c r="B85" s="3" t="s">
        <v>346</v>
      </c>
      <c r="C85" s="26">
        <v>45155</v>
      </c>
      <c r="D85" s="3">
        <v>8445006579</v>
      </c>
      <c r="E85" s="3" t="s">
        <v>29</v>
      </c>
      <c r="F85" s="3" t="s">
        <v>347</v>
      </c>
      <c r="G85" s="3" t="s">
        <v>282</v>
      </c>
      <c r="H85" s="4" t="s">
        <v>32</v>
      </c>
      <c r="I85" s="4" t="s">
        <v>33</v>
      </c>
      <c r="J85" s="6" t="s">
        <v>43</v>
      </c>
      <c r="K85" s="4" t="s">
        <v>33</v>
      </c>
      <c r="L85" s="6" t="s">
        <v>29</v>
      </c>
      <c r="M85" s="38"/>
      <c r="N85" s="38"/>
      <c r="O85" s="3">
        <v>500</v>
      </c>
      <c r="P85" s="18">
        <v>45156</v>
      </c>
      <c r="Q85" s="4" t="s">
        <v>174</v>
      </c>
      <c r="R85" s="38"/>
      <c r="S85" s="38"/>
      <c r="T85" s="38"/>
      <c r="U85" s="15"/>
      <c r="V85" s="15"/>
      <c r="W85" s="15"/>
      <c r="X85" s="15"/>
      <c r="Y85" s="15"/>
      <c r="Z85" s="15"/>
      <c r="AA85" s="15"/>
      <c r="AB85" s="15"/>
      <c r="AC85" s="15"/>
      <c r="AD85" s="42">
        <v>700</v>
      </c>
      <c r="AE85" s="18">
        <v>45156</v>
      </c>
      <c r="AF85" s="4" t="s">
        <v>174</v>
      </c>
      <c r="AG85" s="3"/>
      <c r="AH85" s="38"/>
      <c r="AI85" s="48">
        <v>1500</v>
      </c>
      <c r="AJ85" s="38"/>
      <c r="AK85" s="38"/>
      <c r="AL85" s="38"/>
      <c r="AM85" s="38"/>
      <c r="AN85" s="38"/>
      <c r="AO85" s="38"/>
      <c r="AP85" s="38"/>
      <c r="AQ85" s="38"/>
      <c r="AR85" s="38"/>
      <c r="AS85" s="3"/>
    </row>
    <row r="86" spans="1:45" ht="14.25">
      <c r="A86" s="4" t="s">
        <v>348</v>
      </c>
      <c r="B86" s="3" t="s">
        <v>349</v>
      </c>
      <c r="C86" s="26">
        <v>45155</v>
      </c>
      <c r="D86" s="3">
        <v>9634251938</v>
      </c>
      <c r="E86" s="3" t="s">
        <v>29</v>
      </c>
      <c r="F86" s="3" t="s">
        <v>350</v>
      </c>
      <c r="G86" s="3" t="s">
        <v>127</v>
      </c>
      <c r="H86" s="4" t="s">
        <v>32</v>
      </c>
      <c r="I86" s="4" t="s">
        <v>33</v>
      </c>
      <c r="J86" s="6" t="s">
        <v>43</v>
      </c>
      <c r="K86" s="4" t="s">
        <v>33</v>
      </c>
      <c r="L86" s="6" t="s">
        <v>44</v>
      </c>
      <c r="M86" s="38"/>
      <c r="N86" s="38"/>
      <c r="O86" s="38"/>
      <c r="P86" s="38"/>
      <c r="Q86" s="3"/>
      <c r="R86" s="38"/>
      <c r="S86" s="38"/>
      <c r="T86" s="38"/>
      <c r="U86" s="15"/>
      <c r="V86" s="15"/>
      <c r="W86" s="15"/>
      <c r="X86" s="15"/>
      <c r="Y86" s="15"/>
      <c r="Z86" s="15"/>
      <c r="AA86" s="15"/>
      <c r="AB86" s="15"/>
      <c r="AC86" s="15"/>
      <c r="AD86" s="3"/>
      <c r="AE86" s="3"/>
      <c r="AF86" s="3"/>
      <c r="AG86" s="3"/>
      <c r="AH86" s="38"/>
      <c r="AI86" s="48">
        <v>1000</v>
      </c>
      <c r="AJ86" s="38"/>
      <c r="AK86" s="38"/>
      <c r="AL86" s="38"/>
      <c r="AM86" s="38"/>
      <c r="AN86" s="38"/>
      <c r="AO86" s="38"/>
      <c r="AP86" s="38"/>
      <c r="AQ86" s="38"/>
      <c r="AR86" s="38"/>
      <c r="AS86" s="3"/>
    </row>
    <row r="87" spans="1:45" ht="14.25">
      <c r="A87" s="4" t="s">
        <v>351</v>
      </c>
      <c r="B87" s="3" t="s">
        <v>352</v>
      </c>
      <c r="C87" s="26">
        <v>45156</v>
      </c>
      <c r="D87" s="3">
        <v>9897137490</v>
      </c>
      <c r="E87" s="3" t="s">
        <v>29</v>
      </c>
      <c r="F87" s="3" t="s">
        <v>353</v>
      </c>
      <c r="G87" s="3" t="s">
        <v>354</v>
      </c>
      <c r="H87" s="4" t="s">
        <v>32</v>
      </c>
      <c r="I87" s="4" t="s">
        <v>33</v>
      </c>
      <c r="J87" s="6" t="s">
        <v>61</v>
      </c>
      <c r="K87" s="4" t="s">
        <v>33</v>
      </c>
      <c r="L87" s="6" t="s">
        <v>44</v>
      </c>
      <c r="M87" s="38"/>
      <c r="N87" s="38"/>
      <c r="O87" s="3">
        <v>500</v>
      </c>
      <c r="P87" s="18">
        <v>45156</v>
      </c>
      <c r="Q87" s="4" t="s">
        <v>62</v>
      </c>
      <c r="R87" s="38"/>
      <c r="S87" s="38"/>
      <c r="T87" s="38"/>
      <c r="U87" s="15"/>
      <c r="V87" s="15"/>
      <c r="W87" s="15"/>
      <c r="X87" s="15"/>
      <c r="Y87" s="15"/>
      <c r="Z87" s="15"/>
      <c r="AA87" s="15"/>
      <c r="AB87" s="15"/>
      <c r="AC87" s="15"/>
      <c r="AD87" s="42">
        <v>430</v>
      </c>
      <c r="AE87" s="14">
        <v>45156</v>
      </c>
      <c r="AF87" s="4" t="s">
        <v>62</v>
      </c>
      <c r="AG87" s="3"/>
      <c r="AH87" s="38"/>
      <c r="AI87" s="48">
        <v>1000</v>
      </c>
      <c r="AJ87" s="38"/>
      <c r="AK87" s="38"/>
      <c r="AL87" s="38"/>
      <c r="AM87" s="38"/>
      <c r="AN87" s="38"/>
      <c r="AO87" s="38"/>
      <c r="AP87" s="38"/>
      <c r="AQ87" s="38"/>
      <c r="AR87" s="38"/>
      <c r="AS87" s="3"/>
    </row>
    <row r="88" spans="1:45" ht="12.75">
      <c r="D88" s="1"/>
      <c r="E88" s="1"/>
      <c r="F88" s="1"/>
      <c r="G88" s="1"/>
      <c r="K88" s="1"/>
      <c r="Q88" s="1"/>
      <c r="W88" s="1"/>
      <c r="X88" s="1"/>
      <c r="Z88" s="1"/>
      <c r="AA88" s="1"/>
      <c r="AB88" s="1"/>
      <c r="AC88" s="1"/>
      <c r="AD88" s="1"/>
      <c r="AE88" s="1"/>
      <c r="AF88" s="1"/>
      <c r="AG88" s="1"/>
      <c r="AI88" s="1"/>
      <c r="AS88" s="1"/>
    </row>
    <row r="89" spans="1:45" ht="12.75">
      <c r="D89" s="1"/>
      <c r="E89" s="1"/>
      <c r="F89" s="1"/>
      <c r="G89" s="1"/>
      <c r="K89" s="1"/>
      <c r="Q89" s="1"/>
      <c r="W89" s="1"/>
      <c r="X89" s="1"/>
      <c r="Z89" s="1"/>
      <c r="AA89" s="1"/>
      <c r="AB89" s="1"/>
      <c r="AC89" s="1"/>
      <c r="AD89" s="1"/>
      <c r="AE89" s="1"/>
      <c r="AF89" s="1"/>
      <c r="AG89" s="1"/>
      <c r="AI89" s="1"/>
      <c r="AS89" s="1"/>
    </row>
    <row r="90" spans="1:45" ht="12.75">
      <c r="D90" s="1"/>
      <c r="E90" s="1"/>
      <c r="F90" s="1"/>
      <c r="G90" s="1"/>
      <c r="K90" s="1"/>
      <c r="Q90" s="1"/>
      <c r="W90" s="1"/>
      <c r="X90" s="1"/>
      <c r="Z90" s="1"/>
      <c r="AA90" s="1"/>
      <c r="AB90" s="1"/>
      <c r="AC90" s="1"/>
      <c r="AD90" s="1"/>
      <c r="AE90" s="1"/>
      <c r="AF90" s="1"/>
      <c r="AG90" s="1"/>
      <c r="AI90" s="1"/>
      <c r="AS90" s="1"/>
    </row>
    <row r="91" spans="1:45" ht="12.75">
      <c r="D91" s="1"/>
      <c r="E91" s="1"/>
      <c r="F91" s="1"/>
      <c r="G91" s="1"/>
      <c r="K91" s="1"/>
      <c r="Q91" s="1"/>
      <c r="W91" s="1"/>
      <c r="X91" s="1"/>
      <c r="Z91" s="1"/>
      <c r="AA91" s="1"/>
      <c r="AB91" s="1"/>
      <c r="AC91" s="1"/>
      <c r="AD91" s="1"/>
      <c r="AE91" s="1"/>
      <c r="AF91" s="1"/>
      <c r="AG91" s="1"/>
      <c r="AI91" s="1"/>
      <c r="AS91" s="1"/>
    </row>
    <row r="92" spans="1:45" ht="12.75">
      <c r="D92" s="1"/>
      <c r="E92" s="1"/>
      <c r="F92" s="1"/>
      <c r="G92" s="1"/>
      <c r="K92" s="1"/>
      <c r="Q92" s="1"/>
      <c r="W92" s="1"/>
      <c r="X92" s="1"/>
      <c r="Z92" s="1"/>
      <c r="AA92" s="1"/>
      <c r="AB92" s="1"/>
      <c r="AC92" s="1"/>
      <c r="AD92" s="1"/>
      <c r="AE92" s="1"/>
      <c r="AF92" s="1"/>
      <c r="AG92" s="1"/>
      <c r="AI92" s="1"/>
      <c r="AS92" s="1"/>
    </row>
    <row r="93" spans="1:45" ht="12.75">
      <c r="D93" s="1"/>
      <c r="E93" s="1"/>
      <c r="F93" s="1"/>
      <c r="G93" s="1"/>
      <c r="K93" s="1"/>
      <c r="Q93" s="1"/>
      <c r="W93" s="1"/>
      <c r="X93" s="1"/>
      <c r="Z93" s="1"/>
      <c r="AA93" s="1"/>
      <c r="AB93" s="1"/>
      <c r="AC93" s="1"/>
      <c r="AD93" s="1"/>
      <c r="AE93" s="1"/>
      <c r="AF93" s="1"/>
      <c r="AG93" s="1"/>
      <c r="AI93" s="1"/>
      <c r="AS93" s="1"/>
    </row>
    <row r="94" spans="1:45" ht="12.75">
      <c r="D94" s="1"/>
      <c r="E94" s="1"/>
      <c r="F94" s="1"/>
      <c r="G94" s="1"/>
      <c r="K94" s="1"/>
      <c r="Q94" s="1"/>
      <c r="W94" s="1"/>
      <c r="X94" s="1"/>
      <c r="Z94" s="1"/>
      <c r="AA94" s="1"/>
      <c r="AB94" s="1"/>
      <c r="AC94" s="1"/>
      <c r="AD94" s="1"/>
      <c r="AE94" s="1"/>
      <c r="AF94" s="1"/>
      <c r="AG94" s="1"/>
      <c r="AI94" s="1"/>
      <c r="AS94" s="1"/>
    </row>
    <row r="95" spans="1:45" ht="12.75">
      <c r="D95" s="1"/>
      <c r="E95" s="1"/>
      <c r="F95" s="1"/>
      <c r="G95" s="1"/>
      <c r="K95" s="1"/>
      <c r="Q95" s="1"/>
      <c r="W95" s="1"/>
      <c r="X95" s="1"/>
      <c r="Z95" s="1"/>
      <c r="AA95" s="1"/>
      <c r="AB95" s="1"/>
      <c r="AC95" s="1"/>
      <c r="AD95" s="1"/>
      <c r="AE95" s="1"/>
      <c r="AF95" s="1"/>
      <c r="AG95" s="1"/>
      <c r="AI95" s="1"/>
      <c r="AS95" s="1"/>
    </row>
    <row r="96" spans="1:45" ht="12.75">
      <c r="D96" s="1"/>
      <c r="E96" s="1"/>
      <c r="F96" s="1"/>
      <c r="G96" s="1"/>
      <c r="K96" s="1"/>
      <c r="Q96" s="1"/>
      <c r="W96" s="1"/>
      <c r="X96" s="1"/>
      <c r="Z96" s="1"/>
      <c r="AA96" s="1"/>
      <c r="AB96" s="1"/>
      <c r="AC96" s="1"/>
      <c r="AD96" s="1"/>
      <c r="AE96" s="1"/>
      <c r="AF96" s="1"/>
      <c r="AG96" s="1"/>
      <c r="AI96" s="1"/>
      <c r="AS96" s="1"/>
    </row>
    <row r="97" spans="4:45" ht="12.75">
      <c r="D97" s="1"/>
      <c r="E97" s="1"/>
      <c r="F97" s="1"/>
      <c r="G97" s="1"/>
      <c r="K97" s="1"/>
      <c r="Q97" s="1"/>
      <c r="W97" s="1"/>
      <c r="X97" s="1"/>
      <c r="Z97" s="1"/>
      <c r="AA97" s="1"/>
      <c r="AB97" s="1"/>
      <c r="AC97" s="1"/>
      <c r="AD97" s="1"/>
      <c r="AE97" s="1"/>
      <c r="AF97" s="1"/>
      <c r="AG97" s="1"/>
      <c r="AI97" s="1"/>
      <c r="AS97" s="1"/>
    </row>
    <row r="98" spans="4:45" ht="12.75">
      <c r="D98" s="1"/>
      <c r="E98" s="1"/>
      <c r="F98" s="1"/>
      <c r="G98" s="1"/>
      <c r="K98" s="1"/>
      <c r="Q98" s="1"/>
      <c r="W98" s="1"/>
      <c r="X98" s="1"/>
      <c r="Z98" s="1"/>
      <c r="AA98" s="1"/>
      <c r="AB98" s="1"/>
      <c r="AC98" s="1"/>
      <c r="AD98" s="1"/>
      <c r="AE98" s="1"/>
      <c r="AF98" s="1"/>
      <c r="AG98" s="1"/>
      <c r="AI98" s="1"/>
      <c r="AS98" s="1"/>
    </row>
    <row r="99" spans="4:45" ht="12.75">
      <c r="D99" s="1"/>
      <c r="E99" s="1"/>
      <c r="F99" s="1"/>
      <c r="G99" s="1"/>
      <c r="K99" s="1"/>
      <c r="Q99" s="1"/>
      <c r="W99" s="1"/>
      <c r="X99" s="1"/>
      <c r="Z99" s="1"/>
      <c r="AA99" s="1"/>
      <c r="AB99" s="1"/>
      <c r="AC99" s="1"/>
      <c r="AD99" s="1"/>
      <c r="AE99" s="1"/>
      <c r="AF99" s="1"/>
      <c r="AG99" s="1"/>
      <c r="AI99" s="1"/>
      <c r="AS99" s="1"/>
    </row>
    <row r="100" spans="4:45" ht="12.75">
      <c r="D100" s="1"/>
      <c r="E100" s="1"/>
      <c r="F100" s="1"/>
      <c r="G100" s="1"/>
      <c r="K100" s="1"/>
      <c r="Q100" s="1"/>
      <c r="W100" s="1"/>
      <c r="X100" s="1"/>
      <c r="Z100" s="1"/>
      <c r="AA100" s="1"/>
      <c r="AB100" s="1"/>
      <c r="AC100" s="1"/>
      <c r="AD100" s="1"/>
      <c r="AE100" s="1"/>
      <c r="AF100" s="1"/>
      <c r="AG100" s="1"/>
      <c r="AI100" s="1"/>
      <c r="AS100" s="1"/>
    </row>
    <row r="101" spans="4:45" ht="12.75">
      <c r="D101" s="1"/>
      <c r="E101" s="1"/>
      <c r="F101" s="1"/>
      <c r="G101" s="1"/>
      <c r="K101" s="1"/>
      <c r="Q101" s="1"/>
      <c r="W101" s="1"/>
      <c r="X101" s="1"/>
      <c r="Z101" s="1"/>
      <c r="AA101" s="1"/>
      <c r="AB101" s="1"/>
      <c r="AC101" s="1"/>
      <c r="AD101" s="1"/>
      <c r="AE101" s="1"/>
      <c r="AF101" s="1"/>
      <c r="AG101" s="1"/>
      <c r="AI101" s="1"/>
      <c r="AS101" s="1"/>
    </row>
    <row r="102" spans="4:45" ht="12.75">
      <c r="D102" s="1"/>
      <c r="E102" s="1"/>
      <c r="F102" s="1"/>
      <c r="G102" s="1"/>
      <c r="K102" s="1"/>
      <c r="Q102" s="1"/>
      <c r="W102" s="1"/>
      <c r="X102" s="1"/>
      <c r="Z102" s="1"/>
      <c r="AA102" s="1"/>
      <c r="AB102" s="1"/>
      <c r="AC102" s="1"/>
      <c r="AD102" s="1"/>
      <c r="AE102" s="1"/>
      <c r="AF102" s="1"/>
      <c r="AG102" s="1"/>
      <c r="AI102" s="1"/>
      <c r="AS102" s="1"/>
    </row>
    <row r="103" spans="4:45" ht="12.75">
      <c r="D103" s="1"/>
      <c r="E103" s="1"/>
      <c r="F103" s="1"/>
      <c r="G103" s="1"/>
      <c r="K103" s="1"/>
      <c r="Q103" s="1"/>
      <c r="W103" s="1"/>
      <c r="X103" s="1"/>
      <c r="Z103" s="1"/>
      <c r="AA103" s="1"/>
      <c r="AB103" s="1"/>
      <c r="AC103" s="1"/>
      <c r="AD103" s="1"/>
      <c r="AE103" s="1"/>
      <c r="AF103" s="1"/>
      <c r="AG103" s="1"/>
      <c r="AI103" s="1"/>
      <c r="AS103" s="1"/>
    </row>
    <row r="104" spans="4:45" ht="12.75">
      <c r="D104" s="1"/>
      <c r="E104" s="1"/>
      <c r="F104" s="1"/>
      <c r="G104" s="1"/>
      <c r="K104" s="1"/>
      <c r="Q104" s="1"/>
      <c r="W104" s="1"/>
      <c r="X104" s="1"/>
      <c r="Z104" s="1"/>
      <c r="AA104" s="1"/>
      <c r="AB104" s="1"/>
      <c r="AC104" s="1"/>
      <c r="AD104" s="1"/>
      <c r="AE104" s="1"/>
      <c r="AF104" s="1"/>
      <c r="AG104" s="1"/>
      <c r="AI104" s="1"/>
      <c r="AS104" s="1"/>
    </row>
    <row r="105" spans="4:45" ht="12.75">
      <c r="D105" s="1"/>
      <c r="E105" s="1"/>
      <c r="F105" s="1"/>
      <c r="G105" s="1"/>
      <c r="K105" s="1"/>
      <c r="Q105" s="1"/>
      <c r="W105" s="1"/>
      <c r="X105" s="1"/>
      <c r="Z105" s="1"/>
      <c r="AA105" s="1"/>
      <c r="AB105" s="1"/>
      <c r="AC105" s="1"/>
      <c r="AD105" s="1"/>
      <c r="AE105" s="1"/>
      <c r="AF105" s="1"/>
      <c r="AG105" s="1"/>
      <c r="AI105" s="1"/>
      <c r="AS105" s="1"/>
    </row>
    <row r="106" spans="4:45" ht="12.75">
      <c r="D106" s="1"/>
      <c r="E106" s="1"/>
      <c r="F106" s="1"/>
      <c r="G106" s="1"/>
      <c r="K106" s="1"/>
      <c r="Q106" s="1"/>
      <c r="W106" s="1"/>
      <c r="X106" s="1"/>
      <c r="Z106" s="1"/>
      <c r="AA106" s="1"/>
      <c r="AB106" s="1"/>
      <c r="AC106" s="1"/>
      <c r="AD106" s="1"/>
      <c r="AE106" s="1"/>
      <c r="AF106" s="1"/>
      <c r="AG106" s="1"/>
      <c r="AI106" s="1"/>
      <c r="AS106" s="1"/>
    </row>
    <row r="107" spans="4:45" ht="12.75">
      <c r="D107" s="1"/>
      <c r="E107" s="1"/>
      <c r="F107" s="1"/>
      <c r="G107" s="1"/>
      <c r="K107" s="1"/>
      <c r="Q107" s="1"/>
      <c r="W107" s="1"/>
      <c r="X107" s="1"/>
      <c r="Z107" s="1"/>
      <c r="AA107" s="1"/>
      <c r="AB107" s="1"/>
      <c r="AC107" s="1"/>
      <c r="AD107" s="1"/>
      <c r="AE107" s="1"/>
      <c r="AF107" s="1"/>
      <c r="AG107" s="1"/>
      <c r="AI107" s="1"/>
      <c r="AS107" s="1"/>
    </row>
    <row r="108" spans="4:45" ht="12.75">
      <c r="D108" s="1"/>
      <c r="E108" s="1"/>
      <c r="F108" s="1"/>
      <c r="G108" s="1"/>
      <c r="K108" s="1"/>
      <c r="Q108" s="1"/>
      <c r="W108" s="1"/>
      <c r="X108" s="1"/>
      <c r="Z108" s="1"/>
      <c r="AA108" s="1"/>
      <c r="AB108" s="1"/>
      <c r="AC108" s="1"/>
      <c r="AD108" s="1"/>
      <c r="AE108" s="1"/>
      <c r="AF108" s="1"/>
      <c r="AG108" s="1"/>
      <c r="AI108" s="1"/>
      <c r="AS108" s="1"/>
    </row>
    <row r="109" spans="4:45" ht="12.75">
      <c r="D109" s="1"/>
      <c r="E109" s="1"/>
      <c r="F109" s="1"/>
      <c r="G109" s="1"/>
      <c r="K109" s="1"/>
      <c r="Q109" s="1"/>
      <c r="W109" s="1"/>
      <c r="X109" s="1"/>
      <c r="Z109" s="1"/>
      <c r="AA109" s="1"/>
      <c r="AB109" s="1"/>
      <c r="AC109" s="1"/>
      <c r="AD109" s="1"/>
      <c r="AE109" s="1"/>
      <c r="AF109" s="1"/>
      <c r="AG109" s="1"/>
      <c r="AI109" s="1"/>
      <c r="AS109" s="1"/>
    </row>
    <row r="110" spans="4:45" ht="12.75">
      <c r="D110" s="1"/>
      <c r="E110" s="1"/>
      <c r="F110" s="1"/>
      <c r="G110" s="1"/>
      <c r="K110" s="1"/>
      <c r="Q110" s="1"/>
      <c r="W110" s="1"/>
      <c r="X110" s="1"/>
      <c r="Z110" s="1"/>
      <c r="AA110" s="1"/>
      <c r="AB110" s="1"/>
      <c r="AC110" s="1"/>
      <c r="AD110" s="1"/>
      <c r="AE110" s="1"/>
      <c r="AF110" s="1"/>
      <c r="AG110" s="1"/>
      <c r="AI110" s="1"/>
      <c r="AS110" s="1"/>
    </row>
    <row r="111" spans="4:45" ht="12.75">
      <c r="D111" s="1"/>
      <c r="E111" s="1"/>
      <c r="F111" s="1"/>
      <c r="G111" s="1"/>
      <c r="K111" s="1"/>
      <c r="Q111" s="1"/>
      <c r="W111" s="1"/>
      <c r="X111" s="1"/>
      <c r="Z111" s="1"/>
      <c r="AA111" s="1"/>
      <c r="AB111" s="1"/>
      <c r="AC111" s="1"/>
      <c r="AD111" s="1"/>
      <c r="AE111" s="1"/>
      <c r="AF111" s="1"/>
      <c r="AG111" s="1"/>
      <c r="AI111" s="1"/>
      <c r="AS111" s="1"/>
    </row>
    <row r="112" spans="4:45" ht="12.75">
      <c r="D112" s="1"/>
      <c r="E112" s="1"/>
      <c r="F112" s="1"/>
      <c r="G112" s="1"/>
      <c r="K112" s="1"/>
      <c r="Q112" s="1"/>
      <c r="W112" s="1"/>
      <c r="X112" s="1"/>
      <c r="Z112" s="1"/>
      <c r="AA112" s="1"/>
      <c r="AB112" s="1"/>
      <c r="AC112" s="1"/>
      <c r="AD112" s="1"/>
      <c r="AE112" s="1"/>
      <c r="AF112" s="1"/>
      <c r="AG112" s="1"/>
      <c r="AI112" s="1"/>
      <c r="AS112" s="1"/>
    </row>
    <row r="113" spans="4:45" ht="12.75">
      <c r="D113" s="1"/>
      <c r="E113" s="1"/>
      <c r="F113" s="1"/>
      <c r="G113" s="1"/>
      <c r="K113" s="1"/>
      <c r="Q113" s="1"/>
      <c r="W113" s="1"/>
      <c r="X113" s="1"/>
      <c r="Z113" s="1"/>
      <c r="AA113" s="1"/>
      <c r="AB113" s="1"/>
      <c r="AC113" s="1"/>
      <c r="AD113" s="1"/>
      <c r="AE113" s="1"/>
      <c r="AF113" s="1"/>
      <c r="AG113" s="1"/>
      <c r="AI113" s="1"/>
      <c r="AS113" s="1"/>
    </row>
    <row r="114" spans="4:45" ht="12.75">
      <c r="D114" s="1"/>
      <c r="E114" s="1"/>
      <c r="F114" s="1"/>
      <c r="G114" s="1"/>
      <c r="K114" s="1"/>
      <c r="Q114" s="1"/>
      <c r="W114" s="1"/>
      <c r="X114" s="1"/>
      <c r="Z114" s="1"/>
      <c r="AA114" s="1"/>
      <c r="AB114" s="1"/>
      <c r="AC114" s="1"/>
      <c r="AD114" s="1"/>
      <c r="AE114" s="1"/>
      <c r="AF114" s="1"/>
      <c r="AG114" s="1"/>
      <c r="AI114" s="1"/>
      <c r="AS114" s="1"/>
    </row>
    <row r="115" spans="4:45" ht="12.75">
      <c r="D115" s="1"/>
      <c r="E115" s="1"/>
      <c r="F115" s="1"/>
      <c r="G115" s="1"/>
      <c r="K115" s="1"/>
      <c r="Q115" s="1"/>
      <c r="W115" s="1"/>
      <c r="X115" s="1"/>
      <c r="Z115" s="1"/>
      <c r="AA115" s="1"/>
      <c r="AB115" s="1"/>
      <c r="AC115" s="1"/>
      <c r="AD115" s="1"/>
      <c r="AE115" s="1"/>
      <c r="AF115" s="1"/>
      <c r="AG115" s="1"/>
      <c r="AI115" s="1"/>
      <c r="AS115" s="1"/>
    </row>
    <row r="116" spans="4:45" ht="12.75">
      <c r="D116" s="1"/>
      <c r="E116" s="1"/>
      <c r="F116" s="1"/>
      <c r="G116" s="1"/>
      <c r="K116" s="1"/>
      <c r="Q116" s="1"/>
      <c r="W116" s="1"/>
      <c r="X116" s="1"/>
      <c r="Z116" s="1"/>
      <c r="AA116" s="1"/>
      <c r="AB116" s="1"/>
      <c r="AC116" s="1"/>
      <c r="AD116" s="1"/>
      <c r="AE116" s="1"/>
      <c r="AF116" s="1"/>
      <c r="AG116" s="1"/>
      <c r="AI116" s="1"/>
      <c r="AS116" s="1"/>
    </row>
    <row r="117" spans="4:45" ht="12.75">
      <c r="D117" s="1"/>
      <c r="E117" s="1"/>
      <c r="F117" s="1"/>
      <c r="G117" s="1"/>
      <c r="K117" s="1"/>
      <c r="Q117" s="1"/>
      <c r="W117" s="1"/>
      <c r="X117" s="1"/>
      <c r="Z117" s="1"/>
      <c r="AA117" s="1"/>
      <c r="AB117" s="1"/>
      <c r="AC117" s="1"/>
      <c r="AD117" s="1"/>
      <c r="AE117" s="1"/>
      <c r="AF117" s="1"/>
      <c r="AG117" s="1"/>
      <c r="AI117" s="1"/>
      <c r="AS117" s="1"/>
    </row>
    <row r="118" spans="4:45" ht="12.75">
      <c r="D118" s="1"/>
      <c r="E118" s="1"/>
      <c r="F118" s="1"/>
      <c r="G118" s="1"/>
      <c r="K118" s="1"/>
      <c r="Q118" s="1"/>
      <c r="W118" s="1"/>
      <c r="X118" s="1"/>
      <c r="Z118" s="1"/>
      <c r="AA118" s="1"/>
      <c r="AB118" s="1"/>
      <c r="AC118" s="1"/>
      <c r="AD118" s="1"/>
      <c r="AE118" s="1"/>
      <c r="AF118" s="1"/>
      <c r="AG118" s="1"/>
      <c r="AI118" s="1"/>
      <c r="AS118" s="1"/>
    </row>
    <row r="119" spans="4:45" ht="12.75">
      <c r="D119" s="1"/>
      <c r="E119" s="1"/>
      <c r="F119" s="1"/>
      <c r="G119" s="1"/>
      <c r="K119" s="1"/>
      <c r="Q119" s="1"/>
      <c r="W119" s="1"/>
      <c r="X119" s="1"/>
      <c r="Z119" s="1"/>
      <c r="AA119" s="1"/>
      <c r="AB119" s="1"/>
      <c r="AC119" s="1"/>
      <c r="AD119" s="1"/>
      <c r="AE119" s="1"/>
      <c r="AF119" s="1"/>
      <c r="AG119" s="1"/>
      <c r="AI119" s="1"/>
      <c r="AS119" s="1"/>
    </row>
    <row r="120" spans="4:45" ht="12.75">
      <c r="D120" s="1"/>
      <c r="E120" s="1"/>
      <c r="F120" s="1"/>
      <c r="G120" s="1"/>
      <c r="K120" s="1"/>
      <c r="Q120" s="1"/>
      <c r="W120" s="1"/>
      <c r="X120" s="1"/>
      <c r="Z120" s="1"/>
      <c r="AA120" s="1"/>
      <c r="AB120" s="1"/>
      <c r="AC120" s="1"/>
      <c r="AD120" s="1"/>
      <c r="AE120" s="1"/>
      <c r="AF120" s="1"/>
      <c r="AG120" s="1"/>
      <c r="AI120" s="1"/>
      <c r="AS120" s="1"/>
    </row>
    <row r="121" spans="4:45" ht="12.75">
      <c r="D121" s="1"/>
      <c r="E121" s="1"/>
      <c r="F121" s="1"/>
      <c r="G121" s="1"/>
      <c r="K121" s="1"/>
      <c r="Q121" s="1"/>
      <c r="W121" s="1"/>
      <c r="X121" s="1"/>
      <c r="Z121" s="1"/>
      <c r="AA121" s="1"/>
      <c r="AB121" s="1"/>
      <c r="AC121" s="1"/>
      <c r="AD121" s="1"/>
      <c r="AE121" s="1"/>
      <c r="AF121" s="1"/>
      <c r="AG121" s="1"/>
      <c r="AI121" s="1"/>
      <c r="AS121" s="1"/>
    </row>
    <row r="122" spans="4:45" ht="12.75">
      <c r="D122" s="1"/>
      <c r="E122" s="1"/>
      <c r="F122" s="1"/>
      <c r="G122" s="1"/>
      <c r="K122" s="1"/>
      <c r="Q122" s="1"/>
      <c r="W122" s="1"/>
      <c r="X122" s="1"/>
      <c r="Z122" s="1"/>
      <c r="AA122" s="1"/>
      <c r="AB122" s="1"/>
      <c r="AC122" s="1"/>
      <c r="AD122" s="1"/>
      <c r="AE122" s="1"/>
      <c r="AF122" s="1"/>
      <c r="AG122" s="1"/>
      <c r="AI122" s="1"/>
      <c r="AS122" s="1"/>
    </row>
    <row r="123" spans="4:45" ht="12.75">
      <c r="D123" s="1"/>
      <c r="E123" s="1"/>
      <c r="F123" s="1"/>
      <c r="G123" s="1"/>
      <c r="K123" s="1"/>
      <c r="Q123" s="1"/>
      <c r="W123" s="1"/>
      <c r="X123" s="1"/>
      <c r="Z123" s="1"/>
      <c r="AA123" s="1"/>
      <c r="AB123" s="1"/>
      <c r="AC123" s="1"/>
      <c r="AD123" s="1"/>
      <c r="AE123" s="1"/>
      <c r="AF123" s="1"/>
      <c r="AG123" s="1"/>
      <c r="AI123" s="1"/>
      <c r="AS123" s="1"/>
    </row>
    <row r="124" spans="4:45" ht="12.75">
      <c r="D124" s="1"/>
      <c r="E124" s="1"/>
      <c r="F124" s="1"/>
      <c r="G124" s="1"/>
      <c r="K124" s="1"/>
      <c r="Q124" s="1"/>
      <c r="W124" s="1"/>
      <c r="X124" s="1"/>
      <c r="Z124" s="1"/>
      <c r="AA124" s="1"/>
      <c r="AB124" s="1"/>
      <c r="AC124" s="1"/>
      <c r="AD124" s="1"/>
      <c r="AE124" s="1"/>
      <c r="AF124" s="1"/>
      <c r="AG124" s="1"/>
      <c r="AI124" s="1"/>
      <c r="AS124" s="1"/>
    </row>
    <row r="125" spans="4:45" ht="12.75">
      <c r="D125" s="1"/>
      <c r="E125" s="1"/>
      <c r="F125" s="1"/>
      <c r="G125" s="1"/>
      <c r="K125" s="1"/>
      <c r="Q125" s="1"/>
      <c r="W125" s="1"/>
      <c r="X125" s="1"/>
      <c r="Z125" s="1"/>
      <c r="AA125" s="1"/>
      <c r="AB125" s="1"/>
      <c r="AC125" s="1"/>
      <c r="AD125" s="1"/>
      <c r="AE125" s="1"/>
      <c r="AF125" s="1"/>
      <c r="AG125" s="1"/>
      <c r="AI125" s="1"/>
      <c r="AS125" s="1"/>
    </row>
    <row r="126" spans="4:45" ht="12.75">
      <c r="D126" s="1"/>
      <c r="E126" s="1"/>
      <c r="F126" s="1"/>
      <c r="G126" s="1"/>
      <c r="K126" s="1"/>
      <c r="Q126" s="1"/>
      <c r="W126" s="1"/>
      <c r="X126" s="1"/>
      <c r="Z126" s="1"/>
      <c r="AA126" s="1"/>
      <c r="AB126" s="1"/>
      <c r="AC126" s="1"/>
      <c r="AD126" s="1"/>
      <c r="AE126" s="1"/>
      <c r="AF126" s="1"/>
      <c r="AG126" s="1"/>
      <c r="AI126" s="1"/>
      <c r="AS126" s="1"/>
    </row>
    <row r="127" spans="4:45" ht="12.75">
      <c r="D127" s="1"/>
      <c r="E127" s="1"/>
      <c r="F127" s="1"/>
      <c r="G127" s="1"/>
      <c r="K127" s="1"/>
      <c r="Q127" s="1"/>
      <c r="W127" s="1"/>
      <c r="X127" s="1"/>
      <c r="Z127" s="1"/>
      <c r="AA127" s="1"/>
      <c r="AB127" s="1"/>
      <c r="AC127" s="1"/>
      <c r="AD127" s="1"/>
      <c r="AE127" s="1"/>
      <c r="AF127" s="1"/>
      <c r="AG127" s="1"/>
      <c r="AI127" s="1"/>
      <c r="AS127" s="1"/>
    </row>
    <row r="128" spans="4:45" ht="12.75">
      <c r="D128" s="1"/>
      <c r="E128" s="1"/>
      <c r="F128" s="1"/>
      <c r="G128" s="1"/>
      <c r="K128" s="1"/>
      <c r="Q128" s="1"/>
      <c r="W128" s="1"/>
      <c r="X128" s="1"/>
      <c r="Z128" s="1"/>
      <c r="AA128" s="1"/>
      <c r="AB128" s="1"/>
      <c r="AC128" s="1"/>
      <c r="AD128" s="1"/>
      <c r="AE128" s="1"/>
      <c r="AF128" s="1"/>
      <c r="AG128" s="1"/>
      <c r="AI128" s="1"/>
      <c r="AS128" s="1"/>
    </row>
    <row r="129" spans="4:45" ht="12.75">
      <c r="D129" s="1"/>
      <c r="E129" s="1"/>
      <c r="F129" s="1"/>
      <c r="G129" s="1"/>
      <c r="K129" s="1"/>
      <c r="Q129" s="1"/>
      <c r="W129" s="1"/>
      <c r="X129" s="1"/>
      <c r="Z129" s="1"/>
      <c r="AA129" s="1"/>
      <c r="AB129" s="1"/>
      <c r="AC129" s="1"/>
      <c r="AD129" s="1"/>
      <c r="AE129" s="1"/>
      <c r="AF129" s="1"/>
      <c r="AG129" s="1"/>
      <c r="AI129" s="1"/>
      <c r="AS129" s="1"/>
    </row>
    <row r="130" spans="4:45" ht="12.75">
      <c r="D130" s="1"/>
      <c r="E130" s="1"/>
      <c r="F130" s="1"/>
      <c r="G130" s="1"/>
      <c r="K130" s="1"/>
      <c r="Q130" s="1"/>
      <c r="W130" s="1"/>
      <c r="X130" s="1"/>
      <c r="Z130" s="1"/>
      <c r="AA130" s="1"/>
      <c r="AB130" s="1"/>
      <c r="AC130" s="1"/>
      <c r="AD130" s="1"/>
      <c r="AE130" s="1"/>
      <c r="AF130" s="1"/>
      <c r="AG130" s="1"/>
      <c r="AI130" s="1"/>
      <c r="AS130" s="1"/>
    </row>
    <row r="131" spans="4:45" ht="12.75">
      <c r="D131" s="1"/>
      <c r="E131" s="1"/>
      <c r="F131" s="1"/>
      <c r="G131" s="1"/>
      <c r="K131" s="1"/>
      <c r="Q131" s="1"/>
      <c r="W131" s="1"/>
      <c r="X131" s="1"/>
      <c r="Z131" s="1"/>
      <c r="AA131" s="1"/>
      <c r="AB131" s="1"/>
      <c r="AC131" s="1"/>
      <c r="AD131" s="1"/>
      <c r="AE131" s="1"/>
      <c r="AF131" s="1"/>
      <c r="AG131" s="1"/>
      <c r="AI131" s="1"/>
      <c r="AS131" s="1"/>
    </row>
    <row r="132" spans="4:45" ht="12.75">
      <c r="D132" s="1"/>
      <c r="E132" s="1"/>
      <c r="F132" s="1"/>
      <c r="G132" s="1"/>
      <c r="K132" s="1"/>
      <c r="Q132" s="1"/>
      <c r="W132" s="1"/>
      <c r="X132" s="1"/>
      <c r="Z132" s="1"/>
      <c r="AA132" s="1"/>
      <c r="AB132" s="1"/>
      <c r="AC132" s="1"/>
      <c r="AD132" s="1"/>
      <c r="AE132" s="1"/>
      <c r="AF132" s="1"/>
      <c r="AG132" s="1"/>
      <c r="AI132" s="1"/>
      <c r="AS132" s="1"/>
    </row>
    <row r="133" spans="4:45" ht="12.75">
      <c r="D133" s="1"/>
      <c r="E133" s="1"/>
      <c r="F133" s="1"/>
      <c r="G133" s="1"/>
      <c r="K133" s="1"/>
      <c r="Q133" s="1"/>
      <c r="W133" s="1"/>
      <c r="X133" s="1"/>
      <c r="Z133" s="1"/>
      <c r="AA133" s="1"/>
      <c r="AB133" s="1"/>
      <c r="AC133" s="1"/>
      <c r="AD133" s="1"/>
      <c r="AE133" s="1"/>
      <c r="AF133" s="1"/>
      <c r="AG133" s="1"/>
      <c r="AI133" s="1"/>
      <c r="AS133" s="1"/>
    </row>
    <row r="134" spans="4:45" ht="12.75">
      <c r="D134" s="1"/>
      <c r="E134" s="1"/>
      <c r="F134" s="1"/>
      <c r="G134" s="1"/>
      <c r="K134" s="1"/>
      <c r="Q134" s="1"/>
      <c r="W134" s="1"/>
      <c r="X134" s="1"/>
      <c r="Z134" s="1"/>
      <c r="AA134" s="1"/>
      <c r="AB134" s="1"/>
      <c r="AC134" s="1"/>
      <c r="AD134" s="1"/>
      <c r="AE134" s="1"/>
      <c r="AF134" s="1"/>
      <c r="AG134" s="1"/>
      <c r="AI134" s="1"/>
      <c r="AS134" s="1"/>
    </row>
    <row r="135" spans="4:45" ht="12.75">
      <c r="D135" s="1"/>
      <c r="E135" s="1"/>
      <c r="F135" s="1"/>
      <c r="G135" s="1"/>
      <c r="K135" s="1"/>
      <c r="Q135" s="1"/>
      <c r="W135" s="1"/>
      <c r="X135" s="1"/>
      <c r="Z135" s="1"/>
      <c r="AA135" s="1"/>
      <c r="AB135" s="1"/>
      <c r="AC135" s="1"/>
      <c r="AD135" s="1"/>
      <c r="AE135" s="1"/>
      <c r="AF135" s="1"/>
      <c r="AG135" s="1"/>
      <c r="AI135" s="1"/>
      <c r="AS135" s="1"/>
    </row>
    <row r="136" spans="4:45" ht="12.75">
      <c r="D136" s="1"/>
      <c r="E136" s="1"/>
      <c r="F136" s="1"/>
      <c r="G136" s="1"/>
      <c r="K136" s="1"/>
      <c r="Q136" s="1"/>
      <c r="W136" s="1"/>
      <c r="X136" s="1"/>
      <c r="Z136" s="1"/>
      <c r="AA136" s="1"/>
      <c r="AB136" s="1"/>
      <c r="AC136" s="1"/>
      <c r="AD136" s="1"/>
      <c r="AE136" s="1"/>
      <c r="AF136" s="1"/>
      <c r="AG136" s="1"/>
      <c r="AI136" s="1"/>
      <c r="AS136" s="1"/>
    </row>
    <row r="137" spans="4:45" ht="12.75">
      <c r="D137" s="1"/>
      <c r="E137" s="1"/>
      <c r="F137" s="1"/>
      <c r="G137" s="1"/>
      <c r="K137" s="1"/>
      <c r="Q137" s="1"/>
      <c r="W137" s="1"/>
      <c r="X137" s="1"/>
      <c r="Z137" s="1"/>
      <c r="AA137" s="1"/>
      <c r="AB137" s="1"/>
      <c r="AC137" s="1"/>
      <c r="AD137" s="1"/>
      <c r="AE137" s="1"/>
      <c r="AF137" s="1"/>
      <c r="AG137" s="1"/>
      <c r="AI137" s="1"/>
      <c r="AS137" s="1"/>
    </row>
    <row r="138" spans="4:45" ht="12.75">
      <c r="D138" s="1"/>
      <c r="E138" s="1"/>
      <c r="F138" s="1"/>
      <c r="G138" s="1"/>
      <c r="K138" s="1"/>
      <c r="Q138" s="1"/>
      <c r="W138" s="1"/>
      <c r="X138" s="1"/>
      <c r="Z138" s="1"/>
      <c r="AA138" s="1"/>
      <c r="AB138" s="1"/>
      <c r="AC138" s="1"/>
      <c r="AD138" s="1"/>
      <c r="AE138" s="1"/>
      <c r="AF138" s="1"/>
      <c r="AG138" s="1"/>
      <c r="AI138" s="1"/>
      <c r="AS138" s="1"/>
    </row>
    <row r="139" spans="4:45" ht="12.75">
      <c r="D139" s="1"/>
      <c r="E139" s="1"/>
      <c r="F139" s="1"/>
      <c r="G139" s="1"/>
      <c r="K139" s="1"/>
      <c r="Q139" s="1"/>
      <c r="W139" s="1"/>
      <c r="X139" s="1"/>
      <c r="Z139" s="1"/>
      <c r="AA139" s="1"/>
      <c r="AB139" s="1"/>
      <c r="AC139" s="1"/>
      <c r="AD139" s="1"/>
      <c r="AE139" s="1"/>
      <c r="AF139" s="1"/>
      <c r="AG139" s="1"/>
      <c r="AI139" s="1"/>
      <c r="AS139" s="1"/>
    </row>
    <row r="140" spans="4:45" ht="12.75">
      <c r="D140" s="1"/>
      <c r="E140" s="1"/>
      <c r="F140" s="1"/>
      <c r="G140" s="1"/>
      <c r="K140" s="1"/>
      <c r="Q140" s="1"/>
      <c r="W140" s="1"/>
      <c r="X140" s="1"/>
      <c r="Z140" s="1"/>
      <c r="AA140" s="1"/>
      <c r="AB140" s="1"/>
      <c r="AC140" s="1"/>
      <c r="AD140" s="1"/>
      <c r="AE140" s="1"/>
      <c r="AF140" s="1"/>
      <c r="AG140" s="1"/>
      <c r="AI140" s="1"/>
      <c r="AS140" s="1"/>
    </row>
    <row r="141" spans="4:45" ht="12.75">
      <c r="D141" s="1"/>
      <c r="E141" s="1"/>
      <c r="F141" s="1"/>
      <c r="G141" s="1"/>
      <c r="K141" s="1"/>
      <c r="Q141" s="1"/>
      <c r="W141" s="1"/>
      <c r="X141" s="1"/>
      <c r="Z141" s="1"/>
      <c r="AA141" s="1"/>
      <c r="AB141" s="1"/>
      <c r="AC141" s="1"/>
      <c r="AD141" s="1"/>
      <c r="AE141" s="1"/>
      <c r="AF141" s="1"/>
      <c r="AG141" s="1"/>
      <c r="AI141" s="1"/>
      <c r="AS141" s="1"/>
    </row>
    <row r="142" spans="4:45" ht="12.75">
      <c r="D142" s="1"/>
      <c r="E142" s="1"/>
      <c r="F142" s="1"/>
      <c r="G142" s="1"/>
      <c r="K142" s="1"/>
      <c r="Q142" s="1"/>
      <c r="W142" s="1"/>
      <c r="X142" s="1"/>
      <c r="Z142" s="1"/>
      <c r="AA142" s="1"/>
      <c r="AB142" s="1"/>
      <c r="AC142" s="1"/>
      <c r="AD142" s="1"/>
      <c r="AE142" s="1"/>
      <c r="AF142" s="1"/>
      <c r="AG142" s="1"/>
      <c r="AI142" s="1"/>
      <c r="AS142" s="1"/>
    </row>
    <row r="143" spans="4:45" ht="12.75">
      <c r="D143" s="1"/>
      <c r="E143" s="1"/>
      <c r="F143" s="1"/>
      <c r="G143" s="1"/>
      <c r="K143" s="1"/>
      <c r="Q143" s="1"/>
      <c r="W143" s="1"/>
      <c r="X143" s="1"/>
      <c r="Z143" s="1"/>
      <c r="AA143" s="1"/>
      <c r="AB143" s="1"/>
      <c r="AC143" s="1"/>
      <c r="AD143" s="1"/>
      <c r="AE143" s="1"/>
      <c r="AF143" s="1"/>
      <c r="AG143" s="1"/>
      <c r="AI143" s="1"/>
      <c r="AS143" s="1"/>
    </row>
    <row r="144" spans="4:45" ht="12.75">
      <c r="D144" s="1"/>
      <c r="E144" s="1"/>
      <c r="F144" s="1"/>
      <c r="G144" s="1"/>
      <c r="K144" s="1"/>
      <c r="Q144" s="1"/>
      <c r="W144" s="1"/>
      <c r="X144" s="1"/>
      <c r="Z144" s="1"/>
      <c r="AA144" s="1"/>
      <c r="AB144" s="1"/>
      <c r="AC144" s="1"/>
      <c r="AD144" s="1"/>
      <c r="AE144" s="1"/>
      <c r="AF144" s="1"/>
      <c r="AG144" s="1"/>
      <c r="AI144" s="1"/>
      <c r="AS144" s="1"/>
    </row>
    <row r="145" spans="4:45" ht="12.75">
      <c r="D145" s="1"/>
      <c r="E145" s="1"/>
      <c r="F145" s="1"/>
      <c r="G145" s="1"/>
      <c r="K145" s="1"/>
      <c r="Q145" s="1"/>
      <c r="W145" s="1"/>
      <c r="X145" s="1"/>
      <c r="Z145" s="1"/>
      <c r="AA145" s="1"/>
      <c r="AB145" s="1"/>
      <c r="AC145" s="1"/>
      <c r="AD145" s="1"/>
      <c r="AE145" s="1"/>
      <c r="AF145" s="1"/>
      <c r="AG145" s="1"/>
      <c r="AI145" s="1"/>
      <c r="AS145" s="1"/>
    </row>
    <row r="146" spans="4:45" ht="12.75">
      <c r="D146" s="1"/>
      <c r="E146" s="1"/>
      <c r="F146" s="1"/>
      <c r="G146" s="1"/>
      <c r="K146" s="1"/>
      <c r="Q146" s="1"/>
      <c r="W146" s="1"/>
      <c r="X146" s="1"/>
      <c r="Z146" s="1"/>
      <c r="AA146" s="1"/>
      <c r="AB146" s="1"/>
      <c r="AC146" s="1"/>
      <c r="AD146" s="1"/>
      <c r="AE146" s="1"/>
      <c r="AF146" s="1"/>
      <c r="AG146" s="1"/>
      <c r="AI146" s="1"/>
      <c r="AS146" s="1"/>
    </row>
    <row r="147" spans="4:45" ht="12.75">
      <c r="D147" s="1"/>
      <c r="E147" s="1"/>
      <c r="F147" s="1"/>
      <c r="G147" s="1"/>
      <c r="K147" s="1"/>
      <c r="Q147" s="1"/>
      <c r="W147" s="1"/>
      <c r="X147" s="1"/>
      <c r="Z147" s="1"/>
      <c r="AA147" s="1"/>
      <c r="AB147" s="1"/>
      <c r="AC147" s="1"/>
      <c r="AD147" s="1"/>
      <c r="AE147" s="1"/>
      <c r="AF147" s="1"/>
      <c r="AG147" s="1"/>
      <c r="AI147" s="1"/>
      <c r="AS147" s="1"/>
    </row>
    <row r="148" spans="4:45" ht="12.75">
      <c r="D148" s="1"/>
      <c r="E148" s="1"/>
      <c r="F148" s="1"/>
      <c r="G148" s="1"/>
      <c r="K148" s="1"/>
      <c r="Q148" s="1"/>
      <c r="W148" s="1"/>
      <c r="X148" s="1"/>
      <c r="Z148" s="1"/>
      <c r="AA148" s="1"/>
      <c r="AB148" s="1"/>
      <c r="AC148" s="1"/>
      <c r="AD148" s="1"/>
      <c r="AE148" s="1"/>
      <c r="AF148" s="1"/>
      <c r="AG148" s="1"/>
      <c r="AI148" s="1"/>
      <c r="AS148" s="1"/>
    </row>
    <row r="149" spans="4:45" ht="12.75">
      <c r="D149" s="1"/>
      <c r="E149" s="1"/>
      <c r="F149" s="1"/>
      <c r="G149" s="1"/>
      <c r="K149" s="1"/>
      <c r="Q149" s="1"/>
      <c r="W149" s="1"/>
      <c r="X149" s="1"/>
      <c r="Z149" s="1"/>
      <c r="AA149" s="1"/>
      <c r="AB149" s="1"/>
      <c r="AC149" s="1"/>
      <c r="AD149" s="1"/>
      <c r="AE149" s="1"/>
      <c r="AF149" s="1"/>
      <c r="AG149" s="1"/>
      <c r="AI149" s="1"/>
      <c r="AS149" s="1"/>
    </row>
    <row r="150" spans="4:45" ht="12.75">
      <c r="D150" s="1"/>
      <c r="E150" s="1"/>
      <c r="F150" s="1"/>
      <c r="G150" s="1"/>
      <c r="K150" s="1"/>
      <c r="Q150" s="1"/>
      <c r="W150" s="1"/>
      <c r="X150" s="1"/>
      <c r="Z150" s="1"/>
      <c r="AA150" s="1"/>
      <c r="AB150" s="1"/>
      <c r="AC150" s="1"/>
      <c r="AD150" s="1"/>
      <c r="AE150" s="1"/>
      <c r="AF150" s="1"/>
      <c r="AG150" s="1"/>
      <c r="AI150" s="1"/>
      <c r="AS150" s="1"/>
    </row>
    <row r="151" spans="4:45" ht="12.75">
      <c r="D151" s="1"/>
      <c r="E151" s="1"/>
      <c r="F151" s="1"/>
      <c r="G151" s="1"/>
      <c r="K151" s="1"/>
      <c r="Q151" s="1"/>
      <c r="W151" s="1"/>
      <c r="X151" s="1"/>
      <c r="Z151" s="1"/>
      <c r="AA151" s="1"/>
      <c r="AB151" s="1"/>
      <c r="AC151" s="1"/>
      <c r="AD151" s="1"/>
      <c r="AE151" s="1"/>
      <c r="AF151" s="1"/>
      <c r="AG151" s="1"/>
      <c r="AI151" s="1"/>
      <c r="AS151" s="1"/>
    </row>
    <row r="152" spans="4:45" ht="12.75">
      <c r="D152" s="1"/>
      <c r="E152" s="1"/>
      <c r="F152" s="1"/>
      <c r="G152" s="1"/>
      <c r="K152" s="1"/>
      <c r="Q152" s="1"/>
      <c r="W152" s="1"/>
      <c r="X152" s="1"/>
      <c r="Z152" s="1"/>
      <c r="AA152" s="1"/>
      <c r="AB152" s="1"/>
      <c r="AC152" s="1"/>
      <c r="AD152" s="1"/>
      <c r="AE152" s="1"/>
      <c r="AF152" s="1"/>
      <c r="AG152" s="1"/>
      <c r="AI152" s="1"/>
      <c r="AS152" s="1"/>
    </row>
    <row r="153" spans="4:45" ht="12.75">
      <c r="D153" s="1"/>
      <c r="E153" s="1"/>
      <c r="F153" s="1"/>
      <c r="G153" s="1"/>
      <c r="K153" s="1"/>
      <c r="Q153" s="1"/>
      <c r="W153" s="1"/>
      <c r="X153" s="1"/>
      <c r="Z153" s="1"/>
      <c r="AA153" s="1"/>
      <c r="AB153" s="1"/>
      <c r="AC153" s="1"/>
      <c r="AD153" s="1"/>
      <c r="AE153" s="1"/>
      <c r="AF153" s="1"/>
      <c r="AG153" s="1"/>
      <c r="AI153" s="1"/>
      <c r="AS153" s="1"/>
    </row>
    <row r="154" spans="4:45" ht="12.75">
      <c r="D154" s="1"/>
      <c r="E154" s="1"/>
      <c r="F154" s="1"/>
      <c r="G154" s="1"/>
      <c r="K154" s="1"/>
      <c r="Q154" s="1"/>
      <c r="W154" s="1"/>
      <c r="X154" s="1"/>
      <c r="Z154" s="1"/>
      <c r="AA154" s="1"/>
      <c r="AB154" s="1"/>
      <c r="AC154" s="1"/>
      <c r="AD154" s="1"/>
      <c r="AE154" s="1"/>
      <c r="AF154" s="1"/>
      <c r="AG154" s="1"/>
      <c r="AI154" s="1"/>
      <c r="AS154" s="1"/>
    </row>
    <row r="155" spans="4:45" ht="12.75">
      <c r="D155" s="1"/>
      <c r="E155" s="1"/>
      <c r="F155" s="1"/>
      <c r="G155" s="1"/>
      <c r="K155" s="1"/>
      <c r="Q155" s="1"/>
      <c r="W155" s="1"/>
      <c r="X155" s="1"/>
      <c r="Z155" s="1"/>
      <c r="AA155" s="1"/>
      <c r="AB155" s="1"/>
      <c r="AC155" s="1"/>
      <c r="AD155" s="1"/>
      <c r="AE155" s="1"/>
      <c r="AF155" s="1"/>
      <c r="AG155" s="1"/>
      <c r="AI155" s="1"/>
      <c r="AS155" s="1"/>
    </row>
    <row r="156" spans="4:45" ht="12.75">
      <c r="D156" s="1"/>
      <c r="E156" s="1"/>
      <c r="F156" s="1"/>
      <c r="G156" s="1"/>
      <c r="K156" s="1"/>
      <c r="Q156" s="1"/>
      <c r="W156" s="1"/>
      <c r="X156" s="1"/>
      <c r="Z156" s="1"/>
      <c r="AA156" s="1"/>
      <c r="AB156" s="1"/>
      <c r="AC156" s="1"/>
      <c r="AD156" s="1"/>
      <c r="AE156" s="1"/>
      <c r="AF156" s="1"/>
      <c r="AG156" s="1"/>
      <c r="AI156" s="1"/>
      <c r="AS156" s="1"/>
    </row>
    <row r="157" spans="4:45" ht="12.75">
      <c r="D157" s="1"/>
      <c r="E157" s="1"/>
      <c r="F157" s="1"/>
      <c r="G157" s="1"/>
      <c r="K157" s="1"/>
      <c r="Q157" s="1"/>
      <c r="W157" s="1"/>
      <c r="X157" s="1"/>
      <c r="Z157" s="1"/>
      <c r="AA157" s="1"/>
      <c r="AB157" s="1"/>
      <c r="AC157" s="1"/>
      <c r="AD157" s="1"/>
      <c r="AE157" s="1"/>
      <c r="AF157" s="1"/>
      <c r="AG157" s="1"/>
      <c r="AI157" s="1"/>
      <c r="AS157" s="1"/>
    </row>
    <row r="158" spans="4:45" ht="12.75">
      <c r="D158" s="1"/>
      <c r="E158" s="1"/>
      <c r="F158" s="1"/>
      <c r="G158" s="1"/>
      <c r="K158" s="1"/>
      <c r="Q158" s="1"/>
      <c r="W158" s="1"/>
      <c r="X158" s="1"/>
      <c r="Z158" s="1"/>
      <c r="AA158" s="1"/>
      <c r="AB158" s="1"/>
      <c r="AC158" s="1"/>
      <c r="AD158" s="1"/>
      <c r="AE158" s="1"/>
      <c r="AF158" s="1"/>
      <c r="AG158" s="1"/>
      <c r="AI158" s="1"/>
      <c r="AS158" s="1"/>
    </row>
    <row r="159" spans="4:45" ht="12.75">
      <c r="D159" s="1"/>
      <c r="E159" s="1"/>
      <c r="F159" s="1"/>
      <c r="G159" s="1"/>
      <c r="K159" s="1"/>
      <c r="Q159" s="1"/>
      <c r="W159" s="1"/>
      <c r="X159" s="1"/>
      <c r="Z159" s="1"/>
      <c r="AA159" s="1"/>
      <c r="AB159" s="1"/>
      <c r="AC159" s="1"/>
      <c r="AD159" s="1"/>
      <c r="AE159" s="1"/>
      <c r="AF159" s="1"/>
      <c r="AG159" s="1"/>
      <c r="AI159" s="1"/>
      <c r="AS159" s="1"/>
    </row>
    <row r="160" spans="4:45" ht="12.75">
      <c r="D160" s="1"/>
      <c r="E160" s="1"/>
      <c r="F160" s="1"/>
      <c r="G160" s="1"/>
      <c r="K160" s="1"/>
      <c r="Q160" s="1"/>
      <c r="W160" s="1"/>
      <c r="X160" s="1"/>
      <c r="Z160" s="1"/>
      <c r="AA160" s="1"/>
      <c r="AB160" s="1"/>
      <c r="AC160" s="1"/>
      <c r="AD160" s="1"/>
      <c r="AE160" s="1"/>
      <c r="AF160" s="1"/>
      <c r="AG160" s="1"/>
      <c r="AI160" s="1"/>
      <c r="AS160" s="1"/>
    </row>
    <row r="161" spans="4:45" ht="12.75">
      <c r="D161" s="1"/>
      <c r="E161" s="1"/>
      <c r="F161" s="1"/>
      <c r="G161" s="1"/>
      <c r="K161" s="1"/>
      <c r="Q161" s="1"/>
      <c r="W161" s="1"/>
      <c r="X161" s="1"/>
      <c r="Z161" s="1"/>
      <c r="AA161" s="1"/>
      <c r="AB161" s="1"/>
      <c r="AC161" s="1"/>
      <c r="AD161" s="1"/>
      <c r="AE161" s="1"/>
      <c r="AF161" s="1"/>
      <c r="AG161" s="1"/>
      <c r="AI161" s="1"/>
      <c r="AS161" s="1"/>
    </row>
    <row r="162" spans="4:45" ht="12.75">
      <c r="D162" s="1"/>
      <c r="E162" s="1"/>
      <c r="F162" s="1"/>
      <c r="G162" s="1"/>
      <c r="K162" s="1"/>
      <c r="Q162" s="1"/>
      <c r="W162" s="1"/>
      <c r="X162" s="1"/>
      <c r="Z162" s="1"/>
      <c r="AA162" s="1"/>
      <c r="AB162" s="1"/>
      <c r="AC162" s="1"/>
      <c r="AD162" s="1"/>
      <c r="AE162" s="1"/>
      <c r="AF162" s="1"/>
      <c r="AG162" s="1"/>
      <c r="AI162" s="1"/>
      <c r="AS162" s="1"/>
    </row>
    <row r="163" spans="4:45" ht="12.75">
      <c r="D163" s="1"/>
      <c r="E163" s="1"/>
      <c r="F163" s="1"/>
      <c r="G163" s="1"/>
      <c r="K163" s="1"/>
      <c r="Q163" s="1"/>
      <c r="W163" s="1"/>
      <c r="X163" s="1"/>
      <c r="Z163" s="1"/>
      <c r="AA163" s="1"/>
      <c r="AB163" s="1"/>
      <c r="AC163" s="1"/>
      <c r="AD163" s="1"/>
      <c r="AE163" s="1"/>
      <c r="AF163" s="1"/>
      <c r="AG163" s="1"/>
      <c r="AI163" s="1"/>
      <c r="AS163" s="1"/>
    </row>
    <row r="164" spans="4:45" ht="12.75">
      <c r="D164" s="1"/>
      <c r="E164" s="1"/>
      <c r="F164" s="1"/>
      <c r="G164" s="1"/>
      <c r="K164" s="1"/>
      <c r="Q164" s="1"/>
      <c r="W164" s="1"/>
      <c r="X164" s="1"/>
      <c r="Z164" s="1"/>
      <c r="AA164" s="1"/>
      <c r="AB164" s="1"/>
      <c r="AC164" s="1"/>
      <c r="AD164" s="1"/>
      <c r="AE164" s="1"/>
      <c r="AF164" s="1"/>
      <c r="AG164" s="1"/>
      <c r="AI164" s="1"/>
      <c r="AS164" s="1"/>
    </row>
    <row r="165" spans="4:45" ht="12.75">
      <c r="D165" s="1"/>
      <c r="E165" s="1"/>
      <c r="F165" s="1"/>
      <c r="G165" s="1"/>
      <c r="K165" s="1"/>
      <c r="Q165" s="1"/>
      <c r="W165" s="1"/>
      <c r="X165" s="1"/>
      <c r="Z165" s="1"/>
      <c r="AA165" s="1"/>
      <c r="AB165" s="1"/>
      <c r="AC165" s="1"/>
      <c r="AD165" s="1"/>
      <c r="AE165" s="1"/>
      <c r="AF165" s="1"/>
      <c r="AG165" s="1"/>
      <c r="AI165" s="1"/>
      <c r="AS165" s="1"/>
    </row>
    <row r="166" spans="4:45" ht="12.75">
      <c r="D166" s="1"/>
      <c r="E166" s="1"/>
      <c r="F166" s="1"/>
      <c r="G166" s="1"/>
      <c r="K166" s="1"/>
      <c r="Q166" s="1"/>
      <c r="W166" s="1"/>
      <c r="X166" s="1"/>
      <c r="Z166" s="1"/>
      <c r="AA166" s="1"/>
      <c r="AB166" s="1"/>
      <c r="AC166" s="1"/>
      <c r="AD166" s="1"/>
      <c r="AE166" s="1"/>
      <c r="AF166" s="1"/>
      <c r="AG166" s="1"/>
      <c r="AI166" s="1"/>
      <c r="AS166" s="1"/>
    </row>
    <row r="167" spans="4:45" ht="12.75">
      <c r="D167" s="1"/>
      <c r="E167" s="1"/>
      <c r="F167" s="1"/>
      <c r="G167" s="1"/>
      <c r="K167" s="1"/>
      <c r="Q167" s="1"/>
      <c r="W167" s="1"/>
      <c r="X167" s="1"/>
      <c r="Z167" s="1"/>
      <c r="AA167" s="1"/>
      <c r="AB167" s="1"/>
      <c r="AC167" s="1"/>
      <c r="AD167" s="1"/>
      <c r="AE167" s="1"/>
      <c r="AF167" s="1"/>
      <c r="AG167" s="1"/>
      <c r="AI167" s="1"/>
      <c r="AS167" s="1"/>
    </row>
    <row r="168" spans="4:45" ht="12.75">
      <c r="D168" s="1"/>
      <c r="E168" s="1"/>
      <c r="F168" s="1"/>
      <c r="G168" s="1"/>
      <c r="K168" s="1"/>
      <c r="Q168" s="1"/>
      <c r="W168" s="1"/>
      <c r="X168" s="1"/>
      <c r="Z168" s="1"/>
      <c r="AA168" s="1"/>
      <c r="AB168" s="1"/>
      <c r="AC168" s="1"/>
      <c r="AD168" s="1"/>
      <c r="AE168" s="1"/>
      <c r="AF168" s="1"/>
      <c r="AG168" s="1"/>
      <c r="AI168" s="1"/>
      <c r="AS168" s="1"/>
    </row>
    <row r="169" spans="4:45" ht="12.75">
      <c r="D169" s="1"/>
      <c r="E169" s="1"/>
      <c r="F169" s="1"/>
      <c r="G169" s="1"/>
      <c r="K169" s="1"/>
      <c r="Q169" s="1"/>
      <c r="W169" s="1"/>
      <c r="X169" s="1"/>
      <c r="Z169" s="1"/>
      <c r="AA169" s="1"/>
      <c r="AB169" s="1"/>
      <c r="AC169" s="1"/>
      <c r="AD169" s="1"/>
      <c r="AE169" s="1"/>
      <c r="AF169" s="1"/>
      <c r="AG169" s="1"/>
      <c r="AI169" s="1"/>
      <c r="AS169" s="1"/>
    </row>
    <row r="170" spans="4:45" ht="12.75">
      <c r="D170" s="1"/>
      <c r="E170" s="1"/>
      <c r="F170" s="1"/>
      <c r="G170" s="1"/>
      <c r="K170" s="1"/>
      <c r="Q170" s="1"/>
      <c r="W170" s="1"/>
      <c r="X170" s="1"/>
      <c r="Z170" s="1"/>
      <c r="AA170" s="1"/>
      <c r="AB170" s="1"/>
      <c r="AC170" s="1"/>
      <c r="AD170" s="1"/>
      <c r="AE170" s="1"/>
      <c r="AF170" s="1"/>
      <c r="AG170" s="1"/>
      <c r="AI170" s="1"/>
      <c r="AS170" s="1"/>
    </row>
    <row r="171" spans="4:45" ht="12.75">
      <c r="D171" s="1"/>
      <c r="E171" s="1"/>
      <c r="F171" s="1"/>
      <c r="G171" s="1"/>
      <c r="K171" s="1"/>
      <c r="Q171" s="1"/>
      <c r="W171" s="1"/>
      <c r="X171" s="1"/>
      <c r="Z171" s="1"/>
      <c r="AA171" s="1"/>
      <c r="AB171" s="1"/>
      <c r="AC171" s="1"/>
      <c r="AD171" s="1"/>
      <c r="AE171" s="1"/>
      <c r="AF171" s="1"/>
      <c r="AG171" s="1"/>
      <c r="AI171" s="1"/>
      <c r="AS171" s="1"/>
    </row>
    <row r="172" spans="4:45" ht="12.75">
      <c r="D172" s="1"/>
      <c r="E172" s="1"/>
      <c r="F172" s="1"/>
      <c r="G172" s="1"/>
      <c r="K172" s="1"/>
      <c r="Q172" s="1"/>
      <c r="W172" s="1"/>
      <c r="X172" s="1"/>
      <c r="Z172" s="1"/>
      <c r="AA172" s="1"/>
      <c r="AB172" s="1"/>
      <c r="AC172" s="1"/>
      <c r="AD172" s="1"/>
      <c r="AE172" s="1"/>
      <c r="AF172" s="1"/>
      <c r="AG172" s="1"/>
      <c r="AI172" s="1"/>
      <c r="AS172" s="1"/>
    </row>
    <row r="173" spans="4:45" ht="12.75">
      <c r="D173" s="1"/>
      <c r="E173" s="1"/>
      <c r="F173" s="1"/>
      <c r="G173" s="1"/>
      <c r="K173" s="1"/>
      <c r="Q173" s="1"/>
      <c r="W173" s="1"/>
      <c r="X173" s="1"/>
      <c r="Z173" s="1"/>
      <c r="AA173" s="1"/>
      <c r="AB173" s="1"/>
      <c r="AC173" s="1"/>
      <c r="AD173" s="1"/>
      <c r="AE173" s="1"/>
      <c r="AF173" s="1"/>
      <c r="AG173" s="1"/>
      <c r="AI173" s="1"/>
      <c r="AS173" s="1"/>
    </row>
    <row r="174" spans="4:45" ht="12.75">
      <c r="D174" s="1"/>
      <c r="E174" s="1"/>
      <c r="F174" s="1"/>
      <c r="G174" s="1"/>
      <c r="K174" s="1"/>
      <c r="Q174" s="1"/>
      <c r="W174" s="1"/>
      <c r="X174" s="1"/>
      <c r="Z174" s="1"/>
      <c r="AA174" s="1"/>
      <c r="AB174" s="1"/>
      <c r="AC174" s="1"/>
      <c r="AD174" s="1"/>
      <c r="AE174" s="1"/>
      <c r="AF174" s="1"/>
      <c r="AG174" s="1"/>
      <c r="AI174" s="1"/>
      <c r="AS174" s="1"/>
    </row>
    <row r="175" spans="4:45" ht="12.75">
      <c r="D175" s="1"/>
      <c r="E175" s="1"/>
      <c r="F175" s="1"/>
      <c r="G175" s="1"/>
      <c r="K175" s="1"/>
      <c r="Q175" s="1"/>
      <c r="W175" s="1"/>
      <c r="X175" s="1"/>
      <c r="Z175" s="1"/>
      <c r="AA175" s="1"/>
      <c r="AB175" s="1"/>
      <c r="AC175" s="1"/>
      <c r="AD175" s="1"/>
      <c r="AE175" s="1"/>
      <c r="AF175" s="1"/>
      <c r="AG175" s="1"/>
      <c r="AI175" s="1"/>
      <c r="AS175" s="1"/>
    </row>
    <row r="176" spans="4:45" ht="12.75">
      <c r="D176" s="1"/>
      <c r="E176" s="1"/>
      <c r="F176" s="1"/>
      <c r="G176" s="1"/>
      <c r="K176" s="1"/>
      <c r="Q176" s="1"/>
      <c r="W176" s="1"/>
      <c r="X176" s="1"/>
      <c r="Z176" s="1"/>
      <c r="AA176" s="1"/>
      <c r="AB176" s="1"/>
      <c r="AC176" s="1"/>
      <c r="AD176" s="1"/>
      <c r="AE176" s="1"/>
      <c r="AF176" s="1"/>
      <c r="AG176" s="1"/>
      <c r="AI176" s="1"/>
      <c r="AS176" s="1"/>
    </row>
    <row r="177" spans="4:45" ht="12.75">
      <c r="D177" s="1"/>
      <c r="E177" s="1"/>
      <c r="F177" s="1"/>
      <c r="G177" s="1"/>
      <c r="K177" s="1"/>
      <c r="Q177" s="1"/>
      <c r="W177" s="1"/>
      <c r="X177" s="1"/>
      <c r="Z177" s="1"/>
      <c r="AA177" s="1"/>
      <c r="AB177" s="1"/>
      <c r="AC177" s="1"/>
      <c r="AD177" s="1"/>
      <c r="AE177" s="1"/>
      <c r="AF177" s="1"/>
      <c r="AG177" s="1"/>
      <c r="AI177" s="1"/>
      <c r="AS177" s="1"/>
    </row>
    <row r="178" spans="4:45" ht="12.75">
      <c r="D178" s="1"/>
      <c r="E178" s="1"/>
      <c r="F178" s="1"/>
      <c r="G178" s="1"/>
      <c r="K178" s="1"/>
      <c r="Q178" s="1"/>
      <c r="W178" s="1"/>
      <c r="X178" s="1"/>
      <c r="Z178" s="1"/>
      <c r="AA178" s="1"/>
      <c r="AB178" s="1"/>
      <c r="AC178" s="1"/>
      <c r="AD178" s="1"/>
      <c r="AE178" s="1"/>
      <c r="AF178" s="1"/>
      <c r="AG178" s="1"/>
      <c r="AI178" s="1"/>
      <c r="AS178" s="1"/>
    </row>
    <row r="179" spans="4:45" ht="12.75">
      <c r="D179" s="1"/>
      <c r="E179" s="1"/>
      <c r="F179" s="1"/>
      <c r="G179" s="1"/>
      <c r="K179" s="1"/>
      <c r="Q179" s="1"/>
      <c r="W179" s="1"/>
      <c r="X179" s="1"/>
      <c r="Z179" s="1"/>
      <c r="AA179" s="1"/>
      <c r="AB179" s="1"/>
      <c r="AC179" s="1"/>
      <c r="AD179" s="1"/>
      <c r="AE179" s="1"/>
      <c r="AF179" s="1"/>
      <c r="AG179" s="1"/>
      <c r="AI179" s="1"/>
      <c r="AS179" s="1"/>
    </row>
    <row r="180" spans="4:45" ht="12.75">
      <c r="D180" s="1"/>
      <c r="E180" s="1"/>
      <c r="F180" s="1"/>
      <c r="G180" s="1"/>
      <c r="K180" s="1"/>
      <c r="Q180" s="1"/>
      <c r="W180" s="1"/>
      <c r="X180" s="1"/>
      <c r="Z180" s="1"/>
      <c r="AA180" s="1"/>
      <c r="AB180" s="1"/>
      <c r="AC180" s="1"/>
      <c r="AD180" s="1"/>
      <c r="AE180" s="1"/>
      <c r="AF180" s="1"/>
      <c r="AG180" s="1"/>
      <c r="AI180" s="1"/>
      <c r="AS180" s="1"/>
    </row>
    <row r="181" spans="4:45" ht="12.75">
      <c r="D181" s="1"/>
      <c r="E181" s="1"/>
      <c r="F181" s="1"/>
      <c r="G181" s="1"/>
      <c r="K181" s="1"/>
      <c r="Q181" s="1"/>
      <c r="W181" s="1"/>
      <c r="X181" s="1"/>
      <c r="Z181" s="1"/>
      <c r="AA181" s="1"/>
      <c r="AB181" s="1"/>
      <c r="AC181" s="1"/>
      <c r="AD181" s="1"/>
      <c r="AE181" s="1"/>
      <c r="AF181" s="1"/>
      <c r="AG181" s="1"/>
      <c r="AI181" s="1"/>
      <c r="AS181" s="1"/>
    </row>
    <row r="182" spans="4:45" ht="12.75">
      <c r="D182" s="1"/>
      <c r="E182" s="1"/>
      <c r="F182" s="1"/>
      <c r="G182" s="1"/>
      <c r="K182" s="1"/>
      <c r="Q182" s="1"/>
      <c r="W182" s="1"/>
      <c r="X182" s="1"/>
      <c r="Z182" s="1"/>
      <c r="AA182" s="1"/>
      <c r="AB182" s="1"/>
      <c r="AC182" s="1"/>
      <c r="AD182" s="1"/>
      <c r="AE182" s="1"/>
      <c r="AF182" s="1"/>
      <c r="AG182" s="1"/>
      <c r="AI182" s="1"/>
      <c r="AS182" s="1"/>
    </row>
    <row r="183" spans="4:45" ht="12.75">
      <c r="D183" s="1"/>
      <c r="E183" s="1"/>
      <c r="F183" s="1"/>
      <c r="G183" s="1"/>
      <c r="K183" s="1"/>
      <c r="Q183" s="1"/>
      <c r="W183" s="1"/>
      <c r="X183" s="1"/>
      <c r="Z183" s="1"/>
      <c r="AA183" s="1"/>
      <c r="AB183" s="1"/>
      <c r="AC183" s="1"/>
      <c r="AD183" s="1"/>
      <c r="AE183" s="1"/>
      <c r="AF183" s="1"/>
      <c r="AG183" s="1"/>
      <c r="AI183" s="1"/>
      <c r="AS183" s="1"/>
    </row>
    <row r="184" spans="4:45" ht="12.75">
      <c r="D184" s="1"/>
      <c r="E184" s="1"/>
      <c r="F184" s="1"/>
      <c r="G184" s="1"/>
      <c r="K184" s="1"/>
      <c r="Q184" s="1"/>
      <c r="W184" s="1"/>
      <c r="X184" s="1"/>
      <c r="Z184" s="1"/>
      <c r="AA184" s="1"/>
      <c r="AB184" s="1"/>
      <c r="AC184" s="1"/>
      <c r="AD184" s="1"/>
      <c r="AE184" s="1"/>
      <c r="AF184" s="1"/>
      <c r="AG184" s="1"/>
      <c r="AI184" s="1"/>
      <c r="AS184" s="1"/>
    </row>
    <row r="185" spans="4:45" ht="12.75">
      <c r="D185" s="1"/>
      <c r="E185" s="1"/>
      <c r="F185" s="1"/>
      <c r="G185" s="1"/>
      <c r="K185" s="1"/>
      <c r="Q185" s="1"/>
      <c r="W185" s="1"/>
      <c r="X185" s="1"/>
      <c r="Z185" s="1"/>
      <c r="AA185" s="1"/>
      <c r="AB185" s="1"/>
      <c r="AC185" s="1"/>
      <c r="AD185" s="1"/>
      <c r="AE185" s="1"/>
      <c r="AF185" s="1"/>
      <c r="AG185" s="1"/>
      <c r="AI185" s="1"/>
      <c r="AS185" s="1"/>
    </row>
    <row r="186" spans="4:45" ht="12.75">
      <c r="D186" s="1"/>
      <c r="E186" s="1"/>
      <c r="F186" s="1"/>
      <c r="G186" s="1"/>
      <c r="K186" s="1"/>
      <c r="Q186" s="1"/>
      <c r="W186" s="1"/>
      <c r="X186" s="1"/>
      <c r="Z186" s="1"/>
      <c r="AA186" s="1"/>
      <c r="AB186" s="1"/>
      <c r="AC186" s="1"/>
      <c r="AD186" s="1"/>
      <c r="AE186" s="1"/>
      <c r="AF186" s="1"/>
      <c r="AG186" s="1"/>
      <c r="AI186" s="1"/>
      <c r="AS186" s="1"/>
    </row>
    <row r="187" spans="4:45" ht="12.75">
      <c r="D187" s="1"/>
      <c r="E187" s="1"/>
      <c r="F187" s="1"/>
      <c r="G187" s="1"/>
      <c r="K187" s="1"/>
      <c r="Q187" s="1"/>
      <c r="W187" s="1"/>
      <c r="X187" s="1"/>
      <c r="Z187" s="1"/>
      <c r="AA187" s="1"/>
      <c r="AB187" s="1"/>
      <c r="AC187" s="1"/>
      <c r="AD187" s="1"/>
      <c r="AE187" s="1"/>
      <c r="AF187" s="1"/>
      <c r="AG187" s="1"/>
      <c r="AI187" s="1"/>
      <c r="AS187" s="1"/>
    </row>
    <row r="188" spans="4:45" ht="12.75">
      <c r="D188" s="1"/>
      <c r="E188" s="1"/>
      <c r="F188" s="1"/>
      <c r="G188" s="1"/>
      <c r="K188" s="1"/>
      <c r="Q188" s="1"/>
      <c r="W188" s="1"/>
      <c r="X188" s="1"/>
      <c r="Z188" s="1"/>
      <c r="AA188" s="1"/>
      <c r="AB188" s="1"/>
      <c r="AC188" s="1"/>
      <c r="AD188" s="1"/>
      <c r="AE188" s="1"/>
      <c r="AF188" s="1"/>
      <c r="AG188" s="1"/>
      <c r="AI188" s="1"/>
      <c r="AS188" s="1"/>
    </row>
    <row r="189" spans="4:45" ht="12.75">
      <c r="D189" s="1"/>
      <c r="E189" s="1"/>
      <c r="F189" s="1"/>
      <c r="G189" s="1"/>
      <c r="K189" s="1"/>
      <c r="Q189" s="1"/>
      <c r="W189" s="1"/>
      <c r="X189" s="1"/>
      <c r="Z189" s="1"/>
      <c r="AA189" s="1"/>
      <c r="AB189" s="1"/>
      <c r="AC189" s="1"/>
      <c r="AD189" s="1"/>
      <c r="AE189" s="1"/>
      <c r="AF189" s="1"/>
      <c r="AG189" s="1"/>
      <c r="AI189" s="1"/>
      <c r="AS189" s="1"/>
    </row>
    <row r="190" spans="4:45" ht="12.75">
      <c r="D190" s="1"/>
      <c r="E190" s="1"/>
      <c r="F190" s="1"/>
      <c r="G190" s="1"/>
      <c r="K190" s="1"/>
      <c r="Q190" s="1"/>
      <c r="W190" s="1"/>
      <c r="X190" s="1"/>
      <c r="Z190" s="1"/>
      <c r="AA190" s="1"/>
      <c r="AB190" s="1"/>
      <c r="AC190" s="1"/>
      <c r="AD190" s="1"/>
      <c r="AE190" s="1"/>
      <c r="AF190" s="1"/>
      <c r="AG190" s="1"/>
      <c r="AI190" s="1"/>
      <c r="AS190" s="1"/>
    </row>
    <row r="191" spans="4:45" ht="12.75">
      <c r="D191" s="1"/>
      <c r="E191" s="1"/>
      <c r="F191" s="1"/>
      <c r="G191" s="1"/>
      <c r="K191" s="1"/>
      <c r="Q191" s="1"/>
      <c r="W191" s="1"/>
      <c r="X191" s="1"/>
      <c r="Z191" s="1"/>
      <c r="AA191" s="1"/>
      <c r="AB191" s="1"/>
      <c r="AC191" s="1"/>
      <c r="AD191" s="1"/>
      <c r="AE191" s="1"/>
      <c r="AF191" s="1"/>
      <c r="AG191" s="1"/>
      <c r="AI191" s="1"/>
      <c r="AS191" s="1"/>
    </row>
    <row r="192" spans="4:45" ht="12.75">
      <c r="D192" s="1"/>
      <c r="E192" s="1"/>
      <c r="F192" s="1"/>
      <c r="G192" s="1"/>
      <c r="K192" s="1"/>
      <c r="Q192" s="1"/>
      <c r="W192" s="1"/>
      <c r="X192" s="1"/>
      <c r="Z192" s="1"/>
      <c r="AA192" s="1"/>
      <c r="AB192" s="1"/>
      <c r="AC192" s="1"/>
      <c r="AD192" s="1"/>
      <c r="AE192" s="1"/>
      <c r="AF192" s="1"/>
      <c r="AG192" s="1"/>
      <c r="AI192" s="1"/>
      <c r="AS192" s="1"/>
    </row>
    <row r="193" spans="4:45" ht="12.75">
      <c r="D193" s="1"/>
      <c r="E193" s="1"/>
      <c r="F193" s="1"/>
      <c r="G193" s="1"/>
      <c r="K193" s="1"/>
      <c r="Q193" s="1"/>
      <c r="W193" s="1"/>
      <c r="X193" s="1"/>
      <c r="Z193" s="1"/>
      <c r="AA193" s="1"/>
      <c r="AB193" s="1"/>
      <c r="AC193" s="1"/>
      <c r="AD193" s="1"/>
      <c r="AE193" s="1"/>
      <c r="AF193" s="1"/>
      <c r="AG193" s="1"/>
      <c r="AI193" s="1"/>
      <c r="AS193" s="1"/>
    </row>
    <row r="194" spans="4:45" ht="12.75">
      <c r="D194" s="1"/>
      <c r="E194" s="1"/>
      <c r="F194" s="1"/>
      <c r="G194" s="1"/>
      <c r="K194" s="1"/>
      <c r="Q194" s="1"/>
      <c r="W194" s="1"/>
      <c r="X194" s="1"/>
      <c r="Z194" s="1"/>
      <c r="AA194" s="1"/>
      <c r="AB194" s="1"/>
      <c r="AC194" s="1"/>
      <c r="AD194" s="1"/>
      <c r="AE194" s="1"/>
      <c r="AF194" s="1"/>
      <c r="AG194" s="1"/>
      <c r="AI194" s="1"/>
      <c r="AS194" s="1"/>
    </row>
    <row r="195" spans="4:45" ht="12.75">
      <c r="D195" s="1"/>
      <c r="E195" s="1"/>
      <c r="F195" s="1"/>
      <c r="G195" s="1"/>
      <c r="K195" s="1"/>
      <c r="Q195" s="1"/>
      <c r="W195" s="1"/>
      <c r="X195" s="1"/>
      <c r="Z195" s="1"/>
      <c r="AA195" s="1"/>
      <c r="AB195" s="1"/>
      <c r="AC195" s="1"/>
      <c r="AD195" s="1"/>
      <c r="AE195" s="1"/>
      <c r="AF195" s="1"/>
      <c r="AG195" s="1"/>
      <c r="AI195" s="1"/>
      <c r="AS195" s="1"/>
    </row>
    <row r="196" spans="4:45" ht="12.75">
      <c r="D196" s="1"/>
      <c r="E196" s="1"/>
      <c r="F196" s="1"/>
      <c r="G196" s="1"/>
      <c r="K196" s="1"/>
      <c r="Q196" s="1"/>
      <c r="W196" s="1"/>
      <c r="X196" s="1"/>
      <c r="Z196" s="1"/>
      <c r="AA196" s="1"/>
      <c r="AB196" s="1"/>
      <c r="AC196" s="1"/>
      <c r="AD196" s="1"/>
      <c r="AE196" s="1"/>
      <c r="AF196" s="1"/>
      <c r="AG196" s="1"/>
      <c r="AI196" s="1"/>
      <c r="AS196" s="1"/>
    </row>
    <row r="197" spans="4:45" ht="12.75">
      <c r="D197" s="1"/>
      <c r="E197" s="1"/>
      <c r="F197" s="1"/>
      <c r="G197" s="1"/>
      <c r="K197" s="1"/>
      <c r="Q197" s="1"/>
      <c r="W197" s="1"/>
      <c r="X197" s="1"/>
      <c r="Z197" s="1"/>
      <c r="AA197" s="1"/>
      <c r="AB197" s="1"/>
      <c r="AC197" s="1"/>
      <c r="AD197" s="1"/>
      <c r="AE197" s="1"/>
      <c r="AF197" s="1"/>
      <c r="AG197" s="1"/>
      <c r="AI197" s="1"/>
      <c r="AS197" s="1"/>
    </row>
    <row r="198" spans="4:45" ht="12.75">
      <c r="D198" s="1"/>
      <c r="E198" s="1"/>
      <c r="F198" s="1"/>
      <c r="G198" s="1"/>
      <c r="K198" s="1"/>
      <c r="Q198" s="1"/>
      <c r="W198" s="1"/>
      <c r="X198" s="1"/>
      <c r="Z198" s="1"/>
      <c r="AA198" s="1"/>
      <c r="AB198" s="1"/>
      <c r="AC198" s="1"/>
      <c r="AD198" s="1"/>
      <c r="AE198" s="1"/>
      <c r="AF198" s="1"/>
      <c r="AG198" s="1"/>
      <c r="AI198" s="1"/>
      <c r="AS198" s="1"/>
    </row>
    <row r="199" spans="4:45" ht="12.75">
      <c r="D199" s="1"/>
      <c r="E199" s="1"/>
      <c r="F199" s="1"/>
      <c r="G199" s="1"/>
      <c r="K199" s="1"/>
      <c r="Q199" s="1"/>
      <c r="W199" s="1"/>
      <c r="X199" s="1"/>
      <c r="Z199" s="1"/>
      <c r="AA199" s="1"/>
      <c r="AB199" s="1"/>
      <c r="AC199" s="1"/>
      <c r="AD199" s="1"/>
      <c r="AE199" s="1"/>
      <c r="AF199" s="1"/>
      <c r="AG199" s="1"/>
      <c r="AI199" s="1"/>
      <c r="AS199" s="1"/>
    </row>
    <row r="200" spans="4:45" ht="12.75">
      <c r="D200" s="1"/>
      <c r="E200" s="1"/>
      <c r="F200" s="1"/>
      <c r="G200" s="1"/>
      <c r="K200" s="1"/>
      <c r="Q200" s="1"/>
      <c r="W200" s="1"/>
      <c r="X200" s="1"/>
      <c r="Z200" s="1"/>
      <c r="AA200" s="1"/>
      <c r="AB200" s="1"/>
      <c r="AC200" s="1"/>
      <c r="AD200" s="1"/>
      <c r="AE200" s="1"/>
      <c r="AF200" s="1"/>
      <c r="AG200" s="1"/>
      <c r="AI200" s="1"/>
      <c r="AS200" s="1"/>
    </row>
    <row r="201" spans="4:45" ht="12.75">
      <c r="D201" s="1"/>
      <c r="E201" s="1"/>
      <c r="F201" s="1"/>
      <c r="G201" s="1"/>
      <c r="K201" s="1"/>
      <c r="Q201" s="1"/>
      <c r="W201" s="1"/>
      <c r="X201" s="1"/>
      <c r="Z201" s="1"/>
      <c r="AA201" s="1"/>
      <c r="AB201" s="1"/>
      <c r="AC201" s="1"/>
      <c r="AD201" s="1"/>
      <c r="AE201" s="1"/>
      <c r="AF201" s="1"/>
      <c r="AG201" s="1"/>
      <c r="AI201" s="1"/>
      <c r="AS201" s="1"/>
    </row>
    <row r="202" spans="4:45" ht="12.75">
      <c r="D202" s="1"/>
      <c r="E202" s="1"/>
      <c r="F202" s="1"/>
      <c r="G202" s="1"/>
      <c r="K202" s="1"/>
      <c r="Q202" s="1"/>
      <c r="W202" s="1"/>
      <c r="X202" s="1"/>
      <c r="Z202" s="1"/>
      <c r="AA202" s="1"/>
      <c r="AB202" s="1"/>
      <c r="AC202" s="1"/>
      <c r="AD202" s="1"/>
      <c r="AE202" s="1"/>
      <c r="AF202" s="1"/>
      <c r="AG202" s="1"/>
      <c r="AI202" s="1"/>
      <c r="AS202" s="1"/>
    </row>
    <row r="203" spans="4:45" ht="12.75">
      <c r="D203" s="1"/>
      <c r="E203" s="1"/>
      <c r="F203" s="1"/>
      <c r="G203" s="1"/>
      <c r="K203" s="1"/>
      <c r="Q203" s="1"/>
      <c r="W203" s="1"/>
      <c r="X203" s="1"/>
      <c r="Z203" s="1"/>
      <c r="AA203" s="1"/>
      <c r="AB203" s="1"/>
      <c r="AC203" s="1"/>
      <c r="AD203" s="1"/>
      <c r="AE203" s="1"/>
      <c r="AF203" s="1"/>
      <c r="AG203" s="1"/>
      <c r="AI203" s="1"/>
      <c r="AS203" s="1"/>
    </row>
    <row r="204" spans="4:45" ht="12.75">
      <c r="D204" s="1"/>
      <c r="E204" s="1"/>
      <c r="F204" s="1"/>
      <c r="G204" s="1"/>
      <c r="K204" s="1"/>
      <c r="Q204" s="1"/>
      <c r="W204" s="1"/>
      <c r="X204" s="1"/>
      <c r="Z204" s="1"/>
      <c r="AA204" s="1"/>
      <c r="AB204" s="1"/>
      <c r="AC204" s="1"/>
      <c r="AD204" s="1"/>
      <c r="AE204" s="1"/>
      <c r="AF204" s="1"/>
      <c r="AG204" s="1"/>
      <c r="AI204" s="1"/>
      <c r="AS204" s="1"/>
    </row>
    <row r="205" spans="4:45" ht="12.75">
      <c r="D205" s="1"/>
      <c r="E205" s="1"/>
      <c r="F205" s="1"/>
      <c r="G205" s="1"/>
      <c r="K205" s="1"/>
      <c r="Q205" s="1"/>
      <c r="W205" s="1"/>
      <c r="X205" s="1"/>
      <c r="Z205" s="1"/>
      <c r="AA205" s="1"/>
      <c r="AB205" s="1"/>
      <c r="AC205" s="1"/>
      <c r="AD205" s="1"/>
      <c r="AE205" s="1"/>
      <c r="AF205" s="1"/>
      <c r="AG205" s="1"/>
      <c r="AI205" s="1"/>
      <c r="AS205" s="1"/>
    </row>
    <row r="206" spans="4:45" ht="12.75">
      <c r="D206" s="1"/>
      <c r="E206" s="1"/>
      <c r="F206" s="1"/>
      <c r="G206" s="1"/>
      <c r="K206" s="1"/>
      <c r="Q206" s="1"/>
      <c r="W206" s="1"/>
      <c r="X206" s="1"/>
      <c r="Z206" s="1"/>
      <c r="AA206" s="1"/>
      <c r="AB206" s="1"/>
      <c r="AC206" s="1"/>
      <c r="AD206" s="1"/>
      <c r="AE206" s="1"/>
      <c r="AF206" s="1"/>
      <c r="AG206" s="1"/>
      <c r="AI206" s="1"/>
      <c r="AS206" s="1"/>
    </row>
    <row r="207" spans="4:45" ht="12.75">
      <c r="D207" s="1"/>
      <c r="E207" s="1"/>
      <c r="F207" s="1"/>
      <c r="G207" s="1"/>
      <c r="K207" s="1"/>
      <c r="Q207" s="1"/>
      <c r="W207" s="1"/>
      <c r="X207" s="1"/>
      <c r="Z207" s="1"/>
      <c r="AA207" s="1"/>
      <c r="AB207" s="1"/>
      <c r="AC207" s="1"/>
      <c r="AD207" s="1"/>
      <c r="AE207" s="1"/>
      <c r="AF207" s="1"/>
      <c r="AG207" s="1"/>
      <c r="AI207" s="1"/>
      <c r="AS207" s="1"/>
    </row>
    <row r="208" spans="4:45" ht="12.75">
      <c r="D208" s="1"/>
      <c r="E208" s="1"/>
      <c r="F208" s="1"/>
      <c r="G208" s="1"/>
      <c r="K208" s="1"/>
      <c r="Q208" s="1"/>
      <c r="W208" s="1"/>
      <c r="X208" s="1"/>
      <c r="Z208" s="1"/>
      <c r="AA208" s="1"/>
      <c r="AB208" s="1"/>
      <c r="AC208" s="1"/>
      <c r="AD208" s="1"/>
      <c r="AE208" s="1"/>
      <c r="AF208" s="1"/>
      <c r="AG208" s="1"/>
      <c r="AI208" s="1"/>
      <c r="AS208" s="1"/>
    </row>
    <row r="209" spans="4:45" ht="12.75">
      <c r="D209" s="1"/>
      <c r="E209" s="1"/>
      <c r="F209" s="1"/>
      <c r="G209" s="1"/>
      <c r="K209" s="1"/>
      <c r="Q209" s="1"/>
      <c r="W209" s="1"/>
      <c r="X209" s="1"/>
      <c r="Z209" s="1"/>
      <c r="AA209" s="1"/>
      <c r="AB209" s="1"/>
      <c r="AC209" s="1"/>
      <c r="AD209" s="1"/>
      <c r="AE209" s="1"/>
      <c r="AF209" s="1"/>
      <c r="AG209" s="1"/>
      <c r="AI209" s="1"/>
      <c r="AS209" s="1"/>
    </row>
    <row r="210" spans="4:45" ht="12.75">
      <c r="D210" s="1"/>
      <c r="E210" s="1"/>
      <c r="F210" s="1"/>
      <c r="G210" s="1"/>
      <c r="K210" s="1"/>
      <c r="Q210" s="1"/>
      <c r="W210" s="1"/>
      <c r="X210" s="1"/>
      <c r="Z210" s="1"/>
      <c r="AA210" s="1"/>
      <c r="AB210" s="1"/>
      <c r="AC210" s="1"/>
      <c r="AD210" s="1"/>
      <c r="AE210" s="1"/>
      <c r="AF210" s="1"/>
      <c r="AG210" s="1"/>
      <c r="AI210" s="1"/>
      <c r="AS210" s="1"/>
    </row>
    <row r="211" spans="4:45" ht="12.75">
      <c r="D211" s="1"/>
      <c r="E211" s="1"/>
      <c r="F211" s="1"/>
      <c r="G211" s="1"/>
      <c r="K211" s="1"/>
      <c r="Q211" s="1"/>
      <c r="W211" s="1"/>
      <c r="X211" s="1"/>
      <c r="Z211" s="1"/>
      <c r="AA211" s="1"/>
      <c r="AB211" s="1"/>
      <c r="AC211" s="1"/>
      <c r="AD211" s="1"/>
      <c r="AE211" s="1"/>
      <c r="AF211" s="1"/>
      <c r="AG211" s="1"/>
      <c r="AI211" s="1"/>
      <c r="AS211" s="1"/>
    </row>
    <row r="212" spans="4:45" ht="12.75">
      <c r="D212" s="1"/>
      <c r="E212" s="1"/>
      <c r="F212" s="1"/>
      <c r="G212" s="1"/>
      <c r="K212" s="1"/>
      <c r="Q212" s="1"/>
      <c r="W212" s="1"/>
      <c r="X212" s="1"/>
      <c r="Z212" s="1"/>
      <c r="AA212" s="1"/>
      <c r="AB212" s="1"/>
      <c r="AC212" s="1"/>
      <c r="AD212" s="1"/>
      <c r="AE212" s="1"/>
      <c r="AF212" s="1"/>
      <c r="AG212" s="1"/>
      <c r="AI212" s="1"/>
      <c r="AS212" s="1"/>
    </row>
    <row r="213" spans="4:45" ht="12.75">
      <c r="D213" s="1"/>
      <c r="E213" s="1"/>
      <c r="F213" s="1"/>
      <c r="G213" s="1"/>
      <c r="K213" s="1"/>
      <c r="Q213" s="1"/>
      <c r="W213" s="1"/>
      <c r="X213" s="1"/>
      <c r="Z213" s="1"/>
      <c r="AA213" s="1"/>
      <c r="AB213" s="1"/>
      <c r="AC213" s="1"/>
      <c r="AD213" s="1"/>
      <c r="AE213" s="1"/>
      <c r="AF213" s="1"/>
      <c r="AG213" s="1"/>
      <c r="AI213" s="1"/>
      <c r="AS213" s="1"/>
    </row>
    <row r="214" spans="4:45" ht="12.75">
      <c r="D214" s="1"/>
      <c r="E214" s="1"/>
      <c r="F214" s="1"/>
      <c r="G214" s="1"/>
      <c r="K214" s="1"/>
      <c r="Q214" s="1"/>
      <c r="W214" s="1"/>
      <c r="X214" s="1"/>
      <c r="Z214" s="1"/>
      <c r="AA214" s="1"/>
      <c r="AB214" s="1"/>
      <c r="AC214" s="1"/>
      <c r="AD214" s="1"/>
      <c r="AE214" s="1"/>
      <c r="AF214" s="1"/>
      <c r="AG214" s="1"/>
      <c r="AI214" s="1"/>
      <c r="AS214" s="1"/>
    </row>
    <row r="215" spans="4:45" ht="12.75">
      <c r="D215" s="1"/>
      <c r="E215" s="1"/>
      <c r="F215" s="1"/>
      <c r="G215" s="1"/>
      <c r="K215" s="1"/>
      <c r="Q215" s="1"/>
      <c r="W215" s="1"/>
      <c r="X215" s="1"/>
      <c r="Z215" s="1"/>
      <c r="AA215" s="1"/>
      <c r="AB215" s="1"/>
      <c r="AC215" s="1"/>
      <c r="AD215" s="1"/>
      <c r="AE215" s="1"/>
      <c r="AF215" s="1"/>
      <c r="AG215" s="1"/>
      <c r="AI215" s="1"/>
      <c r="AS215" s="1"/>
    </row>
    <row r="216" spans="4:45" ht="12.75">
      <c r="D216" s="1"/>
      <c r="E216" s="1"/>
      <c r="F216" s="1"/>
      <c r="G216" s="1"/>
      <c r="K216" s="1"/>
      <c r="Q216" s="1"/>
      <c r="W216" s="1"/>
      <c r="X216" s="1"/>
      <c r="Z216" s="1"/>
      <c r="AA216" s="1"/>
      <c r="AB216" s="1"/>
      <c r="AC216" s="1"/>
      <c r="AD216" s="1"/>
      <c r="AE216" s="1"/>
      <c r="AF216" s="1"/>
      <c r="AG216" s="1"/>
      <c r="AI216" s="1"/>
      <c r="AS216" s="1"/>
    </row>
    <row r="217" spans="4:45" ht="12.75">
      <c r="D217" s="1"/>
      <c r="E217" s="1"/>
      <c r="F217" s="1"/>
      <c r="G217" s="1"/>
      <c r="K217" s="1"/>
      <c r="Q217" s="1"/>
      <c r="W217" s="1"/>
      <c r="X217" s="1"/>
      <c r="Z217" s="1"/>
      <c r="AA217" s="1"/>
      <c r="AB217" s="1"/>
      <c r="AC217" s="1"/>
      <c r="AD217" s="1"/>
      <c r="AE217" s="1"/>
      <c r="AF217" s="1"/>
      <c r="AG217" s="1"/>
      <c r="AI217" s="1"/>
      <c r="AS217" s="1"/>
    </row>
    <row r="218" spans="4:45" ht="12.75">
      <c r="D218" s="1"/>
      <c r="E218" s="1"/>
      <c r="F218" s="1"/>
      <c r="G218" s="1"/>
      <c r="K218" s="1"/>
      <c r="Q218" s="1"/>
      <c r="W218" s="1"/>
      <c r="X218" s="1"/>
      <c r="Z218" s="1"/>
      <c r="AA218" s="1"/>
      <c r="AB218" s="1"/>
      <c r="AC218" s="1"/>
      <c r="AD218" s="1"/>
      <c r="AE218" s="1"/>
      <c r="AF218" s="1"/>
      <c r="AG218" s="1"/>
      <c r="AI218" s="1"/>
      <c r="AS218" s="1"/>
    </row>
    <row r="219" spans="4:45" ht="12.75">
      <c r="D219" s="1"/>
      <c r="E219" s="1"/>
      <c r="F219" s="1"/>
      <c r="G219" s="1"/>
      <c r="K219" s="1"/>
      <c r="Q219" s="1"/>
      <c r="W219" s="1"/>
      <c r="X219" s="1"/>
      <c r="Z219" s="1"/>
      <c r="AA219" s="1"/>
      <c r="AB219" s="1"/>
      <c r="AC219" s="1"/>
      <c r="AD219" s="1"/>
      <c r="AE219" s="1"/>
      <c r="AF219" s="1"/>
      <c r="AG219" s="1"/>
      <c r="AI219" s="1"/>
      <c r="AS219" s="1"/>
    </row>
    <row r="220" spans="4:45" ht="12.75">
      <c r="D220" s="1"/>
      <c r="E220" s="1"/>
      <c r="F220" s="1"/>
      <c r="G220" s="1"/>
      <c r="K220" s="1"/>
      <c r="Q220" s="1"/>
      <c r="W220" s="1"/>
      <c r="X220" s="1"/>
      <c r="Z220" s="1"/>
      <c r="AA220" s="1"/>
      <c r="AB220" s="1"/>
      <c r="AC220" s="1"/>
      <c r="AD220" s="1"/>
      <c r="AE220" s="1"/>
      <c r="AF220" s="1"/>
      <c r="AG220" s="1"/>
      <c r="AI220" s="1"/>
      <c r="AS220" s="1"/>
    </row>
    <row r="221" spans="4:45" ht="12.75">
      <c r="D221" s="1"/>
      <c r="E221" s="1"/>
      <c r="F221" s="1"/>
      <c r="G221" s="1"/>
      <c r="K221" s="1"/>
      <c r="Q221" s="1"/>
      <c r="W221" s="1"/>
      <c r="X221" s="1"/>
      <c r="Z221" s="1"/>
      <c r="AA221" s="1"/>
      <c r="AB221" s="1"/>
      <c r="AC221" s="1"/>
      <c r="AD221" s="1"/>
      <c r="AE221" s="1"/>
      <c r="AF221" s="1"/>
      <c r="AG221" s="1"/>
      <c r="AI221" s="1"/>
      <c r="AS221" s="1"/>
    </row>
    <row r="222" spans="4:45" ht="12.75">
      <c r="D222" s="1"/>
      <c r="E222" s="1"/>
      <c r="F222" s="1"/>
      <c r="G222" s="1"/>
      <c r="K222" s="1"/>
      <c r="Q222" s="1"/>
      <c r="W222" s="1"/>
      <c r="X222" s="1"/>
      <c r="Z222" s="1"/>
      <c r="AA222" s="1"/>
      <c r="AB222" s="1"/>
      <c r="AC222" s="1"/>
      <c r="AD222" s="1"/>
      <c r="AE222" s="1"/>
      <c r="AF222" s="1"/>
      <c r="AG222" s="1"/>
      <c r="AI222" s="1"/>
      <c r="AS222" s="1"/>
    </row>
    <row r="223" spans="4:45" ht="12.75">
      <c r="D223" s="1"/>
      <c r="E223" s="1"/>
      <c r="F223" s="1"/>
      <c r="G223" s="1"/>
      <c r="K223" s="1"/>
      <c r="Q223" s="1"/>
      <c r="W223" s="1"/>
      <c r="X223" s="1"/>
      <c r="Z223" s="1"/>
      <c r="AA223" s="1"/>
      <c r="AB223" s="1"/>
      <c r="AC223" s="1"/>
      <c r="AD223" s="1"/>
      <c r="AE223" s="1"/>
      <c r="AF223" s="1"/>
      <c r="AG223" s="1"/>
      <c r="AI223" s="1"/>
      <c r="AS223" s="1"/>
    </row>
    <row r="224" spans="4:45" ht="12.75">
      <c r="D224" s="1"/>
      <c r="E224" s="1"/>
      <c r="F224" s="1"/>
      <c r="G224" s="1"/>
      <c r="K224" s="1"/>
      <c r="Q224" s="1"/>
      <c r="W224" s="1"/>
      <c r="X224" s="1"/>
      <c r="Z224" s="1"/>
      <c r="AA224" s="1"/>
      <c r="AB224" s="1"/>
      <c r="AC224" s="1"/>
      <c r="AD224" s="1"/>
      <c r="AE224" s="1"/>
      <c r="AF224" s="1"/>
      <c r="AG224" s="1"/>
      <c r="AI224" s="1"/>
      <c r="AS224" s="1"/>
    </row>
    <row r="225" spans="4:45" ht="12.75">
      <c r="D225" s="1"/>
      <c r="E225" s="1"/>
      <c r="F225" s="1"/>
      <c r="G225" s="1"/>
      <c r="K225" s="1"/>
      <c r="Q225" s="1"/>
      <c r="W225" s="1"/>
      <c r="X225" s="1"/>
      <c r="Z225" s="1"/>
      <c r="AA225" s="1"/>
      <c r="AB225" s="1"/>
      <c r="AC225" s="1"/>
      <c r="AD225" s="1"/>
      <c r="AE225" s="1"/>
      <c r="AF225" s="1"/>
      <c r="AG225" s="1"/>
      <c r="AI225" s="1"/>
      <c r="AS225" s="1"/>
    </row>
    <row r="226" spans="4:45" ht="12.75">
      <c r="D226" s="1"/>
      <c r="E226" s="1"/>
      <c r="F226" s="1"/>
      <c r="G226" s="1"/>
      <c r="K226" s="1"/>
      <c r="Q226" s="1"/>
      <c r="W226" s="1"/>
      <c r="X226" s="1"/>
      <c r="Z226" s="1"/>
      <c r="AA226" s="1"/>
      <c r="AB226" s="1"/>
      <c r="AC226" s="1"/>
      <c r="AD226" s="1"/>
      <c r="AE226" s="1"/>
      <c r="AF226" s="1"/>
      <c r="AG226" s="1"/>
      <c r="AI226" s="1"/>
      <c r="AS226" s="1"/>
    </row>
    <row r="227" spans="4:45" ht="12.75">
      <c r="D227" s="1"/>
      <c r="E227" s="1"/>
      <c r="F227" s="1"/>
      <c r="G227" s="1"/>
      <c r="K227" s="1"/>
      <c r="Q227" s="1"/>
      <c r="W227" s="1"/>
      <c r="X227" s="1"/>
      <c r="Z227" s="1"/>
      <c r="AA227" s="1"/>
      <c r="AB227" s="1"/>
      <c r="AC227" s="1"/>
      <c r="AD227" s="1"/>
      <c r="AE227" s="1"/>
      <c r="AF227" s="1"/>
      <c r="AG227" s="1"/>
      <c r="AI227" s="1"/>
      <c r="AS227" s="1"/>
    </row>
    <row r="228" spans="4:45" ht="12.75">
      <c r="D228" s="1"/>
      <c r="E228" s="1"/>
      <c r="F228" s="1"/>
      <c r="G228" s="1"/>
      <c r="K228" s="1"/>
      <c r="Q228" s="1"/>
      <c r="W228" s="1"/>
      <c r="X228" s="1"/>
      <c r="Z228" s="1"/>
      <c r="AA228" s="1"/>
      <c r="AB228" s="1"/>
      <c r="AC228" s="1"/>
      <c r="AD228" s="1"/>
      <c r="AE228" s="1"/>
      <c r="AF228" s="1"/>
      <c r="AG228" s="1"/>
      <c r="AI228" s="1"/>
      <c r="AS228" s="1"/>
    </row>
    <row r="229" spans="4:45" ht="12.75">
      <c r="D229" s="1"/>
      <c r="E229" s="1"/>
      <c r="F229" s="1"/>
      <c r="G229" s="1"/>
      <c r="K229" s="1"/>
      <c r="Q229" s="1"/>
      <c r="W229" s="1"/>
      <c r="X229" s="1"/>
      <c r="Z229" s="1"/>
      <c r="AA229" s="1"/>
      <c r="AB229" s="1"/>
      <c r="AC229" s="1"/>
      <c r="AD229" s="1"/>
      <c r="AE229" s="1"/>
      <c r="AF229" s="1"/>
      <c r="AG229" s="1"/>
      <c r="AI229" s="1"/>
      <c r="AS229" s="1"/>
    </row>
    <row r="230" spans="4:45" ht="12.75">
      <c r="D230" s="1"/>
      <c r="E230" s="1"/>
      <c r="F230" s="1"/>
      <c r="G230" s="1"/>
      <c r="K230" s="1"/>
      <c r="Q230" s="1"/>
      <c r="W230" s="1"/>
      <c r="X230" s="1"/>
      <c r="Z230" s="1"/>
      <c r="AA230" s="1"/>
      <c r="AB230" s="1"/>
      <c r="AC230" s="1"/>
      <c r="AD230" s="1"/>
      <c r="AE230" s="1"/>
      <c r="AF230" s="1"/>
      <c r="AG230" s="1"/>
      <c r="AI230" s="1"/>
      <c r="AS230" s="1"/>
    </row>
    <row r="231" spans="4:45" ht="12.75">
      <c r="D231" s="1"/>
      <c r="E231" s="1"/>
      <c r="F231" s="1"/>
      <c r="G231" s="1"/>
      <c r="K231" s="1"/>
      <c r="Q231" s="1"/>
      <c r="W231" s="1"/>
      <c r="X231" s="1"/>
      <c r="Z231" s="1"/>
      <c r="AA231" s="1"/>
      <c r="AB231" s="1"/>
      <c r="AC231" s="1"/>
      <c r="AD231" s="1"/>
      <c r="AE231" s="1"/>
      <c r="AF231" s="1"/>
      <c r="AG231" s="1"/>
      <c r="AI231" s="1"/>
      <c r="AS231" s="1"/>
    </row>
    <row r="232" spans="4:45" ht="12.75">
      <c r="D232" s="1"/>
      <c r="E232" s="1"/>
      <c r="F232" s="1"/>
      <c r="G232" s="1"/>
      <c r="K232" s="1"/>
      <c r="Q232" s="1"/>
      <c r="W232" s="1"/>
      <c r="X232" s="1"/>
      <c r="Z232" s="1"/>
      <c r="AA232" s="1"/>
      <c r="AB232" s="1"/>
      <c r="AC232" s="1"/>
      <c r="AD232" s="1"/>
      <c r="AE232" s="1"/>
      <c r="AF232" s="1"/>
      <c r="AG232" s="1"/>
      <c r="AI232" s="1"/>
      <c r="AS232" s="1"/>
    </row>
    <row r="233" spans="4:45" ht="12.75">
      <c r="D233" s="1"/>
      <c r="E233" s="1"/>
      <c r="F233" s="1"/>
      <c r="G233" s="1"/>
      <c r="K233" s="1"/>
      <c r="Q233" s="1"/>
      <c r="W233" s="1"/>
      <c r="X233" s="1"/>
      <c r="Z233" s="1"/>
      <c r="AA233" s="1"/>
      <c r="AB233" s="1"/>
      <c r="AC233" s="1"/>
      <c r="AD233" s="1"/>
      <c r="AE233" s="1"/>
      <c r="AF233" s="1"/>
      <c r="AG233" s="1"/>
      <c r="AI233" s="1"/>
      <c r="AS233" s="1"/>
    </row>
    <row r="234" spans="4:45" ht="12.75">
      <c r="D234" s="1"/>
      <c r="E234" s="1"/>
      <c r="F234" s="1"/>
      <c r="G234" s="1"/>
      <c r="K234" s="1"/>
      <c r="Q234" s="1"/>
      <c r="W234" s="1"/>
      <c r="X234" s="1"/>
      <c r="Z234" s="1"/>
      <c r="AA234" s="1"/>
      <c r="AB234" s="1"/>
      <c r="AC234" s="1"/>
      <c r="AD234" s="1"/>
      <c r="AE234" s="1"/>
      <c r="AF234" s="1"/>
      <c r="AG234" s="1"/>
      <c r="AI234" s="1"/>
      <c r="AS234" s="1"/>
    </row>
    <row r="235" spans="4:45" ht="12.75">
      <c r="D235" s="1"/>
      <c r="E235" s="1"/>
      <c r="F235" s="1"/>
      <c r="G235" s="1"/>
      <c r="K235" s="1"/>
      <c r="Q235" s="1"/>
      <c r="W235" s="1"/>
      <c r="X235" s="1"/>
      <c r="Z235" s="1"/>
      <c r="AA235" s="1"/>
      <c r="AB235" s="1"/>
      <c r="AC235" s="1"/>
      <c r="AD235" s="1"/>
      <c r="AE235" s="1"/>
      <c r="AF235" s="1"/>
      <c r="AG235" s="1"/>
      <c r="AI235" s="1"/>
      <c r="AS235" s="1"/>
    </row>
    <row r="236" spans="4:45" ht="12.75">
      <c r="D236" s="1"/>
      <c r="E236" s="1"/>
      <c r="F236" s="1"/>
      <c r="G236" s="1"/>
      <c r="K236" s="1"/>
      <c r="Q236" s="1"/>
      <c r="W236" s="1"/>
      <c r="X236" s="1"/>
      <c r="Z236" s="1"/>
      <c r="AA236" s="1"/>
      <c r="AB236" s="1"/>
      <c r="AC236" s="1"/>
      <c r="AD236" s="1"/>
      <c r="AE236" s="1"/>
      <c r="AF236" s="1"/>
      <c r="AG236" s="1"/>
      <c r="AI236" s="1"/>
      <c r="AS236" s="1"/>
    </row>
    <row r="237" spans="4:45" ht="12.75">
      <c r="D237" s="1"/>
      <c r="E237" s="1"/>
      <c r="F237" s="1"/>
      <c r="G237" s="1"/>
      <c r="K237" s="1"/>
      <c r="Q237" s="1"/>
      <c r="W237" s="1"/>
      <c r="X237" s="1"/>
      <c r="Z237" s="1"/>
      <c r="AA237" s="1"/>
      <c r="AB237" s="1"/>
      <c r="AC237" s="1"/>
      <c r="AD237" s="1"/>
      <c r="AE237" s="1"/>
      <c r="AF237" s="1"/>
      <c r="AG237" s="1"/>
      <c r="AI237" s="1"/>
      <c r="AS237" s="1"/>
    </row>
    <row r="238" spans="4:45" ht="12.75">
      <c r="D238" s="1"/>
      <c r="E238" s="1"/>
      <c r="F238" s="1"/>
      <c r="G238" s="1"/>
      <c r="K238" s="1"/>
      <c r="Q238" s="1"/>
      <c r="W238" s="1"/>
      <c r="X238" s="1"/>
      <c r="Z238" s="1"/>
      <c r="AA238" s="1"/>
      <c r="AB238" s="1"/>
      <c r="AC238" s="1"/>
      <c r="AD238" s="1"/>
      <c r="AE238" s="1"/>
      <c r="AF238" s="1"/>
      <c r="AG238" s="1"/>
      <c r="AI238" s="1"/>
      <c r="AS238" s="1"/>
    </row>
    <row r="239" spans="4:45" ht="12.75">
      <c r="D239" s="1"/>
      <c r="E239" s="1"/>
      <c r="F239" s="1"/>
      <c r="G239" s="1"/>
      <c r="K239" s="1"/>
      <c r="Q239" s="1"/>
      <c r="W239" s="1"/>
      <c r="X239" s="1"/>
      <c r="Z239" s="1"/>
      <c r="AA239" s="1"/>
      <c r="AB239" s="1"/>
      <c r="AC239" s="1"/>
      <c r="AD239" s="1"/>
      <c r="AE239" s="1"/>
      <c r="AF239" s="1"/>
      <c r="AG239" s="1"/>
      <c r="AI239" s="1"/>
      <c r="AS239" s="1"/>
    </row>
    <row r="240" spans="4:45" ht="12.75">
      <c r="D240" s="1"/>
      <c r="E240" s="1"/>
      <c r="F240" s="1"/>
      <c r="G240" s="1"/>
      <c r="K240" s="1"/>
      <c r="Q240" s="1"/>
      <c r="W240" s="1"/>
      <c r="X240" s="1"/>
      <c r="Z240" s="1"/>
      <c r="AA240" s="1"/>
      <c r="AB240" s="1"/>
      <c r="AC240" s="1"/>
      <c r="AD240" s="1"/>
      <c r="AE240" s="1"/>
      <c r="AF240" s="1"/>
      <c r="AG240" s="1"/>
      <c r="AI240" s="1"/>
      <c r="AS240" s="1"/>
    </row>
    <row r="241" spans="4:45" ht="12.75">
      <c r="D241" s="1"/>
      <c r="E241" s="1"/>
      <c r="F241" s="1"/>
      <c r="G241" s="1"/>
      <c r="K241" s="1"/>
      <c r="Q241" s="1"/>
      <c r="W241" s="1"/>
      <c r="X241" s="1"/>
      <c r="Z241" s="1"/>
      <c r="AA241" s="1"/>
      <c r="AB241" s="1"/>
      <c r="AC241" s="1"/>
      <c r="AD241" s="1"/>
      <c r="AE241" s="1"/>
      <c r="AF241" s="1"/>
      <c r="AG241" s="1"/>
      <c r="AI241" s="1"/>
      <c r="AS241" s="1"/>
    </row>
    <row r="242" spans="4:45" ht="12.75">
      <c r="D242" s="1"/>
      <c r="E242" s="1"/>
      <c r="F242" s="1"/>
      <c r="G242" s="1"/>
      <c r="K242" s="1"/>
      <c r="Q242" s="1"/>
      <c r="W242" s="1"/>
      <c r="X242" s="1"/>
      <c r="Z242" s="1"/>
      <c r="AA242" s="1"/>
      <c r="AB242" s="1"/>
      <c r="AC242" s="1"/>
      <c r="AD242" s="1"/>
      <c r="AE242" s="1"/>
      <c r="AF242" s="1"/>
      <c r="AG242" s="1"/>
      <c r="AI242" s="1"/>
      <c r="AS242" s="1"/>
    </row>
    <row r="243" spans="4:45" ht="12.75">
      <c r="D243" s="1"/>
      <c r="E243" s="1"/>
      <c r="F243" s="1"/>
      <c r="G243" s="1"/>
      <c r="K243" s="1"/>
      <c r="Q243" s="1"/>
      <c r="W243" s="1"/>
      <c r="X243" s="1"/>
      <c r="Z243" s="1"/>
      <c r="AA243" s="1"/>
      <c r="AB243" s="1"/>
      <c r="AC243" s="1"/>
      <c r="AD243" s="1"/>
      <c r="AE243" s="1"/>
      <c r="AF243" s="1"/>
      <c r="AG243" s="1"/>
      <c r="AI243" s="1"/>
      <c r="AS243" s="1"/>
    </row>
    <row r="244" spans="4:45" ht="12.75">
      <c r="D244" s="1"/>
      <c r="E244" s="1"/>
      <c r="F244" s="1"/>
      <c r="G244" s="1"/>
      <c r="K244" s="1"/>
      <c r="Q244" s="1"/>
      <c r="W244" s="1"/>
      <c r="X244" s="1"/>
      <c r="Z244" s="1"/>
      <c r="AA244" s="1"/>
      <c r="AB244" s="1"/>
      <c r="AC244" s="1"/>
      <c r="AD244" s="1"/>
      <c r="AE244" s="1"/>
      <c r="AF244" s="1"/>
      <c r="AG244" s="1"/>
      <c r="AI244" s="1"/>
      <c r="AS244" s="1"/>
    </row>
    <row r="245" spans="4:45" ht="12.75">
      <c r="D245" s="1"/>
      <c r="E245" s="1"/>
      <c r="F245" s="1"/>
      <c r="G245" s="1"/>
      <c r="K245" s="1"/>
      <c r="Q245" s="1"/>
      <c r="W245" s="1"/>
      <c r="X245" s="1"/>
      <c r="Z245" s="1"/>
      <c r="AA245" s="1"/>
      <c r="AB245" s="1"/>
      <c r="AC245" s="1"/>
      <c r="AD245" s="1"/>
      <c r="AE245" s="1"/>
      <c r="AF245" s="1"/>
      <c r="AG245" s="1"/>
      <c r="AI245" s="1"/>
      <c r="AS245" s="1"/>
    </row>
    <row r="246" spans="4:45" ht="12.75">
      <c r="D246" s="1"/>
      <c r="E246" s="1"/>
      <c r="F246" s="1"/>
      <c r="G246" s="1"/>
      <c r="K246" s="1"/>
      <c r="Q246" s="1"/>
      <c r="W246" s="1"/>
      <c r="X246" s="1"/>
      <c r="Z246" s="1"/>
      <c r="AA246" s="1"/>
      <c r="AB246" s="1"/>
      <c r="AC246" s="1"/>
      <c r="AD246" s="1"/>
      <c r="AE246" s="1"/>
      <c r="AF246" s="1"/>
      <c r="AG246" s="1"/>
      <c r="AI246" s="1"/>
      <c r="AS246" s="1"/>
    </row>
    <row r="247" spans="4:45" ht="12.75">
      <c r="D247" s="1"/>
      <c r="E247" s="1"/>
      <c r="F247" s="1"/>
      <c r="G247" s="1"/>
      <c r="K247" s="1"/>
      <c r="Q247" s="1"/>
      <c r="W247" s="1"/>
      <c r="X247" s="1"/>
      <c r="Z247" s="1"/>
      <c r="AA247" s="1"/>
      <c r="AB247" s="1"/>
      <c r="AC247" s="1"/>
      <c r="AD247" s="1"/>
      <c r="AE247" s="1"/>
      <c r="AF247" s="1"/>
      <c r="AG247" s="1"/>
      <c r="AI247" s="1"/>
      <c r="AS247" s="1"/>
    </row>
    <row r="248" spans="4:45" ht="12.75">
      <c r="D248" s="1"/>
      <c r="E248" s="1"/>
      <c r="F248" s="1"/>
      <c r="G248" s="1"/>
      <c r="K248" s="1"/>
      <c r="Q248" s="1"/>
      <c r="W248" s="1"/>
      <c r="X248" s="1"/>
      <c r="Z248" s="1"/>
      <c r="AA248" s="1"/>
      <c r="AB248" s="1"/>
      <c r="AC248" s="1"/>
      <c r="AD248" s="1"/>
      <c r="AE248" s="1"/>
      <c r="AF248" s="1"/>
      <c r="AG248" s="1"/>
      <c r="AI248" s="1"/>
      <c r="AS248" s="1"/>
    </row>
    <row r="249" spans="4:45" ht="12.75">
      <c r="D249" s="1"/>
      <c r="E249" s="1"/>
      <c r="F249" s="1"/>
      <c r="G249" s="1"/>
      <c r="K249" s="1"/>
      <c r="Q249" s="1"/>
      <c r="W249" s="1"/>
      <c r="X249" s="1"/>
      <c r="Z249" s="1"/>
      <c r="AA249" s="1"/>
      <c r="AB249" s="1"/>
      <c r="AC249" s="1"/>
      <c r="AD249" s="1"/>
      <c r="AE249" s="1"/>
      <c r="AF249" s="1"/>
      <c r="AG249" s="1"/>
      <c r="AI249" s="1"/>
      <c r="AS249" s="1"/>
    </row>
    <row r="250" spans="4:45" ht="12.75">
      <c r="D250" s="1"/>
      <c r="E250" s="1"/>
      <c r="F250" s="1"/>
      <c r="G250" s="1"/>
      <c r="K250" s="1"/>
      <c r="Q250" s="1"/>
      <c r="W250" s="1"/>
      <c r="X250" s="1"/>
      <c r="Z250" s="1"/>
      <c r="AA250" s="1"/>
      <c r="AB250" s="1"/>
      <c r="AC250" s="1"/>
      <c r="AD250" s="1"/>
      <c r="AE250" s="1"/>
      <c r="AF250" s="1"/>
      <c r="AG250" s="1"/>
      <c r="AI250" s="1"/>
      <c r="AS250" s="1"/>
    </row>
    <row r="251" spans="4:45" ht="12.75">
      <c r="D251" s="1"/>
      <c r="E251" s="1"/>
      <c r="F251" s="1"/>
      <c r="G251" s="1"/>
      <c r="K251" s="1"/>
      <c r="Q251" s="1"/>
      <c r="W251" s="1"/>
      <c r="X251" s="1"/>
      <c r="Z251" s="1"/>
      <c r="AA251" s="1"/>
      <c r="AB251" s="1"/>
      <c r="AC251" s="1"/>
      <c r="AD251" s="1"/>
      <c r="AE251" s="1"/>
      <c r="AF251" s="1"/>
      <c r="AG251" s="1"/>
      <c r="AI251" s="1"/>
      <c r="AS251" s="1"/>
    </row>
    <row r="252" spans="4:45" ht="12.75">
      <c r="D252" s="1"/>
      <c r="E252" s="1"/>
      <c r="F252" s="1"/>
      <c r="G252" s="1"/>
      <c r="K252" s="1"/>
      <c r="Q252" s="1"/>
      <c r="W252" s="1"/>
      <c r="X252" s="1"/>
      <c r="Z252" s="1"/>
      <c r="AA252" s="1"/>
      <c r="AB252" s="1"/>
      <c r="AC252" s="1"/>
      <c r="AD252" s="1"/>
      <c r="AE252" s="1"/>
      <c r="AF252" s="1"/>
      <c r="AG252" s="1"/>
      <c r="AI252" s="1"/>
      <c r="AS252" s="1"/>
    </row>
    <row r="253" spans="4:45" ht="12.75">
      <c r="D253" s="1"/>
      <c r="E253" s="1"/>
      <c r="F253" s="1"/>
      <c r="G253" s="1"/>
      <c r="K253" s="1"/>
      <c r="Q253" s="1"/>
      <c r="W253" s="1"/>
      <c r="X253" s="1"/>
      <c r="Z253" s="1"/>
      <c r="AA253" s="1"/>
      <c r="AB253" s="1"/>
      <c r="AC253" s="1"/>
      <c r="AD253" s="1"/>
      <c r="AE253" s="1"/>
      <c r="AF253" s="1"/>
      <c r="AG253" s="1"/>
      <c r="AI253" s="1"/>
      <c r="AS253" s="1"/>
    </row>
    <row r="254" spans="4:45" ht="12.75">
      <c r="D254" s="1"/>
      <c r="E254" s="1"/>
      <c r="F254" s="1"/>
      <c r="G254" s="1"/>
      <c r="K254" s="1"/>
      <c r="Q254" s="1"/>
      <c r="W254" s="1"/>
      <c r="X254" s="1"/>
      <c r="Z254" s="1"/>
      <c r="AA254" s="1"/>
      <c r="AB254" s="1"/>
      <c r="AC254" s="1"/>
      <c r="AD254" s="1"/>
      <c r="AE254" s="1"/>
      <c r="AF254" s="1"/>
      <c r="AG254" s="1"/>
      <c r="AI254" s="1"/>
      <c r="AS254" s="1"/>
    </row>
    <row r="255" spans="4:45" ht="12.75">
      <c r="D255" s="1"/>
      <c r="E255" s="1"/>
      <c r="F255" s="1"/>
      <c r="G255" s="1"/>
      <c r="K255" s="1"/>
      <c r="Q255" s="1"/>
      <c r="W255" s="1"/>
      <c r="X255" s="1"/>
      <c r="Z255" s="1"/>
      <c r="AA255" s="1"/>
      <c r="AB255" s="1"/>
      <c r="AC255" s="1"/>
      <c r="AD255" s="1"/>
      <c r="AE255" s="1"/>
      <c r="AF255" s="1"/>
      <c r="AG255" s="1"/>
      <c r="AI255" s="1"/>
      <c r="AS255" s="1"/>
    </row>
    <row r="256" spans="4:45" ht="12.75">
      <c r="D256" s="1"/>
      <c r="E256" s="1"/>
      <c r="F256" s="1"/>
      <c r="G256" s="1"/>
      <c r="K256" s="1"/>
      <c r="Q256" s="1"/>
      <c r="W256" s="1"/>
      <c r="X256" s="1"/>
      <c r="Z256" s="1"/>
      <c r="AA256" s="1"/>
      <c r="AB256" s="1"/>
      <c r="AC256" s="1"/>
      <c r="AD256" s="1"/>
      <c r="AE256" s="1"/>
      <c r="AF256" s="1"/>
      <c r="AG256" s="1"/>
      <c r="AI256" s="1"/>
      <c r="AS256" s="1"/>
    </row>
    <row r="257" spans="4:45" ht="12.75">
      <c r="D257" s="1"/>
      <c r="E257" s="1"/>
      <c r="F257" s="1"/>
      <c r="G257" s="1"/>
      <c r="K257" s="1"/>
      <c r="Q257" s="1"/>
      <c r="W257" s="1"/>
      <c r="X257" s="1"/>
      <c r="Z257" s="1"/>
      <c r="AA257" s="1"/>
      <c r="AB257" s="1"/>
      <c r="AC257" s="1"/>
      <c r="AD257" s="1"/>
      <c r="AE257" s="1"/>
      <c r="AF257" s="1"/>
      <c r="AG257" s="1"/>
      <c r="AI257" s="1"/>
      <c r="AS257" s="1"/>
    </row>
    <row r="258" spans="4:45" ht="12.75">
      <c r="D258" s="1"/>
      <c r="E258" s="1"/>
      <c r="F258" s="1"/>
      <c r="G258" s="1"/>
      <c r="K258" s="1"/>
      <c r="Q258" s="1"/>
      <c r="W258" s="1"/>
      <c r="X258" s="1"/>
      <c r="Z258" s="1"/>
      <c r="AA258" s="1"/>
      <c r="AB258" s="1"/>
      <c r="AC258" s="1"/>
      <c r="AD258" s="1"/>
      <c r="AE258" s="1"/>
      <c r="AF258" s="1"/>
      <c r="AG258" s="1"/>
      <c r="AI258" s="1"/>
      <c r="AS258" s="1"/>
    </row>
    <row r="259" spans="4:45" ht="12.75">
      <c r="D259" s="1"/>
      <c r="E259" s="1"/>
      <c r="F259" s="1"/>
      <c r="G259" s="1"/>
      <c r="K259" s="1"/>
      <c r="Q259" s="1"/>
      <c r="W259" s="1"/>
      <c r="X259" s="1"/>
      <c r="Z259" s="1"/>
      <c r="AA259" s="1"/>
      <c r="AB259" s="1"/>
      <c r="AC259" s="1"/>
      <c r="AD259" s="1"/>
      <c r="AE259" s="1"/>
      <c r="AF259" s="1"/>
      <c r="AG259" s="1"/>
      <c r="AI259" s="1"/>
      <c r="AS259" s="1"/>
    </row>
    <row r="260" spans="4:45" ht="12.75">
      <c r="D260" s="1"/>
      <c r="E260" s="1"/>
      <c r="F260" s="1"/>
      <c r="G260" s="1"/>
      <c r="K260" s="1"/>
      <c r="Q260" s="1"/>
      <c r="W260" s="1"/>
      <c r="X260" s="1"/>
      <c r="Z260" s="1"/>
      <c r="AA260" s="1"/>
      <c r="AB260" s="1"/>
      <c r="AC260" s="1"/>
      <c r="AD260" s="1"/>
      <c r="AE260" s="1"/>
      <c r="AF260" s="1"/>
      <c r="AG260" s="1"/>
      <c r="AI260" s="1"/>
      <c r="AS260" s="1"/>
    </row>
    <row r="261" spans="4:45" ht="12.75">
      <c r="D261" s="1"/>
      <c r="E261" s="1"/>
      <c r="F261" s="1"/>
      <c r="G261" s="1"/>
      <c r="K261" s="1"/>
      <c r="Q261" s="1"/>
      <c r="W261" s="1"/>
      <c r="X261" s="1"/>
      <c r="Z261" s="1"/>
      <c r="AA261" s="1"/>
      <c r="AB261" s="1"/>
      <c r="AC261" s="1"/>
      <c r="AD261" s="1"/>
      <c r="AE261" s="1"/>
      <c r="AF261" s="1"/>
      <c r="AG261" s="1"/>
      <c r="AI261" s="1"/>
      <c r="AS261" s="1"/>
    </row>
    <row r="262" spans="4:45" ht="12.75">
      <c r="D262" s="1"/>
      <c r="E262" s="1"/>
      <c r="F262" s="1"/>
      <c r="G262" s="1"/>
      <c r="K262" s="1"/>
      <c r="Q262" s="1"/>
      <c r="W262" s="1"/>
      <c r="X262" s="1"/>
      <c r="Z262" s="1"/>
      <c r="AA262" s="1"/>
      <c r="AB262" s="1"/>
      <c r="AC262" s="1"/>
      <c r="AD262" s="1"/>
      <c r="AE262" s="1"/>
      <c r="AF262" s="1"/>
      <c r="AG262" s="1"/>
      <c r="AI262" s="1"/>
      <c r="AS262" s="1"/>
    </row>
    <row r="263" spans="4:45" ht="12.75">
      <c r="D263" s="1"/>
      <c r="E263" s="1"/>
      <c r="F263" s="1"/>
      <c r="G263" s="1"/>
      <c r="K263" s="1"/>
      <c r="Q263" s="1"/>
      <c r="W263" s="1"/>
      <c r="X263" s="1"/>
      <c r="Z263" s="1"/>
      <c r="AA263" s="1"/>
      <c r="AB263" s="1"/>
      <c r="AC263" s="1"/>
      <c r="AD263" s="1"/>
      <c r="AE263" s="1"/>
      <c r="AF263" s="1"/>
      <c r="AG263" s="1"/>
      <c r="AI263" s="1"/>
      <c r="AS263" s="1"/>
    </row>
    <row r="264" spans="4:45" ht="12.75">
      <c r="D264" s="1"/>
      <c r="E264" s="1"/>
      <c r="F264" s="1"/>
      <c r="G264" s="1"/>
      <c r="K264" s="1"/>
      <c r="Q264" s="1"/>
      <c r="W264" s="1"/>
      <c r="X264" s="1"/>
      <c r="Z264" s="1"/>
      <c r="AA264" s="1"/>
      <c r="AB264" s="1"/>
      <c r="AC264" s="1"/>
      <c r="AD264" s="1"/>
      <c r="AE264" s="1"/>
      <c r="AF264" s="1"/>
      <c r="AG264" s="1"/>
      <c r="AI264" s="1"/>
      <c r="AS264" s="1"/>
    </row>
    <row r="265" spans="4:45" ht="12.75">
      <c r="D265" s="1"/>
      <c r="E265" s="1"/>
      <c r="F265" s="1"/>
      <c r="G265" s="1"/>
      <c r="K265" s="1"/>
      <c r="Q265" s="1"/>
      <c r="W265" s="1"/>
      <c r="X265" s="1"/>
      <c r="Z265" s="1"/>
      <c r="AA265" s="1"/>
      <c r="AB265" s="1"/>
      <c r="AC265" s="1"/>
      <c r="AD265" s="1"/>
      <c r="AE265" s="1"/>
      <c r="AF265" s="1"/>
      <c r="AG265" s="1"/>
      <c r="AI265" s="1"/>
      <c r="AS265" s="1"/>
    </row>
    <row r="266" spans="4:45" ht="12.75">
      <c r="D266" s="1"/>
      <c r="E266" s="1"/>
      <c r="F266" s="1"/>
      <c r="G266" s="1"/>
      <c r="K266" s="1"/>
      <c r="Q266" s="1"/>
      <c r="W266" s="1"/>
      <c r="X266" s="1"/>
      <c r="Z266" s="1"/>
      <c r="AA266" s="1"/>
      <c r="AB266" s="1"/>
      <c r="AC266" s="1"/>
      <c r="AD266" s="1"/>
      <c r="AE266" s="1"/>
      <c r="AF266" s="1"/>
      <c r="AG266" s="1"/>
      <c r="AI266" s="1"/>
      <c r="AS266" s="1"/>
    </row>
    <row r="267" spans="4:45" ht="12.75">
      <c r="D267" s="1"/>
      <c r="E267" s="1"/>
      <c r="F267" s="1"/>
      <c r="G267" s="1"/>
      <c r="K267" s="1"/>
      <c r="Q267" s="1"/>
      <c r="W267" s="1"/>
      <c r="X267" s="1"/>
      <c r="Z267" s="1"/>
      <c r="AA267" s="1"/>
      <c r="AB267" s="1"/>
      <c r="AC267" s="1"/>
      <c r="AD267" s="1"/>
      <c r="AE267" s="1"/>
      <c r="AF267" s="1"/>
      <c r="AG267" s="1"/>
      <c r="AI267" s="1"/>
      <c r="AS267" s="1"/>
    </row>
    <row r="268" spans="4:45" ht="12.75">
      <c r="D268" s="1"/>
      <c r="E268" s="1"/>
      <c r="F268" s="1"/>
      <c r="G268" s="1"/>
      <c r="K268" s="1"/>
      <c r="Q268" s="1"/>
      <c r="W268" s="1"/>
      <c r="X268" s="1"/>
      <c r="Z268" s="1"/>
      <c r="AA268" s="1"/>
      <c r="AB268" s="1"/>
      <c r="AC268" s="1"/>
      <c r="AD268" s="1"/>
      <c r="AE268" s="1"/>
      <c r="AF268" s="1"/>
      <c r="AG268" s="1"/>
      <c r="AI268" s="1"/>
      <c r="AS268" s="1"/>
    </row>
    <row r="269" spans="4:45" ht="12.75">
      <c r="D269" s="1"/>
      <c r="E269" s="1"/>
      <c r="F269" s="1"/>
      <c r="G269" s="1"/>
      <c r="K269" s="1"/>
      <c r="Q269" s="1"/>
      <c r="W269" s="1"/>
      <c r="X269" s="1"/>
      <c r="Z269" s="1"/>
      <c r="AA269" s="1"/>
      <c r="AB269" s="1"/>
      <c r="AC269" s="1"/>
      <c r="AD269" s="1"/>
      <c r="AE269" s="1"/>
      <c r="AF269" s="1"/>
      <c r="AG269" s="1"/>
      <c r="AI269" s="1"/>
      <c r="AS269" s="1"/>
    </row>
    <row r="270" spans="4:45" ht="12.75">
      <c r="D270" s="1"/>
      <c r="E270" s="1"/>
      <c r="F270" s="1"/>
      <c r="G270" s="1"/>
      <c r="K270" s="1"/>
      <c r="Q270" s="1"/>
      <c r="W270" s="1"/>
      <c r="X270" s="1"/>
      <c r="Z270" s="1"/>
      <c r="AA270" s="1"/>
      <c r="AB270" s="1"/>
      <c r="AC270" s="1"/>
      <c r="AD270" s="1"/>
      <c r="AE270" s="1"/>
      <c r="AF270" s="1"/>
      <c r="AG270" s="1"/>
      <c r="AI270" s="1"/>
      <c r="AS270" s="1"/>
    </row>
    <row r="271" spans="4:45" ht="12.75">
      <c r="D271" s="1"/>
      <c r="E271" s="1"/>
      <c r="F271" s="1"/>
      <c r="G271" s="1"/>
      <c r="K271" s="1"/>
      <c r="Q271" s="1"/>
      <c r="W271" s="1"/>
      <c r="X271" s="1"/>
      <c r="Z271" s="1"/>
      <c r="AA271" s="1"/>
      <c r="AB271" s="1"/>
      <c r="AC271" s="1"/>
      <c r="AD271" s="1"/>
      <c r="AE271" s="1"/>
      <c r="AF271" s="1"/>
      <c r="AG271" s="1"/>
      <c r="AI271" s="1"/>
      <c r="AS271" s="1"/>
    </row>
    <row r="272" spans="4:45" ht="12.75">
      <c r="D272" s="1"/>
      <c r="E272" s="1"/>
      <c r="F272" s="1"/>
      <c r="G272" s="1"/>
      <c r="K272" s="1"/>
      <c r="Q272" s="1"/>
      <c r="W272" s="1"/>
      <c r="X272" s="1"/>
      <c r="Z272" s="1"/>
      <c r="AA272" s="1"/>
      <c r="AB272" s="1"/>
      <c r="AC272" s="1"/>
      <c r="AD272" s="1"/>
      <c r="AE272" s="1"/>
      <c r="AF272" s="1"/>
      <c r="AG272" s="1"/>
      <c r="AI272" s="1"/>
      <c r="AS272" s="1"/>
    </row>
    <row r="273" spans="4:45" ht="12.75">
      <c r="D273" s="1"/>
      <c r="E273" s="1"/>
      <c r="F273" s="1"/>
      <c r="G273" s="1"/>
      <c r="K273" s="1"/>
      <c r="Q273" s="1"/>
      <c r="W273" s="1"/>
      <c r="X273" s="1"/>
      <c r="Z273" s="1"/>
      <c r="AA273" s="1"/>
      <c r="AB273" s="1"/>
      <c r="AC273" s="1"/>
      <c r="AD273" s="1"/>
      <c r="AE273" s="1"/>
      <c r="AF273" s="1"/>
      <c r="AG273" s="1"/>
      <c r="AI273" s="1"/>
      <c r="AS273" s="1"/>
    </row>
    <row r="274" spans="4:45" ht="12.75">
      <c r="D274" s="1"/>
      <c r="E274" s="1"/>
      <c r="F274" s="1"/>
      <c r="G274" s="1"/>
      <c r="K274" s="1"/>
      <c r="Q274" s="1"/>
      <c r="W274" s="1"/>
      <c r="X274" s="1"/>
      <c r="Z274" s="1"/>
      <c r="AA274" s="1"/>
      <c r="AB274" s="1"/>
      <c r="AC274" s="1"/>
      <c r="AD274" s="1"/>
      <c r="AE274" s="1"/>
      <c r="AF274" s="1"/>
      <c r="AG274" s="1"/>
      <c r="AI274" s="1"/>
      <c r="AS274" s="1"/>
    </row>
    <row r="275" spans="4:45" ht="12.75">
      <c r="D275" s="1"/>
      <c r="E275" s="1"/>
      <c r="F275" s="1"/>
      <c r="G275" s="1"/>
      <c r="K275" s="1"/>
      <c r="Q275" s="1"/>
      <c r="W275" s="1"/>
      <c r="X275" s="1"/>
      <c r="Z275" s="1"/>
      <c r="AA275" s="1"/>
      <c r="AB275" s="1"/>
      <c r="AC275" s="1"/>
      <c r="AD275" s="1"/>
      <c r="AE275" s="1"/>
      <c r="AF275" s="1"/>
      <c r="AG275" s="1"/>
      <c r="AI275" s="1"/>
      <c r="AS275" s="1"/>
    </row>
    <row r="276" spans="4:45" ht="12.75">
      <c r="D276" s="1"/>
      <c r="E276" s="1"/>
      <c r="F276" s="1"/>
      <c r="G276" s="1"/>
      <c r="K276" s="1"/>
      <c r="Q276" s="1"/>
      <c r="W276" s="1"/>
      <c r="X276" s="1"/>
      <c r="Z276" s="1"/>
      <c r="AA276" s="1"/>
      <c r="AB276" s="1"/>
      <c r="AC276" s="1"/>
      <c r="AD276" s="1"/>
      <c r="AE276" s="1"/>
      <c r="AF276" s="1"/>
      <c r="AG276" s="1"/>
      <c r="AI276" s="1"/>
      <c r="AS276" s="1"/>
    </row>
    <row r="277" spans="4:45" ht="12.75">
      <c r="D277" s="1"/>
      <c r="E277" s="1"/>
      <c r="F277" s="1"/>
      <c r="G277" s="1"/>
      <c r="K277" s="1"/>
      <c r="Q277" s="1"/>
      <c r="W277" s="1"/>
      <c r="X277" s="1"/>
      <c r="Z277" s="1"/>
      <c r="AA277" s="1"/>
      <c r="AB277" s="1"/>
      <c r="AC277" s="1"/>
      <c r="AD277" s="1"/>
      <c r="AE277" s="1"/>
      <c r="AF277" s="1"/>
      <c r="AG277" s="1"/>
      <c r="AI277" s="1"/>
      <c r="AS277" s="1"/>
    </row>
    <row r="278" spans="4:45" ht="12.75">
      <c r="D278" s="1"/>
      <c r="E278" s="1"/>
      <c r="F278" s="1"/>
      <c r="G278" s="1"/>
      <c r="K278" s="1"/>
      <c r="Q278" s="1"/>
      <c r="W278" s="1"/>
      <c r="X278" s="1"/>
      <c r="Z278" s="1"/>
      <c r="AA278" s="1"/>
      <c r="AB278" s="1"/>
      <c r="AC278" s="1"/>
      <c r="AD278" s="1"/>
      <c r="AE278" s="1"/>
      <c r="AF278" s="1"/>
      <c r="AG278" s="1"/>
      <c r="AI278" s="1"/>
      <c r="AS278" s="1"/>
    </row>
    <row r="279" spans="4:45" ht="12.75">
      <c r="D279" s="1"/>
      <c r="E279" s="1"/>
      <c r="F279" s="1"/>
      <c r="G279" s="1"/>
      <c r="K279" s="1"/>
      <c r="Q279" s="1"/>
      <c r="W279" s="1"/>
      <c r="X279" s="1"/>
      <c r="Z279" s="1"/>
      <c r="AA279" s="1"/>
      <c r="AB279" s="1"/>
      <c r="AC279" s="1"/>
      <c r="AD279" s="1"/>
      <c r="AE279" s="1"/>
      <c r="AF279" s="1"/>
      <c r="AG279" s="1"/>
      <c r="AI279" s="1"/>
      <c r="AS279" s="1"/>
    </row>
    <row r="280" spans="4:45" ht="12.75">
      <c r="D280" s="1"/>
      <c r="E280" s="1"/>
      <c r="F280" s="1"/>
      <c r="G280" s="1"/>
      <c r="K280" s="1"/>
      <c r="Q280" s="1"/>
      <c r="W280" s="1"/>
      <c r="X280" s="1"/>
      <c r="Z280" s="1"/>
      <c r="AA280" s="1"/>
      <c r="AB280" s="1"/>
      <c r="AC280" s="1"/>
      <c r="AD280" s="1"/>
      <c r="AE280" s="1"/>
      <c r="AF280" s="1"/>
      <c r="AG280" s="1"/>
      <c r="AI280" s="1"/>
      <c r="AS280" s="1"/>
    </row>
    <row r="281" spans="4:45" ht="12.75">
      <c r="D281" s="1"/>
      <c r="E281" s="1"/>
      <c r="F281" s="1"/>
      <c r="G281" s="1"/>
      <c r="K281" s="1"/>
      <c r="Q281" s="1"/>
      <c r="W281" s="1"/>
      <c r="X281" s="1"/>
      <c r="Z281" s="1"/>
      <c r="AA281" s="1"/>
      <c r="AB281" s="1"/>
      <c r="AC281" s="1"/>
      <c r="AD281" s="1"/>
      <c r="AE281" s="1"/>
      <c r="AF281" s="1"/>
      <c r="AG281" s="1"/>
      <c r="AI281" s="1"/>
      <c r="AS281" s="1"/>
    </row>
    <row r="282" spans="4:45" ht="12.75">
      <c r="D282" s="1"/>
      <c r="E282" s="1"/>
      <c r="F282" s="1"/>
      <c r="G282" s="1"/>
      <c r="K282" s="1"/>
      <c r="Q282" s="1"/>
      <c r="W282" s="1"/>
      <c r="X282" s="1"/>
      <c r="Z282" s="1"/>
      <c r="AA282" s="1"/>
      <c r="AB282" s="1"/>
      <c r="AC282" s="1"/>
      <c r="AD282" s="1"/>
      <c r="AE282" s="1"/>
      <c r="AF282" s="1"/>
      <c r="AG282" s="1"/>
      <c r="AI282" s="1"/>
      <c r="AS282" s="1"/>
    </row>
    <row r="283" spans="4:45" ht="12.75">
      <c r="D283" s="1"/>
      <c r="E283" s="1"/>
      <c r="F283" s="1"/>
      <c r="G283" s="1"/>
      <c r="K283" s="1"/>
      <c r="Q283" s="1"/>
      <c r="W283" s="1"/>
      <c r="X283" s="1"/>
      <c r="Z283" s="1"/>
      <c r="AA283" s="1"/>
      <c r="AB283" s="1"/>
      <c r="AC283" s="1"/>
      <c r="AD283" s="1"/>
      <c r="AE283" s="1"/>
      <c r="AF283" s="1"/>
      <c r="AG283" s="1"/>
      <c r="AI283" s="1"/>
      <c r="AS283" s="1"/>
    </row>
    <row r="284" spans="4:45" ht="12.75">
      <c r="D284" s="1"/>
      <c r="E284" s="1"/>
      <c r="F284" s="1"/>
      <c r="G284" s="1"/>
      <c r="K284" s="1"/>
      <c r="Q284" s="1"/>
      <c r="W284" s="1"/>
      <c r="X284" s="1"/>
      <c r="Z284" s="1"/>
      <c r="AA284" s="1"/>
      <c r="AB284" s="1"/>
      <c r="AC284" s="1"/>
      <c r="AD284" s="1"/>
      <c r="AE284" s="1"/>
      <c r="AF284" s="1"/>
      <c r="AG284" s="1"/>
      <c r="AI284" s="1"/>
      <c r="AS284" s="1"/>
    </row>
    <row r="285" spans="4:45" ht="12.75">
      <c r="D285" s="1"/>
      <c r="E285" s="1"/>
      <c r="F285" s="1"/>
      <c r="G285" s="1"/>
      <c r="K285" s="1"/>
      <c r="Q285" s="1"/>
      <c r="W285" s="1"/>
      <c r="X285" s="1"/>
      <c r="Z285" s="1"/>
      <c r="AA285" s="1"/>
      <c r="AB285" s="1"/>
      <c r="AC285" s="1"/>
      <c r="AD285" s="1"/>
      <c r="AE285" s="1"/>
      <c r="AF285" s="1"/>
      <c r="AG285" s="1"/>
      <c r="AI285" s="1"/>
      <c r="AS285" s="1"/>
    </row>
    <row r="286" spans="4:45" ht="12.75">
      <c r="D286" s="1"/>
      <c r="E286" s="1"/>
      <c r="F286" s="1"/>
      <c r="G286" s="1"/>
      <c r="K286" s="1"/>
      <c r="Q286" s="1"/>
      <c r="W286" s="1"/>
      <c r="X286" s="1"/>
      <c r="Z286" s="1"/>
      <c r="AA286" s="1"/>
      <c r="AB286" s="1"/>
      <c r="AC286" s="1"/>
      <c r="AD286" s="1"/>
      <c r="AE286" s="1"/>
      <c r="AF286" s="1"/>
      <c r="AG286" s="1"/>
      <c r="AI286" s="1"/>
      <c r="AS286" s="1"/>
    </row>
    <row r="287" spans="4:45" ht="12.75">
      <c r="D287" s="1"/>
      <c r="E287" s="1"/>
      <c r="F287" s="1"/>
      <c r="G287" s="1"/>
      <c r="K287" s="1"/>
      <c r="Q287" s="1"/>
      <c r="W287" s="1"/>
      <c r="X287" s="1"/>
      <c r="Z287" s="1"/>
      <c r="AA287" s="1"/>
      <c r="AB287" s="1"/>
      <c r="AC287" s="1"/>
      <c r="AD287" s="1"/>
      <c r="AE287" s="1"/>
      <c r="AF287" s="1"/>
      <c r="AG287" s="1"/>
      <c r="AI287" s="1"/>
      <c r="AS287" s="1"/>
    </row>
    <row r="288" spans="4:45" ht="12.75">
      <c r="D288" s="1"/>
      <c r="E288" s="1"/>
      <c r="F288" s="1"/>
      <c r="G288" s="1"/>
      <c r="K288" s="1"/>
      <c r="Q288" s="1"/>
      <c r="W288" s="1"/>
      <c r="X288" s="1"/>
      <c r="Z288" s="1"/>
      <c r="AA288" s="1"/>
      <c r="AB288" s="1"/>
      <c r="AC288" s="1"/>
      <c r="AD288" s="1"/>
      <c r="AE288" s="1"/>
      <c r="AF288" s="1"/>
      <c r="AG288" s="1"/>
      <c r="AI288" s="1"/>
      <c r="AS288" s="1"/>
    </row>
    <row r="289" spans="4:45" ht="12.75">
      <c r="D289" s="1"/>
      <c r="E289" s="1"/>
      <c r="F289" s="1"/>
      <c r="G289" s="1"/>
      <c r="K289" s="1"/>
      <c r="Q289" s="1"/>
      <c r="W289" s="1"/>
      <c r="X289" s="1"/>
      <c r="Z289" s="1"/>
      <c r="AA289" s="1"/>
      <c r="AB289" s="1"/>
      <c r="AC289" s="1"/>
      <c r="AD289" s="1"/>
      <c r="AE289" s="1"/>
      <c r="AF289" s="1"/>
      <c r="AG289" s="1"/>
      <c r="AI289" s="1"/>
      <c r="AS289" s="1"/>
    </row>
    <row r="290" spans="4:45" ht="12.75">
      <c r="D290" s="1"/>
      <c r="E290" s="1"/>
      <c r="F290" s="1"/>
      <c r="G290" s="1"/>
      <c r="K290" s="1"/>
      <c r="Q290" s="1"/>
      <c r="W290" s="1"/>
      <c r="X290" s="1"/>
      <c r="Z290" s="1"/>
      <c r="AA290" s="1"/>
      <c r="AB290" s="1"/>
      <c r="AC290" s="1"/>
      <c r="AD290" s="1"/>
      <c r="AE290" s="1"/>
      <c r="AF290" s="1"/>
      <c r="AG290" s="1"/>
      <c r="AI290" s="1"/>
      <c r="AS290" s="1"/>
    </row>
    <row r="291" spans="4:45" ht="12.75">
      <c r="D291" s="1"/>
      <c r="E291" s="1"/>
      <c r="F291" s="1"/>
      <c r="G291" s="1"/>
      <c r="K291" s="1"/>
      <c r="Q291" s="1"/>
      <c r="W291" s="1"/>
      <c r="X291" s="1"/>
      <c r="Z291" s="1"/>
      <c r="AA291" s="1"/>
      <c r="AB291" s="1"/>
      <c r="AC291" s="1"/>
      <c r="AD291" s="1"/>
      <c r="AE291" s="1"/>
      <c r="AF291" s="1"/>
      <c r="AG291" s="1"/>
      <c r="AI291" s="1"/>
      <c r="AS291" s="1"/>
    </row>
    <row r="292" spans="4:45" ht="12.75">
      <c r="D292" s="1"/>
      <c r="E292" s="1"/>
      <c r="F292" s="1"/>
      <c r="G292" s="1"/>
      <c r="K292" s="1"/>
      <c r="Q292" s="1"/>
      <c r="W292" s="1"/>
      <c r="X292" s="1"/>
      <c r="Z292" s="1"/>
      <c r="AA292" s="1"/>
      <c r="AB292" s="1"/>
      <c r="AC292" s="1"/>
      <c r="AD292" s="1"/>
      <c r="AE292" s="1"/>
      <c r="AF292" s="1"/>
      <c r="AG292" s="1"/>
      <c r="AI292" s="1"/>
      <c r="AS292" s="1"/>
    </row>
    <row r="293" spans="4:45" ht="12.75">
      <c r="D293" s="1"/>
      <c r="E293" s="1"/>
      <c r="F293" s="1"/>
      <c r="G293" s="1"/>
      <c r="K293" s="1"/>
      <c r="Q293" s="1"/>
      <c r="W293" s="1"/>
      <c r="X293" s="1"/>
      <c r="Z293" s="1"/>
      <c r="AA293" s="1"/>
      <c r="AB293" s="1"/>
      <c r="AC293" s="1"/>
      <c r="AD293" s="1"/>
      <c r="AE293" s="1"/>
      <c r="AF293" s="1"/>
      <c r="AG293" s="1"/>
      <c r="AI293" s="1"/>
      <c r="AS293" s="1"/>
    </row>
    <row r="294" spans="4:45" ht="12.75">
      <c r="D294" s="1"/>
      <c r="E294" s="1"/>
      <c r="F294" s="1"/>
      <c r="G294" s="1"/>
      <c r="K294" s="1"/>
      <c r="Q294" s="1"/>
      <c r="W294" s="1"/>
      <c r="X294" s="1"/>
      <c r="Z294" s="1"/>
      <c r="AA294" s="1"/>
      <c r="AB294" s="1"/>
      <c r="AC294" s="1"/>
      <c r="AD294" s="1"/>
      <c r="AE294" s="1"/>
      <c r="AF294" s="1"/>
      <c r="AG294" s="1"/>
      <c r="AI294" s="1"/>
      <c r="AS294" s="1"/>
    </row>
    <row r="295" spans="4:45" ht="12.75">
      <c r="D295" s="1"/>
      <c r="E295" s="1"/>
      <c r="F295" s="1"/>
      <c r="G295" s="1"/>
      <c r="K295" s="1"/>
      <c r="Q295" s="1"/>
      <c r="W295" s="1"/>
      <c r="X295" s="1"/>
      <c r="Z295" s="1"/>
      <c r="AA295" s="1"/>
      <c r="AB295" s="1"/>
      <c r="AC295" s="1"/>
      <c r="AD295" s="1"/>
      <c r="AE295" s="1"/>
      <c r="AF295" s="1"/>
      <c r="AG295" s="1"/>
      <c r="AI295" s="1"/>
      <c r="AS295" s="1"/>
    </row>
    <row r="296" spans="4:45" ht="12.75">
      <c r="D296" s="1"/>
      <c r="E296" s="1"/>
      <c r="F296" s="1"/>
      <c r="G296" s="1"/>
      <c r="K296" s="1"/>
      <c r="Q296" s="1"/>
      <c r="W296" s="1"/>
      <c r="X296" s="1"/>
      <c r="Z296" s="1"/>
      <c r="AA296" s="1"/>
      <c r="AB296" s="1"/>
      <c r="AC296" s="1"/>
      <c r="AD296" s="1"/>
      <c r="AE296" s="1"/>
      <c r="AF296" s="1"/>
      <c r="AG296" s="1"/>
      <c r="AI296" s="1"/>
      <c r="AS296" s="1"/>
    </row>
    <row r="297" spans="4:45" ht="12.75">
      <c r="D297" s="1"/>
      <c r="E297" s="1"/>
      <c r="F297" s="1"/>
      <c r="G297" s="1"/>
      <c r="K297" s="1"/>
      <c r="Q297" s="1"/>
      <c r="W297" s="1"/>
      <c r="X297" s="1"/>
      <c r="Z297" s="1"/>
      <c r="AA297" s="1"/>
      <c r="AB297" s="1"/>
      <c r="AC297" s="1"/>
      <c r="AD297" s="1"/>
      <c r="AE297" s="1"/>
      <c r="AF297" s="1"/>
      <c r="AG297" s="1"/>
      <c r="AI297" s="1"/>
      <c r="AS297" s="1"/>
    </row>
    <row r="298" spans="4:45" ht="12.75">
      <c r="D298" s="1"/>
      <c r="E298" s="1"/>
      <c r="F298" s="1"/>
      <c r="G298" s="1"/>
      <c r="K298" s="1"/>
      <c r="Q298" s="1"/>
      <c r="W298" s="1"/>
      <c r="X298" s="1"/>
      <c r="Z298" s="1"/>
      <c r="AA298" s="1"/>
      <c r="AB298" s="1"/>
      <c r="AC298" s="1"/>
      <c r="AD298" s="1"/>
      <c r="AE298" s="1"/>
      <c r="AF298" s="1"/>
      <c r="AG298" s="1"/>
      <c r="AI298" s="1"/>
      <c r="AS298" s="1"/>
    </row>
    <row r="299" spans="4:45" ht="12.75">
      <c r="D299" s="1"/>
      <c r="E299" s="1"/>
      <c r="F299" s="1"/>
      <c r="G299" s="1"/>
      <c r="K299" s="1"/>
      <c r="Q299" s="1"/>
      <c r="W299" s="1"/>
      <c r="X299" s="1"/>
      <c r="Z299" s="1"/>
      <c r="AA299" s="1"/>
      <c r="AB299" s="1"/>
      <c r="AC299" s="1"/>
      <c r="AD299" s="1"/>
      <c r="AE299" s="1"/>
      <c r="AF299" s="1"/>
      <c r="AG299" s="1"/>
      <c r="AI299" s="1"/>
      <c r="AS299" s="1"/>
    </row>
    <row r="300" spans="4:45" ht="12.75">
      <c r="D300" s="1"/>
      <c r="E300" s="1"/>
      <c r="F300" s="1"/>
      <c r="G300" s="1"/>
      <c r="K300" s="1"/>
      <c r="Q300" s="1"/>
      <c r="W300" s="1"/>
      <c r="X300" s="1"/>
      <c r="Z300" s="1"/>
      <c r="AA300" s="1"/>
      <c r="AB300" s="1"/>
      <c r="AC300" s="1"/>
      <c r="AD300" s="1"/>
      <c r="AE300" s="1"/>
      <c r="AF300" s="1"/>
      <c r="AG300" s="1"/>
      <c r="AI300" s="1"/>
      <c r="AS300" s="1"/>
    </row>
    <row r="301" spans="4:45" ht="12.75">
      <c r="D301" s="1"/>
      <c r="E301" s="1"/>
      <c r="F301" s="1"/>
      <c r="G301" s="1"/>
      <c r="K301" s="1"/>
      <c r="Q301" s="1"/>
      <c r="W301" s="1"/>
      <c r="X301" s="1"/>
      <c r="Z301" s="1"/>
      <c r="AA301" s="1"/>
      <c r="AB301" s="1"/>
      <c r="AC301" s="1"/>
      <c r="AD301" s="1"/>
      <c r="AE301" s="1"/>
      <c r="AF301" s="1"/>
      <c r="AG301" s="1"/>
      <c r="AI301" s="1"/>
      <c r="AS301" s="1"/>
    </row>
    <row r="302" spans="4:45" ht="12.75">
      <c r="D302" s="1"/>
      <c r="E302" s="1"/>
      <c r="F302" s="1"/>
      <c r="G302" s="1"/>
      <c r="K302" s="1"/>
      <c r="Q302" s="1"/>
      <c r="W302" s="1"/>
      <c r="X302" s="1"/>
      <c r="Z302" s="1"/>
      <c r="AA302" s="1"/>
      <c r="AB302" s="1"/>
      <c r="AC302" s="1"/>
      <c r="AD302" s="1"/>
      <c r="AE302" s="1"/>
      <c r="AF302" s="1"/>
      <c r="AG302" s="1"/>
      <c r="AI302" s="1"/>
      <c r="AS302" s="1"/>
    </row>
    <row r="303" spans="4:45" ht="12.75">
      <c r="D303" s="1"/>
      <c r="E303" s="1"/>
      <c r="F303" s="1"/>
      <c r="G303" s="1"/>
      <c r="K303" s="1"/>
      <c r="Q303" s="1"/>
      <c r="W303" s="1"/>
      <c r="X303" s="1"/>
      <c r="Z303" s="1"/>
      <c r="AA303" s="1"/>
      <c r="AB303" s="1"/>
      <c r="AC303" s="1"/>
      <c r="AD303" s="1"/>
      <c r="AE303" s="1"/>
      <c r="AF303" s="1"/>
      <c r="AG303" s="1"/>
      <c r="AI303" s="1"/>
      <c r="AS303" s="1"/>
    </row>
    <row r="304" spans="4:45" ht="12.75">
      <c r="D304" s="1"/>
      <c r="E304" s="1"/>
      <c r="F304" s="1"/>
      <c r="G304" s="1"/>
      <c r="K304" s="1"/>
      <c r="Q304" s="1"/>
      <c r="W304" s="1"/>
      <c r="X304" s="1"/>
      <c r="Z304" s="1"/>
      <c r="AA304" s="1"/>
      <c r="AB304" s="1"/>
      <c r="AC304" s="1"/>
      <c r="AD304" s="1"/>
      <c r="AE304" s="1"/>
      <c r="AF304" s="1"/>
      <c r="AG304" s="1"/>
      <c r="AI304" s="1"/>
      <c r="AS304" s="1"/>
    </row>
    <row r="305" spans="4:45" ht="12.75">
      <c r="D305" s="1"/>
      <c r="E305" s="1"/>
      <c r="F305" s="1"/>
      <c r="G305" s="1"/>
      <c r="K305" s="1"/>
      <c r="Q305" s="1"/>
      <c r="W305" s="1"/>
      <c r="X305" s="1"/>
      <c r="Z305" s="1"/>
      <c r="AA305" s="1"/>
      <c r="AB305" s="1"/>
      <c r="AC305" s="1"/>
      <c r="AD305" s="1"/>
      <c r="AE305" s="1"/>
      <c r="AF305" s="1"/>
      <c r="AG305" s="1"/>
      <c r="AI305" s="1"/>
      <c r="AS305" s="1"/>
    </row>
    <row r="306" spans="4:45" ht="12.75">
      <c r="D306" s="1"/>
      <c r="E306" s="1"/>
      <c r="F306" s="1"/>
      <c r="G306" s="1"/>
      <c r="K306" s="1"/>
      <c r="Q306" s="1"/>
      <c r="W306" s="1"/>
      <c r="X306" s="1"/>
      <c r="Z306" s="1"/>
      <c r="AA306" s="1"/>
      <c r="AB306" s="1"/>
      <c r="AC306" s="1"/>
      <c r="AD306" s="1"/>
      <c r="AE306" s="1"/>
      <c r="AF306" s="1"/>
      <c r="AG306" s="1"/>
      <c r="AI306" s="1"/>
      <c r="AS306" s="1"/>
    </row>
    <row r="307" spans="4:45" ht="12.75">
      <c r="D307" s="1"/>
      <c r="E307" s="1"/>
      <c r="F307" s="1"/>
      <c r="G307" s="1"/>
      <c r="K307" s="1"/>
      <c r="Q307" s="1"/>
      <c r="W307" s="1"/>
      <c r="X307" s="1"/>
      <c r="Z307" s="1"/>
      <c r="AA307" s="1"/>
      <c r="AB307" s="1"/>
      <c r="AC307" s="1"/>
      <c r="AD307" s="1"/>
      <c r="AE307" s="1"/>
      <c r="AF307" s="1"/>
      <c r="AG307" s="1"/>
      <c r="AI307" s="1"/>
      <c r="AS307" s="1"/>
    </row>
    <row r="308" spans="4:45" ht="12.75">
      <c r="D308" s="1"/>
      <c r="E308" s="1"/>
      <c r="F308" s="1"/>
      <c r="G308" s="1"/>
      <c r="K308" s="1"/>
      <c r="Q308" s="1"/>
      <c r="W308" s="1"/>
      <c r="X308" s="1"/>
      <c r="Z308" s="1"/>
      <c r="AA308" s="1"/>
      <c r="AB308" s="1"/>
      <c r="AC308" s="1"/>
      <c r="AD308" s="1"/>
      <c r="AE308" s="1"/>
      <c r="AF308" s="1"/>
      <c r="AG308" s="1"/>
      <c r="AI308" s="1"/>
      <c r="AS308" s="1"/>
    </row>
    <row r="309" spans="4:45" ht="12.75">
      <c r="D309" s="1"/>
      <c r="E309" s="1"/>
      <c r="F309" s="1"/>
      <c r="G309" s="1"/>
      <c r="K309" s="1"/>
      <c r="Q309" s="1"/>
      <c r="W309" s="1"/>
      <c r="X309" s="1"/>
      <c r="Z309" s="1"/>
      <c r="AA309" s="1"/>
      <c r="AB309" s="1"/>
      <c r="AC309" s="1"/>
      <c r="AD309" s="1"/>
      <c r="AE309" s="1"/>
      <c r="AF309" s="1"/>
      <c r="AG309" s="1"/>
      <c r="AI309" s="1"/>
      <c r="AS309" s="1"/>
    </row>
    <row r="310" spans="4:45" ht="12.75">
      <c r="D310" s="1"/>
      <c r="E310" s="1"/>
      <c r="F310" s="1"/>
      <c r="G310" s="1"/>
      <c r="K310" s="1"/>
      <c r="Q310" s="1"/>
      <c r="W310" s="1"/>
      <c r="X310" s="1"/>
      <c r="Z310" s="1"/>
      <c r="AA310" s="1"/>
      <c r="AB310" s="1"/>
      <c r="AC310" s="1"/>
      <c r="AD310" s="1"/>
      <c r="AE310" s="1"/>
      <c r="AF310" s="1"/>
      <c r="AG310" s="1"/>
      <c r="AI310" s="1"/>
      <c r="AS310" s="1"/>
    </row>
    <row r="311" spans="4:45" ht="12.75">
      <c r="D311" s="1"/>
      <c r="E311" s="1"/>
      <c r="F311" s="1"/>
      <c r="G311" s="1"/>
      <c r="K311" s="1"/>
      <c r="Q311" s="1"/>
      <c r="W311" s="1"/>
      <c r="X311" s="1"/>
      <c r="Z311" s="1"/>
      <c r="AA311" s="1"/>
      <c r="AB311" s="1"/>
      <c r="AC311" s="1"/>
      <c r="AD311" s="1"/>
      <c r="AE311" s="1"/>
      <c r="AF311" s="1"/>
      <c r="AG311" s="1"/>
      <c r="AI311" s="1"/>
      <c r="AS311" s="1"/>
    </row>
    <row r="312" spans="4:45" ht="12.75">
      <c r="D312" s="1"/>
      <c r="E312" s="1"/>
      <c r="F312" s="1"/>
      <c r="G312" s="1"/>
      <c r="K312" s="1"/>
      <c r="Q312" s="1"/>
      <c r="W312" s="1"/>
      <c r="X312" s="1"/>
      <c r="Z312" s="1"/>
      <c r="AA312" s="1"/>
      <c r="AB312" s="1"/>
      <c r="AC312" s="1"/>
      <c r="AD312" s="1"/>
      <c r="AE312" s="1"/>
      <c r="AF312" s="1"/>
      <c r="AG312" s="1"/>
      <c r="AI312" s="1"/>
      <c r="AS312" s="1"/>
    </row>
    <row r="313" spans="4:45" ht="12.75">
      <c r="D313" s="1"/>
      <c r="E313" s="1"/>
      <c r="F313" s="1"/>
      <c r="G313" s="1"/>
      <c r="K313" s="1"/>
      <c r="Q313" s="1"/>
      <c r="W313" s="1"/>
      <c r="X313" s="1"/>
      <c r="Z313" s="1"/>
      <c r="AA313" s="1"/>
      <c r="AB313" s="1"/>
      <c r="AC313" s="1"/>
      <c r="AD313" s="1"/>
      <c r="AE313" s="1"/>
      <c r="AF313" s="1"/>
      <c r="AG313" s="1"/>
      <c r="AI313" s="1"/>
      <c r="AS313" s="1"/>
    </row>
    <row r="314" spans="4:45" ht="12.75">
      <c r="D314" s="1"/>
      <c r="E314" s="1"/>
      <c r="F314" s="1"/>
      <c r="G314" s="1"/>
      <c r="K314" s="1"/>
      <c r="Q314" s="1"/>
      <c r="W314" s="1"/>
      <c r="X314" s="1"/>
      <c r="Z314" s="1"/>
      <c r="AA314" s="1"/>
      <c r="AB314" s="1"/>
      <c r="AC314" s="1"/>
      <c r="AD314" s="1"/>
      <c r="AE314" s="1"/>
      <c r="AF314" s="1"/>
      <c r="AG314" s="1"/>
      <c r="AI314" s="1"/>
      <c r="AS314" s="1"/>
    </row>
    <row r="315" spans="4:45" ht="12.75">
      <c r="D315" s="1"/>
      <c r="E315" s="1"/>
      <c r="F315" s="1"/>
      <c r="G315" s="1"/>
      <c r="K315" s="1"/>
      <c r="Q315" s="1"/>
      <c r="W315" s="1"/>
      <c r="X315" s="1"/>
      <c r="Z315" s="1"/>
      <c r="AA315" s="1"/>
      <c r="AB315" s="1"/>
      <c r="AC315" s="1"/>
      <c r="AD315" s="1"/>
      <c r="AE315" s="1"/>
      <c r="AF315" s="1"/>
      <c r="AG315" s="1"/>
      <c r="AI315" s="1"/>
      <c r="AS315" s="1"/>
    </row>
    <row r="316" spans="4:45" ht="12.75">
      <c r="D316" s="1"/>
      <c r="E316" s="1"/>
      <c r="F316" s="1"/>
      <c r="G316" s="1"/>
      <c r="K316" s="1"/>
      <c r="Q316" s="1"/>
      <c r="W316" s="1"/>
      <c r="X316" s="1"/>
      <c r="Z316" s="1"/>
      <c r="AA316" s="1"/>
      <c r="AB316" s="1"/>
      <c r="AC316" s="1"/>
      <c r="AD316" s="1"/>
      <c r="AE316" s="1"/>
      <c r="AF316" s="1"/>
      <c r="AG316" s="1"/>
      <c r="AI316" s="1"/>
      <c r="AS316" s="1"/>
    </row>
    <row r="317" spans="4:45" ht="12.75">
      <c r="D317" s="1"/>
      <c r="E317" s="1"/>
      <c r="F317" s="1"/>
      <c r="G317" s="1"/>
      <c r="K317" s="1"/>
      <c r="Q317" s="1"/>
      <c r="W317" s="1"/>
      <c r="X317" s="1"/>
      <c r="Z317" s="1"/>
      <c r="AA317" s="1"/>
      <c r="AB317" s="1"/>
      <c r="AC317" s="1"/>
      <c r="AD317" s="1"/>
      <c r="AE317" s="1"/>
      <c r="AF317" s="1"/>
      <c r="AG317" s="1"/>
      <c r="AI317" s="1"/>
      <c r="AS317" s="1"/>
    </row>
    <row r="318" spans="4:45" ht="12.75">
      <c r="D318" s="1"/>
      <c r="E318" s="1"/>
      <c r="F318" s="1"/>
      <c r="G318" s="1"/>
      <c r="K318" s="1"/>
      <c r="Q318" s="1"/>
      <c r="W318" s="1"/>
      <c r="X318" s="1"/>
      <c r="Z318" s="1"/>
      <c r="AA318" s="1"/>
      <c r="AB318" s="1"/>
      <c r="AC318" s="1"/>
      <c r="AD318" s="1"/>
      <c r="AE318" s="1"/>
      <c r="AF318" s="1"/>
      <c r="AG318" s="1"/>
      <c r="AI318" s="1"/>
      <c r="AS318" s="1"/>
    </row>
    <row r="319" spans="4:45" ht="12.75">
      <c r="D319" s="1"/>
      <c r="E319" s="1"/>
      <c r="F319" s="1"/>
      <c r="G319" s="1"/>
      <c r="K319" s="1"/>
      <c r="Q319" s="1"/>
      <c r="W319" s="1"/>
      <c r="X319" s="1"/>
      <c r="Z319" s="1"/>
      <c r="AA319" s="1"/>
      <c r="AB319" s="1"/>
      <c r="AC319" s="1"/>
      <c r="AD319" s="1"/>
      <c r="AE319" s="1"/>
      <c r="AF319" s="1"/>
      <c r="AG319" s="1"/>
      <c r="AI319" s="1"/>
      <c r="AS319" s="1"/>
    </row>
    <row r="320" spans="4:45" ht="12.75">
      <c r="D320" s="1"/>
      <c r="E320" s="1"/>
      <c r="F320" s="1"/>
      <c r="G320" s="1"/>
      <c r="K320" s="1"/>
      <c r="Q320" s="1"/>
      <c r="W320" s="1"/>
      <c r="X320" s="1"/>
      <c r="Z320" s="1"/>
      <c r="AA320" s="1"/>
      <c r="AB320" s="1"/>
      <c r="AC320" s="1"/>
      <c r="AD320" s="1"/>
      <c r="AE320" s="1"/>
      <c r="AF320" s="1"/>
      <c r="AG320" s="1"/>
      <c r="AI320" s="1"/>
      <c r="AS320" s="1"/>
    </row>
    <row r="321" spans="4:45" ht="12.75">
      <c r="D321" s="1"/>
      <c r="E321" s="1"/>
      <c r="F321" s="1"/>
      <c r="G321" s="1"/>
      <c r="K321" s="1"/>
      <c r="Q321" s="1"/>
      <c r="W321" s="1"/>
      <c r="X321" s="1"/>
      <c r="Z321" s="1"/>
      <c r="AA321" s="1"/>
      <c r="AB321" s="1"/>
      <c r="AC321" s="1"/>
      <c r="AD321" s="1"/>
      <c r="AE321" s="1"/>
      <c r="AF321" s="1"/>
      <c r="AG321" s="1"/>
      <c r="AI321" s="1"/>
      <c r="AS321" s="1"/>
    </row>
    <row r="322" spans="4:45" ht="12.75">
      <c r="D322" s="1"/>
      <c r="E322" s="1"/>
      <c r="F322" s="1"/>
      <c r="G322" s="1"/>
      <c r="K322" s="1"/>
      <c r="Q322" s="1"/>
      <c r="W322" s="1"/>
      <c r="X322" s="1"/>
      <c r="Z322" s="1"/>
      <c r="AA322" s="1"/>
      <c r="AB322" s="1"/>
      <c r="AC322" s="1"/>
      <c r="AD322" s="1"/>
      <c r="AE322" s="1"/>
      <c r="AF322" s="1"/>
      <c r="AG322" s="1"/>
      <c r="AI322" s="1"/>
      <c r="AS322" s="1"/>
    </row>
    <row r="323" spans="4:45" ht="12.75">
      <c r="D323" s="1"/>
      <c r="E323" s="1"/>
      <c r="F323" s="1"/>
      <c r="G323" s="1"/>
      <c r="K323" s="1"/>
      <c r="Q323" s="1"/>
      <c r="W323" s="1"/>
      <c r="X323" s="1"/>
      <c r="Z323" s="1"/>
      <c r="AA323" s="1"/>
      <c r="AB323" s="1"/>
      <c r="AC323" s="1"/>
      <c r="AD323" s="1"/>
      <c r="AE323" s="1"/>
      <c r="AF323" s="1"/>
      <c r="AG323" s="1"/>
      <c r="AI323" s="1"/>
      <c r="AS323" s="1"/>
    </row>
    <row r="324" spans="4:45" ht="12.75">
      <c r="D324" s="1"/>
      <c r="E324" s="1"/>
      <c r="F324" s="1"/>
      <c r="G324" s="1"/>
      <c r="K324" s="1"/>
      <c r="Q324" s="1"/>
      <c r="W324" s="1"/>
      <c r="X324" s="1"/>
      <c r="Z324" s="1"/>
      <c r="AA324" s="1"/>
      <c r="AB324" s="1"/>
      <c r="AC324" s="1"/>
      <c r="AD324" s="1"/>
      <c r="AE324" s="1"/>
      <c r="AF324" s="1"/>
      <c r="AG324" s="1"/>
      <c r="AI324" s="1"/>
      <c r="AS324" s="1"/>
    </row>
    <row r="325" spans="4:45" ht="12.75">
      <c r="D325" s="1"/>
      <c r="E325" s="1"/>
      <c r="F325" s="1"/>
      <c r="G325" s="1"/>
      <c r="K325" s="1"/>
      <c r="Q325" s="1"/>
      <c r="W325" s="1"/>
      <c r="X325" s="1"/>
      <c r="Z325" s="1"/>
      <c r="AA325" s="1"/>
      <c r="AB325" s="1"/>
      <c r="AC325" s="1"/>
      <c r="AD325" s="1"/>
      <c r="AE325" s="1"/>
      <c r="AF325" s="1"/>
      <c r="AG325" s="1"/>
      <c r="AI325" s="1"/>
      <c r="AS325" s="1"/>
    </row>
    <row r="326" spans="4:45" ht="12.75">
      <c r="D326" s="1"/>
      <c r="E326" s="1"/>
      <c r="F326" s="1"/>
      <c r="G326" s="1"/>
      <c r="K326" s="1"/>
      <c r="Q326" s="1"/>
      <c r="W326" s="1"/>
      <c r="X326" s="1"/>
      <c r="Z326" s="1"/>
      <c r="AA326" s="1"/>
      <c r="AB326" s="1"/>
      <c r="AC326" s="1"/>
      <c r="AD326" s="1"/>
      <c r="AE326" s="1"/>
      <c r="AF326" s="1"/>
      <c r="AG326" s="1"/>
      <c r="AI326" s="1"/>
      <c r="AS326" s="1"/>
    </row>
    <row r="327" spans="4:45" ht="12.75">
      <c r="D327" s="1"/>
      <c r="E327" s="1"/>
      <c r="F327" s="1"/>
      <c r="G327" s="1"/>
      <c r="K327" s="1"/>
      <c r="Q327" s="1"/>
      <c r="W327" s="1"/>
      <c r="X327" s="1"/>
      <c r="Z327" s="1"/>
      <c r="AA327" s="1"/>
      <c r="AB327" s="1"/>
      <c r="AC327" s="1"/>
      <c r="AD327" s="1"/>
      <c r="AE327" s="1"/>
      <c r="AF327" s="1"/>
      <c r="AG327" s="1"/>
      <c r="AI327" s="1"/>
      <c r="AS327" s="1"/>
    </row>
    <row r="328" spans="4:45" ht="12.75">
      <c r="D328" s="1"/>
      <c r="E328" s="1"/>
      <c r="F328" s="1"/>
      <c r="G328" s="1"/>
      <c r="K328" s="1"/>
      <c r="Q328" s="1"/>
      <c r="W328" s="1"/>
      <c r="X328" s="1"/>
      <c r="Z328" s="1"/>
      <c r="AA328" s="1"/>
      <c r="AB328" s="1"/>
      <c r="AC328" s="1"/>
      <c r="AD328" s="1"/>
      <c r="AE328" s="1"/>
      <c r="AF328" s="1"/>
      <c r="AG328" s="1"/>
      <c r="AI328" s="1"/>
      <c r="AS328" s="1"/>
    </row>
    <row r="329" spans="4:45" ht="12.75">
      <c r="D329" s="1"/>
      <c r="E329" s="1"/>
      <c r="F329" s="1"/>
      <c r="G329" s="1"/>
      <c r="K329" s="1"/>
      <c r="Q329" s="1"/>
      <c r="W329" s="1"/>
      <c r="X329" s="1"/>
      <c r="Z329" s="1"/>
      <c r="AA329" s="1"/>
      <c r="AB329" s="1"/>
      <c r="AC329" s="1"/>
      <c r="AD329" s="1"/>
      <c r="AE329" s="1"/>
      <c r="AF329" s="1"/>
      <c r="AG329" s="1"/>
      <c r="AI329" s="1"/>
      <c r="AS329" s="1"/>
    </row>
    <row r="330" spans="4:45" ht="12.75">
      <c r="D330" s="1"/>
      <c r="E330" s="1"/>
      <c r="F330" s="1"/>
      <c r="G330" s="1"/>
      <c r="K330" s="1"/>
      <c r="Q330" s="1"/>
      <c r="W330" s="1"/>
      <c r="X330" s="1"/>
      <c r="Z330" s="1"/>
      <c r="AA330" s="1"/>
      <c r="AB330" s="1"/>
      <c r="AC330" s="1"/>
      <c r="AD330" s="1"/>
      <c r="AE330" s="1"/>
      <c r="AF330" s="1"/>
      <c r="AG330" s="1"/>
      <c r="AI330" s="1"/>
      <c r="AS330" s="1"/>
    </row>
    <row r="331" spans="4:45" ht="12.75">
      <c r="D331" s="1"/>
      <c r="E331" s="1"/>
      <c r="F331" s="1"/>
      <c r="G331" s="1"/>
      <c r="K331" s="1"/>
      <c r="Q331" s="1"/>
      <c r="W331" s="1"/>
      <c r="X331" s="1"/>
      <c r="Z331" s="1"/>
      <c r="AA331" s="1"/>
      <c r="AB331" s="1"/>
      <c r="AC331" s="1"/>
      <c r="AD331" s="1"/>
      <c r="AE331" s="1"/>
      <c r="AF331" s="1"/>
      <c r="AG331" s="1"/>
      <c r="AI331" s="1"/>
      <c r="AS331" s="1"/>
    </row>
    <row r="332" spans="4:45" ht="12.75">
      <c r="D332" s="1"/>
      <c r="E332" s="1"/>
      <c r="F332" s="1"/>
      <c r="G332" s="1"/>
      <c r="K332" s="1"/>
      <c r="Q332" s="1"/>
      <c r="W332" s="1"/>
      <c r="X332" s="1"/>
      <c r="Z332" s="1"/>
      <c r="AA332" s="1"/>
      <c r="AB332" s="1"/>
      <c r="AC332" s="1"/>
      <c r="AD332" s="1"/>
      <c r="AE332" s="1"/>
      <c r="AF332" s="1"/>
      <c r="AG332" s="1"/>
      <c r="AI332" s="1"/>
      <c r="AS332" s="1"/>
    </row>
    <row r="333" spans="4:45" ht="12.75">
      <c r="D333" s="1"/>
      <c r="E333" s="1"/>
      <c r="F333" s="1"/>
      <c r="G333" s="1"/>
      <c r="K333" s="1"/>
      <c r="Q333" s="1"/>
      <c r="W333" s="1"/>
      <c r="X333" s="1"/>
      <c r="Z333" s="1"/>
      <c r="AA333" s="1"/>
      <c r="AB333" s="1"/>
      <c r="AC333" s="1"/>
      <c r="AD333" s="1"/>
      <c r="AE333" s="1"/>
      <c r="AF333" s="1"/>
      <c r="AG333" s="1"/>
      <c r="AI333" s="1"/>
      <c r="AS333" s="1"/>
    </row>
    <row r="334" spans="4:45" ht="12.75">
      <c r="D334" s="1"/>
      <c r="E334" s="1"/>
      <c r="F334" s="1"/>
      <c r="G334" s="1"/>
      <c r="K334" s="1"/>
      <c r="Q334" s="1"/>
      <c r="W334" s="1"/>
      <c r="X334" s="1"/>
      <c r="Z334" s="1"/>
      <c r="AA334" s="1"/>
      <c r="AB334" s="1"/>
      <c r="AC334" s="1"/>
      <c r="AD334" s="1"/>
      <c r="AE334" s="1"/>
      <c r="AF334" s="1"/>
      <c r="AG334" s="1"/>
      <c r="AI334" s="1"/>
      <c r="AS334" s="1"/>
    </row>
    <row r="335" spans="4:45" ht="12.75">
      <c r="D335" s="1"/>
      <c r="E335" s="1"/>
      <c r="F335" s="1"/>
      <c r="G335" s="1"/>
      <c r="K335" s="1"/>
      <c r="Q335" s="1"/>
      <c r="W335" s="1"/>
      <c r="X335" s="1"/>
      <c r="Z335" s="1"/>
      <c r="AA335" s="1"/>
      <c r="AB335" s="1"/>
      <c r="AC335" s="1"/>
      <c r="AD335" s="1"/>
      <c r="AE335" s="1"/>
      <c r="AF335" s="1"/>
      <c r="AG335" s="1"/>
      <c r="AI335" s="1"/>
      <c r="AS335" s="1"/>
    </row>
    <row r="336" spans="4:45" ht="12.75">
      <c r="D336" s="1"/>
      <c r="E336" s="1"/>
      <c r="F336" s="1"/>
      <c r="G336" s="1"/>
      <c r="K336" s="1"/>
      <c r="Q336" s="1"/>
      <c r="W336" s="1"/>
      <c r="X336" s="1"/>
      <c r="Z336" s="1"/>
      <c r="AA336" s="1"/>
      <c r="AB336" s="1"/>
      <c r="AC336" s="1"/>
      <c r="AD336" s="1"/>
      <c r="AE336" s="1"/>
      <c r="AF336" s="1"/>
      <c r="AG336" s="1"/>
      <c r="AI336" s="1"/>
      <c r="AS336" s="1"/>
    </row>
    <row r="337" spans="4:45" ht="12.75">
      <c r="D337" s="1"/>
      <c r="E337" s="1"/>
      <c r="F337" s="1"/>
      <c r="G337" s="1"/>
      <c r="K337" s="1"/>
      <c r="Q337" s="1"/>
      <c r="W337" s="1"/>
      <c r="X337" s="1"/>
      <c r="Z337" s="1"/>
      <c r="AA337" s="1"/>
      <c r="AB337" s="1"/>
      <c r="AC337" s="1"/>
      <c r="AD337" s="1"/>
      <c r="AE337" s="1"/>
      <c r="AF337" s="1"/>
      <c r="AG337" s="1"/>
      <c r="AI337" s="1"/>
      <c r="AS337" s="1"/>
    </row>
    <row r="338" spans="4:45" ht="12.75">
      <c r="D338" s="1"/>
      <c r="E338" s="1"/>
      <c r="F338" s="1"/>
      <c r="G338" s="1"/>
      <c r="K338" s="1"/>
      <c r="Q338" s="1"/>
      <c r="W338" s="1"/>
      <c r="X338" s="1"/>
      <c r="Z338" s="1"/>
      <c r="AA338" s="1"/>
      <c r="AB338" s="1"/>
      <c r="AC338" s="1"/>
      <c r="AD338" s="1"/>
      <c r="AE338" s="1"/>
      <c r="AF338" s="1"/>
      <c r="AG338" s="1"/>
      <c r="AI338" s="1"/>
      <c r="AS338" s="1"/>
    </row>
    <row r="339" spans="4:45" ht="12.75">
      <c r="D339" s="1"/>
      <c r="E339" s="1"/>
      <c r="F339" s="1"/>
      <c r="G339" s="1"/>
      <c r="K339" s="1"/>
      <c r="Q339" s="1"/>
      <c r="W339" s="1"/>
      <c r="X339" s="1"/>
      <c r="Z339" s="1"/>
      <c r="AA339" s="1"/>
      <c r="AB339" s="1"/>
      <c r="AC339" s="1"/>
      <c r="AD339" s="1"/>
      <c r="AE339" s="1"/>
      <c r="AF339" s="1"/>
      <c r="AG339" s="1"/>
      <c r="AI339" s="1"/>
      <c r="AS339" s="1"/>
    </row>
    <row r="340" spans="4:45" ht="12.75">
      <c r="D340" s="1"/>
      <c r="E340" s="1"/>
      <c r="F340" s="1"/>
      <c r="G340" s="1"/>
      <c r="K340" s="1"/>
      <c r="Q340" s="1"/>
      <c r="W340" s="1"/>
      <c r="X340" s="1"/>
      <c r="Z340" s="1"/>
      <c r="AA340" s="1"/>
      <c r="AB340" s="1"/>
      <c r="AC340" s="1"/>
      <c r="AD340" s="1"/>
      <c r="AE340" s="1"/>
      <c r="AF340" s="1"/>
      <c r="AG340" s="1"/>
      <c r="AI340" s="1"/>
      <c r="AS340" s="1"/>
    </row>
    <row r="341" spans="4:45" ht="12.75">
      <c r="D341" s="1"/>
      <c r="E341" s="1"/>
      <c r="F341" s="1"/>
      <c r="G341" s="1"/>
      <c r="K341" s="1"/>
      <c r="Q341" s="1"/>
      <c r="W341" s="1"/>
      <c r="X341" s="1"/>
      <c r="Z341" s="1"/>
      <c r="AA341" s="1"/>
      <c r="AB341" s="1"/>
      <c r="AC341" s="1"/>
      <c r="AD341" s="1"/>
      <c r="AE341" s="1"/>
      <c r="AF341" s="1"/>
      <c r="AG341" s="1"/>
      <c r="AI341" s="1"/>
      <c r="AS341" s="1"/>
    </row>
    <row r="342" spans="4:45" ht="12.75">
      <c r="D342" s="1"/>
      <c r="E342" s="1"/>
      <c r="F342" s="1"/>
      <c r="G342" s="1"/>
      <c r="K342" s="1"/>
      <c r="Q342" s="1"/>
      <c r="W342" s="1"/>
      <c r="X342" s="1"/>
      <c r="Z342" s="1"/>
      <c r="AA342" s="1"/>
      <c r="AB342" s="1"/>
      <c r="AC342" s="1"/>
      <c r="AD342" s="1"/>
      <c r="AE342" s="1"/>
      <c r="AF342" s="1"/>
      <c r="AG342" s="1"/>
      <c r="AI342" s="1"/>
      <c r="AS342" s="1"/>
    </row>
    <row r="343" spans="4:45" ht="12.75">
      <c r="D343" s="1"/>
      <c r="E343" s="1"/>
      <c r="F343" s="1"/>
      <c r="G343" s="1"/>
      <c r="K343" s="1"/>
      <c r="Q343" s="1"/>
      <c r="W343" s="1"/>
      <c r="X343" s="1"/>
      <c r="Z343" s="1"/>
      <c r="AA343" s="1"/>
      <c r="AB343" s="1"/>
      <c r="AC343" s="1"/>
      <c r="AD343" s="1"/>
      <c r="AE343" s="1"/>
      <c r="AF343" s="1"/>
      <c r="AG343" s="1"/>
      <c r="AI343" s="1"/>
      <c r="AS343" s="1"/>
    </row>
    <row r="344" spans="4:45" ht="12.75">
      <c r="D344" s="1"/>
      <c r="E344" s="1"/>
      <c r="F344" s="1"/>
      <c r="G344" s="1"/>
      <c r="K344" s="1"/>
      <c r="Q344" s="1"/>
      <c r="W344" s="1"/>
      <c r="X344" s="1"/>
      <c r="Z344" s="1"/>
      <c r="AA344" s="1"/>
      <c r="AB344" s="1"/>
      <c r="AC344" s="1"/>
      <c r="AD344" s="1"/>
      <c r="AE344" s="1"/>
      <c r="AF344" s="1"/>
      <c r="AG344" s="1"/>
      <c r="AI344" s="1"/>
      <c r="AS344" s="1"/>
    </row>
    <row r="345" spans="4:45" ht="12.75">
      <c r="D345" s="1"/>
      <c r="E345" s="1"/>
      <c r="F345" s="1"/>
      <c r="G345" s="1"/>
      <c r="K345" s="1"/>
      <c r="Q345" s="1"/>
      <c r="W345" s="1"/>
      <c r="X345" s="1"/>
      <c r="Z345" s="1"/>
      <c r="AA345" s="1"/>
      <c r="AB345" s="1"/>
      <c r="AC345" s="1"/>
      <c r="AD345" s="1"/>
      <c r="AE345" s="1"/>
      <c r="AF345" s="1"/>
      <c r="AG345" s="1"/>
      <c r="AI345" s="1"/>
      <c r="AS345" s="1"/>
    </row>
    <row r="346" spans="4:45" ht="12.75">
      <c r="D346" s="1"/>
      <c r="E346" s="1"/>
      <c r="F346" s="1"/>
      <c r="G346" s="1"/>
      <c r="K346" s="1"/>
      <c r="Q346" s="1"/>
      <c r="W346" s="1"/>
      <c r="X346" s="1"/>
      <c r="Z346" s="1"/>
      <c r="AA346" s="1"/>
      <c r="AB346" s="1"/>
      <c r="AC346" s="1"/>
      <c r="AD346" s="1"/>
      <c r="AE346" s="1"/>
      <c r="AF346" s="1"/>
      <c r="AG346" s="1"/>
      <c r="AI346" s="1"/>
      <c r="AS346" s="1"/>
    </row>
    <row r="347" spans="4:45" ht="12.75">
      <c r="D347" s="1"/>
      <c r="E347" s="1"/>
      <c r="F347" s="1"/>
      <c r="G347" s="1"/>
      <c r="K347" s="1"/>
      <c r="Q347" s="1"/>
      <c r="W347" s="1"/>
      <c r="X347" s="1"/>
      <c r="Z347" s="1"/>
      <c r="AA347" s="1"/>
      <c r="AB347" s="1"/>
      <c r="AC347" s="1"/>
      <c r="AD347" s="1"/>
      <c r="AE347" s="1"/>
      <c r="AF347" s="1"/>
      <c r="AG347" s="1"/>
      <c r="AI347" s="1"/>
      <c r="AS347" s="1"/>
    </row>
    <row r="348" spans="4:45" ht="12.75">
      <c r="D348" s="1"/>
      <c r="E348" s="1"/>
      <c r="F348" s="1"/>
      <c r="G348" s="1"/>
      <c r="K348" s="1"/>
      <c r="Q348" s="1"/>
      <c r="W348" s="1"/>
      <c r="X348" s="1"/>
      <c r="Z348" s="1"/>
      <c r="AA348" s="1"/>
      <c r="AB348" s="1"/>
      <c r="AC348" s="1"/>
      <c r="AD348" s="1"/>
      <c r="AE348" s="1"/>
      <c r="AF348" s="1"/>
      <c r="AG348" s="1"/>
      <c r="AI348" s="1"/>
      <c r="AS348" s="1"/>
    </row>
    <row r="349" spans="4:45" ht="12.75">
      <c r="D349" s="1"/>
      <c r="E349" s="1"/>
      <c r="F349" s="1"/>
      <c r="G349" s="1"/>
      <c r="K349" s="1"/>
      <c r="Q349" s="1"/>
      <c r="W349" s="1"/>
      <c r="X349" s="1"/>
      <c r="Z349" s="1"/>
      <c r="AA349" s="1"/>
      <c r="AB349" s="1"/>
      <c r="AC349" s="1"/>
      <c r="AD349" s="1"/>
      <c r="AE349" s="1"/>
      <c r="AF349" s="1"/>
      <c r="AG349" s="1"/>
      <c r="AI349" s="1"/>
      <c r="AS349" s="1"/>
    </row>
    <row r="350" spans="4:45" ht="12.75">
      <c r="D350" s="1"/>
      <c r="E350" s="1"/>
      <c r="F350" s="1"/>
      <c r="G350" s="1"/>
      <c r="K350" s="1"/>
      <c r="Q350" s="1"/>
      <c r="W350" s="1"/>
      <c r="X350" s="1"/>
      <c r="Z350" s="1"/>
      <c r="AA350" s="1"/>
      <c r="AB350" s="1"/>
      <c r="AC350" s="1"/>
      <c r="AD350" s="1"/>
      <c r="AE350" s="1"/>
      <c r="AF350" s="1"/>
      <c r="AG350" s="1"/>
      <c r="AI350" s="1"/>
      <c r="AS350" s="1"/>
    </row>
    <row r="351" spans="4:45" ht="12.75">
      <c r="D351" s="1"/>
      <c r="E351" s="1"/>
      <c r="F351" s="1"/>
      <c r="G351" s="1"/>
      <c r="K351" s="1"/>
      <c r="Q351" s="1"/>
      <c r="W351" s="1"/>
      <c r="X351" s="1"/>
      <c r="Z351" s="1"/>
      <c r="AA351" s="1"/>
      <c r="AB351" s="1"/>
      <c r="AC351" s="1"/>
      <c r="AD351" s="1"/>
      <c r="AE351" s="1"/>
      <c r="AF351" s="1"/>
      <c r="AG351" s="1"/>
      <c r="AI351" s="1"/>
      <c r="AS351" s="1"/>
    </row>
    <row r="352" spans="4:45" ht="12.75">
      <c r="D352" s="1"/>
      <c r="E352" s="1"/>
      <c r="F352" s="1"/>
      <c r="G352" s="1"/>
      <c r="K352" s="1"/>
      <c r="Q352" s="1"/>
      <c r="W352" s="1"/>
      <c r="X352" s="1"/>
      <c r="Z352" s="1"/>
      <c r="AA352" s="1"/>
      <c r="AB352" s="1"/>
      <c r="AC352" s="1"/>
      <c r="AD352" s="1"/>
      <c r="AE352" s="1"/>
      <c r="AF352" s="1"/>
      <c r="AG352" s="1"/>
      <c r="AI352" s="1"/>
      <c r="AS352" s="1"/>
    </row>
    <row r="353" spans="4:45" ht="12.75">
      <c r="D353" s="1"/>
      <c r="E353" s="1"/>
      <c r="F353" s="1"/>
      <c r="G353" s="1"/>
      <c r="K353" s="1"/>
      <c r="Q353" s="1"/>
      <c r="W353" s="1"/>
      <c r="X353" s="1"/>
      <c r="Z353" s="1"/>
      <c r="AA353" s="1"/>
      <c r="AB353" s="1"/>
      <c r="AC353" s="1"/>
      <c r="AD353" s="1"/>
      <c r="AE353" s="1"/>
      <c r="AF353" s="1"/>
      <c r="AG353" s="1"/>
      <c r="AI353" s="1"/>
      <c r="AS353" s="1"/>
    </row>
    <row r="354" spans="4:45" ht="12.75">
      <c r="D354" s="1"/>
      <c r="E354" s="1"/>
      <c r="F354" s="1"/>
      <c r="G354" s="1"/>
      <c r="K354" s="1"/>
      <c r="Q354" s="1"/>
      <c r="W354" s="1"/>
      <c r="X354" s="1"/>
      <c r="Z354" s="1"/>
      <c r="AA354" s="1"/>
      <c r="AB354" s="1"/>
      <c r="AC354" s="1"/>
      <c r="AD354" s="1"/>
      <c r="AE354" s="1"/>
      <c r="AF354" s="1"/>
      <c r="AG354" s="1"/>
      <c r="AI354" s="1"/>
      <c r="AS354" s="1"/>
    </row>
    <row r="355" spans="4:45" ht="12.75">
      <c r="D355" s="1"/>
      <c r="E355" s="1"/>
      <c r="F355" s="1"/>
      <c r="G355" s="1"/>
      <c r="K355" s="1"/>
      <c r="Q355" s="1"/>
      <c r="W355" s="1"/>
      <c r="X355" s="1"/>
      <c r="Z355" s="1"/>
      <c r="AA355" s="1"/>
      <c r="AB355" s="1"/>
      <c r="AC355" s="1"/>
      <c r="AD355" s="1"/>
      <c r="AE355" s="1"/>
      <c r="AF355" s="1"/>
      <c r="AG355" s="1"/>
      <c r="AI355" s="1"/>
      <c r="AS355" s="1"/>
    </row>
    <row r="356" spans="4:45" ht="12.75">
      <c r="D356" s="1"/>
      <c r="E356" s="1"/>
      <c r="F356" s="1"/>
      <c r="G356" s="1"/>
      <c r="K356" s="1"/>
      <c r="Q356" s="1"/>
      <c r="W356" s="1"/>
      <c r="X356" s="1"/>
      <c r="Z356" s="1"/>
      <c r="AA356" s="1"/>
      <c r="AB356" s="1"/>
      <c r="AC356" s="1"/>
      <c r="AD356" s="1"/>
      <c r="AE356" s="1"/>
      <c r="AF356" s="1"/>
      <c r="AG356" s="1"/>
      <c r="AI356" s="1"/>
      <c r="AS356" s="1"/>
    </row>
    <row r="357" spans="4:45" ht="12.75">
      <c r="D357" s="1"/>
      <c r="E357" s="1"/>
      <c r="F357" s="1"/>
      <c r="G357" s="1"/>
      <c r="K357" s="1"/>
      <c r="Q357" s="1"/>
      <c r="W357" s="1"/>
      <c r="X357" s="1"/>
      <c r="Z357" s="1"/>
      <c r="AA357" s="1"/>
      <c r="AB357" s="1"/>
      <c r="AC357" s="1"/>
      <c r="AD357" s="1"/>
      <c r="AE357" s="1"/>
      <c r="AF357" s="1"/>
      <c r="AG357" s="1"/>
      <c r="AI357" s="1"/>
      <c r="AS357" s="1"/>
    </row>
    <row r="358" spans="4:45" ht="12.75">
      <c r="D358" s="1"/>
      <c r="E358" s="1"/>
      <c r="F358" s="1"/>
      <c r="G358" s="1"/>
      <c r="K358" s="1"/>
      <c r="Q358" s="1"/>
      <c r="W358" s="1"/>
      <c r="X358" s="1"/>
      <c r="Z358" s="1"/>
      <c r="AA358" s="1"/>
      <c r="AB358" s="1"/>
      <c r="AC358" s="1"/>
      <c r="AD358" s="1"/>
      <c r="AE358" s="1"/>
      <c r="AF358" s="1"/>
      <c r="AG358" s="1"/>
      <c r="AI358" s="1"/>
      <c r="AS358" s="1"/>
    </row>
    <row r="359" spans="4:45" ht="12.75">
      <c r="D359" s="1"/>
      <c r="E359" s="1"/>
      <c r="F359" s="1"/>
      <c r="G359" s="1"/>
      <c r="K359" s="1"/>
      <c r="Q359" s="1"/>
      <c r="W359" s="1"/>
      <c r="X359" s="1"/>
      <c r="Z359" s="1"/>
      <c r="AA359" s="1"/>
      <c r="AB359" s="1"/>
      <c r="AC359" s="1"/>
      <c r="AD359" s="1"/>
      <c r="AE359" s="1"/>
      <c r="AF359" s="1"/>
      <c r="AG359" s="1"/>
      <c r="AI359" s="1"/>
      <c r="AS359" s="1"/>
    </row>
    <row r="360" spans="4:45" ht="12.75">
      <c r="D360" s="1"/>
      <c r="E360" s="1"/>
      <c r="F360" s="1"/>
      <c r="G360" s="1"/>
      <c r="K360" s="1"/>
      <c r="Q360" s="1"/>
      <c r="W360" s="1"/>
      <c r="X360" s="1"/>
      <c r="Z360" s="1"/>
      <c r="AA360" s="1"/>
      <c r="AB360" s="1"/>
      <c r="AC360" s="1"/>
      <c r="AD360" s="1"/>
      <c r="AE360" s="1"/>
      <c r="AF360" s="1"/>
      <c r="AG360" s="1"/>
      <c r="AI360" s="1"/>
      <c r="AS360" s="1"/>
    </row>
    <row r="361" spans="4:45" ht="12.75">
      <c r="D361" s="1"/>
      <c r="E361" s="1"/>
      <c r="F361" s="1"/>
      <c r="G361" s="1"/>
      <c r="K361" s="1"/>
      <c r="Q361" s="1"/>
      <c r="W361" s="1"/>
      <c r="X361" s="1"/>
      <c r="Z361" s="1"/>
      <c r="AA361" s="1"/>
      <c r="AB361" s="1"/>
      <c r="AC361" s="1"/>
      <c r="AD361" s="1"/>
      <c r="AE361" s="1"/>
      <c r="AF361" s="1"/>
      <c r="AG361" s="1"/>
      <c r="AI361" s="1"/>
      <c r="AS361" s="1"/>
    </row>
    <row r="362" spans="4:45" ht="12.75">
      <c r="D362" s="1"/>
      <c r="E362" s="1"/>
      <c r="F362" s="1"/>
      <c r="G362" s="1"/>
      <c r="K362" s="1"/>
      <c r="Q362" s="1"/>
      <c r="W362" s="1"/>
      <c r="X362" s="1"/>
      <c r="Z362" s="1"/>
      <c r="AA362" s="1"/>
      <c r="AB362" s="1"/>
      <c r="AC362" s="1"/>
      <c r="AD362" s="1"/>
      <c r="AE362" s="1"/>
      <c r="AF362" s="1"/>
      <c r="AG362" s="1"/>
      <c r="AI362" s="1"/>
      <c r="AS362" s="1"/>
    </row>
    <row r="363" spans="4:45" ht="12.75">
      <c r="D363" s="1"/>
      <c r="E363" s="1"/>
      <c r="F363" s="1"/>
      <c r="G363" s="1"/>
      <c r="K363" s="1"/>
      <c r="Q363" s="1"/>
      <c r="W363" s="1"/>
      <c r="X363" s="1"/>
      <c r="Z363" s="1"/>
      <c r="AA363" s="1"/>
      <c r="AB363" s="1"/>
      <c r="AC363" s="1"/>
      <c r="AD363" s="1"/>
      <c r="AE363" s="1"/>
      <c r="AF363" s="1"/>
      <c r="AG363" s="1"/>
      <c r="AI363" s="1"/>
      <c r="AS363" s="1"/>
    </row>
    <row r="364" spans="4:45" ht="12.75">
      <c r="D364" s="1"/>
      <c r="E364" s="1"/>
      <c r="F364" s="1"/>
      <c r="G364" s="1"/>
      <c r="K364" s="1"/>
      <c r="Q364" s="1"/>
      <c r="W364" s="1"/>
      <c r="X364" s="1"/>
      <c r="Z364" s="1"/>
      <c r="AA364" s="1"/>
      <c r="AB364" s="1"/>
      <c r="AC364" s="1"/>
      <c r="AD364" s="1"/>
      <c r="AE364" s="1"/>
      <c r="AF364" s="1"/>
      <c r="AG364" s="1"/>
      <c r="AI364" s="1"/>
      <c r="AS364" s="1"/>
    </row>
    <row r="365" spans="4:45" ht="12.75">
      <c r="D365" s="1"/>
      <c r="E365" s="1"/>
      <c r="F365" s="1"/>
      <c r="G365" s="1"/>
      <c r="K365" s="1"/>
      <c r="Q365" s="1"/>
      <c r="W365" s="1"/>
      <c r="X365" s="1"/>
      <c r="Z365" s="1"/>
      <c r="AA365" s="1"/>
      <c r="AB365" s="1"/>
      <c r="AC365" s="1"/>
      <c r="AD365" s="1"/>
      <c r="AE365" s="1"/>
      <c r="AF365" s="1"/>
      <c r="AG365" s="1"/>
      <c r="AI365" s="1"/>
      <c r="AS365" s="1"/>
    </row>
    <row r="366" spans="4:45" ht="12.75">
      <c r="D366" s="1"/>
      <c r="E366" s="1"/>
      <c r="F366" s="1"/>
      <c r="G366" s="1"/>
      <c r="K366" s="1"/>
      <c r="Q366" s="1"/>
      <c r="W366" s="1"/>
      <c r="X366" s="1"/>
      <c r="Z366" s="1"/>
      <c r="AA366" s="1"/>
      <c r="AB366" s="1"/>
      <c r="AC366" s="1"/>
      <c r="AD366" s="1"/>
      <c r="AE366" s="1"/>
      <c r="AF366" s="1"/>
      <c r="AG366" s="1"/>
      <c r="AI366" s="1"/>
      <c r="AS366" s="1"/>
    </row>
    <row r="367" spans="4:45" ht="12.75">
      <c r="D367" s="1"/>
      <c r="E367" s="1"/>
      <c r="F367" s="1"/>
      <c r="G367" s="1"/>
      <c r="K367" s="1"/>
      <c r="Q367" s="1"/>
      <c r="W367" s="1"/>
      <c r="X367" s="1"/>
      <c r="Z367" s="1"/>
      <c r="AA367" s="1"/>
      <c r="AB367" s="1"/>
      <c r="AC367" s="1"/>
      <c r="AD367" s="1"/>
      <c r="AE367" s="1"/>
      <c r="AF367" s="1"/>
      <c r="AG367" s="1"/>
      <c r="AI367" s="1"/>
      <c r="AS367" s="1"/>
    </row>
    <row r="368" spans="4:45" ht="12.75">
      <c r="D368" s="1"/>
      <c r="E368" s="1"/>
      <c r="F368" s="1"/>
      <c r="G368" s="1"/>
      <c r="K368" s="1"/>
      <c r="Q368" s="1"/>
      <c r="W368" s="1"/>
      <c r="X368" s="1"/>
      <c r="Z368" s="1"/>
      <c r="AA368" s="1"/>
      <c r="AB368" s="1"/>
      <c r="AC368" s="1"/>
      <c r="AD368" s="1"/>
      <c r="AE368" s="1"/>
      <c r="AF368" s="1"/>
      <c r="AG368" s="1"/>
      <c r="AI368" s="1"/>
      <c r="AS368" s="1"/>
    </row>
    <row r="369" spans="4:45" ht="12.75">
      <c r="D369" s="1"/>
      <c r="E369" s="1"/>
      <c r="F369" s="1"/>
      <c r="G369" s="1"/>
      <c r="K369" s="1"/>
      <c r="Q369" s="1"/>
      <c r="W369" s="1"/>
      <c r="X369" s="1"/>
      <c r="Z369" s="1"/>
      <c r="AA369" s="1"/>
      <c r="AB369" s="1"/>
      <c r="AC369" s="1"/>
      <c r="AD369" s="1"/>
      <c r="AE369" s="1"/>
      <c r="AF369" s="1"/>
      <c r="AG369" s="1"/>
      <c r="AI369" s="1"/>
      <c r="AS369" s="1"/>
    </row>
    <row r="370" spans="4:45" ht="12.75">
      <c r="D370" s="1"/>
      <c r="E370" s="1"/>
      <c r="F370" s="1"/>
      <c r="G370" s="1"/>
      <c r="K370" s="1"/>
      <c r="Q370" s="1"/>
      <c r="W370" s="1"/>
      <c r="X370" s="1"/>
      <c r="Z370" s="1"/>
      <c r="AA370" s="1"/>
      <c r="AB370" s="1"/>
      <c r="AC370" s="1"/>
      <c r="AD370" s="1"/>
      <c r="AE370" s="1"/>
      <c r="AF370" s="1"/>
      <c r="AG370" s="1"/>
      <c r="AI370" s="1"/>
      <c r="AS370" s="1"/>
    </row>
    <row r="371" spans="4:45" ht="12.75">
      <c r="D371" s="1"/>
      <c r="E371" s="1"/>
      <c r="F371" s="1"/>
      <c r="G371" s="1"/>
      <c r="K371" s="1"/>
      <c r="Q371" s="1"/>
      <c r="W371" s="1"/>
      <c r="X371" s="1"/>
      <c r="Z371" s="1"/>
      <c r="AA371" s="1"/>
      <c r="AB371" s="1"/>
      <c r="AC371" s="1"/>
      <c r="AD371" s="1"/>
      <c r="AE371" s="1"/>
      <c r="AF371" s="1"/>
      <c r="AG371" s="1"/>
      <c r="AI371" s="1"/>
      <c r="AS371" s="1"/>
    </row>
    <row r="372" spans="4:45" ht="12.75">
      <c r="D372" s="1"/>
      <c r="E372" s="1"/>
      <c r="F372" s="1"/>
      <c r="G372" s="1"/>
      <c r="K372" s="1"/>
      <c r="Q372" s="1"/>
      <c r="W372" s="1"/>
      <c r="X372" s="1"/>
      <c r="Z372" s="1"/>
      <c r="AA372" s="1"/>
      <c r="AB372" s="1"/>
      <c r="AC372" s="1"/>
      <c r="AD372" s="1"/>
      <c r="AE372" s="1"/>
      <c r="AF372" s="1"/>
      <c r="AG372" s="1"/>
      <c r="AI372" s="1"/>
      <c r="AS372" s="1"/>
    </row>
    <row r="373" spans="4:45" ht="12.75">
      <c r="D373" s="1"/>
      <c r="E373" s="1"/>
      <c r="F373" s="1"/>
      <c r="G373" s="1"/>
      <c r="K373" s="1"/>
      <c r="Q373" s="1"/>
      <c r="W373" s="1"/>
      <c r="X373" s="1"/>
      <c r="Z373" s="1"/>
      <c r="AA373" s="1"/>
      <c r="AB373" s="1"/>
      <c r="AC373" s="1"/>
      <c r="AD373" s="1"/>
      <c r="AE373" s="1"/>
      <c r="AF373" s="1"/>
      <c r="AG373" s="1"/>
      <c r="AI373" s="1"/>
      <c r="AS373" s="1"/>
    </row>
    <row r="374" spans="4:45" ht="12.75">
      <c r="D374" s="1"/>
      <c r="E374" s="1"/>
      <c r="F374" s="1"/>
      <c r="G374" s="1"/>
      <c r="K374" s="1"/>
      <c r="Q374" s="1"/>
      <c r="W374" s="1"/>
      <c r="X374" s="1"/>
      <c r="Z374" s="1"/>
      <c r="AA374" s="1"/>
      <c r="AB374" s="1"/>
      <c r="AC374" s="1"/>
      <c r="AD374" s="1"/>
      <c r="AE374" s="1"/>
      <c r="AF374" s="1"/>
      <c r="AG374" s="1"/>
      <c r="AI374" s="1"/>
      <c r="AS374" s="1"/>
    </row>
    <row r="375" spans="4:45" ht="12.75">
      <c r="D375" s="1"/>
      <c r="E375" s="1"/>
      <c r="F375" s="1"/>
      <c r="G375" s="1"/>
      <c r="K375" s="1"/>
      <c r="Q375" s="1"/>
      <c r="W375" s="1"/>
      <c r="X375" s="1"/>
      <c r="Z375" s="1"/>
      <c r="AA375" s="1"/>
      <c r="AB375" s="1"/>
      <c r="AC375" s="1"/>
      <c r="AD375" s="1"/>
      <c r="AE375" s="1"/>
      <c r="AF375" s="1"/>
      <c r="AG375" s="1"/>
      <c r="AI375" s="1"/>
      <c r="AS375" s="1"/>
    </row>
    <row r="376" spans="4:45" ht="12.75">
      <c r="D376" s="1"/>
      <c r="E376" s="1"/>
      <c r="F376" s="1"/>
      <c r="G376" s="1"/>
      <c r="K376" s="1"/>
      <c r="Q376" s="1"/>
      <c r="W376" s="1"/>
      <c r="X376" s="1"/>
      <c r="Z376" s="1"/>
      <c r="AA376" s="1"/>
      <c r="AB376" s="1"/>
      <c r="AC376" s="1"/>
      <c r="AD376" s="1"/>
      <c r="AE376" s="1"/>
      <c r="AF376" s="1"/>
      <c r="AG376" s="1"/>
      <c r="AI376" s="1"/>
      <c r="AS376" s="1"/>
    </row>
    <row r="377" spans="4:45" ht="12.75">
      <c r="D377" s="1"/>
      <c r="E377" s="1"/>
      <c r="F377" s="1"/>
      <c r="G377" s="1"/>
      <c r="K377" s="1"/>
      <c r="Q377" s="1"/>
      <c r="W377" s="1"/>
      <c r="X377" s="1"/>
      <c r="Z377" s="1"/>
      <c r="AA377" s="1"/>
      <c r="AB377" s="1"/>
      <c r="AC377" s="1"/>
      <c r="AD377" s="1"/>
      <c r="AE377" s="1"/>
      <c r="AF377" s="1"/>
      <c r="AG377" s="1"/>
      <c r="AI377" s="1"/>
      <c r="AS377" s="1"/>
    </row>
    <row r="378" spans="4:45" ht="12.75">
      <c r="D378" s="1"/>
      <c r="E378" s="1"/>
      <c r="F378" s="1"/>
      <c r="G378" s="1"/>
      <c r="K378" s="1"/>
      <c r="Q378" s="1"/>
      <c r="W378" s="1"/>
      <c r="X378" s="1"/>
      <c r="Z378" s="1"/>
      <c r="AA378" s="1"/>
      <c r="AB378" s="1"/>
      <c r="AC378" s="1"/>
      <c r="AD378" s="1"/>
      <c r="AE378" s="1"/>
      <c r="AF378" s="1"/>
      <c r="AG378" s="1"/>
      <c r="AI378" s="1"/>
      <c r="AS378" s="1"/>
    </row>
    <row r="379" spans="4:45" ht="12.75">
      <c r="D379" s="1"/>
      <c r="E379" s="1"/>
      <c r="F379" s="1"/>
      <c r="G379" s="1"/>
      <c r="K379" s="1"/>
      <c r="Q379" s="1"/>
      <c r="W379" s="1"/>
      <c r="X379" s="1"/>
      <c r="Z379" s="1"/>
      <c r="AA379" s="1"/>
      <c r="AB379" s="1"/>
      <c r="AC379" s="1"/>
      <c r="AD379" s="1"/>
      <c r="AE379" s="1"/>
      <c r="AF379" s="1"/>
      <c r="AG379" s="1"/>
      <c r="AI379" s="1"/>
      <c r="AS379" s="1"/>
    </row>
    <row r="380" spans="4:45" ht="12.75">
      <c r="D380" s="1"/>
      <c r="E380" s="1"/>
      <c r="F380" s="1"/>
      <c r="G380" s="1"/>
      <c r="K380" s="1"/>
      <c r="Q380" s="1"/>
      <c r="W380" s="1"/>
      <c r="X380" s="1"/>
      <c r="Z380" s="1"/>
      <c r="AA380" s="1"/>
      <c r="AB380" s="1"/>
      <c r="AC380" s="1"/>
      <c r="AD380" s="1"/>
      <c r="AE380" s="1"/>
      <c r="AF380" s="1"/>
      <c r="AG380" s="1"/>
      <c r="AI380" s="1"/>
      <c r="AS380" s="1"/>
    </row>
    <row r="381" spans="4:45" ht="12.75">
      <c r="D381" s="1"/>
      <c r="E381" s="1"/>
      <c r="F381" s="1"/>
      <c r="G381" s="1"/>
      <c r="K381" s="1"/>
      <c r="Q381" s="1"/>
      <c r="W381" s="1"/>
      <c r="X381" s="1"/>
      <c r="Z381" s="1"/>
      <c r="AA381" s="1"/>
      <c r="AB381" s="1"/>
      <c r="AC381" s="1"/>
      <c r="AD381" s="1"/>
      <c r="AE381" s="1"/>
      <c r="AF381" s="1"/>
      <c r="AG381" s="1"/>
      <c r="AI381" s="1"/>
      <c r="AS381" s="1"/>
    </row>
    <row r="382" spans="4:45" ht="12.75">
      <c r="D382" s="1"/>
      <c r="E382" s="1"/>
      <c r="F382" s="1"/>
      <c r="G382" s="1"/>
      <c r="K382" s="1"/>
      <c r="Q382" s="1"/>
      <c r="W382" s="1"/>
      <c r="X382" s="1"/>
      <c r="Z382" s="1"/>
      <c r="AA382" s="1"/>
      <c r="AB382" s="1"/>
      <c r="AC382" s="1"/>
      <c r="AD382" s="1"/>
      <c r="AE382" s="1"/>
      <c r="AF382" s="1"/>
      <c r="AG382" s="1"/>
      <c r="AI382" s="1"/>
      <c r="AS382" s="1"/>
    </row>
    <row r="383" spans="4:45" ht="12.75">
      <c r="D383" s="1"/>
      <c r="E383" s="1"/>
      <c r="F383" s="1"/>
      <c r="G383" s="1"/>
      <c r="K383" s="1"/>
      <c r="Q383" s="1"/>
      <c r="W383" s="1"/>
      <c r="X383" s="1"/>
      <c r="Z383" s="1"/>
      <c r="AA383" s="1"/>
      <c r="AB383" s="1"/>
      <c r="AC383" s="1"/>
      <c r="AD383" s="1"/>
      <c r="AE383" s="1"/>
      <c r="AF383" s="1"/>
      <c r="AG383" s="1"/>
      <c r="AI383" s="1"/>
      <c r="AS383" s="1"/>
    </row>
    <row r="384" spans="4:45" ht="12.75">
      <c r="D384" s="1"/>
      <c r="E384" s="1"/>
      <c r="F384" s="1"/>
      <c r="G384" s="1"/>
      <c r="K384" s="1"/>
      <c r="Q384" s="1"/>
      <c r="W384" s="1"/>
      <c r="X384" s="1"/>
      <c r="Z384" s="1"/>
      <c r="AA384" s="1"/>
      <c r="AB384" s="1"/>
      <c r="AC384" s="1"/>
      <c r="AD384" s="1"/>
      <c r="AE384" s="1"/>
      <c r="AF384" s="1"/>
      <c r="AG384" s="1"/>
      <c r="AI384" s="1"/>
      <c r="AS384" s="1"/>
    </row>
    <row r="385" spans="4:45" ht="12.75">
      <c r="D385" s="1"/>
      <c r="E385" s="1"/>
      <c r="F385" s="1"/>
      <c r="G385" s="1"/>
      <c r="K385" s="1"/>
      <c r="Q385" s="1"/>
      <c r="W385" s="1"/>
      <c r="X385" s="1"/>
      <c r="Z385" s="1"/>
      <c r="AA385" s="1"/>
      <c r="AB385" s="1"/>
      <c r="AC385" s="1"/>
      <c r="AD385" s="1"/>
      <c r="AE385" s="1"/>
      <c r="AF385" s="1"/>
      <c r="AG385" s="1"/>
      <c r="AI385" s="1"/>
      <c r="AS385" s="1"/>
    </row>
    <row r="386" spans="4:45" ht="12.75">
      <c r="D386" s="1"/>
      <c r="E386" s="1"/>
      <c r="F386" s="1"/>
      <c r="G386" s="1"/>
      <c r="K386" s="1"/>
      <c r="Q386" s="1"/>
      <c r="W386" s="1"/>
      <c r="X386" s="1"/>
      <c r="Z386" s="1"/>
      <c r="AA386" s="1"/>
      <c r="AB386" s="1"/>
      <c r="AC386" s="1"/>
      <c r="AD386" s="1"/>
      <c r="AE386" s="1"/>
      <c r="AF386" s="1"/>
      <c r="AG386" s="1"/>
      <c r="AI386" s="1"/>
      <c r="AS386" s="1"/>
    </row>
    <row r="387" spans="4:45" ht="12.75">
      <c r="D387" s="1"/>
      <c r="E387" s="1"/>
      <c r="F387" s="1"/>
      <c r="G387" s="1"/>
      <c r="K387" s="1"/>
      <c r="Q387" s="1"/>
      <c r="W387" s="1"/>
      <c r="X387" s="1"/>
      <c r="Z387" s="1"/>
      <c r="AA387" s="1"/>
      <c r="AB387" s="1"/>
      <c r="AC387" s="1"/>
      <c r="AD387" s="1"/>
      <c r="AE387" s="1"/>
      <c r="AF387" s="1"/>
      <c r="AG387" s="1"/>
      <c r="AI387" s="1"/>
      <c r="AS387" s="1"/>
    </row>
    <row r="388" spans="4:45" ht="12.75">
      <c r="D388" s="1"/>
      <c r="E388" s="1"/>
      <c r="F388" s="1"/>
      <c r="G388" s="1"/>
      <c r="K388" s="1"/>
      <c r="Q388" s="1"/>
      <c r="W388" s="1"/>
      <c r="X388" s="1"/>
      <c r="Z388" s="1"/>
      <c r="AA388" s="1"/>
      <c r="AB388" s="1"/>
      <c r="AC388" s="1"/>
      <c r="AD388" s="1"/>
      <c r="AE388" s="1"/>
      <c r="AF388" s="1"/>
      <c r="AG388" s="1"/>
      <c r="AI388" s="1"/>
      <c r="AS388" s="1"/>
    </row>
    <row r="389" spans="4:45" ht="12.75">
      <c r="D389" s="1"/>
      <c r="E389" s="1"/>
      <c r="F389" s="1"/>
      <c r="G389" s="1"/>
      <c r="K389" s="1"/>
      <c r="Q389" s="1"/>
      <c r="W389" s="1"/>
      <c r="X389" s="1"/>
      <c r="Z389" s="1"/>
      <c r="AA389" s="1"/>
      <c r="AB389" s="1"/>
      <c r="AC389" s="1"/>
      <c r="AD389" s="1"/>
      <c r="AE389" s="1"/>
      <c r="AF389" s="1"/>
      <c r="AG389" s="1"/>
      <c r="AI389" s="1"/>
      <c r="AS389" s="1"/>
    </row>
    <row r="390" spans="4:45" ht="12.75">
      <c r="D390" s="1"/>
      <c r="E390" s="1"/>
      <c r="F390" s="1"/>
      <c r="G390" s="1"/>
      <c r="K390" s="1"/>
      <c r="Q390" s="1"/>
      <c r="W390" s="1"/>
      <c r="X390" s="1"/>
      <c r="Z390" s="1"/>
      <c r="AA390" s="1"/>
      <c r="AB390" s="1"/>
      <c r="AC390" s="1"/>
      <c r="AD390" s="1"/>
      <c r="AE390" s="1"/>
      <c r="AF390" s="1"/>
      <c r="AG390" s="1"/>
      <c r="AI390" s="1"/>
      <c r="AS390" s="1"/>
    </row>
    <row r="391" spans="4:45" ht="12.75">
      <c r="D391" s="1"/>
      <c r="E391" s="1"/>
      <c r="F391" s="1"/>
      <c r="G391" s="1"/>
      <c r="K391" s="1"/>
      <c r="Q391" s="1"/>
      <c r="W391" s="1"/>
      <c r="X391" s="1"/>
      <c r="Z391" s="1"/>
      <c r="AA391" s="1"/>
      <c r="AB391" s="1"/>
      <c r="AC391" s="1"/>
      <c r="AD391" s="1"/>
      <c r="AE391" s="1"/>
      <c r="AF391" s="1"/>
      <c r="AG391" s="1"/>
      <c r="AI391" s="1"/>
      <c r="AS391" s="1"/>
    </row>
    <row r="392" spans="4:45" ht="12.75">
      <c r="D392" s="1"/>
      <c r="E392" s="1"/>
      <c r="F392" s="1"/>
      <c r="G392" s="1"/>
      <c r="K392" s="1"/>
      <c r="Q392" s="1"/>
      <c r="W392" s="1"/>
      <c r="X392" s="1"/>
      <c r="Z392" s="1"/>
      <c r="AA392" s="1"/>
      <c r="AB392" s="1"/>
      <c r="AC392" s="1"/>
      <c r="AD392" s="1"/>
      <c r="AE392" s="1"/>
      <c r="AF392" s="1"/>
      <c r="AG392" s="1"/>
      <c r="AI392" s="1"/>
      <c r="AS392" s="1"/>
    </row>
    <row r="393" spans="4:45" ht="12.75">
      <c r="D393" s="1"/>
      <c r="E393" s="1"/>
      <c r="F393" s="1"/>
      <c r="G393" s="1"/>
      <c r="K393" s="1"/>
      <c r="Q393" s="1"/>
      <c r="W393" s="1"/>
      <c r="X393" s="1"/>
      <c r="Z393" s="1"/>
      <c r="AA393" s="1"/>
      <c r="AB393" s="1"/>
      <c r="AC393" s="1"/>
      <c r="AD393" s="1"/>
      <c r="AE393" s="1"/>
      <c r="AF393" s="1"/>
      <c r="AG393" s="1"/>
      <c r="AI393" s="1"/>
      <c r="AS393" s="1"/>
    </row>
    <row r="394" spans="4:45" ht="12.75">
      <c r="D394" s="1"/>
      <c r="E394" s="1"/>
      <c r="F394" s="1"/>
      <c r="G394" s="1"/>
      <c r="K394" s="1"/>
      <c r="Q394" s="1"/>
      <c r="W394" s="1"/>
      <c r="X394" s="1"/>
      <c r="Z394" s="1"/>
      <c r="AA394" s="1"/>
      <c r="AB394" s="1"/>
      <c r="AC394" s="1"/>
      <c r="AD394" s="1"/>
      <c r="AE394" s="1"/>
      <c r="AF394" s="1"/>
      <c r="AG394" s="1"/>
      <c r="AI394" s="1"/>
      <c r="AS394" s="1"/>
    </row>
    <row r="395" spans="4:45" ht="12.75">
      <c r="D395" s="1"/>
      <c r="E395" s="1"/>
      <c r="F395" s="1"/>
      <c r="G395" s="1"/>
      <c r="K395" s="1"/>
      <c r="Q395" s="1"/>
      <c r="W395" s="1"/>
      <c r="X395" s="1"/>
      <c r="Z395" s="1"/>
      <c r="AA395" s="1"/>
      <c r="AB395" s="1"/>
      <c r="AC395" s="1"/>
      <c r="AD395" s="1"/>
      <c r="AE395" s="1"/>
      <c r="AF395" s="1"/>
      <c r="AG395" s="1"/>
      <c r="AI395" s="1"/>
      <c r="AS395" s="1"/>
    </row>
    <row r="396" spans="4:45" ht="12.75">
      <c r="D396" s="1"/>
      <c r="E396" s="1"/>
      <c r="F396" s="1"/>
      <c r="G396" s="1"/>
      <c r="K396" s="1"/>
      <c r="Q396" s="1"/>
      <c r="W396" s="1"/>
      <c r="X396" s="1"/>
      <c r="Z396" s="1"/>
      <c r="AA396" s="1"/>
      <c r="AB396" s="1"/>
      <c r="AC396" s="1"/>
      <c r="AD396" s="1"/>
      <c r="AE396" s="1"/>
      <c r="AF396" s="1"/>
      <c r="AG396" s="1"/>
      <c r="AI396" s="1"/>
      <c r="AS396" s="1"/>
    </row>
    <row r="397" spans="4:45" ht="12.75">
      <c r="D397" s="1"/>
      <c r="E397" s="1"/>
      <c r="F397" s="1"/>
      <c r="G397" s="1"/>
      <c r="K397" s="1"/>
      <c r="Q397" s="1"/>
      <c r="W397" s="1"/>
      <c r="X397" s="1"/>
      <c r="Z397" s="1"/>
      <c r="AA397" s="1"/>
      <c r="AB397" s="1"/>
      <c r="AC397" s="1"/>
      <c r="AD397" s="1"/>
      <c r="AE397" s="1"/>
      <c r="AF397" s="1"/>
      <c r="AG397" s="1"/>
      <c r="AI397" s="1"/>
      <c r="AS397" s="1"/>
    </row>
    <row r="398" spans="4:45" ht="12.75">
      <c r="D398" s="1"/>
      <c r="E398" s="1"/>
      <c r="F398" s="1"/>
      <c r="G398" s="1"/>
      <c r="K398" s="1"/>
      <c r="Q398" s="1"/>
      <c r="W398" s="1"/>
      <c r="X398" s="1"/>
      <c r="Z398" s="1"/>
      <c r="AA398" s="1"/>
      <c r="AB398" s="1"/>
      <c r="AC398" s="1"/>
      <c r="AD398" s="1"/>
      <c r="AE398" s="1"/>
      <c r="AF398" s="1"/>
      <c r="AG398" s="1"/>
      <c r="AI398" s="1"/>
      <c r="AS398" s="1"/>
    </row>
    <row r="399" spans="4:45" ht="12.75">
      <c r="D399" s="1"/>
      <c r="E399" s="1"/>
      <c r="F399" s="1"/>
      <c r="G399" s="1"/>
      <c r="K399" s="1"/>
      <c r="Q399" s="1"/>
      <c r="W399" s="1"/>
      <c r="X399" s="1"/>
      <c r="Z399" s="1"/>
      <c r="AA399" s="1"/>
      <c r="AB399" s="1"/>
      <c r="AC399" s="1"/>
      <c r="AD399" s="1"/>
      <c r="AE399" s="1"/>
      <c r="AF399" s="1"/>
      <c r="AG399" s="1"/>
      <c r="AI399" s="1"/>
      <c r="AS399" s="1"/>
    </row>
    <row r="400" spans="4:45" ht="12.75">
      <c r="D400" s="1"/>
      <c r="E400" s="1"/>
      <c r="F400" s="1"/>
      <c r="G400" s="1"/>
      <c r="K400" s="1"/>
      <c r="Q400" s="1"/>
      <c r="W400" s="1"/>
      <c r="X400" s="1"/>
      <c r="Z400" s="1"/>
      <c r="AA400" s="1"/>
      <c r="AB400" s="1"/>
      <c r="AC400" s="1"/>
      <c r="AD400" s="1"/>
      <c r="AE400" s="1"/>
      <c r="AF400" s="1"/>
      <c r="AG400" s="1"/>
      <c r="AI400" s="1"/>
      <c r="AS400" s="1"/>
    </row>
    <row r="401" spans="4:45" ht="12.75">
      <c r="D401" s="1"/>
      <c r="E401" s="1"/>
      <c r="F401" s="1"/>
      <c r="G401" s="1"/>
      <c r="K401" s="1"/>
      <c r="Q401" s="1"/>
      <c r="W401" s="1"/>
      <c r="X401" s="1"/>
      <c r="Z401" s="1"/>
      <c r="AA401" s="1"/>
      <c r="AB401" s="1"/>
      <c r="AC401" s="1"/>
      <c r="AD401" s="1"/>
      <c r="AE401" s="1"/>
      <c r="AF401" s="1"/>
      <c r="AG401" s="1"/>
      <c r="AI401" s="1"/>
      <c r="AS401" s="1"/>
    </row>
    <row r="402" spans="4:45" ht="12.75">
      <c r="D402" s="1"/>
      <c r="E402" s="1"/>
      <c r="F402" s="1"/>
      <c r="G402" s="1"/>
      <c r="K402" s="1"/>
      <c r="Q402" s="1"/>
      <c r="W402" s="1"/>
      <c r="X402" s="1"/>
      <c r="Z402" s="1"/>
      <c r="AA402" s="1"/>
      <c r="AB402" s="1"/>
      <c r="AC402" s="1"/>
      <c r="AD402" s="1"/>
      <c r="AE402" s="1"/>
      <c r="AF402" s="1"/>
      <c r="AG402" s="1"/>
      <c r="AI402" s="1"/>
      <c r="AS402" s="1"/>
    </row>
    <row r="403" spans="4:45" ht="12.75">
      <c r="D403" s="1"/>
      <c r="E403" s="1"/>
      <c r="F403" s="1"/>
      <c r="G403" s="1"/>
      <c r="K403" s="1"/>
      <c r="Q403" s="1"/>
      <c r="W403" s="1"/>
      <c r="X403" s="1"/>
      <c r="Z403" s="1"/>
      <c r="AA403" s="1"/>
      <c r="AB403" s="1"/>
      <c r="AC403" s="1"/>
      <c r="AD403" s="1"/>
      <c r="AE403" s="1"/>
      <c r="AF403" s="1"/>
      <c r="AG403" s="1"/>
      <c r="AI403" s="1"/>
      <c r="AS403" s="1"/>
    </row>
    <row r="404" spans="4:45" ht="12.75">
      <c r="D404" s="1"/>
      <c r="E404" s="1"/>
      <c r="F404" s="1"/>
      <c r="G404" s="1"/>
      <c r="K404" s="1"/>
      <c r="Q404" s="1"/>
      <c r="W404" s="1"/>
      <c r="X404" s="1"/>
      <c r="Z404" s="1"/>
      <c r="AA404" s="1"/>
      <c r="AB404" s="1"/>
      <c r="AC404" s="1"/>
      <c r="AD404" s="1"/>
      <c r="AE404" s="1"/>
      <c r="AF404" s="1"/>
      <c r="AG404" s="1"/>
      <c r="AI404" s="1"/>
      <c r="AS404" s="1"/>
    </row>
    <row r="405" spans="4:45" ht="12.75">
      <c r="D405" s="1"/>
      <c r="E405" s="1"/>
      <c r="F405" s="1"/>
      <c r="G405" s="1"/>
      <c r="K405" s="1"/>
      <c r="Q405" s="1"/>
      <c r="W405" s="1"/>
      <c r="X405" s="1"/>
      <c r="Z405" s="1"/>
      <c r="AA405" s="1"/>
      <c r="AB405" s="1"/>
      <c r="AC405" s="1"/>
      <c r="AD405" s="1"/>
      <c r="AE405" s="1"/>
      <c r="AF405" s="1"/>
      <c r="AG405" s="1"/>
      <c r="AI405" s="1"/>
      <c r="AS405" s="1"/>
    </row>
    <row r="406" spans="4:45" ht="12.75">
      <c r="D406" s="1"/>
      <c r="E406" s="1"/>
      <c r="F406" s="1"/>
      <c r="G406" s="1"/>
      <c r="K406" s="1"/>
      <c r="Q406" s="1"/>
      <c r="W406" s="1"/>
      <c r="X406" s="1"/>
      <c r="Z406" s="1"/>
      <c r="AA406" s="1"/>
      <c r="AB406" s="1"/>
      <c r="AC406" s="1"/>
      <c r="AD406" s="1"/>
      <c r="AE406" s="1"/>
      <c r="AF406" s="1"/>
      <c r="AG406" s="1"/>
      <c r="AI406" s="1"/>
      <c r="AS406" s="1"/>
    </row>
    <row r="407" spans="4:45" ht="12.75">
      <c r="D407" s="1"/>
      <c r="E407" s="1"/>
      <c r="F407" s="1"/>
      <c r="G407" s="1"/>
      <c r="K407" s="1"/>
      <c r="Q407" s="1"/>
      <c r="W407" s="1"/>
      <c r="X407" s="1"/>
      <c r="Z407" s="1"/>
      <c r="AA407" s="1"/>
      <c r="AB407" s="1"/>
      <c r="AC407" s="1"/>
      <c r="AD407" s="1"/>
      <c r="AE407" s="1"/>
      <c r="AF407" s="1"/>
      <c r="AG407" s="1"/>
      <c r="AI407" s="1"/>
      <c r="AS407" s="1"/>
    </row>
    <row r="408" spans="4:45" ht="12.75">
      <c r="D408" s="1"/>
      <c r="E408" s="1"/>
      <c r="F408" s="1"/>
      <c r="G408" s="1"/>
      <c r="K408" s="1"/>
      <c r="Q408" s="1"/>
      <c r="W408" s="1"/>
      <c r="X408" s="1"/>
      <c r="Z408" s="1"/>
      <c r="AA408" s="1"/>
      <c r="AB408" s="1"/>
      <c r="AC408" s="1"/>
      <c r="AD408" s="1"/>
      <c r="AE408" s="1"/>
      <c r="AF408" s="1"/>
      <c r="AG408" s="1"/>
      <c r="AI408" s="1"/>
      <c r="AS408" s="1"/>
    </row>
    <row r="409" spans="4:45" ht="12.75">
      <c r="D409" s="1"/>
      <c r="E409" s="1"/>
      <c r="F409" s="1"/>
      <c r="G409" s="1"/>
      <c r="K409" s="1"/>
      <c r="Q409" s="1"/>
      <c r="W409" s="1"/>
      <c r="X409" s="1"/>
      <c r="Z409" s="1"/>
      <c r="AA409" s="1"/>
      <c r="AB409" s="1"/>
      <c r="AC409" s="1"/>
      <c r="AD409" s="1"/>
      <c r="AE409" s="1"/>
      <c r="AF409" s="1"/>
      <c r="AG409" s="1"/>
      <c r="AI409" s="1"/>
      <c r="AS409" s="1"/>
    </row>
    <row r="410" spans="4:45" ht="12.75">
      <c r="D410" s="1"/>
      <c r="E410" s="1"/>
      <c r="F410" s="1"/>
      <c r="G410" s="1"/>
      <c r="K410" s="1"/>
      <c r="Q410" s="1"/>
      <c r="W410" s="1"/>
      <c r="X410" s="1"/>
      <c r="Z410" s="1"/>
      <c r="AA410" s="1"/>
      <c r="AB410" s="1"/>
      <c r="AC410" s="1"/>
      <c r="AD410" s="1"/>
      <c r="AE410" s="1"/>
      <c r="AF410" s="1"/>
      <c r="AG410" s="1"/>
      <c r="AI410" s="1"/>
      <c r="AS410" s="1"/>
    </row>
    <row r="411" spans="4:45" ht="12.75">
      <c r="D411" s="1"/>
      <c r="E411" s="1"/>
      <c r="F411" s="1"/>
      <c r="G411" s="1"/>
      <c r="K411" s="1"/>
      <c r="Q411" s="1"/>
      <c r="W411" s="1"/>
      <c r="X411" s="1"/>
      <c r="Z411" s="1"/>
      <c r="AA411" s="1"/>
      <c r="AB411" s="1"/>
      <c r="AC411" s="1"/>
      <c r="AD411" s="1"/>
      <c r="AE411" s="1"/>
      <c r="AF411" s="1"/>
      <c r="AG411" s="1"/>
      <c r="AI411" s="1"/>
      <c r="AS411" s="1"/>
    </row>
    <row r="412" spans="4:45" ht="12.75">
      <c r="D412" s="1"/>
      <c r="E412" s="1"/>
      <c r="F412" s="1"/>
      <c r="G412" s="1"/>
      <c r="K412" s="1"/>
      <c r="Q412" s="1"/>
      <c r="W412" s="1"/>
      <c r="X412" s="1"/>
      <c r="Z412" s="1"/>
      <c r="AA412" s="1"/>
      <c r="AB412" s="1"/>
      <c r="AC412" s="1"/>
      <c r="AD412" s="1"/>
      <c r="AE412" s="1"/>
      <c r="AF412" s="1"/>
      <c r="AG412" s="1"/>
      <c r="AI412" s="1"/>
      <c r="AS412" s="1"/>
    </row>
    <row r="413" spans="4:45" ht="12.75">
      <c r="D413" s="1"/>
      <c r="E413" s="1"/>
      <c r="F413" s="1"/>
      <c r="G413" s="1"/>
      <c r="K413" s="1"/>
      <c r="Q413" s="1"/>
      <c r="W413" s="1"/>
      <c r="X413" s="1"/>
      <c r="Z413" s="1"/>
      <c r="AA413" s="1"/>
      <c r="AB413" s="1"/>
      <c r="AC413" s="1"/>
      <c r="AD413" s="1"/>
      <c r="AE413" s="1"/>
      <c r="AF413" s="1"/>
      <c r="AG413" s="1"/>
      <c r="AI413" s="1"/>
      <c r="AS413" s="1"/>
    </row>
    <row r="414" spans="4:45" ht="12.75">
      <c r="D414" s="1"/>
      <c r="E414" s="1"/>
      <c r="F414" s="1"/>
      <c r="G414" s="1"/>
      <c r="K414" s="1"/>
      <c r="Q414" s="1"/>
      <c r="W414" s="1"/>
      <c r="X414" s="1"/>
      <c r="Z414" s="1"/>
      <c r="AA414" s="1"/>
      <c r="AB414" s="1"/>
      <c r="AC414" s="1"/>
      <c r="AD414" s="1"/>
      <c r="AE414" s="1"/>
      <c r="AF414" s="1"/>
      <c r="AG414" s="1"/>
      <c r="AI414" s="1"/>
      <c r="AS414" s="1"/>
    </row>
    <row r="415" spans="4:45" ht="12.75">
      <c r="D415" s="1"/>
      <c r="E415" s="1"/>
      <c r="F415" s="1"/>
      <c r="G415" s="1"/>
      <c r="K415" s="1"/>
      <c r="Q415" s="1"/>
      <c r="W415" s="1"/>
      <c r="X415" s="1"/>
      <c r="Z415" s="1"/>
      <c r="AA415" s="1"/>
      <c r="AB415" s="1"/>
      <c r="AC415" s="1"/>
      <c r="AD415" s="1"/>
      <c r="AE415" s="1"/>
      <c r="AF415" s="1"/>
      <c r="AG415" s="1"/>
      <c r="AI415" s="1"/>
      <c r="AS415" s="1"/>
    </row>
    <row r="416" spans="4:45" ht="12.75">
      <c r="D416" s="1"/>
      <c r="E416" s="1"/>
      <c r="F416" s="1"/>
      <c r="G416" s="1"/>
      <c r="K416" s="1"/>
      <c r="Q416" s="1"/>
      <c r="W416" s="1"/>
      <c r="X416" s="1"/>
      <c r="Z416" s="1"/>
      <c r="AA416" s="1"/>
      <c r="AB416" s="1"/>
      <c r="AC416" s="1"/>
      <c r="AD416" s="1"/>
      <c r="AE416" s="1"/>
      <c r="AF416" s="1"/>
      <c r="AG416" s="1"/>
      <c r="AI416" s="1"/>
      <c r="AS416" s="1"/>
    </row>
    <row r="417" spans="4:45" ht="12.75">
      <c r="D417" s="1"/>
      <c r="E417" s="1"/>
      <c r="F417" s="1"/>
      <c r="G417" s="1"/>
      <c r="K417" s="1"/>
      <c r="Q417" s="1"/>
      <c r="W417" s="1"/>
      <c r="X417" s="1"/>
      <c r="Z417" s="1"/>
      <c r="AA417" s="1"/>
      <c r="AB417" s="1"/>
      <c r="AC417" s="1"/>
      <c r="AD417" s="1"/>
      <c r="AE417" s="1"/>
      <c r="AF417" s="1"/>
      <c r="AG417" s="1"/>
      <c r="AI417" s="1"/>
      <c r="AS417" s="1"/>
    </row>
    <row r="418" spans="4:45" ht="12.75">
      <c r="D418" s="1"/>
      <c r="E418" s="1"/>
      <c r="F418" s="1"/>
      <c r="G418" s="1"/>
      <c r="K418" s="1"/>
      <c r="Q418" s="1"/>
      <c r="W418" s="1"/>
      <c r="X418" s="1"/>
      <c r="Z418" s="1"/>
      <c r="AA418" s="1"/>
      <c r="AB418" s="1"/>
      <c r="AC418" s="1"/>
      <c r="AD418" s="1"/>
      <c r="AE418" s="1"/>
      <c r="AF418" s="1"/>
      <c r="AG418" s="1"/>
      <c r="AI418" s="1"/>
      <c r="AS418" s="1"/>
    </row>
    <row r="419" spans="4:45" ht="12.75">
      <c r="D419" s="1"/>
      <c r="E419" s="1"/>
      <c r="F419" s="1"/>
      <c r="G419" s="1"/>
      <c r="K419" s="1"/>
      <c r="Q419" s="1"/>
      <c r="W419" s="1"/>
      <c r="X419" s="1"/>
      <c r="Z419" s="1"/>
      <c r="AA419" s="1"/>
      <c r="AB419" s="1"/>
      <c r="AC419" s="1"/>
      <c r="AD419" s="1"/>
      <c r="AE419" s="1"/>
      <c r="AF419" s="1"/>
      <c r="AG419" s="1"/>
      <c r="AI419" s="1"/>
      <c r="AS419" s="1"/>
    </row>
    <row r="420" spans="4:45" ht="12.75">
      <c r="D420" s="1"/>
      <c r="E420" s="1"/>
      <c r="F420" s="1"/>
      <c r="G420" s="1"/>
      <c r="K420" s="1"/>
      <c r="Q420" s="1"/>
      <c r="W420" s="1"/>
      <c r="X420" s="1"/>
      <c r="Z420" s="1"/>
      <c r="AA420" s="1"/>
      <c r="AB420" s="1"/>
      <c r="AC420" s="1"/>
      <c r="AD420" s="1"/>
      <c r="AE420" s="1"/>
      <c r="AF420" s="1"/>
      <c r="AG420" s="1"/>
      <c r="AI420" s="1"/>
      <c r="AS420" s="1"/>
    </row>
    <row r="421" spans="4:45" ht="12.75">
      <c r="D421" s="1"/>
      <c r="E421" s="1"/>
      <c r="F421" s="1"/>
      <c r="G421" s="1"/>
      <c r="K421" s="1"/>
      <c r="Q421" s="1"/>
      <c r="W421" s="1"/>
      <c r="X421" s="1"/>
      <c r="Z421" s="1"/>
      <c r="AA421" s="1"/>
      <c r="AB421" s="1"/>
      <c r="AC421" s="1"/>
      <c r="AD421" s="1"/>
      <c r="AE421" s="1"/>
      <c r="AF421" s="1"/>
      <c r="AG421" s="1"/>
      <c r="AI421" s="1"/>
      <c r="AS421" s="1"/>
    </row>
    <row r="422" spans="4:45" ht="12.75">
      <c r="D422" s="1"/>
      <c r="E422" s="1"/>
      <c r="F422" s="1"/>
      <c r="G422" s="1"/>
      <c r="K422" s="1"/>
      <c r="Q422" s="1"/>
      <c r="W422" s="1"/>
      <c r="X422" s="1"/>
      <c r="Z422" s="1"/>
      <c r="AA422" s="1"/>
      <c r="AB422" s="1"/>
      <c r="AC422" s="1"/>
      <c r="AD422" s="1"/>
      <c r="AE422" s="1"/>
      <c r="AF422" s="1"/>
      <c r="AG422" s="1"/>
      <c r="AI422" s="1"/>
      <c r="AS422" s="1"/>
    </row>
    <row r="423" spans="4:45" ht="12.75">
      <c r="D423" s="1"/>
      <c r="E423" s="1"/>
      <c r="F423" s="1"/>
      <c r="G423" s="1"/>
      <c r="K423" s="1"/>
      <c r="Q423" s="1"/>
      <c r="W423" s="1"/>
      <c r="X423" s="1"/>
      <c r="Z423" s="1"/>
      <c r="AA423" s="1"/>
      <c r="AB423" s="1"/>
      <c r="AC423" s="1"/>
      <c r="AD423" s="1"/>
      <c r="AE423" s="1"/>
      <c r="AF423" s="1"/>
      <c r="AG423" s="1"/>
      <c r="AI423" s="1"/>
      <c r="AS423" s="1"/>
    </row>
    <row r="424" spans="4:45" ht="12.75">
      <c r="D424" s="1"/>
      <c r="E424" s="1"/>
      <c r="F424" s="1"/>
      <c r="G424" s="1"/>
      <c r="K424" s="1"/>
      <c r="Q424" s="1"/>
      <c r="W424" s="1"/>
      <c r="X424" s="1"/>
      <c r="Z424" s="1"/>
      <c r="AA424" s="1"/>
      <c r="AB424" s="1"/>
      <c r="AC424" s="1"/>
      <c r="AD424" s="1"/>
      <c r="AE424" s="1"/>
      <c r="AF424" s="1"/>
      <c r="AG424" s="1"/>
      <c r="AI424" s="1"/>
      <c r="AS424" s="1"/>
    </row>
    <row r="425" spans="4:45" ht="12.75">
      <c r="D425" s="1"/>
      <c r="E425" s="1"/>
      <c r="F425" s="1"/>
      <c r="G425" s="1"/>
      <c r="K425" s="1"/>
      <c r="Q425" s="1"/>
      <c r="W425" s="1"/>
      <c r="X425" s="1"/>
      <c r="Z425" s="1"/>
      <c r="AA425" s="1"/>
      <c r="AB425" s="1"/>
      <c r="AC425" s="1"/>
      <c r="AD425" s="1"/>
      <c r="AE425" s="1"/>
      <c r="AF425" s="1"/>
      <c r="AG425" s="1"/>
      <c r="AI425" s="1"/>
      <c r="AS425" s="1"/>
    </row>
    <row r="426" spans="4:45" ht="12.75">
      <c r="D426" s="1"/>
      <c r="E426" s="1"/>
      <c r="F426" s="1"/>
      <c r="G426" s="1"/>
      <c r="K426" s="1"/>
      <c r="Q426" s="1"/>
      <c r="W426" s="1"/>
      <c r="X426" s="1"/>
      <c r="Z426" s="1"/>
      <c r="AA426" s="1"/>
      <c r="AB426" s="1"/>
      <c r="AC426" s="1"/>
      <c r="AD426" s="1"/>
      <c r="AE426" s="1"/>
      <c r="AF426" s="1"/>
      <c r="AG426" s="1"/>
      <c r="AI426" s="1"/>
      <c r="AS426" s="1"/>
    </row>
    <row r="427" spans="4:45" ht="12.75">
      <c r="D427" s="1"/>
      <c r="E427" s="1"/>
      <c r="F427" s="1"/>
      <c r="G427" s="1"/>
      <c r="K427" s="1"/>
      <c r="Q427" s="1"/>
      <c r="W427" s="1"/>
      <c r="X427" s="1"/>
      <c r="Z427" s="1"/>
      <c r="AA427" s="1"/>
      <c r="AB427" s="1"/>
      <c r="AC427" s="1"/>
      <c r="AD427" s="1"/>
      <c r="AE427" s="1"/>
      <c r="AF427" s="1"/>
      <c r="AG427" s="1"/>
      <c r="AI427" s="1"/>
      <c r="AS427" s="1"/>
    </row>
    <row r="428" spans="4:45" ht="12.75">
      <c r="D428" s="1"/>
      <c r="E428" s="1"/>
      <c r="F428" s="1"/>
      <c r="G428" s="1"/>
      <c r="K428" s="1"/>
      <c r="Q428" s="1"/>
      <c r="W428" s="1"/>
      <c r="X428" s="1"/>
      <c r="Z428" s="1"/>
      <c r="AA428" s="1"/>
      <c r="AB428" s="1"/>
      <c r="AC428" s="1"/>
      <c r="AD428" s="1"/>
      <c r="AE428" s="1"/>
      <c r="AF428" s="1"/>
      <c r="AG428" s="1"/>
      <c r="AI428" s="1"/>
      <c r="AS428" s="1"/>
    </row>
    <row r="429" spans="4:45" ht="12.75">
      <c r="D429" s="1"/>
      <c r="E429" s="1"/>
      <c r="F429" s="1"/>
      <c r="G429" s="1"/>
      <c r="K429" s="1"/>
      <c r="Q429" s="1"/>
      <c r="W429" s="1"/>
      <c r="X429" s="1"/>
      <c r="Z429" s="1"/>
      <c r="AA429" s="1"/>
      <c r="AB429" s="1"/>
      <c r="AC429" s="1"/>
      <c r="AD429" s="1"/>
      <c r="AE429" s="1"/>
      <c r="AF429" s="1"/>
      <c r="AG429" s="1"/>
      <c r="AI429" s="1"/>
      <c r="AS429" s="1"/>
    </row>
    <row r="430" spans="4:45" ht="12.75">
      <c r="D430" s="1"/>
      <c r="E430" s="1"/>
      <c r="F430" s="1"/>
      <c r="G430" s="1"/>
      <c r="K430" s="1"/>
      <c r="Q430" s="1"/>
      <c r="W430" s="1"/>
      <c r="X430" s="1"/>
      <c r="Z430" s="1"/>
      <c r="AA430" s="1"/>
      <c r="AB430" s="1"/>
      <c r="AC430" s="1"/>
      <c r="AD430" s="1"/>
      <c r="AE430" s="1"/>
      <c r="AF430" s="1"/>
      <c r="AG430" s="1"/>
      <c r="AI430" s="1"/>
      <c r="AS430" s="1"/>
    </row>
    <row r="431" spans="4:45" ht="12.75">
      <c r="D431" s="1"/>
      <c r="E431" s="1"/>
      <c r="F431" s="1"/>
      <c r="G431" s="1"/>
      <c r="K431" s="1"/>
      <c r="Q431" s="1"/>
      <c r="W431" s="1"/>
      <c r="X431" s="1"/>
      <c r="Z431" s="1"/>
      <c r="AA431" s="1"/>
      <c r="AB431" s="1"/>
      <c r="AC431" s="1"/>
      <c r="AD431" s="1"/>
      <c r="AE431" s="1"/>
      <c r="AF431" s="1"/>
      <c r="AG431" s="1"/>
      <c r="AI431" s="1"/>
      <c r="AS431" s="1"/>
    </row>
    <row r="432" spans="4:45" ht="12.75">
      <c r="D432" s="1"/>
      <c r="E432" s="1"/>
      <c r="F432" s="1"/>
      <c r="G432" s="1"/>
      <c r="K432" s="1"/>
      <c r="Q432" s="1"/>
      <c r="W432" s="1"/>
      <c r="X432" s="1"/>
      <c r="Z432" s="1"/>
      <c r="AA432" s="1"/>
      <c r="AB432" s="1"/>
      <c r="AC432" s="1"/>
      <c r="AD432" s="1"/>
      <c r="AE432" s="1"/>
      <c r="AF432" s="1"/>
      <c r="AG432" s="1"/>
      <c r="AI432" s="1"/>
      <c r="AS432" s="1"/>
    </row>
    <row r="433" spans="4:45" ht="12.75">
      <c r="D433" s="1"/>
      <c r="E433" s="1"/>
      <c r="F433" s="1"/>
      <c r="G433" s="1"/>
      <c r="K433" s="1"/>
      <c r="Q433" s="1"/>
      <c r="W433" s="1"/>
      <c r="X433" s="1"/>
      <c r="Z433" s="1"/>
      <c r="AA433" s="1"/>
      <c r="AB433" s="1"/>
      <c r="AC433" s="1"/>
      <c r="AD433" s="1"/>
      <c r="AE433" s="1"/>
      <c r="AF433" s="1"/>
      <c r="AG433" s="1"/>
      <c r="AI433" s="1"/>
      <c r="AS433" s="1"/>
    </row>
    <row r="434" spans="4:45" ht="12.75">
      <c r="D434" s="1"/>
      <c r="E434" s="1"/>
      <c r="F434" s="1"/>
      <c r="G434" s="1"/>
      <c r="K434" s="1"/>
      <c r="Q434" s="1"/>
      <c r="W434" s="1"/>
      <c r="X434" s="1"/>
      <c r="Z434" s="1"/>
      <c r="AA434" s="1"/>
      <c r="AB434" s="1"/>
      <c r="AC434" s="1"/>
      <c r="AD434" s="1"/>
      <c r="AE434" s="1"/>
      <c r="AF434" s="1"/>
      <c r="AG434" s="1"/>
      <c r="AI434" s="1"/>
      <c r="AS434" s="1"/>
    </row>
    <row r="435" spans="4:45" ht="12.75">
      <c r="D435" s="1"/>
      <c r="E435" s="1"/>
      <c r="F435" s="1"/>
      <c r="G435" s="1"/>
      <c r="K435" s="1"/>
      <c r="Q435" s="1"/>
      <c r="W435" s="1"/>
      <c r="X435" s="1"/>
      <c r="Z435" s="1"/>
      <c r="AA435" s="1"/>
      <c r="AB435" s="1"/>
      <c r="AC435" s="1"/>
      <c r="AD435" s="1"/>
      <c r="AE435" s="1"/>
      <c r="AF435" s="1"/>
      <c r="AG435" s="1"/>
      <c r="AI435" s="1"/>
      <c r="AS435" s="1"/>
    </row>
    <row r="436" spans="4:45" ht="12.75">
      <c r="D436" s="1"/>
      <c r="E436" s="1"/>
      <c r="F436" s="1"/>
      <c r="G436" s="1"/>
      <c r="K436" s="1"/>
      <c r="Q436" s="1"/>
      <c r="W436" s="1"/>
      <c r="X436" s="1"/>
      <c r="Z436" s="1"/>
      <c r="AA436" s="1"/>
      <c r="AB436" s="1"/>
      <c r="AC436" s="1"/>
      <c r="AD436" s="1"/>
      <c r="AE436" s="1"/>
      <c r="AF436" s="1"/>
      <c r="AG436" s="1"/>
      <c r="AI436" s="1"/>
      <c r="AS436" s="1"/>
    </row>
    <row r="437" spans="4:45" ht="12.75">
      <c r="D437" s="1"/>
      <c r="E437" s="1"/>
      <c r="F437" s="1"/>
      <c r="G437" s="1"/>
      <c r="K437" s="1"/>
      <c r="Q437" s="1"/>
      <c r="W437" s="1"/>
      <c r="X437" s="1"/>
      <c r="Z437" s="1"/>
      <c r="AA437" s="1"/>
      <c r="AB437" s="1"/>
      <c r="AC437" s="1"/>
      <c r="AD437" s="1"/>
      <c r="AE437" s="1"/>
      <c r="AF437" s="1"/>
      <c r="AG437" s="1"/>
      <c r="AI437" s="1"/>
      <c r="AS437" s="1"/>
    </row>
    <row r="438" spans="4:45" ht="12.75">
      <c r="D438" s="1"/>
      <c r="E438" s="1"/>
      <c r="F438" s="1"/>
      <c r="G438" s="1"/>
      <c r="K438" s="1"/>
      <c r="Q438" s="1"/>
      <c r="W438" s="1"/>
      <c r="X438" s="1"/>
      <c r="Z438" s="1"/>
      <c r="AA438" s="1"/>
      <c r="AB438" s="1"/>
      <c r="AC438" s="1"/>
      <c r="AD438" s="1"/>
      <c r="AE438" s="1"/>
      <c r="AF438" s="1"/>
      <c r="AG438" s="1"/>
      <c r="AI438" s="1"/>
      <c r="AS438" s="1"/>
    </row>
    <row r="439" spans="4:45" ht="12.75">
      <c r="D439" s="1"/>
      <c r="E439" s="1"/>
      <c r="F439" s="1"/>
      <c r="G439" s="1"/>
      <c r="K439" s="1"/>
      <c r="Q439" s="1"/>
      <c r="W439" s="1"/>
      <c r="X439" s="1"/>
      <c r="Z439" s="1"/>
      <c r="AA439" s="1"/>
      <c r="AB439" s="1"/>
      <c r="AC439" s="1"/>
      <c r="AD439" s="1"/>
      <c r="AE439" s="1"/>
      <c r="AF439" s="1"/>
      <c r="AG439" s="1"/>
      <c r="AI439" s="1"/>
      <c r="AS439" s="1"/>
    </row>
    <row r="440" spans="4:45" ht="12.75">
      <c r="D440" s="1"/>
      <c r="E440" s="1"/>
      <c r="F440" s="1"/>
      <c r="G440" s="1"/>
      <c r="K440" s="1"/>
      <c r="Q440" s="1"/>
      <c r="W440" s="1"/>
      <c r="X440" s="1"/>
      <c r="Z440" s="1"/>
      <c r="AA440" s="1"/>
      <c r="AB440" s="1"/>
      <c r="AC440" s="1"/>
      <c r="AD440" s="1"/>
      <c r="AE440" s="1"/>
      <c r="AF440" s="1"/>
      <c r="AG440" s="1"/>
      <c r="AI440" s="1"/>
      <c r="AS440" s="1"/>
    </row>
    <row r="441" spans="4:45" ht="12.75">
      <c r="D441" s="1"/>
      <c r="E441" s="1"/>
      <c r="F441" s="1"/>
      <c r="G441" s="1"/>
      <c r="K441" s="1"/>
      <c r="Q441" s="1"/>
      <c r="W441" s="1"/>
      <c r="X441" s="1"/>
      <c r="Z441" s="1"/>
      <c r="AA441" s="1"/>
      <c r="AB441" s="1"/>
      <c r="AC441" s="1"/>
      <c r="AD441" s="1"/>
      <c r="AE441" s="1"/>
      <c r="AF441" s="1"/>
      <c r="AG441" s="1"/>
      <c r="AI441" s="1"/>
      <c r="AS441" s="1"/>
    </row>
    <row r="442" spans="4:45" ht="12.75">
      <c r="D442" s="1"/>
      <c r="E442" s="1"/>
      <c r="F442" s="1"/>
      <c r="G442" s="1"/>
      <c r="K442" s="1"/>
      <c r="Q442" s="1"/>
      <c r="W442" s="1"/>
      <c r="X442" s="1"/>
      <c r="Z442" s="1"/>
      <c r="AA442" s="1"/>
      <c r="AB442" s="1"/>
      <c r="AC442" s="1"/>
      <c r="AD442" s="1"/>
      <c r="AE442" s="1"/>
      <c r="AF442" s="1"/>
      <c r="AG442" s="1"/>
      <c r="AI442" s="1"/>
      <c r="AS442" s="1"/>
    </row>
    <row r="443" spans="4:45" ht="12.75">
      <c r="D443" s="1"/>
      <c r="E443" s="1"/>
      <c r="F443" s="1"/>
      <c r="G443" s="1"/>
      <c r="K443" s="1"/>
      <c r="Q443" s="1"/>
      <c r="W443" s="1"/>
      <c r="X443" s="1"/>
      <c r="Z443" s="1"/>
      <c r="AA443" s="1"/>
      <c r="AB443" s="1"/>
      <c r="AC443" s="1"/>
      <c r="AD443" s="1"/>
      <c r="AE443" s="1"/>
      <c r="AF443" s="1"/>
      <c r="AG443" s="1"/>
      <c r="AI443" s="1"/>
      <c r="AS443" s="1"/>
    </row>
    <row r="444" spans="4:45" ht="12.75">
      <c r="D444" s="1"/>
      <c r="E444" s="1"/>
      <c r="F444" s="1"/>
      <c r="G444" s="1"/>
      <c r="K444" s="1"/>
      <c r="Q444" s="1"/>
      <c r="W444" s="1"/>
      <c r="X444" s="1"/>
      <c r="Z444" s="1"/>
      <c r="AA444" s="1"/>
      <c r="AB444" s="1"/>
      <c r="AC444" s="1"/>
      <c r="AD444" s="1"/>
      <c r="AE444" s="1"/>
      <c r="AF444" s="1"/>
      <c r="AG444" s="1"/>
      <c r="AI444" s="1"/>
      <c r="AS444" s="1"/>
    </row>
    <row r="445" spans="4:45" ht="12.75">
      <c r="D445" s="1"/>
      <c r="E445" s="1"/>
      <c r="F445" s="1"/>
      <c r="G445" s="1"/>
      <c r="K445" s="1"/>
      <c r="Q445" s="1"/>
      <c r="W445" s="1"/>
      <c r="X445" s="1"/>
      <c r="Z445" s="1"/>
      <c r="AA445" s="1"/>
      <c r="AB445" s="1"/>
      <c r="AC445" s="1"/>
      <c r="AD445" s="1"/>
      <c r="AE445" s="1"/>
      <c r="AF445" s="1"/>
      <c r="AG445" s="1"/>
      <c r="AI445" s="1"/>
      <c r="AS445" s="1"/>
    </row>
    <row r="446" spans="4:45" ht="12.75">
      <c r="D446" s="1"/>
      <c r="E446" s="1"/>
      <c r="F446" s="1"/>
      <c r="G446" s="1"/>
      <c r="K446" s="1"/>
      <c r="Q446" s="1"/>
      <c r="W446" s="1"/>
      <c r="X446" s="1"/>
      <c r="Z446" s="1"/>
      <c r="AA446" s="1"/>
      <c r="AB446" s="1"/>
      <c r="AC446" s="1"/>
      <c r="AD446" s="1"/>
      <c r="AE446" s="1"/>
      <c r="AF446" s="1"/>
      <c r="AG446" s="1"/>
      <c r="AI446" s="1"/>
      <c r="AS446" s="1"/>
    </row>
    <row r="447" spans="4:45" ht="12.75">
      <c r="D447" s="1"/>
      <c r="E447" s="1"/>
      <c r="F447" s="1"/>
      <c r="G447" s="1"/>
      <c r="K447" s="1"/>
      <c r="Q447" s="1"/>
      <c r="W447" s="1"/>
      <c r="X447" s="1"/>
      <c r="Z447" s="1"/>
      <c r="AA447" s="1"/>
      <c r="AB447" s="1"/>
      <c r="AC447" s="1"/>
      <c r="AD447" s="1"/>
      <c r="AE447" s="1"/>
      <c r="AF447" s="1"/>
      <c r="AG447" s="1"/>
      <c r="AI447" s="1"/>
      <c r="AS447" s="1"/>
    </row>
    <row r="448" spans="4:45" ht="12.75">
      <c r="D448" s="1"/>
      <c r="E448" s="1"/>
      <c r="F448" s="1"/>
      <c r="G448" s="1"/>
      <c r="K448" s="1"/>
      <c r="Q448" s="1"/>
      <c r="W448" s="1"/>
      <c r="X448" s="1"/>
      <c r="Z448" s="1"/>
      <c r="AA448" s="1"/>
      <c r="AB448" s="1"/>
      <c r="AC448" s="1"/>
      <c r="AD448" s="1"/>
      <c r="AE448" s="1"/>
      <c r="AF448" s="1"/>
      <c r="AG448" s="1"/>
      <c r="AI448" s="1"/>
      <c r="AS448" s="1"/>
    </row>
    <row r="449" spans="4:45" ht="12.75">
      <c r="D449" s="1"/>
      <c r="E449" s="1"/>
      <c r="F449" s="1"/>
      <c r="G449" s="1"/>
      <c r="K449" s="1"/>
      <c r="Q449" s="1"/>
      <c r="W449" s="1"/>
      <c r="X449" s="1"/>
      <c r="Z449" s="1"/>
      <c r="AA449" s="1"/>
      <c r="AB449" s="1"/>
      <c r="AC449" s="1"/>
      <c r="AD449" s="1"/>
      <c r="AE449" s="1"/>
      <c r="AF449" s="1"/>
      <c r="AG449" s="1"/>
      <c r="AI449" s="1"/>
      <c r="AS449" s="1"/>
    </row>
    <row r="450" spans="4:45" ht="12.75">
      <c r="D450" s="1"/>
      <c r="E450" s="1"/>
      <c r="F450" s="1"/>
      <c r="G450" s="1"/>
      <c r="K450" s="1"/>
      <c r="Q450" s="1"/>
      <c r="W450" s="1"/>
      <c r="X450" s="1"/>
      <c r="Z450" s="1"/>
      <c r="AA450" s="1"/>
      <c r="AB450" s="1"/>
      <c r="AC450" s="1"/>
      <c r="AD450" s="1"/>
      <c r="AE450" s="1"/>
      <c r="AF450" s="1"/>
      <c r="AG450" s="1"/>
      <c r="AI450" s="1"/>
      <c r="AS450" s="1"/>
    </row>
    <row r="451" spans="4:45" ht="12.75">
      <c r="D451" s="1"/>
      <c r="E451" s="1"/>
      <c r="F451" s="1"/>
      <c r="G451" s="1"/>
      <c r="K451" s="1"/>
      <c r="Q451" s="1"/>
      <c r="W451" s="1"/>
      <c r="X451" s="1"/>
      <c r="Z451" s="1"/>
      <c r="AA451" s="1"/>
      <c r="AB451" s="1"/>
      <c r="AC451" s="1"/>
      <c r="AD451" s="1"/>
      <c r="AE451" s="1"/>
      <c r="AF451" s="1"/>
      <c r="AG451" s="1"/>
      <c r="AI451" s="1"/>
      <c r="AS451" s="1"/>
    </row>
    <row r="452" spans="4:45" ht="12.75">
      <c r="D452" s="1"/>
      <c r="E452" s="1"/>
      <c r="F452" s="1"/>
      <c r="G452" s="1"/>
      <c r="K452" s="1"/>
      <c r="Q452" s="1"/>
      <c r="W452" s="1"/>
      <c r="X452" s="1"/>
      <c r="Z452" s="1"/>
      <c r="AA452" s="1"/>
      <c r="AB452" s="1"/>
      <c r="AC452" s="1"/>
      <c r="AD452" s="1"/>
      <c r="AE452" s="1"/>
      <c r="AF452" s="1"/>
      <c r="AG452" s="1"/>
      <c r="AI452" s="1"/>
      <c r="AS452" s="1"/>
    </row>
    <row r="453" spans="4:45" ht="12.75">
      <c r="D453" s="1"/>
      <c r="E453" s="1"/>
      <c r="F453" s="1"/>
      <c r="G453" s="1"/>
      <c r="K453" s="1"/>
      <c r="Q453" s="1"/>
      <c r="W453" s="1"/>
      <c r="X453" s="1"/>
      <c r="Z453" s="1"/>
      <c r="AA453" s="1"/>
      <c r="AB453" s="1"/>
      <c r="AC453" s="1"/>
      <c r="AD453" s="1"/>
      <c r="AE453" s="1"/>
      <c r="AF453" s="1"/>
      <c r="AG453" s="1"/>
      <c r="AI453" s="1"/>
      <c r="AS453" s="1"/>
    </row>
    <row r="454" spans="4:45" ht="12.75">
      <c r="D454" s="1"/>
      <c r="E454" s="1"/>
      <c r="F454" s="1"/>
      <c r="G454" s="1"/>
      <c r="K454" s="1"/>
      <c r="Q454" s="1"/>
      <c r="W454" s="1"/>
      <c r="X454" s="1"/>
      <c r="Z454" s="1"/>
      <c r="AA454" s="1"/>
      <c r="AB454" s="1"/>
      <c r="AC454" s="1"/>
      <c r="AD454" s="1"/>
      <c r="AE454" s="1"/>
      <c r="AF454" s="1"/>
      <c r="AG454" s="1"/>
      <c r="AI454" s="1"/>
      <c r="AS454" s="1"/>
    </row>
    <row r="455" spans="4:45" ht="12.75">
      <c r="D455" s="1"/>
      <c r="E455" s="1"/>
      <c r="F455" s="1"/>
      <c r="G455" s="1"/>
      <c r="K455" s="1"/>
      <c r="Q455" s="1"/>
      <c r="W455" s="1"/>
      <c r="X455" s="1"/>
      <c r="Z455" s="1"/>
      <c r="AA455" s="1"/>
      <c r="AB455" s="1"/>
      <c r="AC455" s="1"/>
      <c r="AD455" s="1"/>
      <c r="AE455" s="1"/>
      <c r="AF455" s="1"/>
      <c r="AG455" s="1"/>
      <c r="AI455" s="1"/>
      <c r="AS455" s="1"/>
    </row>
    <row r="456" spans="4:45" ht="12.75">
      <c r="D456" s="1"/>
      <c r="E456" s="1"/>
      <c r="F456" s="1"/>
      <c r="G456" s="1"/>
      <c r="K456" s="1"/>
      <c r="Q456" s="1"/>
      <c r="W456" s="1"/>
      <c r="X456" s="1"/>
      <c r="Z456" s="1"/>
      <c r="AA456" s="1"/>
      <c r="AB456" s="1"/>
      <c r="AC456" s="1"/>
      <c r="AD456" s="1"/>
      <c r="AE456" s="1"/>
      <c r="AF456" s="1"/>
      <c r="AG456" s="1"/>
      <c r="AI456" s="1"/>
      <c r="AS456" s="1"/>
    </row>
    <row r="457" spans="4:45" ht="12.75">
      <c r="D457" s="1"/>
      <c r="E457" s="1"/>
      <c r="F457" s="1"/>
      <c r="G457" s="1"/>
      <c r="K457" s="1"/>
      <c r="Q457" s="1"/>
      <c r="W457" s="1"/>
      <c r="X457" s="1"/>
      <c r="Z457" s="1"/>
      <c r="AA457" s="1"/>
      <c r="AB457" s="1"/>
      <c r="AC457" s="1"/>
      <c r="AD457" s="1"/>
      <c r="AE457" s="1"/>
      <c r="AF457" s="1"/>
      <c r="AG457" s="1"/>
      <c r="AI457" s="1"/>
      <c r="AS457" s="1"/>
    </row>
    <row r="458" spans="4:45" ht="12.75">
      <c r="D458" s="1"/>
      <c r="E458" s="1"/>
      <c r="F458" s="1"/>
      <c r="G458" s="1"/>
      <c r="K458" s="1"/>
      <c r="Q458" s="1"/>
      <c r="W458" s="1"/>
      <c r="X458" s="1"/>
      <c r="Z458" s="1"/>
      <c r="AA458" s="1"/>
      <c r="AB458" s="1"/>
      <c r="AC458" s="1"/>
      <c r="AD458" s="1"/>
      <c r="AE458" s="1"/>
      <c r="AF458" s="1"/>
      <c r="AG458" s="1"/>
      <c r="AI458" s="1"/>
      <c r="AS458" s="1"/>
    </row>
    <row r="459" spans="4:45" ht="12.75">
      <c r="D459" s="1"/>
      <c r="E459" s="1"/>
      <c r="F459" s="1"/>
      <c r="G459" s="1"/>
      <c r="K459" s="1"/>
      <c r="Q459" s="1"/>
      <c r="W459" s="1"/>
      <c r="X459" s="1"/>
      <c r="Z459" s="1"/>
      <c r="AA459" s="1"/>
      <c r="AB459" s="1"/>
      <c r="AC459" s="1"/>
      <c r="AD459" s="1"/>
      <c r="AE459" s="1"/>
      <c r="AF459" s="1"/>
      <c r="AG459" s="1"/>
      <c r="AI459" s="1"/>
      <c r="AS459" s="1"/>
    </row>
    <row r="460" spans="4:45" ht="12.75">
      <c r="D460" s="1"/>
      <c r="E460" s="1"/>
      <c r="F460" s="1"/>
      <c r="G460" s="1"/>
      <c r="K460" s="1"/>
      <c r="Q460" s="1"/>
      <c r="W460" s="1"/>
      <c r="X460" s="1"/>
      <c r="Z460" s="1"/>
      <c r="AA460" s="1"/>
      <c r="AB460" s="1"/>
      <c r="AC460" s="1"/>
      <c r="AD460" s="1"/>
      <c r="AE460" s="1"/>
      <c r="AF460" s="1"/>
      <c r="AG460" s="1"/>
      <c r="AI460" s="1"/>
      <c r="AS460" s="1"/>
    </row>
    <row r="461" spans="4:45" ht="12.75">
      <c r="D461" s="1"/>
      <c r="E461" s="1"/>
      <c r="F461" s="1"/>
      <c r="G461" s="1"/>
      <c r="K461" s="1"/>
      <c r="Q461" s="1"/>
      <c r="W461" s="1"/>
      <c r="X461" s="1"/>
      <c r="Z461" s="1"/>
      <c r="AA461" s="1"/>
      <c r="AB461" s="1"/>
      <c r="AC461" s="1"/>
      <c r="AD461" s="1"/>
      <c r="AE461" s="1"/>
      <c r="AF461" s="1"/>
      <c r="AG461" s="1"/>
      <c r="AI461" s="1"/>
      <c r="AS461" s="1"/>
    </row>
    <row r="462" spans="4:45" ht="12.75">
      <c r="D462" s="1"/>
      <c r="E462" s="1"/>
      <c r="F462" s="1"/>
      <c r="G462" s="1"/>
      <c r="K462" s="1"/>
      <c r="Q462" s="1"/>
      <c r="W462" s="1"/>
      <c r="X462" s="1"/>
      <c r="Z462" s="1"/>
      <c r="AA462" s="1"/>
      <c r="AB462" s="1"/>
      <c r="AC462" s="1"/>
      <c r="AD462" s="1"/>
      <c r="AE462" s="1"/>
      <c r="AF462" s="1"/>
      <c r="AG462" s="1"/>
      <c r="AI462" s="1"/>
      <c r="AS462" s="1"/>
    </row>
    <row r="463" spans="4:45" ht="12.75">
      <c r="D463" s="1"/>
      <c r="E463" s="1"/>
      <c r="F463" s="1"/>
      <c r="G463" s="1"/>
      <c r="K463" s="1"/>
      <c r="Q463" s="1"/>
      <c r="W463" s="1"/>
      <c r="X463" s="1"/>
      <c r="Z463" s="1"/>
      <c r="AA463" s="1"/>
      <c r="AB463" s="1"/>
      <c r="AC463" s="1"/>
      <c r="AD463" s="1"/>
      <c r="AE463" s="1"/>
      <c r="AF463" s="1"/>
      <c r="AG463" s="1"/>
      <c r="AI463" s="1"/>
      <c r="AS463" s="1"/>
    </row>
    <row r="464" spans="4:45" ht="12.75">
      <c r="D464" s="1"/>
      <c r="E464" s="1"/>
      <c r="F464" s="1"/>
      <c r="G464" s="1"/>
      <c r="K464" s="1"/>
      <c r="Q464" s="1"/>
      <c r="W464" s="1"/>
      <c r="X464" s="1"/>
      <c r="Z464" s="1"/>
      <c r="AA464" s="1"/>
      <c r="AB464" s="1"/>
      <c r="AC464" s="1"/>
      <c r="AD464" s="1"/>
      <c r="AE464" s="1"/>
      <c r="AF464" s="1"/>
      <c r="AG464" s="1"/>
      <c r="AI464" s="1"/>
      <c r="AS464" s="1"/>
    </row>
    <row r="465" spans="4:45" ht="12.75">
      <c r="D465" s="1"/>
      <c r="E465" s="1"/>
      <c r="F465" s="1"/>
      <c r="G465" s="1"/>
      <c r="K465" s="1"/>
      <c r="Q465" s="1"/>
      <c r="W465" s="1"/>
      <c r="X465" s="1"/>
      <c r="Z465" s="1"/>
      <c r="AA465" s="1"/>
      <c r="AB465" s="1"/>
      <c r="AC465" s="1"/>
      <c r="AD465" s="1"/>
      <c r="AE465" s="1"/>
      <c r="AF465" s="1"/>
      <c r="AG465" s="1"/>
      <c r="AI465" s="1"/>
      <c r="AS465" s="1"/>
    </row>
    <row r="466" spans="4:45" ht="12.75">
      <c r="D466" s="1"/>
      <c r="E466" s="1"/>
      <c r="F466" s="1"/>
      <c r="G466" s="1"/>
      <c r="K466" s="1"/>
      <c r="Q466" s="1"/>
      <c r="W466" s="1"/>
      <c r="X466" s="1"/>
      <c r="Z466" s="1"/>
      <c r="AA466" s="1"/>
      <c r="AB466" s="1"/>
      <c r="AC466" s="1"/>
      <c r="AD466" s="1"/>
      <c r="AE466" s="1"/>
      <c r="AF466" s="1"/>
      <c r="AG466" s="1"/>
      <c r="AI466" s="1"/>
      <c r="AS466" s="1"/>
    </row>
    <row r="467" spans="4:45" ht="12.75">
      <c r="D467" s="1"/>
      <c r="E467" s="1"/>
      <c r="F467" s="1"/>
      <c r="G467" s="1"/>
      <c r="K467" s="1"/>
      <c r="Q467" s="1"/>
      <c r="W467" s="1"/>
      <c r="X467" s="1"/>
      <c r="Z467" s="1"/>
      <c r="AA467" s="1"/>
      <c r="AB467" s="1"/>
      <c r="AC467" s="1"/>
      <c r="AD467" s="1"/>
      <c r="AE467" s="1"/>
      <c r="AF467" s="1"/>
      <c r="AG467" s="1"/>
      <c r="AI467" s="1"/>
      <c r="AS467" s="1"/>
    </row>
    <row r="468" spans="4:45" ht="12.75">
      <c r="D468" s="1"/>
      <c r="E468" s="1"/>
      <c r="F468" s="1"/>
      <c r="G468" s="1"/>
      <c r="K468" s="1"/>
      <c r="Q468" s="1"/>
      <c r="W468" s="1"/>
      <c r="X468" s="1"/>
      <c r="Z468" s="1"/>
      <c r="AA468" s="1"/>
      <c r="AB468" s="1"/>
      <c r="AC468" s="1"/>
      <c r="AD468" s="1"/>
      <c r="AE468" s="1"/>
      <c r="AF468" s="1"/>
      <c r="AG468" s="1"/>
      <c r="AI468" s="1"/>
      <c r="AS468" s="1"/>
    </row>
    <row r="469" spans="4:45" ht="12.75">
      <c r="D469" s="1"/>
      <c r="E469" s="1"/>
      <c r="F469" s="1"/>
      <c r="G469" s="1"/>
      <c r="K469" s="1"/>
      <c r="Q469" s="1"/>
      <c r="W469" s="1"/>
      <c r="X469" s="1"/>
      <c r="Z469" s="1"/>
      <c r="AA469" s="1"/>
      <c r="AB469" s="1"/>
      <c r="AC469" s="1"/>
      <c r="AD469" s="1"/>
      <c r="AE469" s="1"/>
      <c r="AF469" s="1"/>
      <c r="AG469" s="1"/>
      <c r="AI469" s="1"/>
      <c r="AS469" s="1"/>
    </row>
    <row r="470" spans="4:45" ht="12.75">
      <c r="D470" s="1"/>
      <c r="E470" s="1"/>
      <c r="F470" s="1"/>
      <c r="G470" s="1"/>
      <c r="K470" s="1"/>
      <c r="Q470" s="1"/>
      <c r="W470" s="1"/>
      <c r="X470" s="1"/>
      <c r="Z470" s="1"/>
      <c r="AA470" s="1"/>
      <c r="AB470" s="1"/>
      <c r="AC470" s="1"/>
      <c r="AD470" s="1"/>
      <c r="AE470" s="1"/>
      <c r="AF470" s="1"/>
      <c r="AG470" s="1"/>
      <c r="AI470" s="1"/>
      <c r="AS470" s="1"/>
    </row>
    <row r="471" spans="4:45" ht="12.75">
      <c r="D471" s="1"/>
      <c r="E471" s="1"/>
      <c r="F471" s="1"/>
      <c r="G471" s="1"/>
      <c r="K471" s="1"/>
      <c r="Q471" s="1"/>
      <c r="W471" s="1"/>
      <c r="X471" s="1"/>
      <c r="Z471" s="1"/>
      <c r="AA471" s="1"/>
      <c r="AB471" s="1"/>
      <c r="AC471" s="1"/>
      <c r="AD471" s="1"/>
      <c r="AE471" s="1"/>
      <c r="AF471" s="1"/>
      <c r="AG471" s="1"/>
      <c r="AI471" s="1"/>
      <c r="AS471" s="1"/>
    </row>
    <row r="472" spans="4:45" ht="12.75">
      <c r="D472" s="1"/>
      <c r="E472" s="1"/>
      <c r="F472" s="1"/>
      <c r="G472" s="1"/>
      <c r="K472" s="1"/>
      <c r="Q472" s="1"/>
      <c r="W472" s="1"/>
      <c r="X472" s="1"/>
      <c r="Z472" s="1"/>
      <c r="AA472" s="1"/>
      <c r="AB472" s="1"/>
      <c r="AC472" s="1"/>
      <c r="AD472" s="1"/>
      <c r="AE472" s="1"/>
      <c r="AF472" s="1"/>
      <c r="AG472" s="1"/>
      <c r="AI472" s="1"/>
      <c r="AS472" s="1"/>
    </row>
    <row r="473" spans="4:45" ht="12.75">
      <c r="D473" s="1"/>
      <c r="E473" s="1"/>
      <c r="F473" s="1"/>
      <c r="G473" s="1"/>
      <c r="K473" s="1"/>
      <c r="Q473" s="1"/>
      <c r="W473" s="1"/>
      <c r="X473" s="1"/>
      <c r="Z473" s="1"/>
      <c r="AA473" s="1"/>
      <c r="AB473" s="1"/>
      <c r="AC473" s="1"/>
      <c r="AD473" s="1"/>
      <c r="AE473" s="1"/>
      <c r="AF473" s="1"/>
      <c r="AG473" s="1"/>
      <c r="AI473" s="1"/>
      <c r="AS473" s="1"/>
    </row>
    <row r="474" spans="4:45" ht="12.75">
      <c r="D474" s="1"/>
      <c r="E474" s="1"/>
      <c r="F474" s="1"/>
      <c r="G474" s="1"/>
      <c r="K474" s="1"/>
      <c r="Q474" s="1"/>
      <c r="W474" s="1"/>
      <c r="X474" s="1"/>
      <c r="Z474" s="1"/>
      <c r="AA474" s="1"/>
      <c r="AB474" s="1"/>
      <c r="AC474" s="1"/>
      <c r="AD474" s="1"/>
      <c r="AE474" s="1"/>
      <c r="AF474" s="1"/>
      <c r="AG474" s="1"/>
      <c r="AI474" s="1"/>
      <c r="AS474" s="1"/>
    </row>
    <row r="475" spans="4:45" ht="12.75">
      <c r="D475" s="1"/>
      <c r="E475" s="1"/>
      <c r="F475" s="1"/>
      <c r="G475" s="1"/>
      <c r="K475" s="1"/>
      <c r="Q475" s="1"/>
      <c r="W475" s="1"/>
      <c r="X475" s="1"/>
      <c r="Z475" s="1"/>
      <c r="AA475" s="1"/>
      <c r="AB475" s="1"/>
      <c r="AC475" s="1"/>
      <c r="AD475" s="1"/>
      <c r="AE475" s="1"/>
      <c r="AF475" s="1"/>
      <c r="AG475" s="1"/>
      <c r="AI475" s="1"/>
      <c r="AS475" s="1"/>
    </row>
    <row r="476" spans="4:45" ht="12.75">
      <c r="D476" s="1"/>
      <c r="E476" s="1"/>
      <c r="F476" s="1"/>
      <c r="G476" s="1"/>
      <c r="K476" s="1"/>
      <c r="Q476" s="1"/>
      <c r="W476" s="1"/>
      <c r="X476" s="1"/>
      <c r="Z476" s="1"/>
      <c r="AA476" s="1"/>
      <c r="AB476" s="1"/>
      <c r="AC476" s="1"/>
      <c r="AD476" s="1"/>
      <c r="AE476" s="1"/>
      <c r="AF476" s="1"/>
      <c r="AG476" s="1"/>
      <c r="AI476" s="1"/>
      <c r="AS476" s="1"/>
    </row>
    <row r="477" spans="4:45" ht="12.75">
      <c r="D477" s="1"/>
      <c r="E477" s="1"/>
      <c r="F477" s="1"/>
      <c r="G477" s="1"/>
      <c r="K477" s="1"/>
      <c r="Q477" s="1"/>
      <c r="W477" s="1"/>
      <c r="X477" s="1"/>
      <c r="Z477" s="1"/>
      <c r="AA477" s="1"/>
      <c r="AB477" s="1"/>
      <c r="AC477" s="1"/>
      <c r="AD477" s="1"/>
      <c r="AE477" s="1"/>
      <c r="AF477" s="1"/>
      <c r="AG477" s="1"/>
      <c r="AI477" s="1"/>
      <c r="AS477" s="1"/>
    </row>
    <row r="478" spans="4:45" ht="12.75">
      <c r="D478" s="1"/>
      <c r="E478" s="1"/>
      <c r="F478" s="1"/>
      <c r="G478" s="1"/>
      <c r="K478" s="1"/>
      <c r="Q478" s="1"/>
      <c r="W478" s="1"/>
      <c r="X478" s="1"/>
      <c r="Z478" s="1"/>
      <c r="AA478" s="1"/>
      <c r="AB478" s="1"/>
      <c r="AC478" s="1"/>
      <c r="AD478" s="1"/>
      <c r="AE478" s="1"/>
      <c r="AF478" s="1"/>
      <c r="AG478" s="1"/>
      <c r="AI478" s="1"/>
      <c r="AS478" s="1"/>
    </row>
    <row r="479" spans="4:45" ht="12.75">
      <c r="D479" s="1"/>
      <c r="E479" s="1"/>
      <c r="F479" s="1"/>
      <c r="G479" s="1"/>
      <c r="K479" s="1"/>
      <c r="Q479" s="1"/>
      <c r="W479" s="1"/>
      <c r="X479" s="1"/>
      <c r="Z479" s="1"/>
      <c r="AA479" s="1"/>
      <c r="AB479" s="1"/>
      <c r="AC479" s="1"/>
      <c r="AD479" s="1"/>
      <c r="AE479" s="1"/>
      <c r="AF479" s="1"/>
      <c r="AG479" s="1"/>
      <c r="AI479" s="1"/>
      <c r="AS479" s="1"/>
    </row>
    <row r="480" spans="4:45" ht="12.75">
      <c r="D480" s="1"/>
      <c r="E480" s="1"/>
      <c r="F480" s="1"/>
      <c r="G480" s="1"/>
      <c r="K480" s="1"/>
      <c r="Q480" s="1"/>
      <c r="W480" s="1"/>
      <c r="X480" s="1"/>
      <c r="Z480" s="1"/>
      <c r="AA480" s="1"/>
      <c r="AB480" s="1"/>
      <c r="AC480" s="1"/>
      <c r="AD480" s="1"/>
      <c r="AE480" s="1"/>
      <c r="AF480" s="1"/>
      <c r="AG480" s="1"/>
      <c r="AI480" s="1"/>
      <c r="AS480" s="1"/>
    </row>
    <row r="481" spans="4:45" ht="12.75">
      <c r="D481" s="1"/>
      <c r="E481" s="1"/>
      <c r="F481" s="1"/>
      <c r="G481" s="1"/>
      <c r="K481" s="1"/>
      <c r="Q481" s="1"/>
      <c r="W481" s="1"/>
      <c r="X481" s="1"/>
      <c r="Z481" s="1"/>
      <c r="AA481" s="1"/>
      <c r="AB481" s="1"/>
      <c r="AC481" s="1"/>
      <c r="AD481" s="1"/>
      <c r="AE481" s="1"/>
      <c r="AF481" s="1"/>
      <c r="AG481" s="1"/>
      <c r="AI481" s="1"/>
      <c r="AS481" s="1"/>
    </row>
    <row r="482" spans="4:45" ht="12.75">
      <c r="D482" s="1"/>
      <c r="E482" s="1"/>
      <c r="F482" s="1"/>
      <c r="G482" s="1"/>
      <c r="K482" s="1"/>
      <c r="Q482" s="1"/>
      <c r="W482" s="1"/>
      <c r="X482" s="1"/>
      <c r="Z482" s="1"/>
      <c r="AA482" s="1"/>
      <c r="AB482" s="1"/>
      <c r="AC482" s="1"/>
      <c r="AD482" s="1"/>
      <c r="AE482" s="1"/>
      <c r="AF482" s="1"/>
      <c r="AG482" s="1"/>
      <c r="AI482" s="1"/>
      <c r="AS482" s="1"/>
    </row>
    <row r="483" spans="4:45" ht="12.75">
      <c r="D483" s="1"/>
      <c r="E483" s="1"/>
      <c r="F483" s="1"/>
      <c r="G483" s="1"/>
      <c r="K483" s="1"/>
      <c r="Q483" s="1"/>
      <c r="W483" s="1"/>
      <c r="X483" s="1"/>
      <c r="Z483" s="1"/>
      <c r="AA483" s="1"/>
      <c r="AB483" s="1"/>
      <c r="AC483" s="1"/>
      <c r="AD483" s="1"/>
      <c r="AE483" s="1"/>
      <c r="AF483" s="1"/>
      <c r="AG483" s="1"/>
      <c r="AI483" s="1"/>
      <c r="AS483" s="1"/>
    </row>
    <row r="484" spans="4:45" ht="12.75">
      <c r="D484" s="1"/>
      <c r="E484" s="1"/>
      <c r="F484" s="1"/>
      <c r="G484" s="1"/>
      <c r="K484" s="1"/>
      <c r="Q484" s="1"/>
      <c r="W484" s="1"/>
      <c r="X484" s="1"/>
      <c r="Z484" s="1"/>
      <c r="AA484" s="1"/>
      <c r="AB484" s="1"/>
      <c r="AC484" s="1"/>
      <c r="AD484" s="1"/>
      <c r="AE484" s="1"/>
      <c r="AF484" s="1"/>
      <c r="AG484" s="1"/>
      <c r="AI484" s="1"/>
      <c r="AS484" s="1"/>
    </row>
    <row r="485" spans="4:45" ht="12.75">
      <c r="D485" s="1"/>
      <c r="E485" s="1"/>
      <c r="F485" s="1"/>
      <c r="G485" s="1"/>
      <c r="K485" s="1"/>
      <c r="Q485" s="1"/>
      <c r="W485" s="1"/>
      <c r="X485" s="1"/>
      <c r="Z485" s="1"/>
      <c r="AA485" s="1"/>
      <c r="AB485" s="1"/>
      <c r="AC485" s="1"/>
      <c r="AD485" s="1"/>
      <c r="AE485" s="1"/>
      <c r="AF485" s="1"/>
      <c r="AG485" s="1"/>
      <c r="AI485" s="1"/>
      <c r="AS485" s="1"/>
    </row>
    <row r="486" spans="4:45" ht="12.75">
      <c r="D486" s="1"/>
      <c r="E486" s="1"/>
      <c r="F486" s="1"/>
      <c r="G486" s="1"/>
      <c r="K486" s="1"/>
      <c r="Q486" s="1"/>
      <c r="W486" s="1"/>
      <c r="X486" s="1"/>
      <c r="Z486" s="1"/>
      <c r="AA486" s="1"/>
      <c r="AB486" s="1"/>
      <c r="AC486" s="1"/>
      <c r="AD486" s="1"/>
      <c r="AE486" s="1"/>
      <c r="AF486" s="1"/>
      <c r="AG486" s="1"/>
      <c r="AI486" s="1"/>
      <c r="AS486" s="1"/>
    </row>
    <row r="487" spans="4:45" ht="12.75">
      <c r="D487" s="1"/>
      <c r="E487" s="1"/>
      <c r="F487" s="1"/>
      <c r="G487" s="1"/>
      <c r="K487" s="1"/>
      <c r="Q487" s="1"/>
      <c r="W487" s="1"/>
      <c r="X487" s="1"/>
      <c r="Z487" s="1"/>
      <c r="AA487" s="1"/>
      <c r="AB487" s="1"/>
      <c r="AC487" s="1"/>
      <c r="AD487" s="1"/>
      <c r="AE487" s="1"/>
      <c r="AF487" s="1"/>
      <c r="AG487" s="1"/>
      <c r="AI487" s="1"/>
      <c r="AS487" s="1"/>
    </row>
    <row r="488" spans="4:45" ht="12.75">
      <c r="D488" s="1"/>
      <c r="E488" s="1"/>
      <c r="F488" s="1"/>
      <c r="G488" s="1"/>
      <c r="K488" s="1"/>
      <c r="Q488" s="1"/>
      <c r="W488" s="1"/>
      <c r="X488" s="1"/>
      <c r="Z488" s="1"/>
      <c r="AA488" s="1"/>
      <c r="AB488" s="1"/>
      <c r="AC488" s="1"/>
      <c r="AD488" s="1"/>
      <c r="AE488" s="1"/>
      <c r="AF488" s="1"/>
      <c r="AG488" s="1"/>
      <c r="AI488" s="1"/>
      <c r="AS488" s="1"/>
    </row>
    <row r="489" spans="4:45" ht="12.75">
      <c r="D489" s="1"/>
      <c r="E489" s="1"/>
      <c r="F489" s="1"/>
      <c r="G489" s="1"/>
      <c r="K489" s="1"/>
      <c r="Q489" s="1"/>
      <c r="W489" s="1"/>
      <c r="X489" s="1"/>
      <c r="Z489" s="1"/>
      <c r="AA489" s="1"/>
      <c r="AB489" s="1"/>
      <c r="AC489" s="1"/>
      <c r="AD489" s="1"/>
      <c r="AE489" s="1"/>
      <c r="AF489" s="1"/>
      <c r="AG489" s="1"/>
      <c r="AI489" s="1"/>
      <c r="AS489" s="1"/>
    </row>
    <row r="490" spans="4:45" ht="12.75">
      <c r="D490" s="1"/>
      <c r="E490" s="1"/>
      <c r="F490" s="1"/>
      <c r="G490" s="1"/>
      <c r="K490" s="1"/>
      <c r="Q490" s="1"/>
      <c r="W490" s="1"/>
      <c r="X490" s="1"/>
      <c r="Z490" s="1"/>
      <c r="AA490" s="1"/>
      <c r="AB490" s="1"/>
      <c r="AC490" s="1"/>
      <c r="AD490" s="1"/>
      <c r="AE490" s="1"/>
      <c r="AF490" s="1"/>
      <c r="AG490" s="1"/>
      <c r="AI490" s="1"/>
      <c r="AS490" s="1"/>
    </row>
    <row r="491" spans="4:45" ht="12.75">
      <c r="D491" s="1"/>
      <c r="E491" s="1"/>
      <c r="F491" s="1"/>
      <c r="G491" s="1"/>
      <c r="K491" s="1"/>
      <c r="Q491" s="1"/>
      <c r="W491" s="1"/>
      <c r="X491" s="1"/>
      <c r="Z491" s="1"/>
      <c r="AA491" s="1"/>
      <c r="AB491" s="1"/>
      <c r="AC491" s="1"/>
      <c r="AD491" s="1"/>
      <c r="AE491" s="1"/>
      <c r="AF491" s="1"/>
      <c r="AG491" s="1"/>
      <c r="AI491" s="1"/>
      <c r="AS491" s="1"/>
    </row>
    <row r="492" spans="4:45" ht="12.75">
      <c r="D492" s="1"/>
      <c r="E492" s="1"/>
      <c r="F492" s="1"/>
      <c r="G492" s="1"/>
      <c r="K492" s="1"/>
      <c r="Q492" s="1"/>
      <c r="W492" s="1"/>
      <c r="X492" s="1"/>
      <c r="Z492" s="1"/>
      <c r="AA492" s="1"/>
      <c r="AB492" s="1"/>
      <c r="AC492" s="1"/>
      <c r="AD492" s="1"/>
      <c r="AE492" s="1"/>
      <c r="AF492" s="1"/>
      <c r="AG492" s="1"/>
      <c r="AI492" s="1"/>
      <c r="AS492" s="1"/>
    </row>
    <row r="493" spans="4:45" ht="12.75">
      <c r="D493" s="1"/>
      <c r="E493" s="1"/>
      <c r="F493" s="1"/>
      <c r="G493" s="1"/>
      <c r="K493" s="1"/>
      <c r="Q493" s="1"/>
      <c r="W493" s="1"/>
      <c r="X493" s="1"/>
      <c r="Z493" s="1"/>
      <c r="AA493" s="1"/>
      <c r="AB493" s="1"/>
      <c r="AC493" s="1"/>
      <c r="AD493" s="1"/>
      <c r="AE493" s="1"/>
      <c r="AF493" s="1"/>
      <c r="AG493" s="1"/>
      <c r="AI493" s="1"/>
      <c r="AS493" s="1"/>
    </row>
    <row r="494" spans="4:45" ht="12.75">
      <c r="D494" s="1"/>
      <c r="E494" s="1"/>
      <c r="F494" s="1"/>
      <c r="G494" s="1"/>
      <c r="K494" s="1"/>
      <c r="Q494" s="1"/>
      <c r="W494" s="1"/>
      <c r="X494" s="1"/>
      <c r="Z494" s="1"/>
      <c r="AA494" s="1"/>
      <c r="AB494" s="1"/>
      <c r="AC494" s="1"/>
      <c r="AD494" s="1"/>
      <c r="AE494" s="1"/>
      <c r="AF494" s="1"/>
      <c r="AG494" s="1"/>
      <c r="AI494" s="1"/>
      <c r="AS494" s="1"/>
    </row>
    <row r="495" spans="4:45" ht="12.75">
      <c r="D495" s="1"/>
      <c r="E495" s="1"/>
      <c r="F495" s="1"/>
      <c r="G495" s="1"/>
      <c r="K495" s="1"/>
      <c r="Q495" s="1"/>
      <c r="W495" s="1"/>
      <c r="X495" s="1"/>
      <c r="Z495" s="1"/>
      <c r="AA495" s="1"/>
      <c r="AB495" s="1"/>
      <c r="AC495" s="1"/>
      <c r="AD495" s="1"/>
      <c r="AE495" s="1"/>
      <c r="AF495" s="1"/>
      <c r="AG495" s="1"/>
      <c r="AI495" s="1"/>
      <c r="AS495" s="1"/>
    </row>
    <row r="496" spans="4:45" ht="12.75">
      <c r="D496" s="1"/>
      <c r="E496" s="1"/>
      <c r="F496" s="1"/>
      <c r="G496" s="1"/>
      <c r="K496" s="1"/>
      <c r="Q496" s="1"/>
      <c r="W496" s="1"/>
      <c r="X496" s="1"/>
      <c r="Z496" s="1"/>
      <c r="AA496" s="1"/>
      <c r="AB496" s="1"/>
      <c r="AC496" s="1"/>
      <c r="AD496" s="1"/>
      <c r="AE496" s="1"/>
      <c r="AF496" s="1"/>
      <c r="AG496" s="1"/>
      <c r="AI496" s="1"/>
      <c r="AS496" s="1"/>
    </row>
    <row r="497" spans="4:45" ht="12.75">
      <c r="D497" s="1"/>
      <c r="E497" s="1"/>
      <c r="F497" s="1"/>
      <c r="G497" s="1"/>
      <c r="K497" s="1"/>
      <c r="Q497" s="1"/>
      <c r="W497" s="1"/>
      <c r="X497" s="1"/>
      <c r="Z497" s="1"/>
      <c r="AA497" s="1"/>
      <c r="AB497" s="1"/>
      <c r="AC497" s="1"/>
      <c r="AD497" s="1"/>
      <c r="AE497" s="1"/>
      <c r="AF497" s="1"/>
      <c r="AG497" s="1"/>
      <c r="AI497" s="1"/>
      <c r="AS497" s="1"/>
    </row>
    <row r="498" spans="4:45" ht="12.75">
      <c r="D498" s="1"/>
      <c r="E498" s="1"/>
      <c r="F498" s="1"/>
      <c r="G498" s="1"/>
      <c r="K498" s="1"/>
      <c r="Q498" s="1"/>
      <c r="W498" s="1"/>
      <c r="X498" s="1"/>
      <c r="Z498" s="1"/>
      <c r="AA498" s="1"/>
      <c r="AB498" s="1"/>
      <c r="AC498" s="1"/>
      <c r="AD498" s="1"/>
      <c r="AE498" s="1"/>
      <c r="AF498" s="1"/>
      <c r="AG498" s="1"/>
      <c r="AI498" s="1"/>
      <c r="AS498" s="1"/>
    </row>
    <row r="499" spans="4:45" ht="12.75">
      <c r="D499" s="1"/>
      <c r="E499" s="1"/>
      <c r="F499" s="1"/>
      <c r="G499" s="1"/>
      <c r="K499" s="1"/>
      <c r="Q499" s="1"/>
      <c r="W499" s="1"/>
      <c r="X499" s="1"/>
      <c r="Z499" s="1"/>
      <c r="AA499" s="1"/>
      <c r="AB499" s="1"/>
      <c r="AC499" s="1"/>
      <c r="AD499" s="1"/>
      <c r="AE499" s="1"/>
      <c r="AF499" s="1"/>
      <c r="AG499" s="1"/>
      <c r="AI499" s="1"/>
      <c r="AS499" s="1"/>
    </row>
    <row r="500" spans="4:45" ht="12.75">
      <c r="D500" s="1"/>
      <c r="E500" s="1"/>
      <c r="F500" s="1"/>
      <c r="G500" s="1"/>
      <c r="K500" s="1"/>
      <c r="Q500" s="1"/>
      <c r="W500" s="1"/>
      <c r="X500" s="1"/>
      <c r="Z500" s="1"/>
      <c r="AA500" s="1"/>
      <c r="AB500" s="1"/>
      <c r="AC500" s="1"/>
      <c r="AD500" s="1"/>
      <c r="AE500" s="1"/>
      <c r="AF500" s="1"/>
      <c r="AG500" s="1"/>
      <c r="AI500" s="1"/>
      <c r="AS500" s="1"/>
    </row>
    <row r="501" spans="4:45" ht="12.75">
      <c r="D501" s="1"/>
      <c r="E501" s="1"/>
      <c r="F501" s="1"/>
      <c r="G501" s="1"/>
      <c r="K501" s="1"/>
      <c r="Q501" s="1"/>
      <c r="W501" s="1"/>
      <c r="X501" s="1"/>
      <c r="Z501" s="1"/>
      <c r="AA501" s="1"/>
      <c r="AB501" s="1"/>
      <c r="AC501" s="1"/>
      <c r="AD501" s="1"/>
      <c r="AE501" s="1"/>
      <c r="AF501" s="1"/>
      <c r="AG501" s="1"/>
      <c r="AI501" s="1"/>
      <c r="AS501" s="1"/>
    </row>
    <row r="502" spans="4:45" ht="12.75">
      <c r="D502" s="1"/>
      <c r="E502" s="1"/>
      <c r="F502" s="1"/>
      <c r="G502" s="1"/>
      <c r="K502" s="1"/>
      <c r="Q502" s="1"/>
      <c r="W502" s="1"/>
      <c r="X502" s="1"/>
      <c r="Z502" s="1"/>
      <c r="AA502" s="1"/>
      <c r="AB502" s="1"/>
      <c r="AC502" s="1"/>
      <c r="AD502" s="1"/>
      <c r="AE502" s="1"/>
      <c r="AF502" s="1"/>
      <c r="AG502" s="1"/>
      <c r="AI502" s="1"/>
      <c r="AS502" s="1"/>
    </row>
    <row r="503" spans="4:45" ht="12.75">
      <c r="D503" s="1"/>
      <c r="E503" s="1"/>
      <c r="F503" s="1"/>
      <c r="G503" s="1"/>
      <c r="K503" s="1"/>
      <c r="Q503" s="1"/>
      <c r="W503" s="1"/>
      <c r="X503" s="1"/>
      <c r="Z503" s="1"/>
      <c r="AA503" s="1"/>
      <c r="AB503" s="1"/>
      <c r="AC503" s="1"/>
      <c r="AD503" s="1"/>
      <c r="AE503" s="1"/>
      <c r="AF503" s="1"/>
      <c r="AG503" s="1"/>
      <c r="AI503" s="1"/>
      <c r="AS503" s="1"/>
    </row>
    <row r="504" spans="4:45" ht="12.75">
      <c r="D504" s="1"/>
      <c r="E504" s="1"/>
      <c r="F504" s="1"/>
      <c r="G504" s="1"/>
      <c r="K504" s="1"/>
      <c r="Q504" s="1"/>
      <c r="W504" s="1"/>
      <c r="X504" s="1"/>
      <c r="Z504" s="1"/>
      <c r="AA504" s="1"/>
      <c r="AB504" s="1"/>
      <c r="AC504" s="1"/>
      <c r="AD504" s="1"/>
      <c r="AE504" s="1"/>
      <c r="AF504" s="1"/>
      <c r="AG504" s="1"/>
      <c r="AI504" s="1"/>
      <c r="AS504" s="1"/>
    </row>
    <row r="505" spans="4:45" ht="12.75">
      <c r="D505" s="1"/>
      <c r="E505" s="1"/>
      <c r="F505" s="1"/>
      <c r="G505" s="1"/>
      <c r="K505" s="1"/>
      <c r="Q505" s="1"/>
      <c r="W505" s="1"/>
      <c r="X505" s="1"/>
      <c r="Z505" s="1"/>
      <c r="AA505" s="1"/>
      <c r="AB505" s="1"/>
      <c r="AC505" s="1"/>
      <c r="AD505" s="1"/>
      <c r="AE505" s="1"/>
      <c r="AF505" s="1"/>
      <c r="AG505" s="1"/>
      <c r="AI505" s="1"/>
      <c r="AS505" s="1"/>
    </row>
    <row r="506" spans="4:45" ht="12.75">
      <c r="D506" s="1"/>
      <c r="E506" s="1"/>
      <c r="F506" s="1"/>
      <c r="G506" s="1"/>
      <c r="K506" s="1"/>
      <c r="Q506" s="1"/>
      <c r="W506" s="1"/>
      <c r="X506" s="1"/>
      <c r="Z506" s="1"/>
      <c r="AA506" s="1"/>
      <c r="AB506" s="1"/>
      <c r="AC506" s="1"/>
      <c r="AD506" s="1"/>
      <c r="AE506" s="1"/>
      <c r="AF506" s="1"/>
      <c r="AG506" s="1"/>
      <c r="AI506" s="1"/>
      <c r="AS506" s="1"/>
    </row>
    <row r="507" spans="4:45" ht="12.75">
      <c r="D507" s="1"/>
      <c r="E507" s="1"/>
      <c r="F507" s="1"/>
      <c r="G507" s="1"/>
      <c r="K507" s="1"/>
      <c r="Q507" s="1"/>
      <c r="W507" s="1"/>
      <c r="X507" s="1"/>
      <c r="Z507" s="1"/>
      <c r="AA507" s="1"/>
      <c r="AB507" s="1"/>
      <c r="AC507" s="1"/>
      <c r="AD507" s="1"/>
      <c r="AE507" s="1"/>
      <c r="AF507" s="1"/>
      <c r="AG507" s="1"/>
      <c r="AI507" s="1"/>
      <c r="AS507" s="1"/>
    </row>
    <row r="508" spans="4:45" ht="12.75">
      <c r="D508" s="1"/>
      <c r="E508" s="1"/>
      <c r="F508" s="1"/>
      <c r="G508" s="1"/>
      <c r="K508" s="1"/>
      <c r="Q508" s="1"/>
      <c r="W508" s="1"/>
      <c r="X508" s="1"/>
      <c r="Z508" s="1"/>
      <c r="AA508" s="1"/>
      <c r="AB508" s="1"/>
      <c r="AC508" s="1"/>
      <c r="AD508" s="1"/>
      <c r="AE508" s="1"/>
      <c r="AF508" s="1"/>
      <c r="AG508" s="1"/>
      <c r="AI508" s="1"/>
      <c r="AS508" s="1"/>
    </row>
    <row r="509" spans="4:45" ht="12.75">
      <c r="D509" s="1"/>
      <c r="E509" s="1"/>
      <c r="F509" s="1"/>
      <c r="G509" s="1"/>
      <c r="K509" s="1"/>
      <c r="Q509" s="1"/>
      <c r="W509" s="1"/>
      <c r="X509" s="1"/>
      <c r="Z509" s="1"/>
      <c r="AA509" s="1"/>
      <c r="AB509" s="1"/>
      <c r="AC509" s="1"/>
      <c r="AD509" s="1"/>
      <c r="AE509" s="1"/>
      <c r="AF509" s="1"/>
      <c r="AG509" s="1"/>
      <c r="AI509" s="1"/>
      <c r="AS509" s="1"/>
    </row>
    <row r="510" spans="4:45" ht="12.75">
      <c r="D510" s="1"/>
      <c r="E510" s="1"/>
      <c r="F510" s="1"/>
      <c r="G510" s="1"/>
      <c r="K510" s="1"/>
      <c r="Q510" s="1"/>
      <c r="W510" s="1"/>
      <c r="X510" s="1"/>
      <c r="Z510" s="1"/>
      <c r="AA510" s="1"/>
      <c r="AB510" s="1"/>
      <c r="AC510" s="1"/>
      <c r="AD510" s="1"/>
      <c r="AE510" s="1"/>
      <c r="AF510" s="1"/>
      <c r="AG510" s="1"/>
      <c r="AI510" s="1"/>
      <c r="AS510" s="1"/>
    </row>
    <row r="511" spans="4:45" ht="12.75">
      <c r="D511" s="1"/>
      <c r="E511" s="1"/>
      <c r="F511" s="1"/>
      <c r="G511" s="1"/>
      <c r="K511" s="1"/>
      <c r="Q511" s="1"/>
      <c r="W511" s="1"/>
      <c r="X511" s="1"/>
      <c r="Z511" s="1"/>
      <c r="AA511" s="1"/>
      <c r="AB511" s="1"/>
      <c r="AC511" s="1"/>
      <c r="AD511" s="1"/>
      <c r="AE511" s="1"/>
      <c r="AF511" s="1"/>
      <c r="AG511" s="1"/>
      <c r="AI511" s="1"/>
      <c r="AS511" s="1"/>
    </row>
    <row r="512" spans="4:45" ht="12.75">
      <c r="D512" s="1"/>
      <c r="E512" s="1"/>
      <c r="F512" s="1"/>
      <c r="G512" s="1"/>
      <c r="K512" s="1"/>
      <c r="Q512" s="1"/>
      <c r="W512" s="1"/>
      <c r="X512" s="1"/>
      <c r="Z512" s="1"/>
      <c r="AA512" s="1"/>
      <c r="AB512" s="1"/>
      <c r="AC512" s="1"/>
      <c r="AD512" s="1"/>
      <c r="AE512" s="1"/>
      <c r="AF512" s="1"/>
      <c r="AG512" s="1"/>
      <c r="AI512" s="1"/>
      <c r="AS512" s="1"/>
    </row>
    <row r="513" spans="4:45" ht="12.75">
      <c r="D513" s="1"/>
      <c r="E513" s="1"/>
      <c r="F513" s="1"/>
      <c r="G513" s="1"/>
      <c r="K513" s="1"/>
      <c r="Q513" s="1"/>
      <c r="W513" s="1"/>
      <c r="X513" s="1"/>
      <c r="Z513" s="1"/>
      <c r="AA513" s="1"/>
      <c r="AB513" s="1"/>
      <c r="AC513" s="1"/>
      <c r="AD513" s="1"/>
      <c r="AE513" s="1"/>
      <c r="AF513" s="1"/>
      <c r="AG513" s="1"/>
      <c r="AI513" s="1"/>
      <c r="AS513" s="1"/>
    </row>
    <row r="514" spans="4:45" ht="12.75">
      <c r="D514" s="1"/>
      <c r="E514" s="1"/>
      <c r="F514" s="1"/>
      <c r="G514" s="1"/>
      <c r="K514" s="1"/>
      <c r="Q514" s="1"/>
      <c r="W514" s="1"/>
      <c r="X514" s="1"/>
      <c r="Z514" s="1"/>
      <c r="AA514" s="1"/>
      <c r="AB514" s="1"/>
      <c r="AC514" s="1"/>
      <c r="AD514" s="1"/>
      <c r="AE514" s="1"/>
      <c r="AF514" s="1"/>
      <c r="AG514" s="1"/>
      <c r="AI514" s="1"/>
      <c r="AS514" s="1"/>
    </row>
    <row r="515" spans="4:45" ht="12.75">
      <c r="D515" s="1"/>
      <c r="E515" s="1"/>
      <c r="F515" s="1"/>
      <c r="G515" s="1"/>
      <c r="K515" s="1"/>
      <c r="Q515" s="1"/>
      <c r="W515" s="1"/>
      <c r="X515" s="1"/>
      <c r="Z515" s="1"/>
      <c r="AA515" s="1"/>
      <c r="AB515" s="1"/>
      <c r="AC515" s="1"/>
      <c r="AD515" s="1"/>
      <c r="AE515" s="1"/>
      <c r="AF515" s="1"/>
      <c r="AG515" s="1"/>
      <c r="AI515" s="1"/>
      <c r="AS515" s="1"/>
    </row>
    <row r="516" spans="4:45" ht="12.75">
      <c r="D516" s="1"/>
      <c r="E516" s="1"/>
      <c r="F516" s="1"/>
      <c r="G516" s="1"/>
      <c r="K516" s="1"/>
      <c r="Q516" s="1"/>
      <c r="W516" s="1"/>
      <c r="X516" s="1"/>
      <c r="Z516" s="1"/>
      <c r="AA516" s="1"/>
      <c r="AB516" s="1"/>
      <c r="AC516" s="1"/>
      <c r="AD516" s="1"/>
      <c r="AE516" s="1"/>
      <c r="AF516" s="1"/>
      <c r="AG516" s="1"/>
      <c r="AI516" s="1"/>
      <c r="AS516" s="1"/>
    </row>
    <row r="517" spans="4:45" ht="12.75">
      <c r="D517" s="1"/>
      <c r="E517" s="1"/>
      <c r="F517" s="1"/>
      <c r="G517" s="1"/>
      <c r="K517" s="1"/>
      <c r="Q517" s="1"/>
      <c r="W517" s="1"/>
      <c r="X517" s="1"/>
      <c r="Z517" s="1"/>
      <c r="AA517" s="1"/>
      <c r="AB517" s="1"/>
      <c r="AC517" s="1"/>
      <c r="AD517" s="1"/>
      <c r="AE517" s="1"/>
      <c r="AF517" s="1"/>
      <c r="AG517" s="1"/>
      <c r="AI517" s="1"/>
      <c r="AS517" s="1"/>
    </row>
    <row r="518" spans="4:45" ht="12.75">
      <c r="D518" s="1"/>
      <c r="E518" s="1"/>
      <c r="F518" s="1"/>
      <c r="G518" s="1"/>
      <c r="K518" s="1"/>
      <c r="Q518" s="1"/>
      <c r="W518" s="1"/>
      <c r="X518" s="1"/>
      <c r="Z518" s="1"/>
      <c r="AA518" s="1"/>
      <c r="AB518" s="1"/>
      <c r="AC518" s="1"/>
      <c r="AD518" s="1"/>
      <c r="AE518" s="1"/>
      <c r="AF518" s="1"/>
      <c r="AG518" s="1"/>
      <c r="AI518" s="1"/>
      <c r="AS518" s="1"/>
    </row>
    <row r="519" spans="4:45" ht="12.75">
      <c r="D519" s="1"/>
      <c r="E519" s="1"/>
      <c r="F519" s="1"/>
      <c r="G519" s="1"/>
      <c r="K519" s="1"/>
      <c r="Q519" s="1"/>
      <c r="W519" s="1"/>
      <c r="X519" s="1"/>
      <c r="Z519" s="1"/>
      <c r="AA519" s="1"/>
      <c r="AB519" s="1"/>
      <c r="AC519" s="1"/>
      <c r="AD519" s="1"/>
      <c r="AE519" s="1"/>
      <c r="AF519" s="1"/>
      <c r="AG519" s="1"/>
      <c r="AI519" s="1"/>
      <c r="AS519" s="1"/>
    </row>
    <row r="520" spans="4:45" ht="12.75">
      <c r="D520" s="1"/>
      <c r="E520" s="1"/>
      <c r="F520" s="1"/>
      <c r="G520" s="1"/>
      <c r="K520" s="1"/>
      <c r="Q520" s="1"/>
      <c r="W520" s="1"/>
      <c r="X520" s="1"/>
      <c r="Z520" s="1"/>
      <c r="AA520" s="1"/>
      <c r="AB520" s="1"/>
      <c r="AC520" s="1"/>
      <c r="AD520" s="1"/>
      <c r="AE520" s="1"/>
      <c r="AF520" s="1"/>
      <c r="AG520" s="1"/>
      <c r="AI520" s="1"/>
      <c r="AS520" s="1"/>
    </row>
    <row r="521" spans="4:45" ht="12.75">
      <c r="D521" s="1"/>
      <c r="E521" s="1"/>
      <c r="F521" s="1"/>
      <c r="G521" s="1"/>
      <c r="K521" s="1"/>
      <c r="Q521" s="1"/>
      <c r="W521" s="1"/>
      <c r="X521" s="1"/>
      <c r="Z521" s="1"/>
      <c r="AA521" s="1"/>
      <c r="AB521" s="1"/>
      <c r="AC521" s="1"/>
      <c r="AD521" s="1"/>
      <c r="AE521" s="1"/>
      <c r="AF521" s="1"/>
      <c r="AG521" s="1"/>
      <c r="AI521" s="1"/>
      <c r="AS521" s="1"/>
    </row>
    <row r="522" spans="4:45" ht="12.75">
      <c r="D522" s="1"/>
      <c r="E522" s="1"/>
      <c r="F522" s="1"/>
      <c r="G522" s="1"/>
      <c r="K522" s="1"/>
      <c r="Q522" s="1"/>
      <c r="W522" s="1"/>
      <c r="X522" s="1"/>
      <c r="Z522" s="1"/>
      <c r="AA522" s="1"/>
      <c r="AB522" s="1"/>
      <c r="AC522" s="1"/>
      <c r="AD522" s="1"/>
      <c r="AE522" s="1"/>
      <c r="AF522" s="1"/>
      <c r="AG522" s="1"/>
      <c r="AI522" s="1"/>
      <c r="AS522" s="1"/>
    </row>
    <row r="523" spans="4:45" ht="12.75">
      <c r="D523" s="1"/>
      <c r="E523" s="1"/>
      <c r="F523" s="1"/>
      <c r="G523" s="1"/>
      <c r="K523" s="1"/>
      <c r="Q523" s="1"/>
      <c r="W523" s="1"/>
      <c r="X523" s="1"/>
      <c r="Z523" s="1"/>
      <c r="AA523" s="1"/>
      <c r="AB523" s="1"/>
      <c r="AC523" s="1"/>
      <c r="AD523" s="1"/>
      <c r="AE523" s="1"/>
      <c r="AF523" s="1"/>
      <c r="AG523" s="1"/>
      <c r="AI523" s="1"/>
      <c r="AS523" s="1"/>
    </row>
    <row r="524" spans="4:45" ht="12.75">
      <c r="D524" s="1"/>
      <c r="E524" s="1"/>
      <c r="F524" s="1"/>
      <c r="G524" s="1"/>
      <c r="K524" s="1"/>
      <c r="Q524" s="1"/>
      <c r="W524" s="1"/>
      <c r="X524" s="1"/>
      <c r="Z524" s="1"/>
      <c r="AA524" s="1"/>
      <c r="AB524" s="1"/>
      <c r="AC524" s="1"/>
      <c r="AD524" s="1"/>
      <c r="AE524" s="1"/>
      <c r="AF524" s="1"/>
      <c r="AG524" s="1"/>
      <c r="AI524" s="1"/>
      <c r="AS524" s="1"/>
    </row>
    <row r="525" spans="4:45" ht="12.75">
      <c r="D525" s="1"/>
      <c r="E525" s="1"/>
      <c r="F525" s="1"/>
      <c r="G525" s="1"/>
      <c r="K525" s="1"/>
      <c r="Q525" s="1"/>
      <c r="W525" s="1"/>
      <c r="X525" s="1"/>
      <c r="Z525" s="1"/>
      <c r="AA525" s="1"/>
      <c r="AB525" s="1"/>
      <c r="AC525" s="1"/>
      <c r="AD525" s="1"/>
      <c r="AE525" s="1"/>
      <c r="AF525" s="1"/>
      <c r="AG525" s="1"/>
      <c r="AI525" s="1"/>
      <c r="AS525" s="1"/>
    </row>
    <row r="526" spans="4:45" ht="12.75">
      <c r="D526" s="1"/>
      <c r="E526" s="1"/>
      <c r="F526" s="1"/>
      <c r="G526" s="1"/>
      <c r="K526" s="1"/>
      <c r="Q526" s="1"/>
      <c r="W526" s="1"/>
      <c r="X526" s="1"/>
      <c r="Z526" s="1"/>
      <c r="AA526" s="1"/>
      <c r="AB526" s="1"/>
      <c r="AC526" s="1"/>
      <c r="AD526" s="1"/>
      <c r="AE526" s="1"/>
      <c r="AF526" s="1"/>
      <c r="AG526" s="1"/>
      <c r="AI526" s="1"/>
      <c r="AS526" s="1"/>
    </row>
    <row r="527" spans="4:45" ht="12.75">
      <c r="D527" s="1"/>
      <c r="E527" s="1"/>
      <c r="F527" s="1"/>
      <c r="G527" s="1"/>
      <c r="K527" s="1"/>
      <c r="Q527" s="1"/>
      <c r="W527" s="1"/>
      <c r="X527" s="1"/>
      <c r="Z527" s="1"/>
      <c r="AA527" s="1"/>
      <c r="AB527" s="1"/>
      <c r="AC527" s="1"/>
      <c r="AD527" s="1"/>
      <c r="AE527" s="1"/>
      <c r="AF527" s="1"/>
      <c r="AG527" s="1"/>
      <c r="AI527" s="1"/>
      <c r="AS527" s="1"/>
    </row>
    <row r="528" spans="4:45" ht="12.75">
      <c r="D528" s="1"/>
      <c r="E528" s="1"/>
      <c r="F528" s="1"/>
      <c r="G528" s="1"/>
      <c r="K528" s="1"/>
      <c r="Q528" s="1"/>
      <c r="W528" s="1"/>
      <c r="X528" s="1"/>
      <c r="Z528" s="1"/>
      <c r="AA528" s="1"/>
      <c r="AB528" s="1"/>
      <c r="AC528" s="1"/>
      <c r="AD528" s="1"/>
      <c r="AE528" s="1"/>
      <c r="AF528" s="1"/>
      <c r="AG528" s="1"/>
      <c r="AI528" s="1"/>
      <c r="AS528" s="1"/>
    </row>
    <row r="529" spans="4:45" ht="12.75">
      <c r="D529" s="1"/>
      <c r="E529" s="1"/>
      <c r="F529" s="1"/>
      <c r="G529" s="1"/>
      <c r="K529" s="1"/>
      <c r="Q529" s="1"/>
      <c r="W529" s="1"/>
      <c r="X529" s="1"/>
      <c r="Z529" s="1"/>
      <c r="AA529" s="1"/>
      <c r="AB529" s="1"/>
      <c r="AC529" s="1"/>
      <c r="AD529" s="1"/>
      <c r="AE529" s="1"/>
      <c r="AF529" s="1"/>
      <c r="AG529" s="1"/>
      <c r="AI529" s="1"/>
      <c r="AS529" s="1"/>
    </row>
    <row r="530" spans="4:45" ht="12.75">
      <c r="D530" s="1"/>
      <c r="E530" s="1"/>
      <c r="F530" s="1"/>
      <c r="G530" s="1"/>
      <c r="K530" s="1"/>
      <c r="Q530" s="1"/>
      <c r="W530" s="1"/>
      <c r="X530" s="1"/>
      <c r="Z530" s="1"/>
      <c r="AA530" s="1"/>
      <c r="AB530" s="1"/>
      <c r="AC530" s="1"/>
      <c r="AD530" s="1"/>
      <c r="AE530" s="1"/>
      <c r="AF530" s="1"/>
      <c r="AG530" s="1"/>
      <c r="AI530" s="1"/>
      <c r="AS530" s="1"/>
    </row>
    <row r="531" spans="4:45" ht="12.75">
      <c r="D531" s="1"/>
      <c r="E531" s="1"/>
      <c r="F531" s="1"/>
      <c r="G531" s="1"/>
      <c r="K531" s="1"/>
      <c r="Q531" s="1"/>
      <c r="W531" s="1"/>
      <c r="X531" s="1"/>
      <c r="Z531" s="1"/>
      <c r="AA531" s="1"/>
      <c r="AB531" s="1"/>
      <c r="AC531" s="1"/>
      <c r="AD531" s="1"/>
      <c r="AE531" s="1"/>
      <c r="AF531" s="1"/>
      <c r="AG531" s="1"/>
      <c r="AI531" s="1"/>
      <c r="AS531" s="1"/>
    </row>
    <row r="532" spans="4:45" ht="12.75">
      <c r="D532" s="1"/>
      <c r="E532" s="1"/>
      <c r="F532" s="1"/>
      <c r="G532" s="1"/>
      <c r="K532" s="1"/>
      <c r="Q532" s="1"/>
      <c r="W532" s="1"/>
      <c r="X532" s="1"/>
      <c r="Z532" s="1"/>
      <c r="AA532" s="1"/>
      <c r="AB532" s="1"/>
      <c r="AC532" s="1"/>
      <c r="AD532" s="1"/>
      <c r="AE532" s="1"/>
      <c r="AF532" s="1"/>
      <c r="AG532" s="1"/>
      <c r="AI532" s="1"/>
      <c r="AS532" s="1"/>
    </row>
    <row r="533" spans="4:45" ht="12.75">
      <c r="D533" s="1"/>
      <c r="E533" s="1"/>
      <c r="F533" s="1"/>
      <c r="G533" s="1"/>
      <c r="K533" s="1"/>
      <c r="Q533" s="1"/>
      <c r="W533" s="1"/>
      <c r="X533" s="1"/>
      <c r="Z533" s="1"/>
      <c r="AA533" s="1"/>
      <c r="AB533" s="1"/>
      <c r="AC533" s="1"/>
      <c r="AD533" s="1"/>
      <c r="AE533" s="1"/>
      <c r="AF533" s="1"/>
      <c r="AG533" s="1"/>
      <c r="AI533" s="1"/>
      <c r="AS533" s="1"/>
    </row>
    <row r="534" spans="4:45" ht="12.75">
      <c r="D534" s="1"/>
      <c r="E534" s="1"/>
      <c r="F534" s="1"/>
      <c r="G534" s="1"/>
      <c r="K534" s="1"/>
      <c r="Q534" s="1"/>
      <c r="W534" s="1"/>
      <c r="X534" s="1"/>
      <c r="Z534" s="1"/>
      <c r="AA534" s="1"/>
      <c r="AB534" s="1"/>
      <c r="AC534" s="1"/>
      <c r="AD534" s="1"/>
      <c r="AE534" s="1"/>
      <c r="AF534" s="1"/>
      <c r="AG534" s="1"/>
      <c r="AI534" s="1"/>
      <c r="AS534" s="1"/>
    </row>
    <row r="535" spans="4:45" ht="12.75">
      <c r="D535" s="1"/>
      <c r="E535" s="1"/>
      <c r="F535" s="1"/>
      <c r="G535" s="1"/>
      <c r="K535" s="1"/>
      <c r="Q535" s="1"/>
      <c r="W535" s="1"/>
      <c r="X535" s="1"/>
      <c r="Z535" s="1"/>
      <c r="AA535" s="1"/>
      <c r="AB535" s="1"/>
      <c r="AC535" s="1"/>
      <c r="AD535" s="1"/>
      <c r="AE535" s="1"/>
      <c r="AF535" s="1"/>
      <c r="AG535" s="1"/>
      <c r="AI535" s="1"/>
      <c r="AS535" s="1"/>
    </row>
    <row r="536" spans="4:45" ht="12.75">
      <c r="D536" s="1"/>
      <c r="E536" s="1"/>
      <c r="F536" s="1"/>
      <c r="G536" s="1"/>
      <c r="K536" s="1"/>
      <c r="Q536" s="1"/>
      <c r="W536" s="1"/>
      <c r="X536" s="1"/>
      <c r="Z536" s="1"/>
      <c r="AA536" s="1"/>
      <c r="AB536" s="1"/>
      <c r="AC536" s="1"/>
      <c r="AD536" s="1"/>
      <c r="AE536" s="1"/>
      <c r="AF536" s="1"/>
      <c r="AG536" s="1"/>
      <c r="AI536" s="1"/>
      <c r="AS536" s="1"/>
    </row>
    <row r="537" spans="4:45" ht="12.75">
      <c r="D537" s="1"/>
      <c r="E537" s="1"/>
      <c r="F537" s="1"/>
      <c r="G537" s="1"/>
      <c r="K537" s="1"/>
      <c r="Q537" s="1"/>
      <c r="W537" s="1"/>
      <c r="X537" s="1"/>
      <c r="Z537" s="1"/>
      <c r="AA537" s="1"/>
      <c r="AB537" s="1"/>
      <c r="AC537" s="1"/>
      <c r="AD537" s="1"/>
      <c r="AE537" s="1"/>
      <c r="AF537" s="1"/>
      <c r="AG537" s="1"/>
      <c r="AI537" s="1"/>
      <c r="AS537" s="1"/>
    </row>
    <row r="538" spans="4:45" ht="12.75">
      <c r="D538" s="1"/>
      <c r="E538" s="1"/>
      <c r="F538" s="1"/>
      <c r="G538" s="1"/>
      <c r="K538" s="1"/>
      <c r="Q538" s="1"/>
      <c r="W538" s="1"/>
      <c r="X538" s="1"/>
      <c r="Z538" s="1"/>
      <c r="AA538" s="1"/>
      <c r="AB538" s="1"/>
      <c r="AC538" s="1"/>
      <c r="AD538" s="1"/>
      <c r="AE538" s="1"/>
      <c r="AF538" s="1"/>
      <c r="AG538" s="1"/>
      <c r="AI538" s="1"/>
      <c r="AS538" s="1"/>
    </row>
    <row r="539" spans="4:45" ht="12.75">
      <c r="D539" s="1"/>
      <c r="E539" s="1"/>
      <c r="F539" s="1"/>
      <c r="G539" s="1"/>
      <c r="K539" s="1"/>
      <c r="Q539" s="1"/>
      <c r="W539" s="1"/>
      <c r="X539" s="1"/>
      <c r="Z539" s="1"/>
      <c r="AA539" s="1"/>
      <c r="AB539" s="1"/>
      <c r="AC539" s="1"/>
      <c r="AD539" s="1"/>
      <c r="AE539" s="1"/>
      <c r="AF539" s="1"/>
      <c r="AG539" s="1"/>
      <c r="AI539" s="1"/>
      <c r="AS539" s="1"/>
    </row>
    <row r="540" spans="4:45" ht="12.75">
      <c r="D540" s="1"/>
      <c r="E540" s="1"/>
      <c r="F540" s="1"/>
      <c r="G540" s="1"/>
      <c r="K540" s="1"/>
      <c r="Q540" s="1"/>
      <c r="W540" s="1"/>
      <c r="X540" s="1"/>
      <c r="Z540" s="1"/>
      <c r="AA540" s="1"/>
      <c r="AB540" s="1"/>
      <c r="AC540" s="1"/>
      <c r="AD540" s="1"/>
      <c r="AE540" s="1"/>
      <c r="AF540" s="1"/>
      <c r="AG540" s="1"/>
      <c r="AI540" s="1"/>
      <c r="AS540" s="1"/>
    </row>
    <row r="541" spans="4:45" ht="12.75">
      <c r="D541" s="1"/>
      <c r="E541" s="1"/>
      <c r="F541" s="1"/>
      <c r="G541" s="1"/>
      <c r="K541" s="1"/>
      <c r="Q541" s="1"/>
      <c r="W541" s="1"/>
      <c r="X541" s="1"/>
      <c r="Z541" s="1"/>
      <c r="AA541" s="1"/>
      <c r="AB541" s="1"/>
      <c r="AC541" s="1"/>
      <c r="AD541" s="1"/>
      <c r="AE541" s="1"/>
      <c r="AF541" s="1"/>
      <c r="AG541" s="1"/>
      <c r="AI541" s="1"/>
      <c r="AS541" s="1"/>
    </row>
    <row r="542" spans="4:45" ht="12.75">
      <c r="D542" s="1"/>
      <c r="E542" s="1"/>
      <c r="F542" s="1"/>
      <c r="G542" s="1"/>
      <c r="K542" s="1"/>
      <c r="Q542" s="1"/>
      <c r="W542" s="1"/>
      <c r="X542" s="1"/>
      <c r="Z542" s="1"/>
      <c r="AA542" s="1"/>
      <c r="AB542" s="1"/>
      <c r="AC542" s="1"/>
      <c r="AD542" s="1"/>
      <c r="AE542" s="1"/>
      <c r="AF542" s="1"/>
      <c r="AG542" s="1"/>
      <c r="AI542" s="1"/>
      <c r="AS542" s="1"/>
    </row>
    <row r="543" spans="4:45" ht="12.75">
      <c r="D543" s="1"/>
      <c r="E543" s="1"/>
      <c r="F543" s="1"/>
      <c r="G543" s="1"/>
      <c r="K543" s="1"/>
      <c r="Q543" s="1"/>
      <c r="W543" s="1"/>
      <c r="X543" s="1"/>
      <c r="Z543" s="1"/>
      <c r="AA543" s="1"/>
      <c r="AB543" s="1"/>
      <c r="AC543" s="1"/>
      <c r="AD543" s="1"/>
      <c r="AE543" s="1"/>
      <c r="AF543" s="1"/>
      <c r="AG543" s="1"/>
      <c r="AI543" s="1"/>
      <c r="AS543" s="1"/>
    </row>
    <row r="544" spans="4:45" ht="12.75">
      <c r="D544" s="1"/>
      <c r="E544" s="1"/>
      <c r="F544" s="1"/>
      <c r="G544" s="1"/>
      <c r="K544" s="1"/>
      <c r="Q544" s="1"/>
      <c r="W544" s="1"/>
      <c r="X544" s="1"/>
      <c r="Z544" s="1"/>
      <c r="AA544" s="1"/>
      <c r="AB544" s="1"/>
      <c r="AC544" s="1"/>
      <c r="AD544" s="1"/>
      <c r="AE544" s="1"/>
      <c r="AF544" s="1"/>
      <c r="AG544" s="1"/>
      <c r="AI544" s="1"/>
      <c r="AS544" s="1"/>
    </row>
    <row r="545" spans="4:45" ht="12.75">
      <c r="D545" s="1"/>
      <c r="E545" s="1"/>
      <c r="F545" s="1"/>
      <c r="G545" s="1"/>
      <c r="K545" s="1"/>
      <c r="Q545" s="1"/>
      <c r="W545" s="1"/>
      <c r="X545" s="1"/>
      <c r="Z545" s="1"/>
      <c r="AA545" s="1"/>
      <c r="AB545" s="1"/>
      <c r="AC545" s="1"/>
      <c r="AD545" s="1"/>
      <c r="AE545" s="1"/>
      <c r="AF545" s="1"/>
      <c r="AG545" s="1"/>
      <c r="AI545" s="1"/>
      <c r="AS545" s="1"/>
    </row>
    <row r="546" spans="4:45" ht="12.75">
      <c r="D546" s="1"/>
      <c r="E546" s="1"/>
      <c r="F546" s="1"/>
      <c r="G546" s="1"/>
      <c r="K546" s="1"/>
      <c r="Q546" s="1"/>
      <c r="W546" s="1"/>
      <c r="X546" s="1"/>
      <c r="Z546" s="1"/>
      <c r="AA546" s="1"/>
      <c r="AB546" s="1"/>
      <c r="AC546" s="1"/>
      <c r="AD546" s="1"/>
      <c r="AE546" s="1"/>
      <c r="AF546" s="1"/>
      <c r="AG546" s="1"/>
      <c r="AI546" s="1"/>
      <c r="AS546" s="1"/>
    </row>
    <row r="547" spans="4:45" ht="12.75">
      <c r="D547" s="1"/>
      <c r="E547" s="1"/>
      <c r="F547" s="1"/>
      <c r="G547" s="1"/>
      <c r="K547" s="1"/>
      <c r="Q547" s="1"/>
      <c r="W547" s="1"/>
      <c r="X547" s="1"/>
      <c r="Z547" s="1"/>
      <c r="AA547" s="1"/>
      <c r="AB547" s="1"/>
      <c r="AC547" s="1"/>
      <c r="AD547" s="1"/>
      <c r="AE547" s="1"/>
      <c r="AF547" s="1"/>
      <c r="AG547" s="1"/>
      <c r="AI547" s="1"/>
      <c r="AS547" s="1"/>
    </row>
    <row r="548" spans="4:45" ht="12.75">
      <c r="D548" s="1"/>
      <c r="E548" s="1"/>
      <c r="F548" s="1"/>
      <c r="G548" s="1"/>
      <c r="K548" s="1"/>
      <c r="Q548" s="1"/>
      <c r="W548" s="1"/>
      <c r="X548" s="1"/>
      <c r="Z548" s="1"/>
      <c r="AA548" s="1"/>
      <c r="AB548" s="1"/>
      <c r="AC548" s="1"/>
      <c r="AD548" s="1"/>
      <c r="AE548" s="1"/>
      <c r="AF548" s="1"/>
      <c r="AG548" s="1"/>
      <c r="AI548" s="1"/>
      <c r="AS548" s="1"/>
    </row>
    <row r="549" spans="4:45" ht="12.75">
      <c r="D549" s="1"/>
      <c r="E549" s="1"/>
      <c r="F549" s="1"/>
      <c r="G549" s="1"/>
      <c r="K549" s="1"/>
      <c r="Q549" s="1"/>
      <c r="W549" s="1"/>
      <c r="X549" s="1"/>
      <c r="Z549" s="1"/>
      <c r="AA549" s="1"/>
      <c r="AB549" s="1"/>
      <c r="AC549" s="1"/>
      <c r="AD549" s="1"/>
      <c r="AE549" s="1"/>
      <c r="AF549" s="1"/>
      <c r="AG549" s="1"/>
      <c r="AI549" s="1"/>
      <c r="AS549" s="1"/>
    </row>
    <row r="550" spans="4:45" ht="12.75">
      <c r="D550" s="1"/>
      <c r="E550" s="1"/>
      <c r="F550" s="1"/>
      <c r="G550" s="1"/>
      <c r="K550" s="1"/>
      <c r="Q550" s="1"/>
      <c r="W550" s="1"/>
      <c r="X550" s="1"/>
      <c r="Z550" s="1"/>
      <c r="AA550" s="1"/>
      <c r="AB550" s="1"/>
      <c r="AC550" s="1"/>
      <c r="AD550" s="1"/>
      <c r="AE550" s="1"/>
      <c r="AF550" s="1"/>
      <c r="AG550" s="1"/>
      <c r="AI550" s="1"/>
      <c r="AS550" s="1"/>
    </row>
    <row r="551" spans="4:45" ht="12.75">
      <c r="D551" s="1"/>
      <c r="E551" s="1"/>
      <c r="F551" s="1"/>
      <c r="G551" s="1"/>
      <c r="K551" s="1"/>
      <c r="Q551" s="1"/>
      <c r="W551" s="1"/>
      <c r="X551" s="1"/>
      <c r="Z551" s="1"/>
      <c r="AA551" s="1"/>
      <c r="AB551" s="1"/>
      <c r="AC551" s="1"/>
      <c r="AD551" s="1"/>
      <c r="AE551" s="1"/>
      <c r="AF551" s="1"/>
      <c r="AG551" s="1"/>
      <c r="AI551" s="1"/>
      <c r="AS551" s="1"/>
    </row>
    <row r="552" spans="4:45" ht="12.75">
      <c r="D552" s="1"/>
      <c r="E552" s="1"/>
      <c r="F552" s="1"/>
      <c r="G552" s="1"/>
      <c r="K552" s="1"/>
      <c r="Q552" s="1"/>
      <c r="W552" s="1"/>
      <c r="X552" s="1"/>
      <c r="Z552" s="1"/>
      <c r="AA552" s="1"/>
      <c r="AB552" s="1"/>
      <c r="AC552" s="1"/>
      <c r="AD552" s="1"/>
      <c r="AE552" s="1"/>
      <c r="AF552" s="1"/>
      <c r="AG552" s="1"/>
      <c r="AI552" s="1"/>
      <c r="AS552" s="1"/>
    </row>
    <row r="553" spans="4:45" ht="12.75">
      <c r="D553" s="1"/>
      <c r="E553" s="1"/>
      <c r="F553" s="1"/>
      <c r="G553" s="1"/>
      <c r="K553" s="1"/>
      <c r="Q553" s="1"/>
      <c r="W553" s="1"/>
      <c r="X553" s="1"/>
      <c r="Z553" s="1"/>
      <c r="AA553" s="1"/>
      <c r="AB553" s="1"/>
      <c r="AC553" s="1"/>
      <c r="AD553" s="1"/>
      <c r="AE553" s="1"/>
      <c r="AF553" s="1"/>
      <c r="AG553" s="1"/>
      <c r="AI553" s="1"/>
      <c r="AS553" s="1"/>
    </row>
    <row r="554" spans="4:45" ht="12.75">
      <c r="D554" s="1"/>
      <c r="E554" s="1"/>
      <c r="F554" s="1"/>
      <c r="G554" s="1"/>
      <c r="K554" s="1"/>
      <c r="Q554" s="1"/>
      <c r="W554" s="1"/>
      <c r="X554" s="1"/>
      <c r="Z554" s="1"/>
      <c r="AA554" s="1"/>
      <c r="AB554" s="1"/>
      <c r="AC554" s="1"/>
      <c r="AD554" s="1"/>
      <c r="AE554" s="1"/>
      <c r="AF554" s="1"/>
      <c r="AG554" s="1"/>
      <c r="AI554" s="1"/>
      <c r="AS554" s="1"/>
    </row>
    <row r="555" spans="4:45" ht="12.75">
      <c r="D555" s="1"/>
      <c r="E555" s="1"/>
      <c r="F555" s="1"/>
      <c r="G555" s="1"/>
      <c r="K555" s="1"/>
      <c r="Q555" s="1"/>
      <c r="W555" s="1"/>
      <c r="X555" s="1"/>
      <c r="Z555" s="1"/>
      <c r="AA555" s="1"/>
      <c r="AB555" s="1"/>
      <c r="AC555" s="1"/>
      <c r="AD555" s="1"/>
      <c r="AE555" s="1"/>
      <c r="AF555" s="1"/>
      <c r="AG555" s="1"/>
      <c r="AI555" s="1"/>
      <c r="AS555" s="1"/>
    </row>
    <row r="556" spans="4:45" ht="12.75">
      <c r="D556" s="1"/>
      <c r="E556" s="1"/>
      <c r="F556" s="1"/>
      <c r="G556" s="1"/>
      <c r="K556" s="1"/>
      <c r="Q556" s="1"/>
      <c r="W556" s="1"/>
      <c r="X556" s="1"/>
      <c r="Z556" s="1"/>
      <c r="AA556" s="1"/>
      <c r="AB556" s="1"/>
      <c r="AC556" s="1"/>
      <c r="AD556" s="1"/>
      <c r="AE556" s="1"/>
      <c r="AF556" s="1"/>
      <c r="AG556" s="1"/>
      <c r="AI556" s="1"/>
      <c r="AS556" s="1"/>
    </row>
    <row r="557" spans="4:45" ht="12.75">
      <c r="D557" s="1"/>
      <c r="E557" s="1"/>
      <c r="F557" s="1"/>
      <c r="G557" s="1"/>
      <c r="K557" s="1"/>
      <c r="Q557" s="1"/>
      <c r="W557" s="1"/>
      <c r="X557" s="1"/>
      <c r="Z557" s="1"/>
      <c r="AA557" s="1"/>
      <c r="AB557" s="1"/>
      <c r="AC557" s="1"/>
      <c r="AD557" s="1"/>
      <c r="AE557" s="1"/>
      <c r="AF557" s="1"/>
      <c r="AG557" s="1"/>
      <c r="AI557" s="1"/>
      <c r="AS557" s="1"/>
    </row>
    <row r="558" spans="4:45" ht="12.75">
      <c r="D558" s="1"/>
      <c r="E558" s="1"/>
      <c r="F558" s="1"/>
      <c r="G558" s="1"/>
      <c r="K558" s="1"/>
      <c r="Q558" s="1"/>
      <c r="W558" s="1"/>
      <c r="X558" s="1"/>
      <c r="Z558" s="1"/>
      <c r="AA558" s="1"/>
      <c r="AB558" s="1"/>
      <c r="AC558" s="1"/>
      <c r="AD558" s="1"/>
      <c r="AE558" s="1"/>
      <c r="AF558" s="1"/>
      <c r="AG558" s="1"/>
      <c r="AI558" s="1"/>
      <c r="AS558" s="1"/>
    </row>
    <row r="559" spans="4:45" ht="12.75">
      <c r="D559" s="1"/>
      <c r="E559" s="1"/>
      <c r="F559" s="1"/>
      <c r="G559" s="1"/>
      <c r="K559" s="1"/>
      <c r="Q559" s="1"/>
      <c r="W559" s="1"/>
      <c r="X559" s="1"/>
      <c r="Z559" s="1"/>
      <c r="AA559" s="1"/>
      <c r="AB559" s="1"/>
      <c r="AC559" s="1"/>
      <c r="AD559" s="1"/>
      <c r="AE559" s="1"/>
      <c r="AF559" s="1"/>
      <c r="AG559" s="1"/>
      <c r="AI559" s="1"/>
      <c r="AS559" s="1"/>
    </row>
    <row r="560" spans="4:45" ht="12.75">
      <c r="D560" s="1"/>
      <c r="E560" s="1"/>
      <c r="F560" s="1"/>
      <c r="G560" s="1"/>
      <c r="K560" s="1"/>
      <c r="Q560" s="1"/>
      <c r="W560" s="1"/>
      <c r="X560" s="1"/>
      <c r="Z560" s="1"/>
      <c r="AA560" s="1"/>
      <c r="AB560" s="1"/>
      <c r="AC560" s="1"/>
      <c r="AD560" s="1"/>
      <c r="AE560" s="1"/>
      <c r="AF560" s="1"/>
      <c r="AG560" s="1"/>
      <c r="AI560" s="1"/>
      <c r="AS560" s="1"/>
    </row>
    <row r="561" spans="4:45" ht="12.75">
      <c r="D561" s="1"/>
      <c r="E561" s="1"/>
      <c r="F561" s="1"/>
      <c r="G561" s="1"/>
      <c r="K561" s="1"/>
      <c r="Q561" s="1"/>
      <c r="W561" s="1"/>
      <c r="X561" s="1"/>
      <c r="Z561" s="1"/>
      <c r="AA561" s="1"/>
      <c r="AB561" s="1"/>
      <c r="AC561" s="1"/>
      <c r="AD561" s="1"/>
      <c r="AE561" s="1"/>
      <c r="AF561" s="1"/>
      <c r="AG561" s="1"/>
      <c r="AI561" s="1"/>
      <c r="AS561" s="1"/>
    </row>
    <row r="562" spans="4:45" ht="12.75">
      <c r="D562" s="1"/>
      <c r="E562" s="1"/>
      <c r="F562" s="1"/>
      <c r="G562" s="1"/>
      <c r="K562" s="1"/>
      <c r="Q562" s="1"/>
      <c r="W562" s="1"/>
      <c r="X562" s="1"/>
      <c r="Z562" s="1"/>
      <c r="AA562" s="1"/>
      <c r="AB562" s="1"/>
      <c r="AC562" s="1"/>
      <c r="AD562" s="1"/>
      <c r="AE562" s="1"/>
      <c r="AF562" s="1"/>
      <c r="AG562" s="1"/>
      <c r="AI562" s="1"/>
      <c r="AS562" s="1"/>
    </row>
    <row r="563" spans="4:45" ht="12.75">
      <c r="D563" s="1"/>
      <c r="E563" s="1"/>
      <c r="F563" s="1"/>
      <c r="G563" s="1"/>
      <c r="K563" s="1"/>
      <c r="Q563" s="1"/>
      <c r="W563" s="1"/>
      <c r="X563" s="1"/>
      <c r="Z563" s="1"/>
      <c r="AA563" s="1"/>
      <c r="AB563" s="1"/>
      <c r="AC563" s="1"/>
      <c r="AD563" s="1"/>
      <c r="AE563" s="1"/>
      <c r="AF563" s="1"/>
      <c r="AG563" s="1"/>
      <c r="AI563" s="1"/>
      <c r="AS563" s="1"/>
    </row>
    <row r="564" spans="4:45" ht="12.75">
      <c r="D564" s="1"/>
      <c r="E564" s="1"/>
      <c r="F564" s="1"/>
      <c r="G564" s="1"/>
      <c r="K564" s="1"/>
      <c r="Q564" s="1"/>
      <c r="W564" s="1"/>
      <c r="X564" s="1"/>
      <c r="Z564" s="1"/>
      <c r="AA564" s="1"/>
      <c r="AB564" s="1"/>
      <c r="AC564" s="1"/>
      <c r="AD564" s="1"/>
      <c r="AE564" s="1"/>
      <c r="AF564" s="1"/>
      <c r="AG564" s="1"/>
      <c r="AI564" s="1"/>
      <c r="AS564" s="1"/>
    </row>
    <row r="565" spans="4:45" ht="12.75">
      <c r="D565" s="1"/>
      <c r="E565" s="1"/>
      <c r="F565" s="1"/>
      <c r="G565" s="1"/>
      <c r="K565" s="1"/>
      <c r="Q565" s="1"/>
      <c r="W565" s="1"/>
      <c r="X565" s="1"/>
      <c r="Z565" s="1"/>
      <c r="AA565" s="1"/>
      <c r="AB565" s="1"/>
      <c r="AC565" s="1"/>
      <c r="AD565" s="1"/>
      <c r="AE565" s="1"/>
      <c r="AF565" s="1"/>
      <c r="AG565" s="1"/>
      <c r="AI565" s="1"/>
      <c r="AS565" s="1"/>
    </row>
    <row r="566" spans="4:45" ht="12.75">
      <c r="D566" s="1"/>
      <c r="E566" s="1"/>
      <c r="F566" s="1"/>
      <c r="G566" s="1"/>
      <c r="K566" s="1"/>
      <c r="Q566" s="1"/>
      <c r="W566" s="1"/>
      <c r="X566" s="1"/>
      <c r="Z566" s="1"/>
      <c r="AA566" s="1"/>
      <c r="AB566" s="1"/>
      <c r="AC566" s="1"/>
      <c r="AD566" s="1"/>
      <c r="AE566" s="1"/>
      <c r="AF566" s="1"/>
      <c r="AG566" s="1"/>
      <c r="AI566" s="1"/>
      <c r="AS566" s="1"/>
    </row>
    <row r="567" spans="4:45" ht="12.75">
      <c r="D567" s="1"/>
      <c r="E567" s="1"/>
      <c r="F567" s="1"/>
      <c r="G567" s="1"/>
      <c r="K567" s="1"/>
      <c r="Q567" s="1"/>
      <c r="W567" s="1"/>
      <c r="X567" s="1"/>
      <c r="Z567" s="1"/>
      <c r="AA567" s="1"/>
      <c r="AB567" s="1"/>
      <c r="AC567" s="1"/>
      <c r="AD567" s="1"/>
      <c r="AE567" s="1"/>
      <c r="AF567" s="1"/>
      <c r="AG567" s="1"/>
      <c r="AI567" s="1"/>
      <c r="AS567" s="1"/>
    </row>
    <row r="568" spans="4:45" ht="12.75">
      <c r="D568" s="1"/>
      <c r="E568" s="1"/>
      <c r="F568" s="1"/>
      <c r="G568" s="1"/>
      <c r="K568" s="1"/>
      <c r="Q568" s="1"/>
      <c r="W568" s="1"/>
      <c r="X568" s="1"/>
      <c r="Z568" s="1"/>
      <c r="AA568" s="1"/>
      <c r="AB568" s="1"/>
      <c r="AC568" s="1"/>
      <c r="AD568" s="1"/>
      <c r="AE568" s="1"/>
      <c r="AF568" s="1"/>
      <c r="AG568" s="1"/>
      <c r="AI568" s="1"/>
      <c r="AS568" s="1"/>
    </row>
    <row r="569" spans="4:45" ht="12.75">
      <c r="D569" s="1"/>
      <c r="E569" s="1"/>
      <c r="F569" s="1"/>
      <c r="G569" s="1"/>
      <c r="K569" s="1"/>
      <c r="Q569" s="1"/>
      <c r="W569" s="1"/>
      <c r="X569" s="1"/>
      <c r="Z569" s="1"/>
      <c r="AA569" s="1"/>
      <c r="AB569" s="1"/>
      <c r="AC569" s="1"/>
      <c r="AD569" s="1"/>
      <c r="AE569" s="1"/>
      <c r="AF569" s="1"/>
      <c r="AG569" s="1"/>
      <c r="AI569" s="1"/>
      <c r="AS569" s="1"/>
    </row>
    <row r="570" spans="4:45" ht="12.75">
      <c r="D570" s="1"/>
      <c r="E570" s="1"/>
      <c r="F570" s="1"/>
      <c r="G570" s="1"/>
      <c r="K570" s="1"/>
      <c r="Q570" s="1"/>
      <c r="W570" s="1"/>
      <c r="X570" s="1"/>
      <c r="Z570" s="1"/>
      <c r="AA570" s="1"/>
      <c r="AB570" s="1"/>
      <c r="AC570" s="1"/>
      <c r="AD570" s="1"/>
      <c r="AE570" s="1"/>
      <c r="AF570" s="1"/>
      <c r="AG570" s="1"/>
      <c r="AI570" s="1"/>
      <c r="AS570" s="1"/>
    </row>
    <row r="571" spans="4:45" ht="12.75">
      <c r="D571" s="1"/>
      <c r="E571" s="1"/>
      <c r="F571" s="1"/>
      <c r="G571" s="1"/>
      <c r="K571" s="1"/>
      <c r="Q571" s="1"/>
      <c r="W571" s="1"/>
      <c r="X571" s="1"/>
      <c r="Z571" s="1"/>
      <c r="AA571" s="1"/>
      <c r="AB571" s="1"/>
      <c r="AC571" s="1"/>
      <c r="AD571" s="1"/>
      <c r="AE571" s="1"/>
      <c r="AF571" s="1"/>
      <c r="AG571" s="1"/>
      <c r="AI571" s="1"/>
      <c r="AS571" s="1"/>
    </row>
    <row r="572" spans="4:45" ht="12.75">
      <c r="D572" s="1"/>
      <c r="E572" s="1"/>
      <c r="F572" s="1"/>
      <c r="G572" s="1"/>
      <c r="K572" s="1"/>
      <c r="Q572" s="1"/>
      <c r="W572" s="1"/>
      <c r="X572" s="1"/>
      <c r="Z572" s="1"/>
      <c r="AA572" s="1"/>
      <c r="AB572" s="1"/>
      <c r="AC572" s="1"/>
      <c r="AD572" s="1"/>
      <c r="AE572" s="1"/>
      <c r="AF572" s="1"/>
      <c r="AG572" s="1"/>
      <c r="AI572" s="1"/>
      <c r="AS572" s="1"/>
    </row>
    <row r="573" spans="4:45" ht="12.75">
      <c r="D573" s="1"/>
      <c r="E573" s="1"/>
      <c r="F573" s="1"/>
      <c r="G573" s="1"/>
      <c r="K573" s="1"/>
      <c r="Q573" s="1"/>
      <c r="W573" s="1"/>
      <c r="X573" s="1"/>
      <c r="Z573" s="1"/>
      <c r="AA573" s="1"/>
      <c r="AB573" s="1"/>
      <c r="AC573" s="1"/>
      <c r="AD573" s="1"/>
      <c r="AE573" s="1"/>
      <c r="AF573" s="1"/>
      <c r="AG573" s="1"/>
      <c r="AI573" s="1"/>
      <c r="AS573" s="1"/>
    </row>
    <row r="574" spans="4:45" ht="12.75">
      <c r="D574" s="1"/>
      <c r="E574" s="1"/>
      <c r="F574" s="1"/>
      <c r="G574" s="1"/>
      <c r="K574" s="1"/>
      <c r="Q574" s="1"/>
      <c r="W574" s="1"/>
      <c r="X574" s="1"/>
      <c r="Z574" s="1"/>
      <c r="AA574" s="1"/>
      <c r="AB574" s="1"/>
      <c r="AC574" s="1"/>
      <c r="AD574" s="1"/>
      <c r="AE574" s="1"/>
      <c r="AF574" s="1"/>
      <c r="AG574" s="1"/>
      <c r="AI574" s="1"/>
      <c r="AS574" s="1"/>
    </row>
    <row r="575" spans="4:45" ht="12.75">
      <c r="D575" s="1"/>
      <c r="E575" s="1"/>
      <c r="F575" s="1"/>
      <c r="G575" s="1"/>
      <c r="K575" s="1"/>
      <c r="Q575" s="1"/>
      <c r="W575" s="1"/>
      <c r="X575" s="1"/>
      <c r="Z575" s="1"/>
      <c r="AA575" s="1"/>
      <c r="AB575" s="1"/>
      <c r="AC575" s="1"/>
      <c r="AD575" s="1"/>
      <c r="AE575" s="1"/>
      <c r="AF575" s="1"/>
      <c r="AG575" s="1"/>
      <c r="AI575" s="1"/>
      <c r="AS575" s="1"/>
    </row>
    <row r="576" spans="4:45" ht="12.75">
      <c r="D576" s="1"/>
      <c r="E576" s="1"/>
      <c r="F576" s="1"/>
      <c r="G576" s="1"/>
      <c r="K576" s="1"/>
      <c r="Q576" s="1"/>
      <c r="W576" s="1"/>
      <c r="X576" s="1"/>
      <c r="Z576" s="1"/>
      <c r="AA576" s="1"/>
      <c r="AB576" s="1"/>
      <c r="AC576" s="1"/>
      <c r="AD576" s="1"/>
      <c r="AE576" s="1"/>
      <c r="AF576" s="1"/>
      <c r="AG576" s="1"/>
      <c r="AI576" s="1"/>
      <c r="AS576" s="1"/>
    </row>
    <row r="577" spans="4:45" ht="12.75">
      <c r="D577" s="1"/>
      <c r="E577" s="1"/>
      <c r="F577" s="1"/>
      <c r="G577" s="1"/>
      <c r="K577" s="1"/>
      <c r="Q577" s="1"/>
      <c r="W577" s="1"/>
      <c r="X577" s="1"/>
      <c r="Z577" s="1"/>
      <c r="AA577" s="1"/>
      <c r="AB577" s="1"/>
      <c r="AC577" s="1"/>
      <c r="AD577" s="1"/>
      <c r="AE577" s="1"/>
      <c r="AF577" s="1"/>
      <c r="AG577" s="1"/>
      <c r="AI577" s="1"/>
      <c r="AS577" s="1"/>
    </row>
    <row r="578" spans="4:45" ht="12.75">
      <c r="D578" s="1"/>
      <c r="E578" s="1"/>
      <c r="F578" s="1"/>
      <c r="G578" s="1"/>
      <c r="K578" s="1"/>
      <c r="Q578" s="1"/>
      <c r="W578" s="1"/>
      <c r="X578" s="1"/>
      <c r="Z578" s="1"/>
      <c r="AA578" s="1"/>
      <c r="AB578" s="1"/>
      <c r="AC578" s="1"/>
      <c r="AD578" s="1"/>
      <c r="AE578" s="1"/>
      <c r="AF578" s="1"/>
      <c r="AG578" s="1"/>
      <c r="AI578" s="1"/>
      <c r="AS578" s="1"/>
    </row>
    <row r="579" spans="4:45" ht="12.75">
      <c r="D579" s="1"/>
      <c r="E579" s="1"/>
      <c r="F579" s="1"/>
      <c r="G579" s="1"/>
      <c r="K579" s="1"/>
      <c r="Q579" s="1"/>
      <c r="W579" s="1"/>
      <c r="X579" s="1"/>
      <c r="Z579" s="1"/>
      <c r="AA579" s="1"/>
      <c r="AB579" s="1"/>
      <c r="AC579" s="1"/>
      <c r="AD579" s="1"/>
      <c r="AE579" s="1"/>
      <c r="AF579" s="1"/>
      <c r="AG579" s="1"/>
      <c r="AI579" s="1"/>
      <c r="AS579" s="1"/>
    </row>
    <row r="580" spans="4:45" ht="12.75">
      <c r="D580" s="1"/>
      <c r="E580" s="1"/>
      <c r="F580" s="1"/>
      <c r="G580" s="1"/>
      <c r="K580" s="1"/>
      <c r="Q580" s="1"/>
      <c r="W580" s="1"/>
      <c r="X580" s="1"/>
      <c r="Z580" s="1"/>
      <c r="AA580" s="1"/>
      <c r="AB580" s="1"/>
      <c r="AC580" s="1"/>
      <c r="AD580" s="1"/>
      <c r="AE580" s="1"/>
      <c r="AF580" s="1"/>
      <c r="AG580" s="1"/>
      <c r="AI580" s="1"/>
      <c r="AS580" s="1"/>
    </row>
    <row r="581" spans="4:45" ht="12.75">
      <c r="D581" s="1"/>
      <c r="E581" s="1"/>
      <c r="F581" s="1"/>
      <c r="G581" s="1"/>
      <c r="K581" s="1"/>
      <c r="Q581" s="1"/>
      <c r="W581" s="1"/>
      <c r="X581" s="1"/>
      <c r="Z581" s="1"/>
      <c r="AA581" s="1"/>
      <c r="AB581" s="1"/>
      <c r="AC581" s="1"/>
      <c r="AD581" s="1"/>
      <c r="AE581" s="1"/>
      <c r="AF581" s="1"/>
      <c r="AG581" s="1"/>
      <c r="AI581" s="1"/>
      <c r="AS581" s="1"/>
    </row>
    <row r="582" spans="4:45" ht="12.75">
      <c r="D582" s="1"/>
      <c r="E582" s="1"/>
      <c r="F582" s="1"/>
      <c r="G582" s="1"/>
      <c r="K582" s="1"/>
      <c r="Q582" s="1"/>
      <c r="W582" s="1"/>
      <c r="X582" s="1"/>
      <c r="Z582" s="1"/>
      <c r="AA582" s="1"/>
      <c r="AB582" s="1"/>
      <c r="AC582" s="1"/>
      <c r="AD582" s="1"/>
      <c r="AE582" s="1"/>
      <c r="AF582" s="1"/>
      <c r="AG582" s="1"/>
      <c r="AI582" s="1"/>
      <c r="AS582" s="1"/>
    </row>
    <row r="583" spans="4:45" ht="12.75">
      <c r="D583" s="1"/>
      <c r="E583" s="1"/>
      <c r="F583" s="1"/>
      <c r="G583" s="1"/>
      <c r="K583" s="1"/>
      <c r="Q583" s="1"/>
      <c r="W583" s="1"/>
      <c r="X583" s="1"/>
      <c r="Z583" s="1"/>
      <c r="AA583" s="1"/>
      <c r="AB583" s="1"/>
      <c r="AC583" s="1"/>
      <c r="AD583" s="1"/>
      <c r="AE583" s="1"/>
      <c r="AF583" s="1"/>
      <c r="AG583" s="1"/>
      <c r="AI583" s="1"/>
      <c r="AS583" s="1"/>
    </row>
    <row r="584" spans="4:45" ht="12.75">
      <c r="D584" s="1"/>
      <c r="E584" s="1"/>
      <c r="F584" s="1"/>
      <c r="G584" s="1"/>
      <c r="K584" s="1"/>
      <c r="Q584" s="1"/>
      <c r="W584" s="1"/>
      <c r="X584" s="1"/>
      <c r="Z584" s="1"/>
      <c r="AA584" s="1"/>
      <c r="AB584" s="1"/>
      <c r="AC584" s="1"/>
      <c r="AD584" s="1"/>
      <c r="AE584" s="1"/>
      <c r="AF584" s="1"/>
      <c r="AG584" s="1"/>
      <c r="AI584" s="1"/>
      <c r="AS584" s="1"/>
    </row>
    <row r="585" spans="4:45" ht="12.75">
      <c r="D585" s="1"/>
      <c r="E585" s="1"/>
      <c r="F585" s="1"/>
      <c r="G585" s="1"/>
      <c r="K585" s="1"/>
      <c r="Q585" s="1"/>
      <c r="W585" s="1"/>
      <c r="X585" s="1"/>
      <c r="Z585" s="1"/>
      <c r="AA585" s="1"/>
      <c r="AB585" s="1"/>
      <c r="AC585" s="1"/>
      <c r="AD585" s="1"/>
      <c r="AE585" s="1"/>
      <c r="AF585" s="1"/>
      <c r="AG585" s="1"/>
      <c r="AI585" s="1"/>
      <c r="AS585" s="1"/>
    </row>
    <row r="586" spans="4:45" ht="12.75">
      <c r="D586" s="1"/>
      <c r="E586" s="1"/>
      <c r="F586" s="1"/>
      <c r="G586" s="1"/>
      <c r="K586" s="1"/>
      <c r="Q586" s="1"/>
      <c r="W586" s="1"/>
      <c r="X586" s="1"/>
      <c r="Z586" s="1"/>
      <c r="AA586" s="1"/>
      <c r="AB586" s="1"/>
      <c r="AC586" s="1"/>
      <c r="AD586" s="1"/>
      <c r="AE586" s="1"/>
      <c r="AF586" s="1"/>
      <c r="AG586" s="1"/>
      <c r="AI586" s="1"/>
      <c r="AS586" s="1"/>
    </row>
    <row r="587" spans="4:45" ht="12.75">
      <c r="D587" s="1"/>
      <c r="E587" s="1"/>
      <c r="F587" s="1"/>
      <c r="G587" s="1"/>
      <c r="K587" s="1"/>
      <c r="Q587" s="1"/>
      <c r="W587" s="1"/>
      <c r="X587" s="1"/>
      <c r="Z587" s="1"/>
      <c r="AA587" s="1"/>
      <c r="AB587" s="1"/>
      <c r="AC587" s="1"/>
      <c r="AD587" s="1"/>
      <c r="AE587" s="1"/>
      <c r="AF587" s="1"/>
      <c r="AG587" s="1"/>
      <c r="AI587" s="1"/>
      <c r="AS587" s="1"/>
    </row>
    <row r="588" spans="4:45" ht="12.75">
      <c r="D588" s="1"/>
      <c r="E588" s="1"/>
      <c r="F588" s="1"/>
      <c r="G588" s="1"/>
      <c r="K588" s="1"/>
      <c r="Q588" s="1"/>
      <c r="W588" s="1"/>
      <c r="X588" s="1"/>
      <c r="Z588" s="1"/>
      <c r="AA588" s="1"/>
      <c r="AB588" s="1"/>
      <c r="AC588" s="1"/>
      <c r="AD588" s="1"/>
      <c r="AE588" s="1"/>
      <c r="AF588" s="1"/>
      <c r="AG588" s="1"/>
      <c r="AI588" s="1"/>
      <c r="AS588" s="1"/>
    </row>
    <row r="589" spans="4:45" ht="12.75">
      <c r="D589" s="1"/>
      <c r="E589" s="1"/>
      <c r="F589" s="1"/>
      <c r="G589" s="1"/>
      <c r="K589" s="1"/>
      <c r="Q589" s="1"/>
      <c r="W589" s="1"/>
      <c r="X589" s="1"/>
      <c r="Z589" s="1"/>
      <c r="AA589" s="1"/>
      <c r="AB589" s="1"/>
      <c r="AC589" s="1"/>
      <c r="AD589" s="1"/>
      <c r="AE589" s="1"/>
      <c r="AF589" s="1"/>
      <c r="AG589" s="1"/>
      <c r="AI589" s="1"/>
      <c r="AS589" s="1"/>
    </row>
    <row r="590" spans="4:45" ht="12.75">
      <c r="D590" s="1"/>
      <c r="E590" s="1"/>
      <c r="F590" s="1"/>
      <c r="G590" s="1"/>
      <c r="K590" s="1"/>
      <c r="Q590" s="1"/>
      <c r="W590" s="1"/>
      <c r="X590" s="1"/>
      <c r="Z590" s="1"/>
      <c r="AA590" s="1"/>
      <c r="AB590" s="1"/>
      <c r="AC590" s="1"/>
      <c r="AD590" s="1"/>
      <c r="AE590" s="1"/>
      <c r="AF590" s="1"/>
      <c r="AG590" s="1"/>
      <c r="AI590" s="1"/>
      <c r="AS590" s="1"/>
    </row>
    <row r="591" spans="4:45" ht="12.75">
      <c r="D591" s="1"/>
      <c r="E591" s="1"/>
      <c r="F591" s="1"/>
      <c r="G591" s="1"/>
      <c r="K591" s="1"/>
      <c r="Q591" s="1"/>
      <c r="W591" s="1"/>
      <c r="X591" s="1"/>
      <c r="Z591" s="1"/>
      <c r="AA591" s="1"/>
      <c r="AB591" s="1"/>
      <c r="AC591" s="1"/>
      <c r="AD591" s="1"/>
      <c r="AE591" s="1"/>
      <c r="AF591" s="1"/>
      <c r="AG591" s="1"/>
      <c r="AI591" s="1"/>
      <c r="AS591" s="1"/>
    </row>
    <row r="592" spans="4:45" ht="12.75">
      <c r="D592" s="1"/>
      <c r="E592" s="1"/>
      <c r="F592" s="1"/>
      <c r="G592" s="1"/>
      <c r="K592" s="1"/>
      <c r="Q592" s="1"/>
      <c r="W592" s="1"/>
      <c r="X592" s="1"/>
      <c r="Z592" s="1"/>
      <c r="AA592" s="1"/>
      <c r="AB592" s="1"/>
      <c r="AC592" s="1"/>
      <c r="AD592" s="1"/>
      <c r="AE592" s="1"/>
      <c r="AF592" s="1"/>
      <c r="AG592" s="1"/>
      <c r="AI592" s="1"/>
      <c r="AS592" s="1"/>
    </row>
    <row r="593" spans="4:45" ht="12.75">
      <c r="D593" s="1"/>
      <c r="E593" s="1"/>
      <c r="F593" s="1"/>
      <c r="G593" s="1"/>
      <c r="K593" s="1"/>
      <c r="Q593" s="1"/>
      <c r="W593" s="1"/>
      <c r="X593" s="1"/>
      <c r="Z593" s="1"/>
      <c r="AA593" s="1"/>
      <c r="AB593" s="1"/>
      <c r="AC593" s="1"/>
      <c r="AD593" s="1"/>
      <c r="AE593" s="1"/>
      <c r="AF593" s="1"/>
      <c r="AG593" s="1"/>
      <c r="AI593" s="1"/>
      <c r="AS593" s="1"/>
    </row>
    <row r="594" spans="4:45" ht="12.75">
      <c r="D594" s="1"/>
      <c r="E594" s="1"/>
      <c r="F594" s="1"/>
      <c r="G594" s="1"/>
      <c r="K594" s="1"/>
      <c r="Q594" s="1"/>
      <c r="W594" s="1"/>
      <c r="X594" s="1"/>
      <c r="Z594" s="1"/>
      <c r="AA594" s="1"/>
      <c r="AB594" s="1"/>
      <c r="AC594" s="1"/>
      <c r="AD594" s="1"/>
      <c r="AE594" s="1"/>
      <c r="AF594" s="1"/>
      <c r="AG594" s="1"/>
      <c r="AI594" s="1"/>
      <c r="AS594" s="1"/>
    </row>
    <row r="595" spans="4:45" ht="12.75">
      <c r="D595" s="1"/>
      <c r="E595" s="1"/>
      <c r="F595" s="1"/>
      <c r="G595" s="1"/>
      <c r="K595" s="1"/>
      <c r="Q595" s="1"/>
      <c r="W595" s="1"/>
      <c r="X595" s="1"/>
      <c r="Z595" s="1"/>
      <c r="AA595" s="1"/>
      <c r="AB595" s="1"/>
      <c r="AC595" s="1"/>
      <c r="AD595" s="1"/>
      <c r="AE595" s="1"/>
      <c r="AF595" s="1"/>
      <c r="AG595" s="1"/>
      <c r="AI595" s="1"/>
      <c r="AS595" s="1"/>
    </row>
    <row r="596" spans="4:45" ht="12.75">
      <c r="D596" s="1"/>
      <c r="E596" s="1"/>
      <c r="F596" s="1"/>
      <c r="G596" s="1"/>
      <c r="K596" s="1"/>
      <c r="Q596" s="1"/>
      <c r="W596" s="1"/>
      <c r="X596" s="1"/>
      <c r="Z596" s="1"/>
      <c r="AA596" s="1"/>
      <c r="AB596" s="1"/>
      <c r="AC596" s="1"/>
      <c r="AD596" s="1"/>
      <c r="AE596" s="1"/>
      <c r="AF596" s="1"/>
      <c r="AG596" s="1"/>
      <c r="AI596" s="1"/>
      <c r="AS596" s="1"/>
    </row>
    <row r="597" spans="4:45" ht="12.75">
      <c r="D597" s="1"/>
      <c r="E597" s="1"/>
      <c r="F597" s="1"/>
      <c r="G597" s="1"/>
      <c r="K597" s="1"/>
      <c r="Q597" s="1"/>
      <c r="W597" s="1"/>
      <c r="X597" s="1"/>
      <c r="Z597" s="1"/>
      <c r="AA597" s="1"/>
      <c r="AB597" s="1"/>
      <c r="AC597" s="1"/>
      <c r="AD597" s="1"/>
      <c r="AE597" s="1"/>
      <c r="AF597" s="1"/>
      <c r="AG597" s="1"/>
      <c r="AI597" s="1"/>
      <c r="AS597" s="1"/>
    </row>
    <row r="598" spans="4:45" ht="12.75">
      <c r="D598" s="1"/>
      <c r="E598" s="1"/>
      <c r="F598" s="1"/>
      <c r="G598" s="1"/>
      <c r="K598" s="1"/>
      <c r="Q598" s="1"/>
      <c r="W598" s="1"/>
      <c r="X598" s="1"/>
      <c r="Z598" s="1"/>
      <c r="AA598" s="1"/>
      <c r="AB598" s="1"/>
      <c r="AC598" s="1"/>
      <c r="AD598" s="1"/>
      <c r="AE598" s="1"/>
      <c r="AF598" s="1"/>
      <c r="AG598" s="1"/>
      <c r="AI598" s="1"/>
      <c r="AS598" s="1"/>
    </row>
    <row r="599" spans="4:45" ht="12.75">
      <c r="D599" s="1"/>
      <c r="E599" s="1"/>
      <c r="F599" s="1"/>
      <c r="G599" s="1"/>
      <c r="K599" s="1"/>
      <c r="Q599" s="1"/>
      <c r="W599" s="1"/>
      <c r="X599" s="1"/>
      <c r="Z599" s="1"/>
      <c r="AA599" s="1"/>
      <c r="AB599" s="1"/>
      <c r="AC599" s="1"/>
      <c r="AD599" s="1"/>
      <c r="AE599" s="1"/>
      <c r="AF599" s="1"/>
      <c r="AG599" s="1"/>
      <c r="AI599" s="1"/>
      <c r="AS599" s="1"/>
    </row>
    <row r="600" spans="4:45" ht="12.75">
      <c r="D600" s="1"/>
      <c r="E600" s="1"/>
      <c r="F600" s="1"/>
      <c r="G600" s="1"/>
      <c r="K600" s="1"/>
      <c r="Q600" s="1"/>
      <c r="W600" s="1"/>
      <c r="X600" s="1"/>
      <c r="Z600" s="1"/>
      <c r="AA600" s="1"/>
      <c r="AB600" s="1"/>
      <c r="AC600" s="1"/>
      <c r="AD600" s="1"/>
      <c r="AE600" s="1"/>
      <c r="AF600" s="1"/>
      <c r="AG600" s="1"/>
      <c r="AI600" s="1"/>
      <c r="AS600" s="1"/>
    </row>
    <row r="601" spans="4:45" ht="12.75">
      <c r="D601" s="1"/>
      <c r="E601" s="1"/>
      <c r="F601" s="1"/>
      <c r="G601" s="1"/>
      <c r="K601" s="1"/>
      <c r="Q601" s="1"/>
      <c r="W601" s="1"/>
      <c r="X601" s="1"/>
      <c r="Z601" s="1"/>
      <c r="AA601" s="1"/>
      <c r="AB601" s="1"/>
      <c r="AC601" s="1"/>
      <c r="AD601" s="1"/>
      <c r="AE601" s="1"/>
      <c r="AF601" s="1"/>
      <c r="AG601" s="1"/>
      <c r="AI601" s="1"/>
      <c r="AS601" s="1"/>
    </row>
    <row r="602" spans="4:45" ht="12.75">
      <c r="D602" s="1"/>
      <c r="E602" s="1"/>
      <c r="F602" s="1"/>
      <c r="G602" s="1"/>
      <c r="K602" s="1"/>
      <c r="Q602" s="1"/>
      <c r="W602" s="1"/>
      <c r="X602" s="1"/>
      <c r="Z602" s="1"/>
      <c r="AA602" s="1"/>
      <c r="AB602" s="1"/>
      <c r="AC602" s="1"/>
      <c r="AD602" s="1"/>
      <c r="AE602" s="1"/>
      <c r="AF602" s="1"/>
      <c r="AG602" s="1"/>
      <c r="AI602" s="1"/>
      <c r="AS602" s="1"/>
    </row>
    <row r="603" spans="4:45" ht="12.75">
      <c r="D603" s="1"/>
      <c r="E603" s="1"/>
      <c r="F603" s="1"/>
      <c r="G603" s="1"/>
      <c r="K603" s="1"/>
      <c r="Q603" s="1"/>
      <c r="W603" s="1"/>
      <c r="X603" s="1"/>
      <c r="Z603" s="1"/>
      <c r="AA603" s="1"/>
      <c r="AB603" s="1"/>
      <c r="AC603" s="1"/>
      <c r="AD603" s="1"/>
      <c r="AE603" s="1"/>
      <c r="AF603" s="1"/>
      <c r="AG603" s="1"/>
      <c r="AI603" s="1"/>
      <c r="AS603" s="1"/>
    </row>
    <row r="604" spans="4:45" ht="12.75">
      <c r="D604" s="1"/>
      <c r="E604" s="1"/>
      <c r="F604" s="1"/>
      <c r="G604" s="1"/>
      <c r="K604" s="1"/>
      <c r="Q604" s="1"/>
      <c r="W604" s="1"/>
      <c r="X604" s="1"/>
      <c r="Z604" s="1"/>
      <c r="AA604" s="1"/>
      <c r="AB604" s="1"/>
      <c r="AC604" s="1"/>
      <c r="AD604" s="1"/>
      <c r="AE604" s="1"/>
      <c r="AF604" s="1"/>
      <c r="AG604" s="1"/>
      <c r="AI604" s="1"/>
      <c r="AS604" s="1"/>
    </row>
    <row r="605" spans="4:45" ht="12.75">
      <c r="D605" s="1"/>
      <c r="E605" s="1"/>
      <c r="F605" s="1"/>
      <c r="G605" s="1"/>
      <c r="K605" s="1"/>
      <c r="Q605" s="1"/>
      <c r="W605" s="1"/>
      <c r="X605" s="1"/>
      <c r="Z605" s="1"/>
      <c r="AA605" s="1"/>
      <c r="AB605" s="1"/>
      <c r="AC605" s="1"/>
      <c r="AD605" s="1"/>
      <c r="AE605" s="1"/>
      <c r="AF605" s="1"/>
      <c r="AG605" s="1"/>
      <c r="AI605" s="1"/>
      <c r="AS605" s="1"/>
    </row>
    <row r="606" spans="4:45" ht="12.75">
      <c r="D606" s="1"/>
      <c r="E606" s="1"/>
      <c r="F606" s="1"/>
      <c r="G606" s="1"/>
      <c r="K606" s="1"/>
      <c r="Q606" s="1"/>
      <c r="W606" s="1"/>
      <c r="X606" s="1"/>
      <c r="Z606" s="1"/>
      <c r="AA606" s="1"/>
      <c r="AB606" s="1"/>
      <c r="AC606" s="1"/>
      <c r="AD606" s="1"/>
      <c r="AE606" s="1"/>
      <c r="AF606" s="1"/>
      <c r="AG606" s="1"/>
      <c r="AI606" s="1"/>
      <c r="AS606" s="1"/>
    </row>
    <row r="607" spans="4:45" ht="12.75">
      <c r="D607" s="1"/>
      <c r="E607" s="1"/>
      <c r="F607" s="1"/>
      <c r="G607" s="1"/>
      <c r="K607" s="1"/>
      <c r="Q607" s="1"/>
      <c r="W607" s="1"/>
      <c r="X607" s="1"/>
      <c r="Z607" s="1"/>
      <c r="AA607" s="1"/>
      <c r="AB607" s="1"/>
      <c r="AC607" s="1"/>
      <c r="AD607" s="1"/>
      <c r="AE607" s="1"/>
      <c r="AF607" s="1"/>
      <c r="AG607" s="1"/>
      <c r="AI607" s="1"/>
      <c r="AS607" s="1"/>
    </row>
    <row r="608" spans="4:45" ht="12.75">
      <c r="D608" s="1"/>
      <c r="E608" s="1"/>
      <c r="F608" s="1"/>
      <c r="G608" s="1"/>
      <c r="K608" s="1"/>
      <c r="Q608" s="1"/>
      <c r="W608" s="1"/>
      <c r="X608" s="1"/>
      <c r="Z608" s="1"/>
      <c r="AA608" s="1"/>
      <c r="AB608" s="1"/>
      <c r="AC608" s="1"/>
      <c r="AD608" s="1"/>
      <c r="AE608" s="1"/>
      <c r="AF608" s="1"/>
      <c r="AG608" s="1"/>
      <c r="AI608" s="1"/>
      <c r="AS608" s="1"/>
    </row>
    <row r="609" spans="4:45" ht="12.75">
      <c r="D609" s="1"/>
      <c r="E609" s="1"/>
      <c r="F609" s="1"/>
      <c r="G609" s="1"/>
      <c r="K609" s="1"/>
      <c r="Q609" s="1"/>
      <c r="W609" s="1"/>
      <c r="X609" s="1"/>
      <c r="Z609" s="1"/>
      <c r="AA609" s="1"/>
      <c r="AB609" s="1"/>
      <c r="AC609" s="1"/>
      <c r="AD609" s="1"/>
      <c r="AE609" s="1"/>
      <c r="AF609" s="1"/>
      <c r="AG609" s="1"/>
      <c r="AI609" s="1"/>
      <c r="AS609" s="1"/>
    </row>
    <row r="610" spans="4:45" ht="12.75">
      <c r="D610" s="1"/>
      <c r="E610" s="1"/>
      <c r="F610" s="1"/>
      <c r="G610" s="1"/>
      <c r="K610" s="1"/>
      <c r="Q610" s="1"/>
      <c r="W610" s="1"/>
      <c r="X610" s="1"/>
      <c r="Z610" s="1"/>
      <c r="AA610" s="1"/>
      <c r="AB610" s="1"/>
      <c r="AC610" s="1"/>
      <c r="AD610" s="1"/>
      <c r="AE610" s="1"/>
      <c r="AF610" s="1"/>
      <c r="AG610" s="1"/>
      <c r="AI610" s="1"/>
      <c r="AS610" s="1"/>
    </row>
    <row r="611" spans="4:45" ht="12.75">
      <c r="D611" s="1"/>
      <c r="E611" s="1"/>
      <c r="F611" s="1"/>
      <c r="G611" s="1"/>
      <c r="K611" s="1"/>
      <c r="Q611" s="1"/>
      <c r="W611" s="1"/>
      <c r="X611" s="1"/>
      <c r="Z611" s="1"/>
      <c r="AA611" s="1"/>
      <c r="AB611" s="1"/>
      <c r="AC611" s="1"/>
      <c r="AD611" s="1"/>
      <c r="AE611" s="1"/>
      <c r="AF611" s="1"/>
      <c r="AG611" s="1"/>
      <c r="AI611" s="1"/>
      <c r="AS611" s="1"/>
    </row>
    <row r="612" spans="4:45" ht="12.75">
      <c r="D612" s="1"/>
      <c r="E612" s="1"/>
      <c r="F612" s="1"/>
      <c r="G612" s="1"/>
      <c r="K612" s="1"/>
      <c r="Q612" s="1"/>
      <c r="W612" s="1"/>
      <c r="X612" s="1"/>
      <c r="Z612" s="1"/>
      <c r="AA612" s="1"/>
      <c r="AB612" s="1"/>
      <c r="AC612" s="1"/>
      <c r="AD612" s="1"/>
      <c r="AE612" s="1"/>
      <c r="AF612" s="1"/>
      <c r="AG612" s="1"/>
      <c r="AI612" s="1"/>
      <c r="AS612" s="1"/>
    </row>
    <row r="613" spans="4:45" ht="12.75">
      <c r="D613" s="1"/>
      <c r="E613" s="1"/>
      <c r="F613" s="1"/>
      <c r="G613" s="1"/>
      <c r="K613" s="1"/>
      <c r="Q613" s="1"/>
      <c r="W613" s="1"/>
      <c r="X613" s="1"/>
      <c r="Z613" s="1"/>
      <c r="AA613" s="1"/>
      <c r="AB613" s="1"/>
      <c r="AC613" s="1"/>
      <c r="AD613" s="1"/>
      <c r="AE613" s="1"/>
      <c r="AF613" s="1"/>
      <c r="AG613" s="1"/>
      <c r="AI613" s="1"/>
      <c r="AS613" s="1"/>
    </row>
    <row r="614" spans="4:45" ht="12.75">
      <c r="D614" s="1"/>
      <c r="E614" s="1"/>
      <c r="F614" s="1"/>
      <c r="G614" s="1"/>
      <c r="K614" s="1"/>
      <c r="Q614" s="1"/>
      <c r="W614" s="1"/>
      <c r="X614" s="1"/>
      <c r="Z614" s="1"/>
      <c r="AA614" s="1"/>
      <c r="AB614" s="1"/>
      <c r="AC614" s="1"/>
      <c r="AD614" s="1"/>
      <c r="AE614" s="1"/>
      <c r="AF614" s="1"/>
      <c r="AG614" s="1"/>
      <c r="AI614" s="1"/>
      <c r="AS614" s="1"/>
    </row>
    <row r="615" spans="4:45" ht="12.75">
      <c r="D615" s="1"/>
      <c r="E615" s="1"/>
      <c r="F615" s="1"/>
      <c r="G615" s="1"/>
      <c r="K615" s="1"/>
      <c r="Q615" s="1"/>
      <c r="W615" s="1"/>
      <c r="X615" s="1"/>
      <c r="Z615" s="1"/>
      <c r="AA615" s="1"/>
      <c r="AB615" s="1"/>
      <c r="AC615" s="1"/>
      <c r="AD615" s="1"/>
      <c r="AE615" s="1"/>
      <c r="AF615" s="1"/>
      <c r="AG615" s="1"/>
      <c r="AI615" s="1"/>
      <c r="AS615" s="1"/>
    </row>
    <row r="616" spans="4:45" ht="12.75">
      <c r="D616" s="1"/>
      <c r="E616" s="1"/>
      <c r="F616" s="1"/>
      <c r="G616" s="1"/>
      <c r="K616" s="1"/>
      <c r="Q616" s="1"/>
      <c r="W616" s="1"/>
      <c r="X616" s="1"/>
      <c r="Z616" s="1"/>
      <c r="AA616" s="1"/>
      <c r="AB616" s="1"/>
      <c r="AC616" s="1"/>
      <c r="AD616" s="1"/>
      <c r="AE616" s="1"/>
      <c r="AF616" s="1"/>
      <c r="AG616" s="1"/>
      <c r="AI616" s="1"/>
      <c r="AS616" s="1"/>
    </row>
    <row r="617" spans="4:45" ht="12.75">
      <c r="D617" s="1"/>
      <c r="E617" s="1"/>
      <c r="F617" s="1"/>
      <c r="G617" s="1"/>
      <c r="K617" s="1"/>
      <c r="Q617" s="1"/>
      <c r="W617" s="1"/>
      <c r="X617" s="1"/>
      <c r="Z617" s="1"/>
      <c r="AA617" s="1"/>
      <c r="AB617" s="1"/>
      <c r="AC617" s="1"/>
      <c r="AD617" s="1"/>
      <c r="AE617" s="1"/>
      <c r="AF617" s="1"/>
      <c r="AG617" s="1"/>
      <c r="AI617" s="1"/>
      <c r="AS617" s="1"/>
    </row>
    <row r="618" spans="4:45" ht="12.75">
      <c r="D618" s="1"/>
      <c r="E618" s="1"/>
      <c r="F618" s="1"/>
      <c r="G618" s="1"/>
      <c r="K618" s="1"/>
      <c r="Q618" s="1"/>
      <c r="W618" s="1"/>
      <c r="X618" s="1"/>
      <c r="Z618" s="1"/>
      <c r="AA618" s="1"/>
      <c r="AB618" s="1"/>
      <c r="AC618" s="1"/>
      <c r="AD618" s="1"/>
      <c r="AE618" s="1"/>
      <c r="AF618" s="1"/>
      <c r="AG618" s="1"/>
      <c r="AI618" s="1"/>
      <c r="AS618" s="1"/>
    </row>
    <row r="619" spans="4:45" ht="12.75">
      <c r="D619" s="1"/>
      <c r="E619" s="1"/>
      <c r="F619" s="1"/>
      <c r="G619" s="1"/>
      <c r="K619" s="1"/>
      <c r="Q619" s="1"/>
      <c r="W619" s="1"/>
      <c r="X619" s="1"/>
      <c r="Z619" s="1"/>
      <c r="AA619" s="1"/>
      <c r="AB619" s="1"/>
      <c r="AC619" s="1"/>
      <c r="AD619" s="1"/>
      <c r="AE619" s="1"/>
      <c r="AF619" s="1"/>
      <c r="AG619" s="1"/>
      <c r="AI619" s="1"/>
      <c r="AS619" s="1"/>
    </row>
    <row r="620" spans="4:45" ht="12.75">
      <c r="D620" s="1"/>
      <c r="E620" s="1"/>
      <c r="F620" s="1"/>
      <c r="G620" s="1"/>
      <c r="K620" s="1"/>
      <c r="Q620" s="1"/>
      <c r="W620" s="1"/>
      <c r="X620" s="1"/>
      <c r="Z620" s="1"/>
      <c r="AA620" s="1"/>
      <c r="AB620" s="1"/>
      <c r="AC620" s="1"/>
      <c r="AD620" s="1"/>
      <c r="AE620" s="1"/>
      <c r="AF620" s="1"/>
      <c r="AG620" s="1"/>
      <c r="AI620" s="1"/>
      <c r="AS620" s="1"/>
    </row>
    <row r="621" spans="4:45" ht="12.75">
      <c r="D621" s="1"/>
      <c r="E621" s="1"/>
      <c r="F621" s="1"/>
      <c r="G621" s="1"/>
      <c r="K621" s="1"/>
      <c r="Q621" s="1"/>
      <c r="W621" s="1"/>
      <c r="X621" s="1"/>
      <c r="Z621" s="1"/>
      <c r="AA621" s="1"/>
      <c r="AB621" s="1"/>
      <c r="AC621" s="1"/>
      <c r="AD621" s="1"/>
      <c r="AE621" s="1"/>
      <c r="AF621" s="1"/>
      <c r="AG621" s="1"/>
      <c r="AI621" s="1"/>
      <c r="AS621" s="1"/>
    </row>
    <row r="622" spans="4:45" ht="12.75">
      <c r="D622" s="1"/>
      <c r="E622" s="1"/>
      <c r="F622" s="1"/>
      <c r="G622" s="1"/>
      <c r="K622" s="1"/>
      <c r="Q622" s="1"/>
      <c r="W622" s="1"/>
      <c r="X622" s="1"/>
      <c r="Z622" s="1"/>
      <c r="AA622" s="1"/>
      <c r="AB622" s="1"/>
      <c r="AC622" s="1"/>
      <c r="AD622" s="1"/>
      <c r="AE622" s="1"/>
      <c r="AF622" s="1"/>
      <c r="AG622" s="1"/>
      <c r="AI622" s="1"/>
      <c r="AS622" s="1"/>
    </row>
    <row r="623" spans="4:45" ht="12.75">
      <c r="D623" s="1"/>
      <c r="E623" s="1"/>
      <c r="F623" s="1"/>
      <c r="G623" s="1"/>
      <c r="K623" s="1"/>
      <c r="Q623" s="1"/>
      <c r="W623" s="1"/>
      <c r="X623" s="1"/>
      <c r="Z623" s="1"/>
      <c r="AA623" s="1"/>
      <c r="AB623" s="1"/>
      <c r="AC623" s="1"/>
      <c r="AD623" s="1"/>
      <c r="AE623" s="1"/>
      <c r="AF623" s="1"/>
      <c r="AG623" s="1"/>
      <c r="AI623" s="1"/>
      <c r="AS623" s="1"/>
    </row>
    <row r="624" spans="4:45" ht="12.75">
      <c r="D624" s="1"/>
      <c r="E624" s="1"/>
      <c r="F624" s="1"/>
      <c r="G624" s="1"/>
      <c r="K624" s="1"/>
      <c r="Q624" s="1"/>
      <c r="W624" s="1"/>
      <c r="X624" s="1"/>
      <c r="Z624" s="1"/>
      <c r="AA624" s="1"/>
      <c r="AB624" s="1"/>
      <c r="AC624" s="1"/>
      <c r="AD624" s="1"/>
      <c r="AE624" s="1"/>
      <c r="AF624" s="1"/>
      <c r="AG624" s="1"/>
      <c r="AI624" s="1"/>
      <c r="AS624" s="1"/>
    </row>
    <row r="625" spans="4:45" ht="12.75">
      <c r="D625" s="1"/>
      <c r="E625" s="1"/>
      <c r="F625" s="1"/>
      <c r="G625" s="1"/>
      <c r="K625" s="1"/>
      <c r="Q625" s="1"/>
      <c r="W625" s="1"/>
      <c r="X625" s="1"/>
      <c r="Z625" s="1"/>
      <c r="AA625" s="1"/>
      <c r="AB625" s="1"/>
      <c r="AC625" s="1"/>
      <c r="AD625" s="1"/>
      <c r="AE625" s="1"/>
      <c r="AF625" s="1"/>
      <c r="AG625" s="1"/>
      <c r="AI625" s="1"/>
      <c r="AS625" s="1"/>
    </row>
    <row r="626" spans="4:45" ht="12.75">
      <c r="D626" s="1"/>
      <c r="E626" s="1"/>
      <c r="F626" s="1"/>
      <c r="G626" s="1"/>
      <c r="K626" s="1"/>
      <c r="Q626" s="1"/>
      <c r="W626" s="1"/>
      <c r="X626" s="1"/>
      <c r="Z626" s="1"/>
      <c r="AA626" s="1"/>
      <c r="AB626" s="1"/>
      <c r="AC626" s="1"/>
      <c r="AD626" s="1"/>
      <c r="AE626" s="1"/>
      <c r="AF626" s="1"/>
      <c r="AG626" s="1"/>
      <c r="AI626" s="1"/>
      <c r="AS626" s="1"/>
    </row>
    <row r="627" spans="4:45" ht="12.75">
      <c r="D627" s="1"/>
      <c r="E627" s="1"/>
      <c r="F627" s="1"/>
      <c r="G627" s="1"/>
      <c r="K627" s="1"/>
      <c r="Q627" s="1"/>
      <c r="W627" s="1"/>
      <c r="X627" s="1"/>
      <c r="Z627" s="1"/>
      <c r="AA627" s="1"/>
      <c r="AB627" s="1"/>
      <c r="AC627" s="1"/>
      <c r="AD627" s="1"/>
      <c r="AE627" s="1"/>
      <c r="AF627" s="1"/>
      <c r="AG627" s="1"/>
      <c r="AI627" s="1"/>
      <c r="AS627" s="1"/>
    </row>
    <row r="628" spans="4:45" ht="12.75">
      <c r="D628" s="1"/>
      <c r="E628" s="1"/>
      <c r="F628" s="1"/>
      <c r="G628" s="1"/>
      <c r="K628" s="1"/>
      <c r="Q628" s="1"/>
      <c r="W628" s="1"/>
      <c r="X628" s="1"/>
      <c r="Z628" s="1"/>
      <c r="AA628" s="1"/>
      <c r="AB628" s="1"/>
      <c r="AC628" s="1"/>
      <c r="AD628" s="1"/>
      <c r="AE628" s="1"/>
      <c r="AF628" s="1"/>
      <c r="AG628" s="1"/>
      <c r="AI628" s="1"/>
      <c r="AS628" s="1"/>
    </row>
    <row r="629" spans="4:45" ht="12.75">
      <c r="D629" s="1"/>
      <c r="E629" s="1"/>
      <c r="F629" s="1"/>
      <c r="G629" s="1"/>
      <c r="K629" s="1"/>
      <c r="Q629" s="1"/>
      <c r="W629" s="1"/>
      <c r="X629" s="1"/>
      <c r="Z629" s="1"/>
      <c r="AA629" s="1"/>
      <c r="AB629" s="1"/>
      <c r="AC629" s="1"/>
      <c r="AD629" s="1"/>
      <c r="AE629" s="1"/>
      <c r="AF629" s="1"/>
      <c r="AG629" s="1"/>
      <c r="AI629" s="1"/>
      <c r="AS629" s="1"/>
    </row>
    <row r="630" spans="4:45" ht="12.75">
      <c r="D630" s="1"/>
      <c r="E630" s="1"/>
      <c r="F630" s="1"/>
      <c r="G630" s="1"/>
      <c r="K630" s="1"/>
      <c r="Q630" s="1"/>
      <c r="W630" s="1"/>
      <c r="X630" s="1"/>
      <c r="Z630" s="1"/>
      <c r="AA630" s="1"/>
      <c r="AB630" s="1"/>
      <c r="AC630" s="1"/>
      <c r="AD630" s="1"/>
      <c r="AE630" s="1"/>
      <c r="AF630" s="1"/>
      <c r="AG630" s="1"/>
      <c r="AI630" s="1"/>
      <c r="AS630" s="1"/>
    </row>
    <row r="631" spans="4:45" ht="12.75">
      <c r="D631" s="1"/>
      <c r="E631" s="1"/>
      <c r="F631" s="1"/>
      <c r="G631" s="1"/>
      <c r="K631" s="1"/>
      <c r="Q631" s="1"/>
      <c r="W631" s="1"/>
      <c r="X631" s="1"/>
      <c r="Z631" s="1"/>
      <c r="AA631" s="1"/>
      <c r="AB631" s="1"/>
      <c r="AC631" s="1"/>
      <c r="AD631" s="1"/>
      <c r="AE631" s="1"/>
      <c r="AF631" s="1"/>
      <c r="AG631" s="1"/>
      <c r="AI631" s="1"/>
      <c r="AS631" s="1"/>
    </row>
    <row r="632" spans="4:45" ht="12.75">
      <c r="D632" s="1"/>
      <c r="E632" s="1"/>
      <c r="F632" s="1"/>
      <c r="G632" s="1"/>
      <c r="K632" s="1"/>
      <c r="Q632" s="1"/>
      <c r="W632" s="1"/>
      <c r="X632" s="1"/>
      <c r="Z632" s="1"/>
      <c r="AA632" s="1"/>
      <c r="AB632" s="1"/>
      <c r="AC632" s="1"/>
      <c r="AD632" s="1"/>
      <c r="AE632" s="1"/>
      <c r="AF632" s="1"/>
      <c r="AG632" s="1"/>
      <c r="AI632" s="1"/>
      <c r="AS632" s="1"/>
    </row>
    <row r="633" spans="4:45" ht="12.75">
      <c r="D633" s="1"/>
      <c r="E633" s="1"/>
      <c r="F633" s="1"/>
      <c r="G633" s="1"/>
      <c r="K633" s="1"/>
      <c r="Q633" s="1"/>
      <c r="W633" s="1"/>
      <c r="X633" s="1"/>
      <c r="Z633" s="1"/>
      <c r="AA633" s="1"/>
      <c r="AB633" s="1"/>
      <c r="AC633" s="1"/>
      <c r="AD633" s="1"/>
      <c r="AE633" s="1"/>
      <c r="AF633" s="1"/>
      <c r="AG633" s="1"/>
      <c r="AI633" s="1"/>
      <c r="AS633" s="1"/>
    </row>
    <row r="634" spans="4:45" ht="12.75">
      <c r="D634" s="1"/>
      <c r="E634" s="1"/>
      <c r="F634" s="1"/>
      <c r="G634" s="1"/>
      <c r="K634" s="1"/>
      <c r="Q634" s="1"/>
      <c r="W634" s="1"/>
      <c r="X634" s="1"/>
      <c r="Z634" s="1"/>
      <c r="AA634" s="1"/>
      <c r="AB634" s="1"/>
      <c r="AC634" s="1"/>
      <c r="AD634" s="1"/>
      <c r="AE634" s="1"/>
      <c r="AF634" s="1"/>
      <c r="AG634" s="1"/>
      <c r="AI634" s="1"/>
      <c r="AS634" s="1"/>
    </row>
    <row r="635" spans="4:45" ht="12.75">
      <c r="D635" s="1"/>
      <c r="E635" s="1"/>
      <c r="F635" s="1"/>
      <c r="G635" s="1"/>
      <c r="K635" s="1"/>
      <c r="Q635" s="1"/>
      <c r="W635" s="1"/>
      <c r="X635" s="1"/>
      <c r="Z635" s="1"/>
      <c r="AA635" s="1"/>
      <c r="AB635" s="1"/>
      <c r="AC635" s="1"/>
      <c r="AD635" s="1"/>
      <c r="AE635" s="1"/>
      <c r="AF635" s="1"/>
      <c r="AG635" s="1"/>
      <c r="AI635" s="1"/>
      <c r="AS635" s="1"/>
    </row>
    <row r="636" spans="4:45" ht="12.75">
      <c r="D636" s="1"/>
      <c r="E636" s="1"/>
      <c r="F636" s="1"/>
      <c r="G636" s="1"/>
      <c r="K636" s="1"/>
      <c r="Q636" s="1"/>
      <c r="W636" s="1"/>
      <c r="X636" s="1"/>
      <c r="Z636" s="1"/>
      <c r="AA636" s="1"/>
      <c r="AB636" s="1"/>
      <c r="AC636" s="1"/>
      <c r="AD636" s="1"/>
      <c r="AE636" s="1"/>
      <c r="AF636" s="1"/>
      <c r="AG636" s="1"/>
      <c r="AI636" s="1"/>
      <c r="AS636" s="1"/>
    </row>
    <row r="637" spans="4:45" ht="12.75">
      <c r="D637" s="1"/>
      <c r="E637" s="1"/>
      <c r="F637" s="1"/>
      <c r="G637" s="1"/>
      <c r="K637" s="1"/>
      <c r="Q637" s="1"/>
      <c r="W637" s="1"/>
      <c r="X637" s="1"/>
      <c r="Z637" s="1"/>
      <c r="AA637" s="1"/>
      <c r="AB637" s="1"/>
      <c r="AC637" s="1"/>
      <c r="AD637" s="1"/>
      <c r="AE637" s="1"/>
      <c r="AF637" s="1"/>
      <c r="AG637" s="1"/>
      <c r="AI637" s="1"/>
      <c r="AS637" s="1"/>
    </row>
    <row r="638" spans="4:45" ht="12.75">
      <c r="D638" s="1"/>
      <c r="E638" s="1"/>
      <c r="F638" s="1"/>
      <c r="G638" s="1"/>
      <c r="K638" s="1"/>
      <c r="Q638" s="1"/>
      <c r="W638" s="1"/>
      <c r="X638" s="1"/>
      <c r="Z638" s="1"/>
      <c r="AA638" s="1"/>
      <c r="AB638" s="1"/>
      <c r="AC638" s="1"/>
      <c r="AD638" s="1"/>
      <c r="AE638" s="1"/>
      <c r="AF638" s="1"/>
      <c r="AG638" s="1"/>
      <c r="AI638" s="1"/>
      <c r="AS638" s="1"/>
    </row>
    <row r="639" spans="4:45" ht="12.75">
      <c r="D639" s="1"/>
      <c r="E639" s="1"/>
      <c r="F639" s="1"/>
      <c r="G639" s="1"/>
      <c r="K639" s="1"/>
      <c r="Q639" s="1"/>
      <c r="W639" s="1"/>
      <c r="X639" s="1"/>
      <c r="Z639" s="1"/>
      <c r="AA639" s="1"/>
      <c r="AB639" s="1"/>
      <c r="AC639" s="1"/>
      <c r="AD639" s="1"/>
      <c r="AE639" s="1"/>
      <c r="AF639" s="1"/>
      <c r="AG639" s="1"/>
      <c r="AI639" s="1"/>
      <c r="AS639" s="1"/>
    </row>
    <row r="640" spans="4:45" ht="12.75">
      <c r="D640" s="1"/>
      <c r="E640" s="1"/>
      <c r="F640" s="1"/>
      <c r="G640" s="1"/>
      <c r="K640" s="1"/>
      <c r="Q640" s="1"/>
      <c r="W640" s="1"/>
      <c r="X640" s="1"/>
      <c r="Z640" s="1"/>
      <c r="AA640" s="1"/>
      <c r="AB640" s="1"/>
      <c r="AC640" s="1"/>
      <c r="AD640" s="1"/>
      <c r="AE640" s="1"/>
      <c r="AF640" s="1"/>
      <c r="AG640" s="1"/>
      <c r="AI640" s="1"/>
      <c r="AS640" s="1"/>
    </row>
    <row r="641" spans="4:45" ht="12.75">
      <c r="D641" s="1"/>
      <c r="E641" s="1"/>
      <c r="F641" s="1"/>
      <c r="G641" s="1"/>
      <c r="K641" s="1"/>
      <c r="Q641" s="1"/>
      <c r="W641" s="1"/>
      <c r="X641" s="1"/>
      <c r="Z641" s="1"/>
      <c r="AA641" s="1"/>
      <c r="AB641" s="1"/>
      <c r="AC641" s="1"/>
      <c r="AD641" s="1"/>
      <c r="AE641" s="1"/>
      <c r="AF641" s="1"/>
      <c r="AG641" s="1"/>
      <c r="AI641" s="1"/>
      <c r="AS641" s="1"/>
    </row>
    <row r="642" spans="4:45" ht="12.75">
      <c r="D642" s="1"/>
      <c r="E642" s="1"/>
      <c r="F642" s="1"/>
      <c r="G642" s="1"/>
      <c r="K642" s="1"/>
      <c r="Q642" s="1"/>
      <c r="W642" s="1"/>
      <c r="X642" s="1"/>
      <c r="Z642" s="1"/>
      <c r="AA642" s="1"/>
      <c r="AB642" s="1"/>
      <c r="AC642" s="1"/>
      <c r="AD642" s="1"/>
      <c r="AE642" s="1"/>
      <c r="AF642" s="1"/>
      <c r="AG642" s="1"/>
      <c r="AI642" s="1"/>
      <c r="AS642" s="1"/>
    </row>
    <row r="643" spans="4:45" ht="12.75">
      <c r="D643" s="1"/>
      <c r="E643" s="1"/>
      <c r="F643" s="1"/>
      <c r="G643" s="1"/>
      <c r="K643" s="1"/>
      <c r="Q643" s="1"/>
      <c r="W643" s="1"/>
      <c r="X643" s="1"/>
      <c r="Z643" s="1"/>
      <c r="AA643" s="1"/>
      <c r="AB643" s="1"/>
      <c r="AC643" s="1"/>
      <c r="AD643" s="1"/>
      <c r="AE643" s="1"/>
      <c r="AF643" s="1"/>
      <c r="AG643" s="1"/>
      <c r="AI643" s="1"/>
      <c r="AS643" s="1"/>
    </row>
    <row r="644" spans="4:45" ht="12.75">
      <c r="D644" s="1"/>
      <c r="E644" s="1"/>
      <c r="F644" s="1"/>
      <c r="G644" s="1"/>
      <c r="K644" s="1"/>
      <c r="Q644" s="1"/>
      <c r="W644" s="1"/>
      <c r="X644" s="1"/>
      <c r="Z644" s="1"/>
      <c r="AA644" s="1"/>
      <c r="AB644" s="1"/>
      <c r="AC644" s="1"/>
      <c r="AD644" s="1"/>
      <c r="AE644" s="1"/>
      <c r="AF644" s="1"/>
      <c r="AG644" s="1"/>
      <c r="AI644" s="1"/>
      <c r="AS644" s="1"/>
    </row>
    <row r="645" spans="4:45" ht="12.75">
      <c r="D645" s="1"/>
      <c r="E645" s="1"/>
      <c r="F645" s="1"/>
      <c r="G645" s="1"/>
      <c r="K645" s="1"/>
      <c r="Q645" s="1"/>
      <c r="W645" s="1"/>
      <c r="X645" s="1"/>
      <c r="Z645" s="1"/>
      <c r="AA645" s="1"/>
      <c r="AB645" s="1"/>
      <c r="AC645" s="1"/>
      <c r="AD645" s="1"/>
      <c r="AE645" s="1"/>
      <c r="AF645" s="1"/>
      <c r="AG645" s="1"/>
      <c r="AI645" s="1"/>
      <c r="AS645" s="1"/>
    </row>
    <row r="646" spans="4:45" ht="12.75">
      <c r="D646" s="1"/>
      <c r="E646" s="1"/>
      <c r="F646" s="1"/>
      <c r="G646" s="1"/>
      <c r="K646" s="1"/>
      <c r="Q646" s="1"/>
      <c r="W646" s="1"/>
      <c r="X646" s="1"/>
      <c r="Z646" s="1"/>
      <c r="AA646" s="1"/>
      <c r="AB646" s="1"/>
      <c r="AC646" s="1"/>
      <c r="AD646" s="1"/>
      <c r="AE646" s="1"/>
      <c r="AF646" s="1"/>
      <c r="AG646" s="1"/>
      <c r="AI646" s="1"/>
      <c r="AS646" s="1"/>
    </row>
    <row r="647" spans="4:45" ht="12.75">
      <c r="D647" s="1"/>
      <c r="E647" s="1"/>
      <c r="F647" s="1"/>
      <c r="G647" s="1"/>
      <c r="K647" s="1"/>
      <c r="Q647" s="1"/>
      <c r="W647" s="1"/>
      <c r="X647" s="1"/>
      <c r="Z647" s="1"/>
      <c r="AA647" s="1"/>
      <c r="AB647" s="1"/>
      <c r="AC647" s="1"/>
      <c r="AD647" s="1"/>
      <c r="AE647" s="1"/>
      <c r="AF647" s="1"/>
      <c r="AG647" s="1"/>
      <c r="AI647" s="1"/>
      <c r="AS647" s="1"/>
    </row>
    <row r="648" spans="4:45" ht="12.75">
      <c r="D648" s="1"/>
      <c r="E648" s="1"/>
      <c r="F648" s="1"/>
      <c r="G648" s="1"/>
      <c r="K648" s="1"/>
      <c r="Q648" s="1"/>
      <c r="W648" s="1"/>
      <c r="X648" s="1"/>
      <c r="Z648" s="1"/>
      <c r="AA648" s="1"/>
      <c r="AB648" s="1"/>
      <c r="AC648" s="1"/>
      <c r="AD648" s="1"/>
      <c r="AE648" s="1"/>
      <c r="AF648" s="1"/>
      <c r="AG648" s="1"/>
      <c r="AI648" s="1"/>
      <c r="AS648" s="1"/>
    </row>
    <row r="649" spans="4:45" ht="12.75">
      <c r="D649" s="1"/>
      <c r="E649" s="1"/>
      <c r="F649" s="1"/>
      <c r="G649" s="1"/>
      <c r="K649" s="1"/>
      <c r="Q649" s="1"/>
      <c r="W649" s="1"/>
      <c r="X649" s="1"/>
      <c r="Z649" s="1"/>
      <c r="AA649" s="1"/>
      <c r="AB649" s="1"/>
      <c r="AC649" s="1"/>
      <c r="AD649" s="1"/>
      <c r="AE649" s="1"/>
      <c r="AF649" s="1"/>
      <c r="AG649" s="1"/>
      <c r="AI649" s="1"/>
      <c r="AS649" s="1"/>
    </row>
    <row r="650" spans="4:45" ht="12.75">
      <c r="D650" s="1"/>
      <c r="E650" s="1"/>
      <c r="F650" s="1"/>
      <c r="G650" s="1"/>
      <c r="K650" s="1"/>
      <c r="Q650" s="1"/>
      <c r="W650" s="1"/>
      <c r="X650" s="1"/>
      <c r="Z650" s="1"/>
      <c r="AA650" s="1"/>
      <c r="AB650" s="1"/>
      <c r="AC650" s="1"/>
      <c r="AD650" s="1"/>
      <c r="AE650" s="1"/>
      <c r="AF650" s="1"/>
      <c r="AG650" s="1"/>
      <c r="AI650" s="1"/>
      <c r="AS650" s="1"/>
    </row>
    <row r="651" spans="4:45" ht="12.75">
      <c r="D651" s="1"/>
      <c r="E651" s="1"/>
      <c r="F651" s="1"/>
      <c r="G651" s="1"/>
      <c r="K651" s="1"/>
      <c r="Q651" s="1"/>
      <c r="W651" s="1"/>
      <c r="X651" s="1"/>
      <c r="Z651" s="1"/>
      <c r="AA651" s="1"/>
      <c r="AB651" s="1"/>
      <c r="AC651" s="1"/>
      <c r="AD651" s="1"/>
      <c r="AE651" s="1"/>
      <c r="AF651" s="1"/>
      <c r="AG651" s="1"/>
      <c r="AI651" s="1"/>
      <c r="AS651" s="1"/>
    </row>
    <row r="652" spans="4:45" ht="12.75">
      <c r="D652" s="1"/>
      <c r="E652" s="1"/>
      <c r="F652" s="1"/>
      <c r="G652" s="1"/>
      <c r="K652" s="1"/>
      <c r="Q652" s="1"/>
      <c r="W652" s="1"/>
      <c r="X652" s="1"/>
      <c r="Z652" s="1"/>
      <c r="AA652" s="1"/>
      <c r="AB652" s="1"/>
      <c r="AC652" s="1"/>
      <c r="AD652" s="1"/>
      <c r="AE652" s="1"/>
      <c r="AF652" s="1"/>
      <c r="AG652" s="1"/>
      <c r="AI652" s="1"/>
      <c r="AS652" s="1"/>
    </row>
    <row r="653" spans="4:45" ht="12.75">
      <c r="D653" s="1"/>
      <c r="E653" s="1"/>
      <c r="F653" s="1"/>
      <c r="G653" s="1"/>
      <c r="K653" s="1"/>
      <c r="Q653" s="1"/>
      <c r="W653" s="1"/>
      <c r="X653" s="1"/>
      <c r="Z653" s="1"/>
      <c r="AA653" s="1"/>
      <c r="AB653" s="1"/>
      <c r="AC653" s="1"/>
      <c r="AD653" s="1"/>
      <c r="AE653" s="1"/>
      <c r="AF653" s="1"/>
      <c r="AG653" s="1"/>
      <c r="AI653" s="1"/>
      <c r="AS653" s="1"/>
    </row>
    <row r="654" spans="4:45" ht="12.75">
      <c r="D654" s="1"/>
      <c r="E654" s="1"/>
      <c r="F654" s="1"/>
      <c r="G654" s="1"/>
      <c r="K654" s="1"/>
      <c r="Q654" s="1"/>
      <c r="W654" s="1"/>
      <c r="X654" s="1"/>
      <c r="Z654" s="1"/>
      <c r="AA654" s="1"/>
      <c r="AB654" s="1"/>
      <c r="AC654" s="1"/>
      <c r="AD654" s="1"/>
      <c r="AE654" s="1"/>
      <c r="AF654" s="1"/>
      <c r="AG654" s="1"/>
      <c r="AI654" s="1"/>
      <c r="AS654" s="1"/>
    </row>
    <row r="655" spans="4:45" ht="12.75">
      <c r="D655" s="1"/>
      <c r="E655" s="1"/>
      <c r="F655" s="1"/>
      <c r="G655" s="1"/>
      <c r="K655" s="1"/>
      <c r="Q655" s="1"/>
      <c r="W655" s="1"/>
      <c r="X655" s="1"/>
      <c r="Z655" s="1"/>
      <c r="AA655" s="1"/>
      <c r="AB655" s="1"/>
      <c r="AC655" s="1"/>
      <c r="AD655" s="1"/>
      <c r="AE655" s="1"/>
      <c r="AF655" s="1"/>
      <c r="AG655" s="1"/>
      <c r="AI655" s="1"/>
      <c r="AS655" s="1"/>
    </row>
    <row r="656" spans="4:45" ht="12.75">
      <c r="D656" s="1"/>
      <c r="E656" s="1"/>
      <c r="F656" s="1"/>
      <c r="G656" s="1"/>
      <c r="K656" s="1"/>
      <c r="Q656" s="1"/>
      <c r="W656" s="1"/>
      <c r="X656" s="1"/>
      <c r="Z656" s="1"/>
      <c r="AA656" s="1"/>
      <c r="AB656" s="1"/>
      <c r="AC656" s="1"/>
      <c r="AD656" s="1"/>
      <c r="AE656" s="1"/>
      <c r="AF656" s="1"/>
      <c r="AG656" s="1"/>
      <c r="AI656" s="1"/>
      <c r="AS656" s="1"/>
    </row>
    <row r="657" spans="4:45" ht="12.75">
      <c r="D657" s="1"/>
      <c r="E657" s="1"/>
      <c r="F657" s="1"/>
      <c r="G657" s="1"/>
      <c r="K657" s="1"/>
      <c r="Q657" s="1"/>
      <c r="W657" s="1"/>
      <c r="X657" s="1"/>
      <c r="Z657" s="1"/>
      <c r="AA657" s="1"/>
      <c r="AB657" s="1"/>
      <c r="AC657" s="1"/>
      <c r="AD657" s="1"/>
      <c r="AE657" s="1"/>
      <c r="AF657" s="1"/>
      <c r="AG657" s="1"/>
      <c r="AI657" s="1"/>
      <c r="AS657" s="1"/>
    </row>
    <row r="658" spans="4:45" ht="12.75">
      <c r="D658" s="1"/>
      <c r="E658" s="1"/>
      <c r="F658" s="1"/>
      <c r="G658" s="1"/>
      <c r="K658" s="1"/>
      <c r="Q658" s="1"/>
      <c r="W658" s="1"/>
      <c r="X658" s="1"/>
      <c r="Z658" s="1"/>
      <c r="AA658" s="1"/>
      <c r="AB658" s="1"/>
      <c r="AC658" s="1"/>
      <c r="AD658" s="1"/>
      <c r="AE658" s="1"/>
      <c r="AF658" s="1"/>
      <c r="AG658" s="1"/>
      <c r="AI658" s="1"/>
      <c r="AS658" s="1"/>
    </row>
    <row r="659" spans="4:45" ht="12.75">
      <c r="D659" s="1"/>
      <c r="E659" s="1"/>
      <c r="F659" s="1"/>
      <c r="G659" s="1"/>
      <c r="K659" s="1"/>
      <c r="Q659" s="1"/>
      <c r="W659" s="1"/>
      <c r="X659" s="1"/>
      <c r="Z659" s="1"/>
      <c r="AA659" s="1"/>
      <c r="AB659" s="1"/>
      <c r="AC659" s="1"/>
      <c r="AD659" s="1"/>
      <c r="AE659" s="1"/>
      <c r="AF659" s="1"/>
      <c r="AG659" s="1"/>
      <c r="AI659" s="1"/>
      <c r="AS659" s="1"/>
    </row>
    <row r="660" spans="4:45" ht="12.75">
      <c r="D660" s="1"/>
      <c r="E660" s="1"/>
      <c r="F660" s="1"/>
      <c r="G660" s="1"/>
      <c r="K660" s="1"/>
      <c r="Q660" s="1"/>
      <c r="W660" s="1"/>
      <c r="X660" s="1"/>
      <c r="Z660" s="1"/>
      <c r="AA660" s="1"/>
      <c r="AB660" s="1"/>
      <c r="AC660" s="1"/>
      <c r="AD660" s="1"/>
      <c r="AE660" s="1"/>
      <c r="AF660" s="1"/>
      <c r="AG660" s="1"/>
      <c r="AI660" s="1"/>
      <c r="AS660" s="1"/>
    </row>
    <row r="661" spans="4:45" ht="12.75">
      <c r="D661" s="1"/>
      <c r="E661" s="1"/>
      <c r="F661" s="1"/>
      <c r="G661" s="1"/>
      <c r="K661" s="1"/>
      <c r="Q661" s="1"/>
      <c r="W661" s="1"/>
      <c r="X661" s="1"/>
      <c r="Z661" s="1"/>
      <c r="AA661" s="1"/>
      <c r="AB661" s="1"/>
      <c r="AC661" s="1"/>
      <c r="AD661" s="1"/>
      <c r="AE661" s="1"/>
      <c r="AF661" s="1"/>
      <c r="AG661" s="1"/>
      <c r="AI661" s="1"/>
      <c r="AS661" s="1"/>
    </row>
    <row r="662" spans="4:45" ht="12.75">
      <c r="D662" s="1"/>
      <c r="E662" s="1"/>
      <c r="F662" s="1"/>
      <c r="G662" s="1"/>
      <c r="K662" s="1"/>
      <c r="Q662" s="1"/>
      <c r="W662" s="1"/>
      <c r="X662" s="1"/>
      <c r="Z662" s="1"/>
      <c r="AA662" s="1"/>
      <c r="AB662" s="1"/>
      <c r="AC662" s="1"/>
      <c r="AD662" s="1"/>
      <c r="AE662" s="1"/>
      <c r="AF662" s="1"/>
      <c r="AG662" s="1"/>
      <c r="AI662" s="1"/>
      <c r="AS662" s="1"/>
    </row>
    <row r="663" spans="4:45" ht="12.75">
      <c r="D663" s="1"/>
      <c r="E663" s="1"/>
      <c r="F663" s="1"/>
      <c r="G663" s="1"/>
      <c r="K663" s="1"/>
      <c r="Q663" s="1"/>
      <c r="W663" s="1"/>
      <c r="X663" s="1"/>
      <c r="Z663" s="1"/>
      <c r="AA663" s="1"/>
      <c r="AB663" s="1"/>
      <c r="AC663" s="1"/>
      <c r="AD663" s="1"/>
      <c r="AE663" s="1"/>
      <c r="AF663" s="1"/>
      <c r="AG663" s="1"/>
      <c r="AI663" s="1"/>
      <c r="AS663" s="1"/>
    </row>
    <row r="664" spans="4:45" ht="12.75">
      <c r="D664" s="1"/>
      <c r="E664" s="1"/>
      <c r="F664" s="1"/>
      <c r="G664" s="1"/>
      <c r="K664" s="1"/>
      <c r="Q664" s="1"/>
      <c r="W664" s="1"/>
      <c r="X664" s="1"/>
      <c r="Z664" s="1"/>
      <c r="AA664" s="1"/>
      <c r="AB664" s="1"/>
      <c r="AC664" s="1"/>
      <c r="AD664" s="1"/>
      <c r="AE664" s="1"/>
      <c r="AF664" s="1"/>
      <c r="AG664" s="1"/>
      <c r="AI664" s="1"/>
      <c r="AS664" s="1"/>
    </row>
    <row r="665" spans="4:45" ht="12.75">
      <c r="D665" s="1"/>
      <c r="E665" s="1"/>
      <c r="F665" s="1"/>
      <c r="G665" s="1"/>
      <c r="K665" s="1"/>
      <c r="Q665" s="1"/>
      <c r="W665" s="1"/>
      <c r="X665" s="1"/>
      <c r="Z665" s="1"/>
      <c r="AA665" s="1"/>
      <c r="AB665" s="1"/>
      <c r="AC665" s="1"/>
      <c r="AD665" s="1"/>
      <c r="AE665" s="1"/>
      <c r="AF665" s="1"/>
      <c r="AG665" s="1"/>
      <c r="AI665" s="1"/>
      <c r="AS665" s="1"/>
    </row>
    <row r="666" spans="4:45" ht="12.75">
      <c r="D666" s="1"/>
      <c r="E666" s="1"/>
      <c r="F666" s="1"/>
      <c r="G666" s="1"/>
      <c r="K666" s="1"/>
      <c r="Q666" s="1"/>
      <c r="W666" s="1"/>
      <c r="X666" s="1"/>
      <c r="Z666" s="1"/>
      <c r="AA666" s="1"/>
      <c r="AB666" s="1"/>
      <c r="AC666" s="1"/>
      <c r="AD666" s="1"/>
      <c r="AE666" s="1"/>
      <c r="AF666" s="1"/>
      <c r="AG666" s="1"/>
      <c r="AI666" s="1"/>
      <c r="AS666" s="1"/>
    </row>
    <row r="667" spans="4:45" ht="12.75">
      <c r="D667" s="1"/>
      <c r="E667" s="1"/>
      <c r="F667" s="1"/>
      <c r="G667" s="1"/>
      <c r="K667" s="1"/>
      <c r="Q667" s="1"/>
      <c r="W667" s="1"/>
      <c r="X667" s="1"/>
      <c r="Z667" s="1"/>
      <c r="AA667" s="1"/>
      <c r="AB667" s="1"/>
      <c r="AC667" s="1"/>
      <c r="AD667" s="1"/>
      <c r="AE667" s="1"/>
      <c r="AF667" s="1"/>
      <c r="AG667" s="1"/>
      <c r="AI667" s="1"/>
      <c r="AS667" s="1"/>
    </row>
    <row r="668" spans="4:45" ht="12.75">
      <c r="D668" s="1"/>
      <c r="E668" s="1"/>
      <c r="F668" s="1"/>
      <c r="G668" s="1"/>
      <c r="K668" s="1"/>
      <c r="Q668" s="1"/>
      <c r="W668" s="1"/>
      <c r="X668" s="1"/>
      <c r="Z668" s="1"/>
      <c r="AA668" s="1"/>
      <c r="AB668" s="1"/>
      <c r="AC668" s="1"/>
      <c r="AD668" s="1"/>
      <c r="AE668" s="1"/>
      <c r="AF668" s="1"/>
      <c r="AG668" s="1"/>
      <c r="AI668" s="1"/>
      <c r="AS668" s="1"/>
    </row>
    <row r="669" spans="4:45" ht="12.75">
      <c r="D669" s="1"/>
      <c r="E669" s="1"/>
      <c r="F669" s="1"/>
      <c r="G669" s="1"/>
      <c r="K669" s="1"/>
      <c r="Q669" s="1"/>
      <c r="W669" s="1"/>
      <c r="X669" s="1"/>
      <c r="Z669" s="1"/>
      <c r="AA669" s="1"/>
      <c r="AB669" s="1"/>
      <c r="AC669" s="1"/>
      <c r="AD669" s="1"/>
      <c r="AE669" s="1"/>
      <c r="AF669" s="1"/>
      <c r="AG669" s="1"/>
      <c r="AI669" s="1"/>
      <c r="AS669" s="1"/>
    </row>
    <row r="670" spans="4:45" ht="12.75">
      <c r="D670" s="1"/>
      <c r="E670" s="1"/>
      <c r="F670" s="1"/>
      <c r="G670" s="1"/>
      <c r="K670" s="1"/>
      <c r="Q670" s="1"/>
      <c r="W670" s="1"/>
      <c r="X670" s="1"/>
      <c r="Z670" s="1"/>
      <c r="AA670" s="1"/>
      <c r="AB670" s="1"/>
      <c r="AC670" s="1"/>
      <c r="AD670" s="1"/>
      <c r="AE670" s="1"/>
      <c r="AF670" s="1"/>
      <c r="AG670" s="1"/>
      <c r="AI670" s="1"/>
      <c r="AS670" s="1"/>
    </row>
    <row r="671" spans="4:45" ht="12.75">
      <c r="D671" s="1"/>
      <c r="E671" s="1"/>
      <c r="F671" s="1"/>
      <c r="G671" s="1"/>
      <c r="K671" s="1"/>
      <c r="Q671" s="1"/>
      <c r="W671" s="1"/>
      <c r="X671" s="1"/>
      <c r="Z671" s="1"/>
      <c r="AA671" s="1"/>
      <c r="AB671" s="1"/>
      <c r="AC671" s="1"/>
      <c r="AD671" s="1"/>
      <c r="AE671" s="1"/>
      <c r="AF671" s="1"/>
      <c r="AG671" s="1"/>
      <c r="AI671" s="1"/>
      <c r="AS671" s="1"/>
    </row>
    <row r="672" spans="4:45" ht="12.75">
      <c r="D672" s="1"/>
      <c r="E672" s="1"/>
      <c r="F672" s="1"/>
      <c r="G672" s="1"/>
      <c r="K672" s="1"/>
      <c r="Q672" s="1"/>
      <c r="W672" s="1"/>
      <c r="X672" s="1"/>
      <c r="Z672" s="1"/>
      <c r="AA672" s="1"/>
      <c r="AB672" s="1"/>
      <c r="AC672" s="1"/>
      <c r="AD672" s="1"/>
      <c r="AE672" s="1"/>
      <c r="AF672" s="1"/>
      <c r="AG672" s="1"/>
      <c r="AI672" s="1"/>
      <c r="AS672" s="1"/>
    </row>
    <row r="673" spans="4:45" ht="12.75">
      <c r="D673" s="1"/>
      <c r="E673" s="1"/>
      <c r="F673" s="1"/>
      <c r="G673" s="1"/>
      <c r="K673" s="1"/>
      <c r="Q673" s="1"/>
      <c r="W673" s="1"/>
      <c r="X673" s="1"/>
      <c r="Z673" s="1"/>
      <c r="AA673" s="1"/>
      <c r="AB673" s="1"/>
      <c r="AC673" s="1"/>
      <c r="AD673" s="1"/>
      <c r="AE673" s="1"/>
      <c r="AF673" s="1"/>
      <c r="AG673" s="1"/>
      <c r="AI673" s="1"/>
      <c r="AS673" s="1"/>
    </row>
    <row r="674" spans="4:45" ht="12.75">
      <c r="D674" s="1"/>
      <c r="E674" s="1"/>
      <c r="F674" s="1"/>
      <c r="G674" s="1"/>
      <c r="K674" s="1"/>
      <c r="Q674" s="1"/>
      <c r="W674" s="1"/>
      <c r="X674" s="1"/>
      <c r="Z674" s="1"/>
      <c r="AA674" s="1"/>
      <c r="AB674" s="1"/>
      <c r="AC674" s="1"/>
      <c r="AD674" s="1"/>
      <c r="AE674" s="1"/>
      <c r="AF674" s="1"/>
      <c r="AG674" s="1"/>
      <c r="AI674" s="1"/>
      <c r="AS674" s="1"/>
    </row>
    <row r="675" spans="4:45" ht="12.75">
      <c r="D675" s="1"/>
      <c r="E675" s="1"/>
      <c r="F675" s="1"/>
      <c r="G675" s="1"/>
      <c r="K675" s="1"/>
      <c r="Q675" s="1"/>
      <c r="W675" s="1"/>
      <c r="X675" s="1"/>
      <c r="Z675" s="1"/>
      <c r="AA675" s="1"/>
      <c r="AB675" s="1"/>
      <c r="AC675" s="1"/>
      <c r="AD675" s="1"/>
      <c r="AE675" s="1"/>
      <c r="AF675" s="1"/>
      <c r="AG675" s="1"/>
      <c r="AI675" s="1"/>
      <c r="AS675" s="1"/>
    </row>
    <row r="676" spans="4:45" ht="12.75">
      <c r="D676" s="1"/>
      <c r="E676" s="1"/>
      <c r="F676" s="1"/>
      <c r="G676" s="1"/>
      <c r="K676" s="1"/>
      <c r="Q676" s="1"/>
      <c r="W676" s="1"/>
      <c r="X676" s="1"/>
      <c r="Z676" s="1"/>
      <c r="AA676" s="1"/>
      <c r="AB676" s="1"/>
      <c r="AC676" s="1"/>
      <c r="AD676" s="1"/>
      <c r="AE676" s="1"/>
      <c r="AF676" s="1"/>
      <c r="AG676" s="1"/>
      <c r="AI676" s="1"/>
      <c r="AS676" s="1"/>
    </row>
    <row r="677" spans="4:45" ht="12.75">
      <c r="D677" s="1"/>
      <c r="E677" s="1"/>
      <c r="F677" s="1"/>
      <c r="G677" s="1"/>
      <c r="K677" s="1"/>
      <c r="Q677" s="1"/>
      <c r="W677" s="1"/>
      <c r="X677" s="1"/>
      <c r="Z677" s="1"/>
      <c r="AA677" s="1"/>
      <c r="AB677" s="1"/>
      <c r="AC677" s="1"/>
      <c r="AD677" s="1"/>
      <c r="AE677" s="1"/>
      <c r="AF677" s="1"/>
      <c r="AG677" s="1"/>
      <c r="AI677" s="1"/>
      <c r="AS677" s="1"/>
    </row>
    <row r="678" spans="4:45" ht="12.75">
      <c r="D678" s="1"/>
      <c r="E678" s="1"/>
      <c r="F678" s="1"/>
      <c r="G678" s="1"/>
      <c r="K678" s="1"/>
      <c r="Q678" s="1"/>
      <c r="W678" s="1"/>
      <c r="X678" s="1"/>
      <c r="Z678" s="1"/>
      <c r="AA678" s="1"/>
      <c r="AB678" s="1"/>
      <c r="AC678" s="1"/>
      <c r="AD678" s="1"/>
      <c r="AE678" s="1"/>
      <c r="AF678" s="1"/>
      <c r="AG678" s="1"/>
      <c r="AI678" s="1"/>
      <c r="AS678" s="1"/>
    </row>
    <row r="679" spans="4:45" ht="12.75">
      <c r="D679" s="1"/>
      <c r="E679" s="1"/>
      <c r="F679" s="1"/>
      <c r="G679" s="1"/>
      <c r="K679" s="1"/>
      <c r="Q679" s="1"/>
      <c r="W679" s="1"/>
      <c r="X679" s="1"/>
      <c r="Z679" s="1"/>
      <c r="AA679" s="1"/>
      <c r="AB679" s="1"/>
      <c r="AC679" s="1"/>
      <c r="AD679" s="1"/>
      <c r="AE679" s="1"/>
      <c r="AF679" s="1"/>
      <c r="AG679" s="1"/>
      <c r="AI679" s="1"/>
      <c r="AS679" s="1"/>
    </row>
    <row r="680" spans="4:45" ht="12.75">
      <c r="D680" s="1"/>
      <c r="E680" s="1"/>
      <c r="F680" s="1"/>
      <c r="G680" s="1"/>
      <c r="K680" s="1"/>
      <c r="Q680" s="1"/>
      <c r="W680" s="1"/>
      <c r="X680" s="1"/>
      <c r="Z680" s="1"/>
      <c r="AA680" s="1"/>
      <c r="AB680" s="1"/>
      <c r="AC680" s="1"/>
      <c r="AD680" s="1"/>
      <c r="AE680" s="1"/>
      <c r="AF680" s="1"/>
      <c r="AG680" s="1"/>
      <c r="AI680" s="1"/>
      <c r="AS680" s="1"/>
    </row>
    <row r="681" spans="4:45" ht="12.75">
      <c r="D681" s="1"/>
      <c r="E681" s="1"/>
      <c r="F681" s="1"/>
      <c r="G681" s="1"/>
      <c r="K681" s="1"/>
      <c r="Q681" s="1"/>
      <c r="W681" s="1"/>
      <c r="X681" s="1"/>
      <c r="Z681" s="1"/>
      <c r="AA681" s="1"/>
      <c r="AB681" s="1"/>
      <c r="AC681" s="1"/>
      <c r="AD681" s="1"/>
      <c r="AE681" s="1"/>
      <c r="AF681" s="1"/>
      <c r="AG681" s="1"/>
      <c r="AI681" s="1"/>
      <c r="AS681" s="1"/>
    </row>
    <row r="682" spans="4:45" ht="12.75">
      <c r="D682" s="1"/>
      <c r="E682" s="1"/>
      <c r="F682" s="1"/>
      <c r="G682" s="1"/>
      <c r="K682" s="1"/>
      <c r="Q682" s="1"/>
      <c r="W682" s="1"/>
      <c r="X682" s="1"/>
      <c r="Z682" s="1"/>
      <c r="AA682" s="1"/>
      <c r="AB682" s="1"/>
      <c r="AC682" s="1"/>
      <c r="AD682" s="1"/>
      <c r="AE682" s="1"/>
      <c r="AF682" s="1"/>
      <c r="AG682" s="1"/>
      <c r="AI682" s="1"/>
      <c r="AS682" s="1"/>
    </row>
    <row r="683" spans="4:45" ht="12.75">
      <c r="D683" s="1"/>
      <c r="E683" s="1"/>
      <c r="F683" s="1"/>
      <c r="G683" s="1"/>
      <c r="K683" s="1"/>
      <c r="Q683" s="1"/>
      <c r="W683" s="1"/>
      <c r="X683" s="1"/>
      <c r="Z683" s="1"/>
      <c r="AA683" s="1"/>
      <c r="AB683" s="1"/>
      <c r="AC683" s="1"/>
      <c r="AD683" s="1"/>
      <c r="AE683" s="1"/>
      <c r="AF683" s="1"/>
      <c r="AG683" s="1"/>
      <c r="AI683" s="1"/>
      <c r="AS683" s="1"/>
    </row>
    <row r="684" spans="4:45" ht="12.75">
      <c r="D684" s="1"/>
      <c r="E684" s="1"/>
      <c r="F684" s="1"/>
      <c r="G684" s="1"/>
      <c r="K684" s="1"/>
      <c r="Q684" s="1"/>
      <c r="W684" s="1"/>
      <c r="X684" s="1"/>
      <c r="Z684" s="1"/>
      <c r="AA684" s="1"/>
      <c r="AB684" s="1"/>
      <c r="AC684" s="1"/>
      <c r="AD684" s="1"/>
      <c r="AE684" s="1"/>
      <c r="AF684" s="1"/>
      <c r="AG684" s="1"/>
      <c r="AI684" s="1"/>
      <c r="AS684" s="1"/>
    </row>
    <row r="685" spans="4:45" ht="12.75">
      <c r="D685" s="1"/>
      <c r="E685" s="1"/>
      <c r="F685" s="1"/>
      <c r="G685" s="1"/>
      <c r="K685" s="1"/>
      <c r="Q685" s="1"/>
      <c r="W685" s="1"/>
      <c r="X685" s="1"/>
      <c r="Z685" s="1"/>
      <c r="AA685" s="1"/>
      <c r="AB685" s="1"/>
      <c r="AC685" s="1"/>
      <c r="AD685" s="1"/>
      <c r="AE685" s="1"/>
      <c r="AF685" s="1"/>
      <c r="AG685" s="1"/>
      <c r="AI685" s="1"/>
      <c r="AS685" s="1"/>
    </row>
    <row r="686" spans="4:45" ht="12.75">
      <c r="D686" s="1"/>
      <c r="E686" s="1"/>
      <c r="F686" s="1"/>
      <c r="G686" s="1"/>
      <c r="K686" s="1"/>
      <c r="Q686" s="1"/>
      <c r="W686" s="1"/>
      <c r="X686" s="1"/>
      <c r="Z686" s="1"/>
      <c r="AA686" s="1"/>
      <c r="AB686" s="1"/>
      <c r="AC686" s="1"/>
      <c r="AD686" s="1"/>
      <c r="AE686" s="1"/>
      <c r="AF686" s="1"/>
      <c r="AG686" s="1"/>
      <c r="AI686" s="1"/>
      <c r="AS686" s="1"/>
    </row>
    <row r="687" spans="4:45" ht="12.75">
      <c r="D687" s="1"/>
      <c r="E687" s="1"/>
      <c r="F687" s="1"/>
      <c r="G687" s="1"/>
      <c r="K687" s="1"/>
      <c r="Q687" s="1"/>
      <c r="W687" s="1"/>
      <c r="X687" s="1"/>
      <c r="Z687" s="1"/>
      <c r="AA687" s="1"/>
      <c r="AB687" s="1"/>
      <c r="AC687" s="1"/>
      <c r="AD687" s="1"/>
      <c r="AE687" s="1"/>
      <c r="AF687" s="1"/>
      <c r="AG687" s="1"/>
      <c r="AI687" s="1"/>
      <c r="AS687" s="1"/>
    </row>
    <row r="688" spans="4:45" ht="12.75">
      <c r="D688" s="1"/>
      <c r="E688" s="1"/>
      <c r="F688" s="1"/>
      <c r="G688" s="1"/>
      <c r="K688" s="1"/>
      <c r="Q688" s="1"/>
      <c r="W688" s="1"/>
      <c r="X688" s="1"/>
      <c r="Z688" s="1"/>
      <c r="AA688" s="1"/>
      <c r="AB688" s="1"/>
      <c r="AC688" s="1"/>
      <c r="AD688" s="1"/>
      <c r="AE688" s="1"/>
      <c r="AF688" s="1"/>
      <c r="AG688" s="1"/>
      <c r="AI688" s="1"/>
      <c r="AS688" s="1"/>
    </row>
    <row r="689" spans="4:45" ht="12.75">
      <c r="D689" s="1"/>
      <c r="E689" s="1"/>
      <c r="F689" s="1"/>
      <c r="G689" s="1"/>
      <c r="K689" s="1"/>
      <c r="Q689" s="1"/>
      <c r="W689" s="1"/>
      <c r="X689" s="1"/>
      <c r="Z689" s="1"/>
      <c r="AA689" s="1"/>
      <c r="AB689" s="1"/>
      <c r="AC689" s="1"/>
      <c r="AD689" s="1"/>
      <c r="AE689" s="1"/>
      <c r="AF689" s="1"/>
      <c r="AG689" s="1"/>
      <c r="AI689" s="1"/>
      <c r="AS689" s="1"/>
    </row>
    <row r="690" spans="4:45" ht="12.75">
      <c r="D690" s="1"/>
      <c r="E690" s="1"/>
      <c r="F690" s="1"/>
      <c r="G690" s="1"/>
      <c r="K690" s="1"/>
      <c r="Q690" s="1"/>
      <c r="W690" s="1"/>
      <c r="X690" s="1"/>
      <c r="Z690" s="1"/>
      <c r="AA690" s="1"/>
      <c r="AB690" s="1"/>
      <c r="AC690" s="1"/>
      <c r="AD690" s="1"/>
      <c r="AE690" s="1"/>
      <c r="AF690" s="1"/>
      <c r="AG690" s="1"/>
      <c r="AI690" s="1"/>
      <c r="AS690" s="1"/>
    </row>
    <row r="691" spans="4:45" ht="12.75">
      <c r="D691" s="1"/>
      <c r="E691" s="1"/>
      <c r="F691" s="1"/>
      <c r="G691" s="1"/>
      <c r="K691" s="1"/>
      <c r="Q691" s="1"/>
      <c r="W691" s="1"/>
      <c r="X691" s="1"/>
      <c r="Z691" s="1"/>
      <c r="AA691" s="1"/>
      <c r="AB691" s="1"/>
      <c r="AC691" s="1"/>
      <c r="AD691" s="1"/>
      <c r="AE691" s="1"/>
      <c r="AF691" s="1"/>
      <c r="AG691" s="1"/>
      <c r="AI691" s="1"/>
      <c r="AS691" s="1"/>
    </row>
    <row r="692" spans="4:45" ht="12.75">
      <c r="D692" s="1"/>
      <c r="E692" s="1"/>
      <c r="F692" s="1"/>
      <c r="G692" s="1"/>
      <c r="K692" s="1"/>
      <c r="Q692" s="1"/>
      <c r="W692" s="1"/>
      <c r="X692" s="1"/>
      <c r="Z692" s="1"/>
      <c r="AA692" s="1"/>
      <c r="AB692" s="1"/>
      <c r="AC692" s="1"/>
      <c r="AD692" s="1"/>
      <c r="AE692" s="1"/>
      <c r="AF692" s="1"/>
      <c r="AG692" s="1"/>
      <c r="AI692" s="1"/>
      <c r="AS692" s="1"/>
    </row>
    <row r="693" spans="4:45" ht="12.75">
      <c r="D693" s="1"/>
      <c r="E693" s="1"/>
      <c r="F693" s="1"/>
      <c r="G693" s="1"/>
      <c r="K693" s="1"/>
      <c r="Q693" s="1"/>
      <c r="W693" s="1"/>
      <c r="X693" s="1"/>
      <c r="Z693" s="1"/>
      <c r="AA693" s="1"/>
      <c r="AB693" s="1"/>
      <c r="AC693" s="1"/>
      <c r="AD693" s="1"/>
      <c r="AE693" s="1"/>
      <c r="AF693" s="1"/>
      <c r="AG693" s="1"/>
      <c r="AI693" s="1"/>
      <c r="AS693" s="1"/>
    </row>
    <row r="694" spans="4:45" ht="12.75">
      <c r="D694" s="1"/>
      <c r="E694" s="1"/>
      <c r="F694" s="1"/>
      <c r="G694" s="1"/>
      <c r="K694" s="1"/>
      <c r="Q694" s="1"/>
      <c r="W694" s="1"/>
      <c r="X694" s="1"/>
      <c r="Z694" s="1"/>
      <c r="AA694" s="1"/>
      <c r="AB694" s="1"/>
      <c r="AC694" s="1"/>
      <c r="AD694" s="1"/>
      <c r="AE694" s="1"/>
      <c r="AF694" s="1"/>
      <c r="AG694" s="1"/>
      <c r="AI694" s="1"/>
      <c r="AS694" s="1"/>
    </row>
    <row r="695" spans="4:45" ht="12.75">
      <c r="D695" s="1"/>
      <c r="E695" s="1"/>
      <c r="F695" s="1"/>
      <c r="G695" s="1"/>
      <c r="K695" s="1"/>
      <c r="Q695" s="1"/>
      <c r="W695" s="1"/>
      <c r="X695" s="1"/>
      <c r="Z695" s="1"/>
      <c r="AA695" s="1"/>
      <c r="AB695" s="1"/>
      <c r="AC695" s="1"/>
      <c r="AD695" s="1"/>
      <c r="AE695" s="1"/>
      <c r="AF695" s="1"/>
      <c r="AG695" s="1"/>
      <c r="AI695" s="1"/>
      <c r="AS695" s="1"/>
    </row>
    <row r="696" spans="4:45" ht="12.75">
      <c r="D696" s="1"/>
      <c r="E696" s="1"/>
      <c r="F696" s="1"/>
      <c r="G696" s="1"/>
      <c r="K696" s="1"/>
      <c r="Q696" s="1"/>
      <c r="W696" s="1"/>
      <c r="X696" s="1"/>
      <c r="Z696" s="1"/>
      <c r="AA696" s="1"/>
      <c r="AB696" s="1"/>
      <c r="AC696" s="1"/>
      <c r="AD696" s="1"/>
      <c r="AE696" s="1"/>
      <c r="AF696" s="1"/>
      <c r="AG696" s="1"/>
      <c r="AI696" s="1"/>
      <c r="AS696" s="1"/>
    </row>
    <row r="697" spans="4:45" ht="12.75">
      <c r="D697" s="1"/>
      <c r="E697" s="1"/>
      <c r="F697" s="1"/>
      <c r="G697" s="1"/>
      <c r="K697" s="1"/>
      <c r="Q697" s="1"/>
      <c r="W697" s="1"/>
      <c r="X697" s="1"/>
      <c r="Z697" s="1"/>
      <c r="AA697" s="1"/>
      <c r="AB697" s="1"/>
      <c r="AC697" s="1"/>
      <c r="AD697" s="1"/>
      <c r="AE697" s="1"/>
      <c r="AF697" s="1"/>
      <c r="AG697" s="1"/>
      <c r="AI697" s="1"/>
      <c r="AS697" s="1"/>
    </row>
    <row r="698" spans="4:45" ht="12.75">
      <c r="D698" s="1"/>
      <c r="E698" s="1"/>
      <c r="F698" s="1"/>
      <c r="G698" s="1"/>
      <c r="K698" s="1"/>
      <c r="Q698" s="1"/>
      <c r="W698" s="1"/>
      <c r="X698" s="1"/>
      <c r="Z698" s="1"/>
      <c r="AA698" s="1"/>
      <c r="AB698" s="1"/>
      <c r="AC698" s="1"/>
      <c r="AD698" s="1"/>
      <c r="AE698" s="1"/>
      <c r="AF698" s="1"/>
      <c r="AG698" s="1"/>
      <c r="AI698" s="1"/>
      <c r="AS698" s="1"/>
    </row>
    <row r="699" spans="4:45" ht="12.75">
      <c r="D699" s="1"/>
      <c r="E699" s="1"/>
      <c r="F699" s="1"/>
      <c r="G699" s="1"/>
      <c r="K699" s="1"/>
      <c r="Q699" s="1"/>
      <c r="W699" s="1"/>
      <c r="X699" s="1"/>
      <c r="Z699" s="1"/>
      <c r="AA699" s="1"/>
      <c r="AB699" s="1"/>
      <c r="AC699" s="1"/>
      <c r="AD699" s="1"/>
      <c r="AE699" s="1"/>
      <c r="AF699" s="1"/>
      <c r="AG699" s="1"/>
      <c r="AI699" s="1"/>
      <c r="AS699" s="1"/>
    </row>
    <row r="700" spans="4:45" ht="12.75">
      <c r="D700" s="1"/>
      <c r="E700" s="1"/>
      <c r="F700" s="1"/>
      <c r="G700" s="1"/>
      <c r="K700" s="1"/>
      <c r="Q700" s="1"/>
      <c r="W700" s="1"/>
      <c r="X700" s="1"/>
      <c r="Z700" s="1"/>
      <c r="AA700" s="1"/>
      <c r="AB700" s="1"/>
      <c r="AC700" s="1"/>
      <c r="AD700" s="1"/>
      <c r="AE700" s="1"/>
      <c r="AF700" s="1"/>
      <c r="AG700" s="1"/>
      <c r="AI700" s="1"/>
      <c r="AS700" s="1"/>
    </row>
    <row r="701" spans="4:45" ht="12.75">
      <c r="D701" s="1"/>
      <c r="E701" s="1"/>
      <c r="F701" s="1"/>
      <c r="G701" s="1"/>
      <c r="K701" s="1"/>
      <c r="Q701" s="1"/>
      <c r="W701" s="1"/>
      <c r="X701" s="1"/>
      <c r="Z701" s="1"/>
      <c r="AA701" s="1"/>
      <c r="AB701" s="1"/>
      <c r="AC701" s="1"/>
      <c r="AD701" s="1"/>
      <c r="AE701" s="1"/>
      <c r="AF701" s="1"/>
      <c r="AG701" s="1"/>
      <c r="AI701" s="1"/>
      <c r="AS701" s="1"/>
    </row>
    <row r="702" spans="4:45" ht="12.75">
      <c r="D702" s="1"/>
      <c r="E702" s="1"/>
      <c r="F702" s="1"/>
      <c r="G702" s="1"/>
      <c r="K702" s="1"/>
      <c r="Q702" s="1"/>
      <c r="W702" s="1"/>
      <c r="X702" s="1"/>
      <c r="Z702" s="1"/>
      <c r="AA702" s="1"/>
      <c r="AB702" s="1"/>
      <c r="AC702" s="1"/>
      <c r="AD702" s="1"/>
      <c r="AE702" s="1"/>
      <c r="AF702" s="1"/>
      <c r="AG702" s="1"/>
      <c r="AI702" s="1"/>
      <c r="AS702" s="1"/>
    </row>
    <row r="703" spans="4:45" ht="12.75">
      <c r="D703" s="1"/>
      <c r="E703" s="1"/>
      <c r="F703" s="1"/>
      <c r="G703" s="1"/>
      <c r="K703" s="1"/>
      <c r="Q703" s="1"/>
      <c r="W703" s="1"/>
      <c r="X703" s="1"/>
      <c r="Z703" s="1"/>
      <c r="AA703" s="1"/>
      <c r="AB703" s="1"/>
      <c r="AC703" s="1"/>
      <c r="AD703" s="1"/>
      <c r="AE703" s="1"/>
      <c r="AF703" s="1"/>
      <c r="AG703" s="1"/>
      <c r="AI703" s="1"/>
      <c r="AS703" s="1"/>
    </row>
    <row r="704" spans="4:45" ht="12.75">
      <c r="D704" s="1"/>
      <c r="E704" s="1"/>
      <c r="F704" s="1"/>
      <c r="G704" s="1"/>
      <c r="K704" s="1"/>
      <c r="Q704" s="1"/>
      <c r="W704" s="1"/>
      <c r="X704" s="1"/>
      <c r="Z704" s="1"/>
      <c r="AA704" s="1"/>
      <c r="AB704" s="1"/>
      <c r="AC704" s="1"/>
      <c r="AD704" s="1"/>
      <c r="AE704" s="1"/>
      <c r="AF704" s="1"/>
      <c r="AG704" s="1"/>
      <c r="AI704" s="1"/>
      <c r="AS704" s="1"/>
    </row>
    <row r="705" spans="4:45" ht="12.75">
      <c r="D705" s="1"/>
      <c r="E705" s="1"/>
      <c r="F705" s="1"/>
      <c r="G705" s="1"/>
      <c r="K705" s="1"/>
      <c r="Q705" s="1"/>
      <c r="W705" s="1"/>
      <c r="X705" s="1"/>
      <c r="Z705" s="1"/>
      <c r="AA705" s="1"/>
      <c r="AB705" s="1"/>
      <c r="AC705" s="1"/>
      <c r="AD705" s="1"/>
      <c r="AE705" s="1"/>
      <c r="AF705" s="1"/>
      <c r="AG705" s="1"/>
      <c r="AI705" s="1"/>
      <c r="AS705" s="1"/>
    </row>
    <row r="706" spans="4:45" ht="12.75">
      <c r="D706" s="1"/>
      <c r="E706" s="1"/>
      <c r="F706" s="1"/>
      <c r="G706" s="1"/>
      <c r="K706" s="1"/>
      <c r="Q706" s="1"/>
      <c r="W706" s="1"/>
      <c r="X706" s="1"/>
      <c r="Z706" s="1"/>
      <c r="AA706" s="1"/>
      <c r="AB706" s="1"/>
      <c r="AC706" s="1"/>
      <c r="AD706" s="1"/>
      <c r="AE706" s="1"/>
      <c r="AF706" s="1"/>
      <c r="AG706" s="1"/>
      <c r="AI706" s="1"/>
      <c r="AS706" s="1"/>
    </row>
    <row r="707" spans="4:45" ht="12.75">
      <c r="D707" s="1"/>
      <c r="E707" s="1"/>
      <c r="F707" s="1"/>
      <c r="G707" s="1"/>
      <c r="K707" s="1"/>
      <c r="Q707" s="1"/>
      <c r="W707" s="1"/>
      <c r="X707" s="1"/>
      <c r="Z707" s="1"/>
      <c r="AA707" s="1"/>
      <c r="AB707" s="1"/>
      <c r="AC707" s="1"/>
      <c r="AD707" s="1"/>
      <c r="AE707" s="1"/>
      <c r="AF707" s="1"/>
      <c r="AG707" s="1"/>
      <c r="AI707" s="1"/>
      <c r="AS707" s="1"/>
    </row>
    <row r="708" spans="4:45" ht="12.75">
      <c r="D708" s="1"/>
      <c r="E708" s="1"/>
      <c r="F708" s="1"/>
      <c r="G708" s="1"/>
      <c r="K708" s="1"/>
      <c r="Q708" s="1"/>
      <c r="W708" s="1"/>
      <c r="X708" s="1"/>
      <c r="Z708" s="1"/>
      <c r="AA708" s="1"/>
      <c r="AB708" s="1"/>
      <c r="AC708" s="1"/>
      <c r="AD708" s="1"/>
      <c r="AE708" s="1"/>
      <c r="AF708" s="1"/>
      <c r="AG708" s="1"/>
      <c r="AI708" s="1"/>
      <c r="AS708" s="1"/>
    </row>
    <row r="709" spans="4:45" ht="12.75">
      <c r="D709" s="1"/>
      <c r="E709" s="1"/>
      <c r="F709" s="1"/>
      <c r="G709" s="1"/>
      <c r="K709" s="1"/>
      <c r="Q709" s="1"/>
      <c r="W709" s="1"/>
      <c r="X709" s="1"/>
      <c r="Z709" s="1"/>
      <c r="AA709" s="1"/>
      <c r="AB709" s="1"/>
      <c r="AC709" s="1"/>
      <c r="AD709" s="1"/>
      <c r="AE709" s="1"/>
      <c r="AF709" s="1"/>
      <c r="AG709" s="1"/>
      <c r="AI709" s="1"/>
      <c r="AS709" s="1"/>
    </row>
    <row r="710" spans="4:45" ht="12.75">
      <c r="D710" s="1"/>
      <c r="E710" s="1"/>
      <c r="F710" s="1"/>
      <c r="G710" s="1"/>
      <c r="K710" s="1"/>
      <c r="Q710" s="1"/>
      <c r="W710" s="1"/>
      <c r="X710" s="1"/>
      <c r="Z710" s="1"/>
      <c r="AA710" s="1"/>
      <c r="AB710" s="1"/>
      <c r="AC710" s="1"/>
      <c r="AD710" s="1"/>
      <c r="AE710" s="1"/>
      <c r="AF710" s="1"/>
      <c r="AG710" s="1"/>
      <c r="AI710" s="1"/>
      <c r="AS710" s="1"/>
    </row>
    <row r="711" spans="4:45" ht="12.75">
      <c r="D711" s="1"/>
      <c r="E711" s="1"/>
      <c r="F711" s="1"/>
      <c r="G711" s="1"/>
      <c r="K711" s="1"/>
      <c r="Q711" s="1"/>
      <c r="W711" s="1"/>
      <c r="X711" s="1"/>
      <c r="Z711" s="1"/>
      <c r="AA711" s="1"/>
      <c r="AB711" s="1"/>
      <c r="AC711" s="1"/>
      <c r="AD711" s="1"/>
      <c r="AE711" s="1"/>
      <c r="AF711" s="1"/>
      <c r="AG711" s="1"/>
      <c r="AI711" s="1"/>
      <c r="AS711" s="1"/>
    </row>
    <row r="712" spans="4:45" ht="12.75">
      <c r="D712" s="1"/>
      <c r="E712" s="1"/>
      <c r="F712" s="1"/>
      <c r="G712" s="1"/>
      <c r="K712" s="1"/>
      <c r="Q712" s="1"/>
      <c r="W712" s="1"/>
      <c r="X712" s="1"/>
      <c r="Z712" s="1"/>
      <c r="AA712" s="1"/>
      <c r="AB712" s="1"/>
      <c r="AC712" s="1"/>
      <c r="AD712" s="1"/>
      <c r="AE712" s="1"/>
      <c r="AF712" s="1"/>
      <c r="AG712" s="1"/>
      <c r="AI712" s="1"/>
      <c r="AS712" s="1"/>
    </row>
    <row r="713" spans="4:45" ht="12.75">
      <c r="D713" s="1"/>
      <c r="E713" s="1"/>
      <c r="F713" s="1"/>
      <c r="G713" s="1"/>
      <c r="K713" s="1"/>
      <c r="Q713" s="1"/>
      <c r="W713" s="1"/>
      <c r="X713" s="1"/>
      <c r="Z713" s="1"/>
      <c r="AA713" s="1"/>
      <c r="AB713" s="1"/>
      <c r="AC713" s="1"/>
      <c r="AD713" s="1"/>
      <c r="AE713" s="1"/>
      <c r="AF713" s="1"/>
      <c r="AG713" s="1"/>
      <c r="AI713" s="1"/>
      <c r="AS713" s="1"/>
    </row>
    <row r="714" spans="4:45" ht="12.75">
      <c r="D714" s="1"/>
      <c r="E714" s="1"/>
      <c r="F714" s="1"/>
      <c r="G714" s="1"/>
      <c r="K714" s="1"/>
      <c r="Q714" s="1"/>
      <c r="W714" s="1"/>
      <c r="X714" s="1"/>
      <c r="Z714" s="1"/>
      <c r="AA714" s="1"/>
      <c r="AB714" s="1"/>
      <c r="AC714" s="1"/>
      <c r="AD714" s="1"/>
      <c r="AE714" s="1"/>
      <c r="AF714" s="1"/>
      <c r="AG714" s="1"/>
      <c r="AI714" s="1"/>
      <c r="AS714" s="1"/>
    </row>
    <row r="715" spans="4:45" ht="12.75">
      <c r="D715" s="1"/>
      <c r="E715" s="1"/>
      <c r="F715" s="1"/>
      <c r="G715" s="1"/>
      <c r="K715" s="1"/>
      <c r="Q715" s="1"/>
      <c r="W715" s="1"/>
      <c r="X715" s="1"/>
      <c r="Z715" s="1"/>
      <c r="AA715" s="1"/>
      <c r="AB715" s="1"/>
      <c r="AC715" s="1"/>
      <c r="AD715" s="1"/>
      <c r="AE715" s="1"/>
      <c r="AF715" s="1"/>
      <c r="AG715" s="1"/>
      <c r="AI715" s="1"/>
      <c r="AS715" s="1"/>
    </row>
    <row r="716" spans="4:45" ht="12.75">
      <c r="D716" s="1"/>
      <c r="E716" s="1"/>
      <c r="F716" s="1"/>
      <c r="G716" s="1"/>
      <c r="K716" s="1"/>
      <c r="Q716" s="1"/>
      <c r="W716" s="1"/>
      <c r="X716" s="1"/>
      <c r="Z716" s="1"/>
      <c r="AA716" s="1"/>
      <c r="AB716" s="1"/>
      <c r="AC716" s="1"/>
      <c r="AD716" s="1"/>
      <c r="AE716" s="1"/>
      <c r="AF716" s="1"/>
      <c r="AG716" s="1"/>
      <c r="AI716" s="1"/>
      <c r="AS716" s="1"/>
    </row>
    <row r="717" spans="4:45" ht="12.75">
      <c r="D717" s="1"/>
      <c r="E717" s="1"/>
      <c r="F717" s="1"/>
      <c r="G717" s="1"/>
      <c r="K717" s="1"/>
      <c r="Q717" s="1"/>
      <c r="W717" s="1"/>
      <c r="X717" s="1"/>
      <c r="Z717" s="1"/>
      <c r="AA717" s="1"/>
      <c r="AB717" s="1"/>
      <c r="AC717" s="1"/>
      <c r="AD717" s="1"/>
      <c r="AE717" s="1"/>
      <c r="AF717" s="1"/>
      <c r="AG717" s="1"/>
      <c r="AI717" s="1"/>
      <c r="AS717" s="1"/>
    </row>
    <row r="718" spans="4:45" ht="12.75">
      <c r="D718" s="1"/>
      <c r="E718" s="1"/>
      <c r="F718" s="1"/>
      <c r="G718" s="1"/>
      <c r="K718" s="1"/>
      <c r="Q718" s="1"/>
      <c r="W718" s="1"/>
      <c r="X718" s="1"/>
      <c r="Z718" s="1"/>
      <c r="AA718" s="1"/>
      <c r="AB718" s="1"/>
      <c r="AC718" s="1"/>
      <c r="AD718" s="1"/>
      <c r="AE718" s="1"/>
      <c r="AF718" s="1"/>
      <c r="AG718" s="1"/>
      <c r="AI718" s="1"/>
      <c r="AS718" s="1"/>
    </row>
    <row r="719" spans="4:45" ht="12.75">
      <c r="D719" s="1"/>
      <c r="E719" s="1"/>
      <c r="F719" s="1"/>
      <c r="G719" s="1"/>
      <c r="K719" s="1"/>
      <c r="Q719" s="1"/>
      <c r="W719" s="1"/>
      <c r="X719" s="1"/>
      <c r="Z719" s="1"/>
      <c r="AA719" s="1"/>
      <c r="AB719" s="1"/>
      <c r="AC719" s="1"/>
      <c r="AD719" s="1"/>
      <c r="AE719" s="1"/>
      <c r="AF719" s="1"/>
      <c r="AG719" s="1"/>
      <c r="AI719" s="1"/>
      <c r="AS719" s="1"/>
    </row>
    <row r="720" spans="4:45" ht="12.75">
      <c r="D720" s="1"/>
      <c r="E720" s="1"/>
      <c r="F720" s="1"/>
      <c r="G720" s="1"/>
      <c r="K720" s="1"/>
      <c r="Q720" s="1"/>
      <c r="W720" s="1"/>
      <c r="X720" s="1"/>
      <c r="Z720" s="1"/>
      <c r="AA720" s="1"/>
      <c r="AB720" s="1"/>
      <c r="AC720" s="1"/>
      <c r="AD720" s="1"/>
      <c r="AE720" s="1"/>
      <c r="AF720" s="1"/>
      <c r="AG720" s="1"/>
      <c r="AI720" s="1"/>
      <c r="AS720" s="1"/>
    </row>
    <row r="721" spans="4:45" ht="12.75">
      <c r="D721" s="1"/>
      <c r="E721" s="1"/>
      <c r="F721" s="1"/>
      <c r="G721" s="1"/>
      <c r="K721" s="1"/>
      <c r="Q721" s="1"/>
      <c r="W721" s="1"/>
      <c r="X721" s="1"/>
      <c r="Z721" s="1"/>
      <c r="AA721" s="1"/>
      <c r="AB721" s="1"/>
      <c r="AC721" s="1"/>
      <c r="AD721" s="1"/>
      <c r="AE721" s="1"/>
      <c r="AF721" s="1"/>
      <c r="AG721" s="1"/>
      <c r="AI721" s="1"/>
      <c r="AS721" s="1"/>
    </row>
    <row r="722" spans="4:45" ht="12.75">
      <c r="D722" s="1"/>
      <c r="E722" s="1"/>
      <c r="F722" s="1"/>
      <c r="G722" s="1"/>
      <c r="K722" s="1"/>
      <c r="Q722" s="1"/>
      <c r="W722" s="1"/>
      <c r="X722" s="1"/>
      <c r="Z722" s="1"/>
      <c r="AA722" s="1"/>
      <c r="AB722" s="1"/>
      <c r="AC722" s="1"/>
      <c r="AD722" s="1"/>
      <c r="AE722" s="1"/>
      <c r="AF722" s="1"/>
      <c r="AG722" s="1"/>
      <c r="AI722" s="1"/>
      <c r="AS722" s="1"/>
    </row>
    <row r="723" spans="4:45" ht="12.75">
      <c r="D723" s="1"/>
      <c r="E723" s="1"/>
      <c r="F723" s="1"/>
      <c r="G723" s="1"/>
      <c r="K723" s="1"/>
      <c r="Q723" s="1"/>
      <c r="W723" s="1"/>
      <c r="X723" s="1"/>
      <c r="Z723" s="1"/>
      <c r="AA723" s="1"/>
      <c r="AB723" s="1"/>
      <c r="AC723" s="1"/>
      <c r="AD723" s="1"/>
      <c r="AE723" s="1"/>
      <c r="AF723" s="1"/>
      <c r="AG723" s="1"/>
      <c r="AI723" s="1"/>
      <c r="AS723" s="1"/>
    </row>
    <row r="724" spans="4:45" ht="12.75">
      <c r="D724" s="1"/>
      <c r="E724" s="1"/>
      <c r="F724" s="1"/>
      <c r="G724" s="1"/>
      <c r="K724" s="1"/>
      <c r="Q724" s="1"/>
      <c r="W724" s="1"/>
      <c r="X724" s="1"/>
      <c r="Z724" s="1"/>
      <c r="AA724" s="1"/>
      <c r="AB724" s="1"/>
      <c r="AC724" s="1"/>
      <c r="AD724" s="1"/>
      <c r="AE724" s="1"/>
      <c r="AF724" s="1"/>
      <c r="AG724" s="1"/>
      <c r="AI724" s="1"/>
      <c r="AS724" s="1"/>
    </row>
    <row r="725" spans="4:45" ht="12.75">
      <c r="D725" s="1"/>
      <c r="E725" s="1"/>
      <c r="F725" s="1"/>
      <c r="G725" s="1"/>
      <c r="K725" s="1"/>
      <c r="Q725" s="1"/>
      <c r="W725" s="1"/>
      <c r="X725" s="1"/>
      <c r="Z725" s="1"/>
      <c r="AA725" s="1"/>
      <c r="AB725" s="1"/>
      <c r="AC725" s="1"/>
      <c r="AD725" s="1"/>
      <c r="AE725" s="1"/>
      <c r="AF725" s="1"/>
      <c r="AG725" s="1"/>
      <c r="AI725" s="1"/>
      <c r="AS725" s="1"/>
    </row>
    <row r="726" spans="4:45" ht="12.75">
      <c r="D726" s="1"/>
      <c r="E726" s="1"/>
      <c r="F726" s="1"/>
      <c r="G726" s="1"/>
      <c r="K726" s="1"/>
      <c r="Q726" s="1"/>
      <c r="W726" s="1"/>
      <c r="X726" s="1"/>
      <c r="Z726" s="1"/>
      <c r="AA726" s="1"/>
      <c r="AB726" s="1"/>
      <c r="AC726" s="1"/>
      <c r="AD726" s="1"/>
      <c r="AE726" s="1"/>
      <c r="AF726" s="1"/>
      <c r="AG726" s="1"/>
      <c r="AI726" s="1"/>
      <c r="AS726" s="1"/>
    </row>
    <row r="727" spans="4:45" ht="12.75">
      <c r="D727" s="1"/>
      <c r="E727" s="1"/>
      <c r="F727" s="1"/>
      <c r="G727" s="1"/>
      <c r="K727" s="1"/>
      <c r="Q727" s="1"/>
      <c r="W727" s="1"/>
      <c r="X727" s="1"/>
      <c r="Z727" s="1"/>
      <c r="AA727" s="1"/>
      <c r="AB727" s="1"/>
      <c r="AC727" s="1"/>
      <c r="AD727" s="1"/>
      <c r="AE727" s="1"/>
      <c r="AF727" s="1"/>
      <c r="AG727" s="1"/>
      <c r="AI727" s="1"/>
      <c r="AS727" s="1"/>
    </row>
    <row r="728" spans="4:45" ht="12.75">
      <c r="D728" s="1"/>
      <c r="E728" s="1"/>
      <c r="F728" s="1"/>
      <c r="G728" s="1"/>
      <c r="K728" s="1"/>
      <c r="Q728" s="1"/>
      <c r="W728" s="1"/>
      <c r="X728" s="1"/>
      <c r="Z728" s="1"/>
      <c r="AA728" s="1"/>
      <c r="AB728" s="1"/>
      <c r="AC728" s="1"/>
      <c r="AD728" s="1"/>
      <c r="AE728" s="1"/>
      <c r="AF728" s="1"/>
      <c r="AG728" s="1"/>
      <c r="AI728" s="1"/>
      <c r="AS728" s="1"/>
    </row>
    <row r="729" spans="4:45" ht="12.75">
      <c r="D729" s="1"/>
      <c r="E729" s="1"/>
      <c r="F729" s="1"/>
      <c r="G729" s="1"/>
      <c r="K729" s="1"/>
      <c r="Q729" s="1"/>
      <c r="W729" s="1"/>
      <c r="X729" s="1"/>
      <c r="Z729" s="1"/>
      <c r="AA729" s="1"/>
      <c r="AB729" s="1"/>
      <c r="AC729" s="1"/>
      <c r="AD729" s="1"/>
      <c r="AE729" s="1"/>
      <c r="AF729" s="1"/>
      <c r="AG729" s="1"/>
      <c r="AI729" s="1"/>
      <c r="AS729" s="1"/>
    </row>
    <row r="730" spans="4:45" ht="12.75">
      <c r="D730" s="1"/>
      <c r="E730" s="1"/>
      <c r="F730" s="1"/>
      <c r="G730" s="1"/>
      <c r="K730" s="1"/>
      <c r="Q730" s="1"/>
      <c r="W730" s="1"/>
      <c r="X730" s="1"/>
      <c r="Z730" s="1"/>
      <c r="AA730" s="1"/>
      <c r="AB730" s="1"/>
      <c r="AC730" s="1"/>
      <c r="AD730" s="1"/>
      <c r="AE730" s="1"/>
      <c r="AF730" s="1"/>
      <c r="AG730" s="1"/>
      <c r="AI730" s="1"/>
      <c r="AS730" s="1"/>
    </row>
    <row r="731" spans="4:45" ht="12.75">
      <c r="D731" s="1"/>
      <c r="E731" s="1"/>
      <c r="F731" s="1"/>
      <c r="G731" s="1"/>
      <c r="K731" s="1"/>
      <c r="Q731" s="1"/>
      <c r="W731" s="1"/>
      <c r="X731" s="1"/>
      <c r="Z731" s="1"/>
      <c r="AA731" s="1"/>
      <c r="AB731" s="1"/>
      <c r="AC731" s="1"/>
      <c r="AD731" s="1"/>
      <c r="AE731" s="1"/>
      <c r="AF731" s="1"/>
      <c r="AG731" s="1"/>
      <c r="AI731" s="1"/>
      <c r="AS731" s="1"/>
    </row>
    <row r="732" spans="4:45" ht="12.75">
      <c r="D732" s="1"/>
      <c r="E732" s="1"/>
      <c r="F732" s="1"/>
      <c r="G732" s="1"/>
      <c r="K732" s="1"/>
      <c r="Q732" s="1"/>
      <c r="W732" s="1"/>
      <c r="X732" s="1"/>
      <c r="Z732" s="1"/>
      <c r="AA732" s="1"/>
      <c r="AB732" s="1"/>
      <c r="AC732" s="1"/>
      <c r="AD732" s="1"/>
      <c r="AE732" s="1"/>
      <c r="AF732" s="1"/>
      <c r="AG732" s="1"/>
      <c r="AI732" s="1"/>
      <c r="AS732" s="1"/>
    </row>
    <row r="733" spans="4:45" ht="12.75">
      <c r="D733" s="1"/>
      <c r="E733" s="1"/>
      <c r="F733" s="1"/>
      <c r="G733" s="1"/>
      <c r="K733" s="1"/>
      <c r="Q733" s="1"/>
      <c r="W733" s="1"/>
      <c r="X733" s="1"/>
      <c r="Z733" s="1"/>
      <c r="AA733" s="1"/>
      <c r="AB733" s="1"/>
      <c r="AC733" s="1"/>
      <c r="AD733" s="1"/>
      <c r="AE733" s="1"/>
      <c r="AF733" s="1"/>
      <c r="AG733" s="1"/>
      <c r="AI733" s="1"/>
      <c r="AS733" s="1"/>
    </row>
    <row r="734" spans="4:45" ht="12.75">
      <c r="D734" s="1"/>
      <c r="E734" s="1"/>
      <c r="F734" s="1"/>
      <c r="G734" s="1"/>
      <c r="K734" s="1"/>
      <c r="Q734" s="1"/>
      <c r="W734" s="1"/>
      <c r="X734" s="1"/>
      <c r="Z734" s="1"/>
      <c r="AA734" s="1"/>
      <c r="AB734" s="1"/>
      <c r="AC734" s="1"/>
      <c r="AD734" s="1"/>
      <c r="AE734" s="1"/>
      <c r="AF734" s="1"/>
      <c r="AG734" s="1"/>
      <c r="AI734" s="1"/>
      <c r="AS734" s="1"/>
    </row>
    <row r="735" spans="4:45" ht="12.75">
      <c r="D735" s="1"/>
      <c r="E735" s="1"/>
      <c r="F735" s="1"/>
      <c r="G735" s="1"/>
      <c r="K735" s="1"/>
      <c r="Q735" s="1"/>
      <c r="W735" s="1"/>
      <c r="X735" s="1"/>
      <c r="Z735" s="1"/>
      <c r="AA735" s="1"/>
      <c r="AB735" s="1"/>
      <c r="AC735" s="1"/>
      <c r="AD735" s="1"/>
      <c r="AE735" s="1"/>
      <c r="AF735" s="1"/>
      <c r="AG735" s="1"/>
      <c r="AI735" s="1"/>
      <c r="AS735" s="1"/>
    </row>
    <row r="736" spans="4:45" ht="12.75">
      <c r="D736" s="1"/>
      <c r="E736" s="1"/>
      <c r="F736" s="1"/>
      <c r="G736" s="1"/>
      <c r="K736" s="1"/>
      <c r="Q736" s="1"/>
      <c r="W736" s="1"/>
      <c r="X736" s="1"/>
      <c r="Z736" s="1"/>
      <c r="AA736" s="1"/>
      <c r="AB736" s="1"/>
      <c r="AC736" s="1"/>
      <c r="AD736" s="1"/>
      <c r="AE736" s="1"/>
      <c r="AF736" s="1"/>
      <c r="AG736" s="1"/>
      <c r="AI736" s="1"/>
      <c r="AS736" s="1"/>
    </row>
    <row r="737" spans="4:45" ht="12.75">
      <c r="D737" s="1"/>
      <c r="E737" s="1"/>
      <c r="F737" s="1"/>
      <c r="G737" s="1"/>
      <c r="K737" s="1"/>
      <c r="Q737" s="1"/>
      <c r="W737" s="1"/>
      <c r="X737" s="1"/>
      <c r="Z737" s="1"/>
      <c r="AA737" s="1"/>
      <c r="AB737" s="1"/>
      <c r="AC737" s="1"/>
      <c r="AD737" s="1"/>
      <c r="AE737" s="1"/>
      <c r="AF737" s="1"/>
      <c r="AG737" s="1"/>
      <c r="AI737" s="1"/>
      <c r="AS737" s="1"/>
    </row>
    <row r="738" spans="4:45" ht="12.75">
      <c r="D738" s="1"/>
      <c r="E738" s="1"/>
      <c r="F738" s="1"/>
      <c r="G738" s="1"/>
      <c r="K738" s="1"/>
      <c r="Q738" s="1"/>
      <c r="W738" s="1"/>
      <c r="X738" s="1"/>
      <c r="Z738" s="1"/>
      <c r="AA738" s="1"/>
      <c r="AB738" s="1"/>
      <c r="AC738" s="1"/>
      <c r="AD738" s="1"/>
      <c r="AE738" s="1"/>
      <c r="AF738" s="1"/>
      <c r="AG738" s="1"/>
      <c r="AI738" s="1"/>
      <c r="AS738" s="1"/>
    </row>
    <row r="739" spans="4:45" ht="12.75">
      <c r="D739" s="1"/>
      <c r="E739" s="1"/>
      <c r="F739" s="1"/>
      <c r="G739" s="1"/>
      <c r="K739" s="1"/>
      <c r="Q739" s="1"/>
      <c r="W739" s="1"/>
      <c r="X739" s="1"/>
      <c r="Z739" s="1"/>
      <c r="AA739" s="1"/>
      <c r="AB739" s="1"/>
      <c r="AC739" s="1"/>
      <c r="AD739" s="1"/>
      <c r="AE739" s="1"/>
      <c r="AF739" s="1"/>
      <c r="AG739" s="1"/>
      <c r="AI739" s="1"/>
      <c r="AS739" s="1"/>
    </row>
    <row r="740" spans="4:45" ht="12.75">
      <c r="D740" s="1"/>
      <c r="E740" s="1"/>
      <c r="F740" s="1"/>
      <c r="G740" s="1"/>
      <c r="K740" s="1"/>
      <c r="Q740" s="1"/>
      <c r="W740" s="1"/>
      <c r="X740" s="1"/>
      <c r="Z740" s="1"/>
      <c r="AA740" s="1"/>
      <c r="AB740" s="1"/>
      <c r="AC740" s="1"/>
      <c r="AD740" s="1"/>
      <c r="AE740" s="1"/>
      <c r="AF740" s="1"/>
      <c r="AG740" s="1"/>
      <c r="AI740" s="1"/>
      <c r="AS740" s="1"/>
    </row>
    <row r="741" spans="4:45" ht="12.75">
      <c r="D741" s="1"/>
      <c r="E741" s="1"/>
      <c r="F741" s="1"/>
      <c r="G741" s="1"/>
      <c r="K741" s="1"/>
      <c r="Q741" s="1"/>
      <c r="W741" s="1"/>
      <c r="X741" s="1"/>
      <c r="Z741" s="1"/>
      <c r="AA741" s="1"/>
      <c r="AB741" s="1"/>
      <c r="AC741" s="1"/>
      <c r="AD741" s="1"/>
      <c r="AE741" s="1"/>
      <c r="AF741" s="1"/>
      <c r="AG741" s="1"/>
      <c r="AI741" s="1"/>
      <c r="AS741" s="1"/>
    </row>
    <row r="742" spans="4:45" ht="12.75">
      <c r="D742" s="1"/>
      <c r="E742" s="1"/>
      <c r="F742" s="1"/>
      <c r="G742" s="1"/>
      <c r="K742" s="1"/>
      <c r="Q742" s="1"/>
      <c r="W742" s="1"/>
      <c r="X742" s="1"/>
      <c r="Z742" s="1"/>
      <c r="AA742" s="1"/>
      <c r="AB742" s="1"/>
      <c r="AC742" s="1"/>
      <c r="AD742" s="1"/>
      <c r="AE742" s="1"/>
      <c r="AF742" s="1"/>
      <c r="AG742" s="1"/>
      <c r="AI742" s="1"/>
      <c r="AS742" s="1"/>
    </row>
    <row r="743" spans="4:45" ht="12.75">
      <c r="D743" s="1"/>
      <c r="E743" s="1"/>
      <c r="F743" s="1"/>
      <c r="G743" s="1"/>
      <c r="K743" s="1"/>
      <c r="Q743" s="1"/>
      <c r="W743" s="1"/>
      <c r="X743" s="1"/>
      <c r="Z743" s="1"/>
      <c r="AA743" s="1"/>
      <c r="AB743" s="1"/>
      <c r="AC743" s="1"/>
      <c r="AD743" s="1"/>
      <c r="AE743" s="1"/>
      <c r="AF743" s="1"/>
      <c r="AG743" s="1"/>
      <c r="AI743" s="1"/>
      <c r="AS743" s="1"/>
    </row>
    <row r="744" spans="4:45" ht="12.75">
      <c r="D744" s="1"/>
      <c r="E744" s="1"/>
      <c r="F744" s="1"/>
      <c r="G744" s="1"/>
      <c r="K744" s="1"/>
      <c r="Q744" s="1"/>
      <c r="W744" s="1"/>
      <c r="X744" s="1"/>
      <c r="Z744" s="1"/>
      <c r="AA744" s="1"/>
      <c r="AB744" s="1"/>
      <c r="AC744" s="1"/>
      <c r="AD744" s="1"/>
      <c r="AE744" s="1"/>
      <c r="AF744" s="1"/>
      <c r="AG744" s="1"/>
      <c r="AI744" s="1"/>
      <c r="AS744" s="1"/>
    </row>
    <row r="745" spans="4:45" ht="12.75">
      <c r="D745" s="1"/>
      <c r="E745" s="1"/>
      <c r="F745" s="1"/>
      <c r="G745" s="1"/>
      <c r="K745" s="1"/>
      <c r="Q745" s="1"/>
      <c r="W745" s="1"/>
      <c r="X745" s="1"/>
      <c r="Z745" s="1"/>
      <c r="AA745" s="1"/>
      <c r="AB745" s="1"/>
      <c r="AC745" s="1"/>
      <c r="AD745" s="1"/>
      <c r="AE745" s="1"/>
      <c r="AF745" s="1"/>
      <c r="AG745" s="1"/>
      <c r="AI745" s="1"/>
      <c r="AS745" s="1"/>
    </row>
    <row r="746" spans="4:45" ht="12.75">
      <c r="D746" s="1"/>
      <c r="E746" s="1"/>
      <c r="F746" s="1"/>
      <c r="G746" s="1"/>
      <c r="K746" s="1"/>
      <c r="Q746" s="1"/>
      <c r="W746" s="1"/>
      <c r="X746" s="1"/>
      <c r="Z746" s="1"/>
      <c r="AA746" s="1"/>
      <c r="AB746" s="1"/>
      <c r="AC746" s="1"/>
      <c r="AD746" s="1"/>
      <c r="AE746" s="1"/>
      <c r="AF746" s="1"/>
      <c r="AG746" s="1"/>
      <c r="AI746" s="1"/>
      <c r="AS746" s="1"/>
    </row>
    <row r="747" spans="4:45" ht="12.75">
      <c r="D747" s="1"/>
      <c r="E747" s="1"/>
      <c r="F747" s="1"/>
      <c r="G747" s="1"/>
      <c r="K747" s="1"/>
      <c r="Q747" s="1"/>
      <c r="W747" s="1"/>
      <c r="X747" s="1"/>
      <c r="Z747" s="1"/>
      <c r="AA747" s="1"/>
      <c r="AB747" s="1"/>
      <c r="AC747" s="1"/>
      <c r="AD747" s="1"/>
      <c r="AE747" s="1"/>
      <c r="AF747" s="1"/>
      <c r="AG747" s="1"/>
      <c r="AI747" s="1"/>
      <c r="AS747" s="1"/>
    </row>
    <row r="748" spans="4:45" ht="12.75">
      <c r="D748" s="1"/>
      <c r="E748" s="1"/>
      <c r="F748" s="1"/>
      <c r="G748" s="1"/>
      <c r="K748" s="1"/>
      <c r="Q748" s="1"/>
      <c r="W748" s="1"/>
      <c r="X748" s="1"/>
      <c r="Z748" s="1"/>
      <c r="AA748" s="1"/>
      <c r="AB748" s="1"/>
      <c r="AC748" s="1"/>
      <c r="AD748" s="1"/>
      <c r="AE748" s="1"/>
      <c r="AF748" s="1"/>
      <c r="AG748" s="1"/>
      <c r="AI748" s="1"/>
      <c r="AS748" s="1"/>
    </row>
    <row r="749" spans="4:45" ht="12.75">
      <c r="D749" s="1"/>
      <c r="E749" s="1"/>
      <c r="F749" s="1"/>
      <c r="G749" s="1"/>
      <c r="K749" s="1"/>
      <c r="Q749" s="1"/>
      <c r="W749" s="1"/>
      <c r="X749" s="1"/>
      <c r="Z749" s="1"/>
      <c r="AA749" s="1"/>
      <c r="AB749" s="1"/>
      <c r="AC749" s="1"/>
      <c r="AD749" s="1"/>
      <c r="AE749" s="1"/>
      <c r="AF749" s="1"/>
      <c r="AG749" s="1"/>
      <c r="AI749" s="1"/>
      <c r="AS749" s="1"/>
    </row>
    <row r="750" spans="4:45" ht="12.75">
      <c r="D750" s="1"/>
      <c r="E750" s="1"/>
      <c r="F750" s="1"/>
      <c r="G750" s="1"/>
      <c r="K750" s="1"/>
      <c r="Q750" s="1"/>
      <c r="W750" s="1"/>
      <c r="X750" s="1"/>
      <c r="Z750" s="1"/>
      <c r="AA750" s="1"/>
      <c r="AB750" s="1"/>
      <c r="AC750" s="1"/>
      <c r="AD750" s="1"/>
      <c r="AE750" s="1"/>
      <c r="AF750" s="1"/>
      <c r="AG750" s="1"/>
      <c r="AI750" s="1"/>
      <c r="AS750" s="1"/>
    </row>
    <row r="751" spans="4:45" ht="12.75">
      <c r="D751" s="1"/>
      <c r="E751" s="1"/>
      <c r="F751" s="1"/>
      <c r="G751" s="1"/>
      <c r="K751" s="1"/>
      <c r="Q751" s="1"/>
      <c r="W751" s="1"/>
      <c r="X751" s="1"/>
      <c r="Z751" s="1"/>
      <c r="AA751" s="1"/>
      <c r="AB751" s="1"/>
      <c r="AC751" s="1"/>
      <c r="AD751" s="1"/>
      <c r="AE751" s="1"/>
      <c r="AF751" s="1"/>
      <c r="AG751" s="1"/>
      <c r="AI751" s="1"/>
      <c r="AS751" s="1"/>
    </row>
    <row r="752" spans="4:45" ht="12.75">
      <c r="D752" s="1"/>
      <c r="E752" s="1"/>
      <c r="F752" s="1"/>
      <c r="G752" s="1"/>
      <c r="K752" s="1"/>
      <c r="Q752" s="1"/>
      <c r="W752" s="1"/>
      <c r="X752" s="1"/>
      <c r="Z752" s="1"/>
      <c r="AA752" s="1"/>
      <c r="AB752" s="1"/>
      <c r="AC752" s="1"/>
      <c r="AD752" s="1"/>
      <c r="AE752" s="1"/>
      <c r="AF752" s="1"/>
      <c r="AG752" s="1"/>
      <c r="AI752" s="1"/>
      <c r="AS752" s="1"/>
    </row>
    <row r="753" spans="4:45" ht="12.75">
      <c r="D753" s="1"/>
      <c r="E753" s="1"/>
      <c r="F753" s="1"/>
      <c r="G753" s="1"/>
      <c r="K753" s="1"/>
      <c r="Q753" s="1"/>
      <c r="W753" s="1"/>
      <c r="X753" s="1"/>
      <c r="Z753" s="1"/>
      <c r="AA753" s="1"/>
      <c r="AB753" s="1"/>
      <c r="AC753" s="1"/>
      <c r="AD753" s="1"/>
      <c r="AE753" s="1"/>
      <c r="AF753" s="1"/>
      <c r="AG753" s="1"/>
      <c r="AI753" s="1"/>
      <c r="AS753" s="1"/>
    </row>
    <row r="754" spans="4:45" ht="12.75">
      <c r="D754" s="1"/>
      <c r="E754" s="1"/>
      <c r="F754" s="1"/>
      <c r="G754" s="1"/>
      <c r="K754" s="1"/>
      <c r="Q754" s="1"/>
      <c r="W754" s="1"/>
      <c r="X754" s="1"/>
      <c r="Z754" s="1"/>
      <c r="AA754" s="1"/>
      <c r="AB754" s="1"/>
      <c r="AC754" s="1"/>
      <c r="AD754" s="1"/>
      <c r="AE754" s="1"/>
      <c r="AF754" s="1"/>
      <c r="AG754" s="1"/>
      <c r="AI754" s="1"/>
      <c r="AS754" s="1"/>
    </row>
    <row r="755" spans="4:45" ht="12.75">
      <c r="D755" s="1"/>
      <c r="E755" s="1"/>
      <c r="F755" s="1"/>
      <c r="G755" s="1"/>
      <c r="K755" s="1"/>
      <c r="Q755" s="1"/>
      <c r="W755" s="1"/>
      <c r="X755" s="1"/>
      <c r="Z755" s="1"/>
      <c r="AA755" s="1"/>
      <c r="AB755" s="1"/>
      <c r="AC755" s="1"/>
      <c r="AD755" s="1"/>
      <c r="AE755" s="1"/>
      <c r="AF755" s="1"/>
      <c r="AG755" s="1"/>
      <c r="AI755" s="1"/>
      <c r="AS755" s="1"/>
    </row>
    <row r="756" spans="4:45" ht="12.75">
      <c r="D756" s="1"/>
      <c r="E756" s="1"/>
      <c r="F756" s="1"/>
      <c r="G756" s="1"/>
      <c r="K756" s="1"/>
      <c r="Q756" s="1"/>
      <c r="W756" s="1"/>
      <c r="X756" s="1"/>
      <c r="Z756" s="1"/>
      <c r="AA756" s="1"/>
      <c r="AB756" s="1"/>
      <c r="AC756" s="1"/>
      <c r="AD756" s="1"/>
      <c r="AE756" s="1"/>
      <c r="AF756" s="1"/>
      <c r="AG756" s="1"/>
      <c r="AI756" s="1"/>
      <c r="AS756" s="1"/>
    </row>
    <row r="757" spans="4:45" ht="12.75">
      <c r="D757" s="1"/>
      <c r="E757" s="1"/>
      <c r="F757" s="1"/>
      <c r="G757" s="1"/>
      <c r="K757" s="1"/>
      <c r="Q757" s="1"/>
      <c r="W757" s="1"/>
      <c r="X757" s="1"/>
      <c r="Z757" s="1"/>
      <c r="AA757" s="1"/>
      <c r="AB757" s="1"/>
      <c r="AC757" s="1"/>
      <c r="AD757" s="1"/>
      <c r="AE757" s="1"/>
      <c r="AF757" s="1"/>
      <c r="AG757" s="1"/>
      <c r="AI757" s="1"/>
      <c r="AS757" s="1"/>
    </row>
    <row r="758" spans="4:45" ht="12.75">
      <c r="D758" s="1"/>
      <c r="E758" s="1"/>
      <c r="F758" s="1"/>
      <c r="G758" s="1"/>
      <c r="K758" s="1"/>
      <c r="Q758" s="1"/>
      <c r="W758" s="1"/>
      <c r="X758" s="1"/>
      <c r="Z758" s="1"/>
      <c r="AA758" s="1"/>
      <c r="AB758" s="1"/>
      <c r="AC758" s="1"/>
      <c r="AD758" s="1"/>
      <c r="AE758" s="1"/>
      <c r="AF758" s="1"/>
      <c r="AG758" s="1"/>
      <c r="AI758" s="1"/>
      <c r="AS758" s="1"/>
    </row>
    <row r="759" spans="4:45" ht="12.75">
      <c r="D759" s="1"/>
      <c r="E759" s="1"/>
      <c r="F759" s="1"/>
      <c r="G759" s="1"/>
      <c r="K759" s="1"/>
      <c r="Q759" s="1"/>
      <c r="W759" s="1"/>
      <c r="X759" s="1"/>
      <c r="Z759" s="1"/>
      <c r="AA759" s="1"/>
      <c r="AB759" s="1"/>
      <c r="AC759" s="1"/>
      <c r="AD759" s="1"/>
      <c r="AE759" s="1"/>
      <c r="AF759" s="1"/>
      <c r="AG759" s="1"/>
      <c r="AI759" s="1"/>
      <c r="AS759" s="1"/>
    </row>
    <row r="760" spans="4:45" ht="12.75">
      <c r="D760" s="1"/>
      <c r="E760" s="1"/>
      <c r="F760" s="1"/>
      <c r="G760" s="1"/>
      <c r="K760" s="1"/>
      <c r="Q760" s="1"/>
      <c r="W760" s="1"/>
      <c r="X760" s="1"/>
      <c r="Z760" s="1"/>
      <c r="AA760" s="1"/>
      <c r="AB760" s="1"/>
      <c r="AC760" s="1"/>
      <c r="AD760" s="1"/>
      <c r="AE760" s="1"/>
      <c r="AF760" s="1"/>
      <c r="AG760" s="1"/>
      <c r="AI760" s="1"/>
      <c r="AS760" s="1"/>
    </row>
    <row r="761" spans="4:45" ht="12.75">
      <c r="D761" s="1"/>
      <c r="E761" s="1"/>
      <c r="F761" s="1"/>
      <c r="G761" s="1"/>
      <c r="K761" s="1"/>
      <c r="Q761" s="1"/>
      <c r="W761" s="1"/>
      <c r="X761" s="1"/>
      <c r="Z761" s="1"/>
      <c r="AA761" s="1"/>
      <c r="AB761" s="1"/>
      <c r="AC761" s="1"/>
      <c r="AD761" s="1"/>
      <c r="AE761" s="1"/>
      <c r="AF761" s="1"/>
      <c r="AG761" s="1"/>
      <c r="AI761" s="1"/>
      <c r="AS761" s="1"/>
    </row>
    <row r="762" spans="4:45" ht="12.75">
      <c r="D762" s="1"/>
      <c r="E762" s="1"/>
      <c r="F762" s="1"/>
      <c r="G762" s="1"/>
      <c r="K762" s="1"/>
      <c r="Q762" s="1"/>
      <c r="W762" s="1"/>
      <c r="X762" s="1"/>
      <c r="Z762" s="1"/>
      <c r="AA762" s="1"/>
      <c r="AB762" s="1"/>
      <c r="AC762" s="1"/>
      <c r="AD762" s="1"/>
      <c r="AE762" s="1"/>
      <c r="AF762" s="1"/>
      <c r="AG762" s="1"/>
      <c r="AI762" s="1"/>
      <c r="AS762" s="1"/>
    </row>
    <row r="763" spans="4:45" ht="12.75">
      <c r="D763" s="1"/>
      <c r="E763" s="1"/>
      <c r="F763" s="1"/>
      <c r="G763" s="1"/>
      <c r="K763" s="1"/>
      <c r="Q763" s="1"/>
      <c r="W763" s="1"/>
      <c r="X763" s="1"/>
      <c r="Z763" s="1"/>
      <c r="AA763" s="1"/>
      <c r="AB763" s="1"/>
      <c r="AC763" s="1"/>
      <c r="AD763" s="1"/>
      <c r="AE763" s="1"/>
      <c r="AF763" s="1"/>
      <c r="AG763" s="1"/>
      <c r="AI763" s="1"/>
      <c r="AS763" s="1"/>
    </row>
    <row r="764" spans="4:45" ht="12.75">
      <c r="D764" s="1"/>
      <c r="E764" s="1"/>
      <c r="F764" s="1"/>
      <c r="G764" s="1"/>
      <c r="K764" s="1"/>
      <c r="Q764" s="1"/>
      <c r="W764" s="1"/>
      <c r="X764" s="1"/>
      <c r="Z764" s="1"/>
      <c r="AA764" s="1"/>
      <c r="AB764" s="1"/>
      <c r="AC764" s="1"/>
      <c r="AD764" s="1"/>
      <c r="AE764" s="1"/>
      <c r="AF764" s="1"/>
      <c r="AG764" s="1"/>
      <c r="AI764" s="1"/>
      <c r="AS764" s="1"/>
    </row>
    <row r="765" spans="4:45" ht="12.75">
      <c r="D765" s="1"/>
      <c r="E765" s="1"/>
      <c r="F765" s="1"/>
      <c r="G765" s="1"/>
      <c r="K765" s="1"/>
      <c r="Q765" s="1"/>
      <c r="W765" s="1"/>
      <c r="X765" s="1"/>
      <c r="Z765" s="1"/>
      <c r="AA765" s="1"/>
      <c r="AB765" s="1"/>
      <c r="AC765" s="1"/>
      <c r="AD765" s="1"/>
      <c r="AE765" s="1"/>
      <c r="AF765" s="1"/>
      <c r="AG765" s="1"/>
      <c r="AI765" s="1"/>
      <c r="AS765" s="1"/>
    </row>
    <row r="766" spans="4:45" ht="12.75">
      <c r="D766" s="1"/>
      <c r="E766" s="1"/>
      <c r="F766" s="1"/>
      <c r="G766" s="1"/>
      <c r="K766" s="1"/>
      <c r="Q766" s="1"/>
      <c r="W766" s="1"/>
      <c r="X766" s="1"/>
      <c r="Z766" s="1"/>
      <c r="AA766" s="1"/>
      <c r="AB766" s="1"/>
      <c r="AC766" s="1"/>
      <c r="AD766" s="1"/>
      <c r="AE766" s="1"/>
      <c r="AF766" s="1"/>
      <c r="AG766" s="1"/>
      <c r="AI766" s="1"/>
      <c r="AS766" s="1"/>
    </row>
    <row r="767" spans="4:45" ht="12.75">
      <c r="D767" s="1"/>
      <c r="E767" s="1"/>
      <c r="F767" s="1"/>
      <c r="G767" s="1"/>
      <c r="K767" s="1"/>
      <c r="Q767" s="1"/>
      <c r="W767" s="1"/>
      <c r="X767" s="1"/>
      <c r="Z767" s="1"/>
      <c r="AA767" s="1"/>
      <c r="AB767" s="1"/>
      <c r="AC767" s="1"/>
      <c r="AD767" s="1"/>
      <c r="AE767" s="1"/>
      <c r="AF767" s="1"/>
      <c r="AG767" s="1"/>
      <c r="AI767" s="1"/>
      <c r="AS767" s="1"/>
    </row>
    <row r="768" spans="4:45" ht="12.75">
      <c r="D768" s="1"/>
      <c r="E768" s="1"/>
      <c r="F768" s="1"/>
      <c r="G768" s="1"/>
      <c r="K768" s="1"/>
      <c r="Q768" s="1"/>
      <c r="W768" s="1"/>
      <c r="X768" s="1"/>
      <c r="Z768" s="1"/>
      <c r="AA768" s="1"/>
      <c r="AB768" s="1"/>
      <c r="AC768" s="1"/>
      <c r="AD768" s="1"/>
      <c r="AE768" s="1"/>
      <c r="AF768" s="1"/>
      <c r="AG768" s="1"/>
      <c r="AI768" s="1"/>
      <c r="AS768" s="1"/>
    </row>
    <row r="769" spans="4:45" ht="12.75">
      <c r="D769" s="1"/>
      <c r="E769" s="1"/>
      <c r="F769" s="1"/>
      <c r="G769" s="1"/>
      <c r="K769" s="1"/>
      <c r="Q769" s="1"/>
      <c r="W769" s="1"/>
      <c r="X769" s="1"/>
      <c r="Z769" s="1"/>
      <c r="AA769" s="1"/>
      <c r="AB769" s="1"/>
      <c r="AC769" s="1"/>
      <c r="AD769" s="1"/>
      <c r="AE769" s="1"/>
      <c r="AF769" s="1"/>
      <c r="AG769" s="1"/>
      <c r="AI769" s="1"/>
      <c r="AS769" s="1"/>
    </row>
    <row r="770" spans="4:45" ht="12.75">
      <c r="D770" s="1"/>
      <c r="E770" s="1"/>
      <c r="F770" s="1"/>
      <c r="G770" s="1"/>
      <c r="K770" s="1"/>
      <c r="Q770" s="1"/>
      <c r="W770" s="1"/>
      <c r="X770" s="1"/>
      <c r="Z770" s="1"/>
      <c r="AA770" s="1"/>
      <c r="AB770" s="1"/>
      <c r="AC770" s="1"/>
      <c r="AD770" s="1"/>
      <c r="AE770" s="1"/>
      <c r="AF770" s="1"/>
      <c r="AG770" s="1"/>
      <c r="AI770" s="1"/>
      <c r="AS770" s="1"/>
    </row>
    <row r="771" spans="4:45" ht="12.75">
      <c r="D771" s="1"/>
      <c r="E771" s="1"/>
      <c r="F771" s="1"/>
      <c r="G771" s="1"/>
      <c r="K771" s="1"/>
      <c r="Q771" s="1"/>
      <c r="W771" s="1"/>
      <c r="X771" s="1"/>
      <c r="Z771" s="1"/>
      <c r="AA771" s="1"/>
      <c r="AB771" s="1"/>
      <c r="AC771" s="1"/>
      <c r="AD771" s="1"/>
      <c r="AE771" s="1"/>
      <c r="AF771" s="1"/>
      <c r="AG771" s="1"/>
      <c r="AI771" s="1"/>
      <c r="AS771" s="1"/>
    </row>
    <row r="772" spans="4:45" ht="12.75">
      <c r="D772" s="1"/>
      <c r="E772" s="1"/>
      <c r="F772" s="1"/>
      <c r="G772" s="1"/>
      <c r="K772" s="1"/>
      <c r="Q772" s="1"/>
      <c r="W772" s="1"/>
      <c r="X772" s="1"/>
      <c r="Z772" s="1"/>
      <c r="AA772" s="1"/>
      <c r="AB772" s="1"/>
      <c r="AC772" s="1"/>
      <c r="AD772" s="1"/>
      <c r="AE772" s="1"/>
      <c r="AF772" s="1"/>
      <c r="AG772" s="1"/>
      <c r="AI772" s="1"/>
      <c r="AS772" s="1"/>
    </row>
    <row r="773" spans="4:45" ht="12.75">
      <c r="D773" s="1"/>
      <c r="E773" s="1"/>
      <c r="F773" s="1"/>
      <c r="G773" s="1"/>
      <c r="K773" s="1"/>
      <c r="Q773" s="1"/>
      <c r="W773" s="1"/>
      <c r="X773" s="1"/>
      <c r="Z773" s="1"/>
      <c r="AA773" s="1"/>
      <c r="AB773" s="1"/>
      <c r="AC773" s="1"/>
      <c r="AD773" s="1"/>
      <c r="AE773" s="1"/>
      <c r="AF773" s="1"/>
      <c r="AG773" s="1"/>
      <c r="AI773" s="1"/>
      <c r="AS773" s="1"/>
    </row>
    <row r="774" spans="4:45" ht="12.75">
      <c r="D774" s="1"/>
      <c r="E774" s="1"/>
      <c r="F774" s="1"/>
      <c r="G774" s="1"/>
      <c r="K774" s="1"/>
      <c r="Q774" s="1"/>
      <c r="W774" s="1"/>
      <c r="X774" s="1"/>
      <c r="Z774" s="1"/>
      <c r="AA774" s="1"/>
      <c r="AB774" s="1"/>
      <c r="AC774" s="1"/>
      <c r="AD774" s="1"/>
      <c r="AE774" s="1"/>
      <c r="AF774" s="1"/>
      <c r="AG774" s="1"/>
      <c r="AI774" s="1"/>
      <c r="AS774" s="1"/>
    </row>
    <row r="775" spans="4:45" ht="12.75">
      <c r="D775" s="1"/>
      <c r="E775" s="1"/>
      <c r="F775" s="1"/>
      <c r="G775" s="1"/>
      <c r="K775" s="1"/>
      <c r="Q775" s="1"/>
      <c r="W775" s="1"/>
      <c r="X775" s="1"/>
      <c r="Z775" s="1"/>
      <c r="AA775" s="1"/>
      <c r="AB775" s="1"/>
      <c r="AC775" s="1"/>
      <c r="AD775" s="1"/>
      <c r="AE775" s="1"/>
      <c r="AF775" s="1"/>
      <c r="AG775" s="1"/>
      <c r="AI775" s="1"/>
      <c r="AS775" s="1"/>
    </row>
    <row r="776" spans="4:45" ht="12.75">
      <c r="D776" s="1"/>
      <c r="E776" s="1"/>
      <c r="F776" s="1"/>
      <c r="G776" s="1"/>
      <c r="K776" s="1"/>
      <c r="Q776" s="1"/>
      <c r="W776" s="1"/>
      <c r="X776" s="1"/>
      <c r="Z776" s="1"/>
      <c r="AA776" s="1"/>
      <c r="AB776" s="1"/>
      <c r="AC776" s="1"/>
      <c r="AD776" s="1"/>
      <c r="AE776" s="1"/>
      <c r="AF776" s="1"/>
      <c r="AG776" s="1"/>
      <c r="AI776" s="1"/>
      <c r="AS776" s="1"/>
    </row>
    <row r="777" spans="4:45" ht="12.75">
      <c r="D777" s="1"/>
      <c r="E777" s="1"/>
      <c r="F777" s="1"/>
      <c r="G777" s="1"/>
      <c r="K777" s="1"/>
      <c r="Q777" s="1"/>
      <c r="W777" s="1"/>
      <c r="X777" s="1"/>
      <c r="Z777" s="1"/>
      <c r="AA777" s="1"/>
      <c r="AB777" s="1"/>
      <c r="AC777" s="1"/>
      <c r="AD777" s="1"/>
      <c r="AE777" s="1"/>
      <c r="AF777" s="1"/>
      <c r="AG777" s="1"/>
      <c r="AI777" s="1"/>
      <c r="AS777" s="1"/>
    </row>
    <row r="778" spans="4:45" ht="12.75">
      <c r="D778" s="1"/>
      <c r="E778" s="1"/>
      <c r="F778" s="1"/>
      <c r="G778" s="1"/>
      <c r="K778" s="1"/>
      <c r="Q778" s="1"/>
      <c r="W778" s="1"/>
      <c r="X778" s="1"/>
      <c r="Z778" s="1"/>
      <c r="AA778" s="1"/>
      <c r="AB778" s="1"/>
      <c r="AC778" s="1"/>
      <c r="AD778" s="1"/>
      <c r="AE778" s="1"/>
      <c r="AF778" s="1"/>
      <c r="AG778" s="1"/>
      <c r="AI778" s="1"/>
      <c r="AS778" s="1"/>
    </row>
    <row r="779" spans="4:45" ht="12.75">
      <c r="D779" s="1"/>
      <c r="E779" s="1"/>
      <c r="F779" s="1"/>
      <c r="G779" s="1"/>
      <c r="K779" s="1"/>
      <c r="Q779" s="1"/>
      <c r="W779" s="1"/>
      <c r="X779" s="1"/>
      <c r="Z779" s="1"/>
      <c r="AA779" s="1"/>
      <c r="AB779" s="1"/>
      <c r="AC779" s="1"/>
      <c r="AD779" s="1"/>
      <c r="AE779" s="1"/>
      <c r="AF779" s="1"/>
      <c r="AG779" s="1"/>
      <c r="AI779" s="1"/>
      <c r="AS779" s="1"/>
    </row>
    <row r="780" spans="4:45" ht="12.75">
      <c r="D780" s="1"/>
      <c r="E780" s="1"/>
      <c r="F780" s="1"/>
      <c r="G780" s="1"/>
      <c r="K780" s="1"/>
      <c r="Q780" s="1"/>
      <c r="W780" s="1"/>
      <c r="X780" s="1"/>
      <c r="Z780" s="1"/>
      <c r="AA780" s="1"/>
      <c r="AB780" s="1"/>
      <c r="AC780" s="1"/>
      <c r="AD780" s="1"/>
      <c r="AE780" s="1"/>
      <c r="AF780" s="1"/>
      <c r="AG780" s="1"/>
      <c r="AI780" s="1"/>
      <c r="AS780" s="1"/>
    </row>
    <row r="781" spans="4:45" ht="12.75">
      <c r="D781" s="1"/>
      <c r="E781" s="1"/>
      <c r="F781" s="1"/>
      <c r="G781" s="1"/>
      <c r="K781" s="1"/>
      <c r="Q781" s="1"/>
      <c r="W781" s="1"/>
      <c r="X781" s="1"/>
      <c r="Z781" s="1"/>
      <c r="AA781" s="1"/>
      <c r="AB781" s="1"/>
      <c r="AC781" s="1"/>
      <c r="AD781" s="1"/>
      <c r="AE781" s="1"/>
      <c r="AF781" s="1"/>
      <c r="AG781" s="1"/>
      <c r="AI781" s="1"/>
      <c r="AS781" s="1"/>
    </row>
    <row r="782" spans="4:45" ht="12.75">
      <c r="D782" s="1"/>
      <c r="E782" s="1"/>
      <c r="F782" s="1"/>
      <c r="G782" s="1"/>
      <c r="K782" s="1"/>
      <c r="Q782" s="1"/>
      <c r="W782" s="1"/>
      <c r="X782" s="1"/>
      <c r="Z782" s="1"/>
      <c r="AA782" s="1"/>
      <c r="AB782" s="1"/>
      <c r="AC782" s="1"/>
      <c r="AD782" s="1"/>
      <c r="AE782" s="1"/>
      <c r="AF782" s="1"/>
      <c r="AG782" s="1"/>
      <c r="AI782" s="1"/>
      <c r="AS782" s="1"/>
    </row>
    <row r="783" spans="4:45" ht="12.75">
      <c r="D783" s="1"/>
      <c r="E783" s="1"/>
      <c r="F783" s="1"/>
      <c r="G783" s="1"/>
      <c r="K783" s="1"/>
      <c r="Q783" s="1"/>
      <c r="W783" s="1"/>
      <c r="X783" s="1"/>
      <c r="Z783" s="1"/>
      <c r="AA783" s="1"/>
      <c r="AB783" s="1"/>
      <c r="AC783" s="1"/>
      <c r="AD783" s="1"/>
      <c r="AE783" s="1"/>
      <c r="AF783" s="1"/>
      <c r="AG783" s="1"/>
      <c r="AI783" s="1"/>
      <c r="AS783" s="1"/>
    </row>
    <row r="784" spans="4:45" ht="12.75">
      <c r="D784" s="1"/>
      <c r="E784" s="1"/>
      <c r="F784" s="1"/>
      <c r="G784" s="1"/>
      <c r="K784" s="1"/>
      <c r="Q784" s="1"/>
      <c r="W784" s="1"/>
      <c r="X784" s="1"/>
      <c r="Z784" s="1"/>
      <c r="AA784" s="1"/>
      <c r="AB784" s="1"/>
      <c r="AC784" s="1"/>
      <c r="AD784" s="1"/>
      <c r="AE784" s="1"/>
      <c r="AF784" s="1"/>
      <c r="AG784" s="1"/>
      <c r="AI784" s="1"/>
      <c r="AS784" s="1"/>
    </row>
    <row r="785" spans="4:45" ht="12.75">
      <c r="D785" s="1"/>
      <c r="E785" s="1"/>
      <c r="F785" s="1"/>
      <c r="G785" s="1"/>
      <c r="K785" s="1"/>
      <c r="Q785" s="1"/>
      <c r="W785" s="1"/>
      <c r="X785" s="1"/>
      <c r="Z785" s="1"/>
      <c r="AA785" s="1"/>
      <c r="AB785" s="1"/>
      <c r="AC785" s="1"/>
      <c r="AD785" s="1"/>
      <c r="AE785" s="1"/>
      <c r="AF785" s="1"/>
      <c r="AG785" s="1"/>
      <c r="AI785" s="1"/>
      <c r="AS785" s="1"/>
    </row>
    <row r="786" spans="4:45" ht="12.75">
      <c r="D786" s="1"/>
      <c r="E786" s="1"/>
      <c r="F786" s="1"/>
      <c r="G786" s="1"/>
      <c r="K786" s="1"/>
      <c r="Q786" s="1"/>
      <c r="W786" s="1"/>
      <c r="X786" s="1"/>
      <c r="Z786" s="1"/>
      <c r="AA786" s="1"/>
      <c r="AB786" s="1"/>
      <c r="AC786" s="1"/>
      <c r="AD786" s="1"/>
      <c r="AE786" s="1"/>
      <c r="AF786" s="1"/>
      <c r="AG786" s="1"/>
      <c r="AI786" s="1"/>
      <c r="AS786" s="1"/>
    </row>
    <row r="787" spans="4:45" ht="12.75">
      <c r="D787" s="1"/>
      <c r="E787" s="1"/>
      <c r="F787" s="1"/>
      <c r="G787" s="1"/>
      <c r="K787" s="1"/>
      <c r="Q787" s="1"/>
      <c r="W787" s="1"/>
      <c r="X787" s="1"/>
      <c r="Z787" s="1"/>
      <c r="AA787" s="1"/>
      <c r="AB787" s="1"/>
      <c r="AC787" s="1"/>
      <c r="AD787" s="1"/>
      <c r="AE787" s="1"/>
      <c r="AF787" s="1"/>
      <c r="AG787" s="1"/>
      <c r="AI787" s="1"/>
      <c r="AS787" s="1"/>
    </row>
    <row r="788" spans="4:45" ht="12.75">
      <c r="D788" s="1"/>
      <c r="E788" s="1"/>
      <c r="F788" s="1"/>
      <c r="G788" s="1"/>
      <c r="K788" s="1"/>
      <c r="Q788" s="1"/>
      <c r="W788" s="1"/>
      <c r="X788" s="1"/>
      <c r="Z788" s="1"/>
      <c r="AA788" s="1"/>
      <c r="AB788" s="1"/>
      <c r="AC788" s="1"/>
      <c r="AD788" s="1"/>
      <c r="AE788" s="1"/>
      <c r="AF788" s="1"/>
      <c r="AG788" s="1"/>
      <c r="AI788" s="1"/>
      <c r="AS788" s="1"/>
    </row>
    <row r="789" spans="4:45" ht="12.75">
      <c r="D789" s="1"/>
      <c r="E789" s="1"/>
      <c r="F789" s="1"/>
      <c r="G789" s="1"/>
      <c r="K789" s="1"/>
      <c r="Q789" s="1"/>
      <c r="W789" s="1"/>
      <c r="X789" s="1"/>
      <c r="Z789" s="1"/>
      <c r="AA789" s="1"/>
      <c r="AB789" s="1"/>
      <c r="AC789" s="1"/>
      <c r="AD789" s="1"/>
      <c r="AE789" s="1"/>
      <c r="AF789" s="1"/>
      <c r="AG789" s="1"/>
      <c r="AI789" s="1"/>
      <c r="AS789" s="1"/>
    </row>
    <row r="790" spans="4:45" ht="12.75">
      <c r="D790" s="1"/>
      <c r="E790" s="1"/>
      <c r="F790" s="1"/>
      <c r="G790" s="1"/>
      <c r="K790" s="1"/>
      <c r="Q790" s="1"/>
      <c r="W790" s="1"/>
      <c r="X790" s="1"/>
      <c r="Z790" s="1"/>
      <c r="AA790" s="1"/>
      <c r="AB790" s="1"/>
      <c r="AC790" s="1"/>
      <c r="AD790" s="1"/>
      <c r="AE790" s="1"/>
      <c r="AF790" s="1"/>
      <c r="AG790" s="1"/>
      <c r="AI790" s="1"/>
      <c r="AS790" s="1"/>
    </row>
    <row r="791" spans="4:45" ht="12.75">
      <c r="D791" s="1"/>
      <c r="E791" s="1"/>
      <c r="F791" s="1"/>
      <c r="G791" s="1"/>
      <c r="K791" s="1"/>
      <c r="Q791" s="1"/>
      <c r="W791" s="1"/>
      <c r="X791" s="1"/>
      <c r="Z791" s="1"/>
      <c r="AA791" s="1"/>
      <c r="AB791" s="1"/>
      <c r="AC791" s="1"/>
      <c r="AD791" s="1"/>
      <c r="AE791" s="1"/>
      <c r="AF791" s="1"/>
      <c r="AG791" s="1"/>
      <c r="AI791" s="1"/>
      <c r="AS791" s="1"/>
    </row>
    <row r="792" spans="4:45" ht="12.75">
      <c r="D792" s="1"/>
      <c r="E792" s="1"/>
      <c r="F792" s="1"/>
      <c r="G792" s="1"/>
      <c r="K792" s="1"/>
      <c r="Q792" s="1"/>
      <c r="W792" s="1"/>
      <c r="X792" s="1"/>
      <c r="Z792" s="1"/>
      <c r="AA792" s="1"/>
      <c r="AB792" s="1"/>
      <c r="AC792" s="1"/>
      <c r="AD792" s="1"/>
      <c r="AE792" s="1"/>
      <c r="AF792" s="1"/>
      <c r="AG792" s="1"/>
      <c r="AI792" s="1"/>
      <c r="AS792" s="1"/>
    </row>
    <row r="793" spans="4:45" ht="12.75">
      <c r="D793" s="1"/>
      <c r="E793" s="1"/>
      <c r="F793" s="1"/>
      <c r="G793" s="1"/>
      <c r="K793" s="1"/>
      <c r="Q793" s="1"/>
      <c r="W793" s="1"/>
      <c r="X793" s="1"/>
      <c r="Z793" s="1"/>
      <c r="AA793" s="1"/>
      <c r="AB793" s="1"/>
      <c r="AC793" s="1"/>
      <c r="AD793" s="1"/>
      <c r="AE793" s="1"/>
      <c r="AF793" s="1"/>
      <c r="AG793" s="1"/>
      <c r="AI793" s="1"/>
      <c r="AS793" s="1"/>
    </row>
    <row r="794" spans="4:45" ht="12.75">
      <c r="D794" s="1"/>
      <c r="E794" s="1"/>
      <c r="F794" s="1"/>
      <c r="G794" s="1"/>
      <c r="K794" s="1"/>
      <c r="Q794" s="1"/>
      <c r="W794" s="1"/>
      <c r="X794" s="1"/>
      <c r="Z794" s="1"/>
      <c r="AA794" s="1"/>
      <c r="AB794" s="1"/>
      <c r="AC794" s="1"/>
      <c r="AD794" s="1"/>
      <c r="AE794" s="1"/>
      <c r="AF794" s="1"/>
      <c r="AG794" s="1"/>
      <c r="AI794" s="1"/>
      <c r="AS794" s="1"/>
    </row>
    <row r="795" spans="4:45" ht="12.75">
      <c r="D795" s="1"/>
      <c r="E795" s="1"/>
      <c r="F795" s="1"/>
      <c r="G795" s="1"/>
      <c r="K795" s="1"/>
      <c r="Q795" s="1"/>
      <c r="W795" s="1"/>
      <c r="X795" s="1"/>
      <c r="Z795" s="1"/>
      <c r="AA795" s="1"/>
      <c r="AB795" s="1"/>
      <c r="AC795" s="1"/>
      <c r="AD795" s="1"/>
      <c r="AE795" s="1"/>
      <c r="AF795" s="1"/>
      <c r="AG795" s="1"/>
      <c r="AI795" s="1"/>
      <c r="AS795" s="1"/>
    </row>
    <row r="796" spans="4:45" ht="12.75">
      <c r="D796" s="1"/>
      <c r="E796" s="1"/>
      <c r="F796" s="1"/>
      <c r="G796" s="1"/>
      <c r="K796" s="1"/>
      <c r="Q796" s="1"/>
      <c r="W796" s="1"/>
      <c r="X796" s="1"/>
      <c r="Z796" s="1"/>
      <c r="AA796" s="1"/>
      <c r="AB796" s="1"/>
      <c r="AC796" s="1"/>
      <c r="AD796" s="1"/>
      <c r="AE796" s="1"/>
      <c r="AF796" s="1"/>
      <c r="AG796" s="1"/>
      <c r="AI796" s="1"/>
      <c r="AS796" s="1"/>
    </row>
    <row r="797" spans="4:45" ht="12.75">
      <c r="D797" s="1"/>
      <c r="E797" s="1"/>
      <c r="F797" s="1"/>
      <c r="G797" s="1"/>
      <c r="K797" s="1"/>
      <c r="Q797" s="1"/>
      <c r="W797" s="1"/>
      <c r="X797" s="1"/>
      <c r="Z797" s="1"/>
      <c r="AA797" s="1"/>
      <c r="AB797" s="1"/>
      <c r="AC797" s="1"/>
      <c r="AD797" s="1"/>
      <c r="AE797" s="1"/>
      <c r="AF797" s="1"/>
      <c r="AG797" s="1"/>
      <c r="AI797" s="1"/>
      <c r="AS797" s="1"/>
    </row>
    <row r="798" spans="4:45" ht="12.75">
      <c r="D798" s="1"/>
      <c r="E798" s="1"/>
      <c r="F798" s="1"/>
      <c r="G798" s="1"/>
      <c r="K798" s="1"/>
      <c r="Q798" s="1"/>
      <c r="W798" s="1"/>
      <c r="X798" s="1"/>
      <c r="Z798" s="1"/>
      <c r="AA798" s="1"/>
      <c r="AB798" s="1"/>
      <c r="AC798" s="1"/>
      <c r="AD798" s="1"/>
      <c r="AE798" s="1"/>
      <c r="AF798" s="1"/>
      <c r="AG798" s="1"/>
      <c r="AI798" s="1"/>
      <c r="AS798" s="1"/>
    </row>
    <row r="799" spans="4:45" ht="12.75">
      <c r="D799" s="1"/>
      <c r="E799" s="1"/>
      <c r="F799" s="1"/>
      <c r="G799" s="1"/>
      <c r="K799" s="1"/>
      <c r="Q799" s="1"/>
      <c r="W799" s="1"/>
      <c r="X799" s="1"/>
      <c r="Z799" s="1"/>
      <c r="AA799" s="1"/>
      <c r="AB799" s="1"/>
      <c r="AC799" s="1"/>
      <c r="AD799" s="1"/>
      <c r="AE799" s="1"/>
      <c r="AF799" s="1"/>
      <c r="AG799" s="1"/>
      <c r="AI799" s="1"/>
      <c r="AS799" s="1"/>
    </row>
    <row r="800" spans="4:45" ht="12.75">
      <c r="D800" s="1"/>
      <c r="E800" s="1"/>
      <c r="F800" s="1"/>
      <c r="G800" s="1"/>
      <c r="K800" s="1"/>
      <c r="Q800" s="1"/>
      <c r="W800" s="1"/>
      <c r="X800" s="1"/>
      <c r="Z800" s="1"/>
      <c r="AA800" s="1"/>
      <c r="AB800" s="1"/>
      <c r="AC800" s="1"/>
      <c r="AD800" s="1"/>
      <c r="AE800" s="1"/>
      <c r="AF800" s="1"/>
      <c r="AG800" s="1"/>
      <c r="AI800" s="1"/>
      <c r="AS800" s="1"/>
    </row>
    <row r="801" spans="4:45" ht="12.75">
      <c r="D801" s="1"/>
      <c r="E801" s="1"/>
      <c r="F801" s="1"/>
      <c r="G801" s="1"/>
      <c r="K801" s="1"/>
      <c r="Q801" s="1"/>
      <c r="W801" s="1"/>
      <c r="X801" s="1"/>
      <c r="Z801" s="1"/>
      <c r="AA801" s="1"/>
      <c r="AB801" s="1"/>
      <c r="AC801" s="1"/>
      <c r="AD801" s="1"/>
      <c r="AE801" s="1"/>
      <c r="AF801" s="1"/>
      <c r="AG801" s="1"/>
      <c r="AI801" s="1"/>
      <c r="AS801" s="1"/>
    </row>
    <row r="802" spans="4:45" ht="12.75">
      <c r="D802" s="1"/>
      <c r="E802" s="1"/>
      <c r="F802" s="1"/>
      <c r="G802" s="1"/>
      <c r="K802" s="1"/>
      <c r="Q802" s="1"/>
      <c r="W802" s="1"/>
      <c r="X802" s="1"/>
      <c r="Z802" s="1"/>
      <c r="AA802" s="1"/>
      <c r="AB802" s="1"/>
      <c r="AC802" s="1"/>
      <c r="AD802" s="1"/>
      <c r="AE802" s="1"/>
      <c r="AF802" s="1"/>
      <c r="AG802" s="1"/>
      <c r="AI802" s="1"/>
      <c r="AS802" s="1"/>
    </row>
    <row r="803" spans="4:45" ht="12.75">
      <c r="D803" s="1"/>
      <c r="E803" s="1"/>
      <c r="F803" s="1"/>
      <c r="G803" s="1"/>
      <c r="K803" s="1"/>
      <c r="Q803" s="1"/>
      <c r="W803" s="1"/>
      <c r="X803" s="1"/>
      <c r="Z803" s="1"/>
      <c r="AA803" s="1"/>
      <c r="AB803" s="1"/>
      <c r="AC803" s="1"/>
      <c r="AD803" s="1"/>
      <c r="AE803" s="1"/>
      <c r="AF803" s="1"/>
      <c r="AG803" s="1"/>
      <c r="AI803" s="1"/>
      <c r="AS803" s="1"/>
    </row>
    <row r="804" spans="4:45" ht="12.75">
      <c r="D804" s="1"/>
      <c r="E804" s="1"/>
      <c r="F804" s="1"/>
      <c r="G804" s="1"/>
      <c r="K804" s="1"/>
      <c r="Q804" s="1"/>
      <c r="W804" s="1"/>
      <c r="X804" s="1"/>
      <c r="Z804" s="1"/>
      <c r="AA804" s="1"/>
      <c r="AB804" s="1"/>
      <c r="AC804" s="1"/>
      <c r="AD804" s="1"/>
      <c r="AE804" s="1"/>
      <c r="AF804" s="1"/>
      <c r="AG804" s="1"/>
      <c r="AI804" s="1"/>
      <c r="AS804" s="1"/>
    </row>
    <row r="805" spans="4:45" ht="12.75">
      <c r="D805" s="1"/>
      <c r="E805" s="1"/>
      <c r="F805" s="1"/>
      <c r="G805" s="1"/>
      <c r="K805" s="1"/>
      <c r="Q805" s="1"/>
      <c r="W805" s="1"/>
      <c r="X805" s="1"/>
      <c r="Z805" s="1"/>
      <c r="AA805" s="1"/>
      <c r="AB805" s="1"/>
      <c r="AC805" s="1"/>
      <c r="AD805" s="1"/>
      <c r="AE805" s="1"/>
      <c r="AF805" s="1"/>
      <c r="AG805" s="1"/>
      <c r="AI805" s="1"/>
      <c r="AS805" s="1"/>
    </row>
    <row r="806" spans="4:45" ht="12.75">
      <c r="D806" s="1"/>
      <c r="E806" s="1"/>
      <c r="F806" s="1"/>
      <c r="G806" s="1"/>
      <c r="K806" s="1"/>
      <c r="Q806" s="1"/>
      <c r="W806" s="1"/>
      <c r="X806" s="1"/>
      <c r="Z806" s="1"/>
      <c r="AA806" s="1"/>
      <c r="AB806" s="1"/>
      <c r="AC806" s="1"/>
      <c r="AD806" s="1"/>
      <c r="AE806" s="1"/>
      <c r="AF806" s="1"/>
      <c r="AG806" s="1"/>
      <c r="AI806" s="1"/>
      <c r="AS806" s="1"/>
    </row>
    <row r="807" spans="4:45" ht="12.75">
      <c r="D807" s="1"/>
      <c r="E807" s="1"/>
      <c r="F807" s="1"/>
      <c r="G807" s="1"/>
      <c r="K807" s="1"/>
      <c r="Q807" s="1"/>
      <c r="W807" s="1"/>
      <c r="X807" s="1"/>
      <c r="Z807" s="1"/>
      <c r="AA807" s="1"/>
      <c r="AB807" s="1"/>
      <c r="AC807" s="1"/>
      <c r="AD807" s="1"/>
      <c r="AE807" s="1"/>
      <c r="AF807" s="1"/>
      <c r="AG807" s="1"/>
      <c r="AI807" s="1"/>
      <c r="AS807" s="1"/>
    </row>
    <row r="808" spans="4:45" ht="12.75">
      <c r="D808" s="1"/>
      <c r="E808" s="1"/>
      <c r="F808" s="1"/>
      <c r="G808" s="1"/>
      <c r="K808" s="1"/>
      <c r="Q808" s="1"/>
      <c r="W808" s="1"/>
      <c r="X808" s="1"/>
      <c r="Z808" s="1"/>
      <c r="AA808" s="1"/>
      <c r="AB808" s="1"/>
      <c r="AC808" s="1"/>
      <c r="AD808" s="1"/>
      <c r="AE808" s="1"/>
      <c r="AF808" s="1"/>
      <c r="AG808" s="1"/>
      <c r="AI808" s="1"/>
      <c r="AS808" s="1"/>
    </row>
    <row r="809" spans="4:45" ht="12.75">
      <c r="D809" s="1"/>
      <c r="E809" s="1"/>
      <c r="F809" s="1"/>
      <c r="G809" s="1"/>
      <c r="K809" s="1"/>
      <c r="Q809" s="1"/>
      <c r="W809" s="1"/>
      <c r="X809" s="1"/>
      <c r="Z809" s="1"/>
      <c r="AA809" s="1"/>
      <c r="AB809" s="1"/>
      <c r="AC809" s="1"/>
      <c r="AD809" s="1"/>
      <c r="AE809" s="1"/>
      <c r="AF809" s="1"/>
      <c r="AG809" s="1"/>
      <c r="AI809" s="1"/>
      <c r="AS809" s="1"/>
    </row>
    <row r="810" spans="4:45" ht="12.75">
      <c r="D810" s="1"/>
      <c r="E810" s="1"/>
      <c r="F810" s="1"/>
      <c r="G810" s="1"/>
      <c r="K810" s="1"/>
      <c r="Q810" s="1"/>
      <c r="W810" s="1"/>
      <c r="X810" s="1"/>
      <c r="Z810" s="1"/>
      <c r="AA810" s="1"/>
      <c r="AB810" s="1"/>
      <c r="AC810" s="1"/>
      <c r="AD810" s="1"/>
      <c r="AE810" s="1"/>
      <c r="AF810" s="1"/>
      <c r="AG810" s="1"/>
      <c r="AI810" s="1"/>
      <c r="AS810" s="1"/>
    </row>
    <row r="811" spans="4:45" ht="12.75">
      <c r="D811" s="1"/>
      <c r="E811" s="1"/>
      <c r="F811" s="1"/>
      <c r="G811" s="1"/>
      <c r="K811" s="1"/>
      <c r="Q811" s="1"/>
      <c r="W811" s="1"/>
      <c r="X811" s="1"/>
      <c r="Z811" s="1"/>
      <c r="AA811" s="1"/>
      <c r="AB811" s="1"/>
      <c r="AC811" s="1"/>
      <c r="AD811" s="1"/>
      <c r="AE811" s="1"/>
      <c r="AF811" s="1"/>
      <c r="AG811" s="1"/>
      <c r="AI811" s="1"/>
      <c r="AS811" s="1"/>
    </row>
    <row r="812" spans="4:45" ht="12.75">
      <c r="D812" s="1"/>
      <c r="E812" s="1"/>
      <c r="F812" s="1"/>
      <c r="G812" s="1"/>
      <c r="K812" s="1"/>
      <c r="Q812" s="1"/>
      <c r="W812" s="1"/>
      <c r="X812" s="1"/>
      <c r="Z812" s="1"/>
      <c r="AA812" s="1"/>
      <c r="AB812" s="1"/>
      <c r="AC812" s="1"/>
      <c r="AD812" s="1"/>
      <c r="AE812" s="1"/>
      <c r="AF812" s="1"/>
      <c r="AG812" s="1"/>
      <c r="AI812" s="1"/>
      <c r="AS812" s="1"/>
    </row>
    <row r="813" spans="4:45" ht="12.75">
      <c r="D813" s="1"/>
      <c r="E813" s="1"/>
      <c r="F813" s="1"/>
      <c r="G813" s="1"/>
      <c r="K813" s="1"/>
      <c r="Q813" s="1"/>
      <c r="W813" s="1"/>
      <c r="X813" s="1"/>
      <c r="Z813" s="1"/>
      <c r="AA813" s="1"/>
      <c r="AB813" s="1"/>
      <c r="AC813" s="1"/>
      <c r="AD813" s="1"/>
      <c r="AE813" s="1"/>
      <c r="AF813" s="1"/>
      <c r="AG813" s="1"/>
      <c r="AI813" s="1"/>
      <c r="AS813" s="1"/>
    </row>
    <row r="814" spans="4:45" ht="12.75">
      <c r="D814" s="1"/>
      <c r="E814" s="1"/>
      <c r="F814" s="1"/>
      <c r="G814" s="1"/>
      <c r="K814" s="1"/>
      <c r="Q814" s="1"/>
      <c r="W814" s="1"/>
      <c r="X814" s="1"/>
      <c r="Z814" s="1"/>
      <c r="AA814" s="1"/>
      <c r="AB814" s="1"/>
      <c r="AC814" s="1"/>
      <c r="AD814" s="1"/>
      <c r="AE814" s="1"/>
      <c r="AF814" s="1"/>
      <c r="AG814" s="1"/>
      <c r="AI814" s="1"/>
      <c r="AS814" s="1"/>
    </row>
    <row r="815" spans="4:45" ht="12.75">
      <c r="D815" s="1"/>
      <c r="E815" s="1"/>
      <c r="F815" s="1"/>
      <c r="G815" s="1"/>
      <c r="K815" s="1"/>
      <c r="Q815" s="1"/>
      <c r="W815" s="1"/>
      <c r="X815" s="1"/>
      <c r="Z815" s="1"/>
      <c r="AA815" s="1"/>
      <c r="AB815" s="1"/>
      <c r="AC815" s="1"/>
      <c r="AD815" s="1"/>
      <c r="AE815" s="1"/>
      <c r="AF815" s="1"/>
      <c r="AG815" s="1"/>
      <c r="AI815" s="1"/>
      <c r="AS815" s="1"/>
    </row>
    <row r="816" spans="4:45" ht="12.75">
      <c r="D816" s="1"/>
      <c r="E816" s="1"/>
      <c r="F816" s="1"/>
      <c r="G816" s="1"/>
      <c r="K816" s="1"/>
      <c r="Q816" s="1"/>
      <c r="W816" s="1"/>
      <c r="X816" s="1"/>
      <c r="Z816" s="1"/>
      <c r="AA816" s="1"/>
      <c r="AB816" s="1"/>
      <c r="AC816" s="1"/>
      <c r="AD816" s="1"/>
      <c r="AE816" s="1"/>
      <c r="AF816" s="1"/>
      <c r="AG816" s="1"/>
      <c r="AI816" s="1"/>
      <c r="AS816" s="1"/>
    </row>
    <row r="817" spans="4:45" ht="12.75">
      <c r="D817" s="1"/>
      <c r="E817" s="1"/>
      <c r="F817" s="1"/>
      <c r="G817" s="1"/>
      <c r="K817" s="1"/>
      <c r="Q817" s="1"/>
      <c r="W817" s="1"/>
      <c r="X817" s="1"/>
      <c r="Z817" s="1"/>
      <c r="AA817" s="1"/>
      <c r="AB817" s="1"/>
      <c r="AC817" s="1"/>
      <c r="AD817" s="1"/>
      <c r="AE817" s="1"/>
      <c r="AF817" s="1"/>
      <c r="AG817" s="1"/>
      <c r="AI817" s="1"/>
      <c r="AS817" s="1"/>
    </row>
    <row r="818" spans="4:45" ht="12.75">
      <c r="D818" s="1"/>
      <c r="E818" s="1"/>
      <c r="F818" s="1"/>
      <c r="G818" s="1"/>
      <c r="K818" s="1"/>
      <c r="Q818" s="1"/>
      <c r="W818" s="1"/>
      <c r="X818" s="1"/>
      <c r="Z818" s="1"/>
      <c r="AA818" s="1"/>
      <c r="AB818" s="1"/>
      <c r="AC818" s="1"/>
      <c r="AD818" s="1"/>
      <c r="AE818" s="1"/>
      <c r="AF818" s="1"/>
      <c r="AG818" s="1"/>
      <c r="AI818" s="1"/>
      <c r="AS818" s="1"/>
    </row>
    <row r="819" spans="4:45" ht="12.75">
      <c r="D819" s="1"/>
      <c r="E819" s="1"/>
      <c r="F819" s="1"/>
      <c r="G819" s="1"/>
      <c r="K819" s="1"/>
      <c r="Q819" s="1"/>
      <c r="W819" s="1"/>
      <c r="X819" s="1"/>
      <c r="Z819" s="1"/>
      <c r="AA819" s="1"/>
      <c r="AB819" s="1"/>
      <c r="AC819" s="1"/>
      <c r="AD819" s="1"/>
      <c r="AE819" s="1"/>
      <c r="AF819" s="1"/>
      <c r="AG819" s="1"/>
      <c r="AI819" s="1"/>
      <c r="AS819" s="1"/>
    </row>
    <row r="820" spans="4:45" ht="12.75">
      <c r="D820" s="1"/>
      <c r="E820" s="1"/>
      <c r="F820" s="1"/>
      <c r="G820" s="1"/>
      <c r="K820" s="1"/>
      <c r="Q820" s="1"/>
      <c r="W820" s="1"/>
      <c r="X820" s="1"/>
      <c r="Z820" s="1"/>
      <c r="AA820" s="1"/>
      <c r="AB820" s="1"/>
      <c r="AC820" s="1"/>
      <c r="AD820" s="1"/>
      <c r="AE820" s="1"/>
      <c r="AF820" s="1"/>
      <c r="AG820" s="1"/>
      <c r="AI820" s="1"/>
      <c r="AS820" s="1"/>
    </row>
    <row r="821" spans="4:45" ht="12.75">
      <c r="D821" s="1"/>
      <c r="E821" s="1"/>
      <c r="F821" s="1"/>
      <c r="G821" s="1"/>
      <c r="K821" s="1"/>
      <c r="Q821" s="1"/>
      <c r="W821" s="1"/>
      <c r="X821" s="1"/>
      <c r="Z821" s="1"/>
      <c r="AA821" s="1"/>
      <c r="AB821" s="1"/>
      <c r="AC821" s="1"/>
      <c r="AD821" s="1"/>
      <c r="AE821" s="1"/>
      <c r="AF821" s="1"/>
      <c r="AG821" s="1"/>
      <c r="AI821" s="1"/>
      <c r="AS821" s="1"/>
    </row>
    <row r="822" spans="4:45" ht="12.75">
      <c r="D822" s="1"/>
      <c r="E822" s="1"/>
      <c r="F822" s="1"/>
      <c r="G822" s="1"/>
      <c r="K822" s="1"/>
      <c r="Q822" s="1"/>
      <c r="W822" s="1"/>
      <c r="X822" s="1"/>
      <c r="Z822" s="1"/>
      <c r="AA822" s="1"/>
      <c r="AB822" s="1"/>
      <c r="AC822" s="1"/>
      <c r="AD822" s="1"/>
      <c r="AE822" s="1"/>
      <c r="AF822" s="1"/>
      <c r="AG822" s="1"/>
      <c r="AI822" s="1"/>
      <c r="AS822" s="1"/>
    </row>
    <row r="823" spans="4:45" ht="12.75">
      <c r="D823" s="1"/>
      <c r="E823" s="1"/>
      <c r="F823" s="1"/>
      <c r="G823" s="1"/>
      <c r="K823" s="1"/>
      <c r="Q823" s="1"/>
      <c r="W823" s="1"/>
      <c r="X823" s="1"/>
      <c r="Z823" s="1"/>
      <c r="AA823" s="1"/>
      <c r="AB823" s="1"/>
      <c r="AC823" s="1"/>
      <c r="AD823" s="1"/>
      <c r="AE823" s="1"/>
      <c r="AF823" s="1"/>
      <c r="AG823" s="1"/>
      <c r="AI823" s="1"/>
      <c r="AS823" s="1"/>
    </row>
    <row r="824" spans="4:45" ht="12.75">
      <c r="D824" s="1"/>
      <c r="E824" s="1"/>
      <c r="F824" s="1"/>
      <c r="G824" s="1"/>
      <c r="K824" s="1"/>
      <c r="Q824" s="1"/>
      <c r="W824" s="1"/>
      <c r="X824" s="1"/>
      <c r="Z824" s="1"/>
      <c r="AA824" s="1"/>
      <c r="AB824" s="1"/>
      <c r="AC824" s="1"/>
      <c r="AD824" s="1"/>
      <c r="AE824" s="1"/>
      <c r="AF824" s="1"/>
      <c r="AG824" s="1"/>
      <c r="AI824" s="1"/>
      <c r="AS824" s="1"/>
    </row>
    <row r="825" spans="4:45" ht="12.75">
      <c r="D825" s="1"/>
      <c r="E825" s="1"/>
      <c r="F825" s="1"/>
      <c r="G825" s="1"/>
      <c r="K825" s="1"/>
      <c r="Q825" s="1"/>
      <c r="W825" s="1"/>
      <c r="X825" s="1"/>
      <c r="Z825" s="1"/>
      <c r="AA825" s="1"/>
      <c r="AB825" s="1"/>
      <c r="AC825" s="1"/>
      <c r="AD825" s="1"/>
      <c r="AE825" s="1"/>
      <c r="AF825" s="1"/>
      <c r="AG825" s="1"/>
      <c r="AI825" s="1"/>
      <c r="AS825" s="1"/>
    </row>
    <row r="826" spans="4:45" ht="12.75">
      <c r="D826" s="1"/>
      <c r="E826" s="1"/>
      <c r="F826" s="1"/>
      <c r="G826" s="1"/>
      <c r="K826" s="1"/>
      <c r="Q826" s="1"/>
      <c r="W826" s="1"/>
      <c r="X826" s="1"/>
      <c r="Z826" s="1"/>
      <c r="AA826" s="1"/>
      <c r="AB826" s="1"/>
      <c r="AC826" s="1"/>
      <c r="AD826" s="1"/>
      <c r="AE826" s="1"/>
      <c r="AF826" s="1"/>
      <c r="AG826" s="1"/>
      <c r="AI826" s="1"/>
      <c r="AS826" s="1"/>
    </row>
    <row r="827" spans="4:45" ht="12.75">
      <c r="D827" s="1"/>
      <c r="E827" s="1"/>
      <c r="F827" s="1"/>
      <c r="G827" s="1"/>
      <c r="K827" s="1"/>
      <c r="Q827" s="1"/>
      <c r="W827" s="1"/>
      <c r="X827" s="1"/>
      <c r="Z827" s="1"/>
      <c r="AA827" s="1"/>
      <c r="AB827" s="1"/>
      <c r="AC827" s="1"/>
      <c r="AD827" s="1"/>
      <c r="AE827" s="1"/>
      <c r="AF827" s="1"/>
      <c r="AG827" s="1"/>
      <c r="AI827" s="1"/>
      <c r="AS827" s="1"/>
    </row>
    <row r="828" spans="4:45" ht="12.75">
      <c r="D828" s="1"/>
      <c r="E828" s="1"/>
      <c r="F828" s="1"/>
      <c r="G828" s="1"/>
      <c r="K828" s="1"/>
      <c r="Q828" s="1"/>
      <c r="W828" s="1"/>
      <c r="X828" s="1"/>
      <c r="Z828" s="1"/>
      <c r="AA828" s="1"/>
      <c r="AB828" s="1"/>
      <c r="AC828" s="1"/>
      <c r="AD828" s="1"/>
      <c r="AE828" s="1"/>
      <c r="AF828" s="1"/>
      <c r="AG828" s="1"/>
      <c r="AI828" s="1"/>
      <c r="AS828" s="1"/>
    </row>
    <row r="829" spans="4:45" ht="12.75">
      <c r="D829" s="1"/>
      <c r="E829" s="1"/>
      <c r="F829" s="1"/>
      <c r="G829" s="1"/>
      <c r="K829" s="1"/>
      <c r="Q829" s="1"/>
      <c r="W829" s="1"/>
      <c r="X829" s="1"/>
      <c r="Z829" s="1"/>
      <c r="AA829" s="1"/>
      <c r="AB829" s="1"/>
      <c r="AC829" s="1"/>
      <c r="AD829" s="1"/>
      <c r="AE829" s="1"/>
      <c r="AF829" s="1"/>
      <c r="AG829" s="1"/>
      <c r="AI829" s="1"/>
      <c r="AS829" s="1"/>
    </row>
    <row r="830" spans="4:45" ht="12.75">
      <c r="D830" s="1"/>
      <c r="E830" s="1"/>
      <c r="F830" s="1"/>
      <c r="G830" s="1"/>
      <c r="K830" s="1"/>
      <c r="Q830" s="1"/>
      <c r="W830" s="1"/>
      <c r="X830" s="1"/>
      <c r="Z830" s="1"/>
      <c r="AA830" s="1"/>
      <c r="AB830" s="1"/>
      <c r="AC830" s="1"/>
      <c r="AD830" s="1"/>
      <c r="AE830" s="1"/>
      <c r="AF830" s="1"/>
      <c r="AG830" s="1"/>
      <c r="AI830" s="1"/>
      <c r="AS830" s="1"/>
    </row>
    <row r="831" spans="4:45" ht="12.75">
      <c r="D831" s="1"/>
      <c r="E831" s="1"/>
      <c r="F831" s="1"/>
      <c r="G831" s="1"/>
      <c r="K831" s="1"/>
      <c r="Q831" s="1"/>
      <c r="W831" s="1"/>
      <c r="X831" s="1"/>
      <c r="Z831" s="1"/>
      <c r="AA831" s="1"/>
      <c r="AB831" s="1"/>
      <c r="AC831" s="1"/>
      <c r="AD831" s="1"/>
      <c r="AE831" s="1"/>
      <c r="AF831" s="1"/>
      <c r="AG831" s="1"/>
      <c r="AI831" s="1"/>
      <c r="AS831" s="1"/>
    </row>
    <row r="832" spans="4:45" ht="12.75">
      <c r="D832" s="1"/>
      <c r="E832" s="1"/>
      <c r="F832" s="1"/>
      <c r="G832" s="1"/>
      <c r="K832" s="1"/>
      <c r="Q832" s="1"/>
      <c r="W832" s="1"/>
      <c r="X832" s="1"/>
      <c r="Z832" s="1"/>
      <c r="AA832" s="1"/>
      <c r="AB832" s="1"/>
      <c r="AC832" s="1"/>
      <c r="AD832" s="1"/>
      <c r="AE832" s="1"/>
      <c r="AF832" s="1"/>
      <c r="AG832" s="1"/>
      <c r="AI832" s="1"/>
      <c r="AS832" s="1"/>
    </row>
    <row r="833" spans="4:45" ht="12.75">
      <c r="D833" s="1"/>
      <c r="E833" s="1"/>
      <c r="F833" s="1"/>
      <c r="G833" s="1"/>
      <c r="K833" s="1"/>
      <c r="Q833" s="1"/>
      <c r="W833" s="1"/>
      <c r="X833" s="1"/>
      <c r="Z833" s="1"/>
      <c r="AA833" s="1"/>
      <c r="AB833" s="1"/>
      <c r="AC833" s="1"/>
      <c r="AD833" s="1"/>
      <c r="AE833" s="1"/>
      <c r="AF833" s="1"/>
      <c r="AG833" s="1"/>
      <c r="AI833" s="1"/>
      <c r="AS833" s="1"/>
    </row>
    <row r="834" spans="4:45" ht="12.75">
      <c r="D834" s="1"/>
      <c r="E834" s="1"/>
      <c r="F834" s="1"/>
      <c r="G834" s="1"/>
      <c r="K834" s="1"/>
      <c r="Q834" s="1"/>
      <c r="W834" s="1"/>
      <c r="X834" s="1"/>
      <c r="Z834" s="1"/>
      <c r="AA834" s="1"/>
      <c r="AB834" s="1"/>
      <c r="AC834" s="1"/>
      <c r="AD834" s="1"/>
      <c r="AE834" s="1"/>
      <c r="AF834" s="1"/>
      <c r="AG834" s="1"/>
      <c r="AI834" s="1"/>
      <c r="AS834" s="1"/>
    </row>
    <row r="835" spans="4:45" ht="12.75">
      <c r="D835" s="1"/>
      <c r="E835" s="1"/>
      <c r="F835" s="1"/>
      <c r="G835" s="1"/>
      <c r="K835" s="1"/>
      <c r="Q835" s="1"/>
      <c r="W835" s="1"/>
      <c r="X835" s="1"/>
      <c r="Z835" s="1"/>
      <c r="AA835" s="1"/>
      <c r="AB835" s="1"/>
      <c r="AC835" s="1"/>
      <c r="AD835" s="1"/>
      <c r="AE835" s="1"/>
      <c r="AF835" s="1"/>
      <c r="AG835" s="1"/>
      <c r="AI835" s="1"/>
      <c r="AS835" s="1"/>
    </row>
    <row r="836" spans="4:45" ht="12.75">
      <c r="D836" s="1"/>
      <c r="E836" s="1"/>
      <c r="F836" s="1"/>
      <c r="G836" s="1"/>
      <c r="K836" s="1"/>
      <c r="Q836" s="1"/>
      <c r="W836" s="1"/>
      <c r="X836" s="1"/>
      <c r="Z836" s="1"/>
      <c r="AA836" s="1"/>
      <c r="AB836" s="1"/>
      <c r="AC836" s="1"/>
      <c r="AD836" s="1"/>
      <c r="AE836" s="1"/>
      <c r="AF836" s="1"/>
      <c r="AG836" s="1"/>
      <c r="AI836" s="1"/>
      <c r="AS836" s="1"/>
    </row>
    <row r="837" spans="4:45" ht="12.75">
      <c r="D837" s="1"/>
      <c r="E837" s="1"/>
      <c r="F837" s="1"/>
      <c r="G837" s="1"/>
      <c r="K837" s="1"/>
      <c r="Q837" s="1"/>
      <c r="W837" s="1"/>
      <c r="X837" s="1"/>
      <c r="Z837" s="1"/>
      <c r="AA837" s="1"/>
      <c r="AB837" s="1"/>
      <c r="AC837" s="1"/>
      <c r="AD837" s="1"/>
      <c r="AE837" s="1"/>
      <c r="AF837" s="1"/>
      <c r="AG837" s="1"/>
      <c r="AI837" s="1"/>
      <c r="AS837" s="1"/>
    </row>
    <row r="838" spans="4:45" ht="12.75">
      <c r="D838" s="1"/>
      <c r="E838" s="1"/>
      <c r="F838" s="1"/>
      <c r="G838" s="1"/>
      <c r="K838" s="1"/>
      <c r="Q838" s="1"/>
      <c r="W838" s="1"/>
      <c r="X838" s="1"/>
      <c r="Z838" s="1"/>
      <c r="AA838" s="1"/>
      <c r="AB838" s="1"/>
      <c r="AC838" s="1"/>
      <c r="AD838" s="1"/>
      <c r="AE838" s="1"/>
      <c r="AF838" s="1"/>
      <c r="AG838" s="1"/>
      <c r="AI838" s="1"/>
      <c r="AS838" s="1"/>
    </row>
    <row r="839" spans="4:45" ht="12.75">
      <c r="D839" s="1"/>
      <c r="E839" s="1"/>
      <c r="F839" s="1"/>
      <c r="G839" s="1"/>
      <c r="K839" s="1"/>
      <c r="Q839" s="1"/>
      <c r="W839" s="1"/>
      <c r="X839" s="1"/>
      <c r="Z839" s="1"/>
      <c r="AA839" s="1"/>
      <c r="AB839" s="1"/>
      <c r="AC839" s="1"/>
      <c r="AD839" s="1"/>
      <c r="AE839" s="1"/>
      <c r="AF839" s="1"/>
      <c r="AG839" s="1"/>
      <c r="AI839" s="1"/>
      <c r="AS839" s="1"/>
    </row>
    <row r="840" spans="4:45" ht="12.75">
      <c r="D840" s="1"/>
      <c r="E840" s="1"/>
      <c r="F840" s="1"/>
      <c r="G840" s="1"/>
      <c r="K840" s="1"/>
      <c r="Q840" s="1"/>
      <c r="W840" s="1"/>
      <c r="X840" s="1"/>
      <c r="Z840" s="1"/>
      <c r="AA840" s="1"/>
      <c r="AB840" s="1"/>
      <c r="AC840" s="1"/>
      <c r="AD840" s="1"/>
      <c r="AE840" s="1"/>
      <c r="AF840" s="1"/>
      <c r="AG840" s="1"/>
      <c r="AI840" s="1"/>
      <c r="AS840" s="1"/>
    </row>
    <row r="841" spans="4:45" ht="12.75">
      <c r="D841" s="1"/>
      <c r="E841" s="1"/>
      <c r="F841" s="1"/>
      <c r="G841" s="1"/>
      <c r="K841" s="1"/>
      <c r="Q841" s="1"/>
      <c r="W841" s="1"/>
      <c r="X841" s="1"/>
      <c r="Z841" s="1"/>
      <c r="AA841" s="1"/>
      <c r="AB841" s="1"/>
      <c r="AC841" s="1"/>
      <c r="AD841" s="1"/>
      <c r="AE841" s="1"/>
      <c r="AF841" s="1"/>
      <c r="AG841" s="1"/>
      <c r="AI841" s="1"/>
      <c r="AS841" s="1"/>
    </row>
    <row r="842" spans="4:45" ht="12.75">
      <c r="D842" s="1"/>
      <c r="E842" s="1"/>
      <c r="F842" s="1"/>
      <c r="G842" s="1"/>
      <c r="K842" s="1"/>
      <c r="Q842" s="1"/>
      <c r="W842" s="1"/>
      <c r="X842" s="1"/>
      <c r="Z842" s="1"/>
      <c r="AA842" s="1"/>
      <c r="AB842" s="1"/>
      <c r="AC842" s="1"/>
      <c r="AD842" s="1"/>
      <c r="AE842" s="1"/>
      <c r="AF842" s="1"/>
      <c r="AG842" s="1"/>
      <c r="AI842" s="1"/>
      <c r="AS842" s="1"/>
    </row>
    <row r="843" spans="4:45" ht="12.75">
      <c r="D843" s="1"/>
      <c r="E843" s="1"/>
      <c r="F843" s="1"/>
      <c r="G843" s="1"/>
      <c r="K843" s="1"/>
      <c r="Q843" s="1"/>
      <c r="W843" s="1"/>
      <c r="X843" s="1"/>
      <c r="Z843" s="1"/>
      <c r="AA843" s="1"/>
      <c r="AB843" s="1"/>
      <c r="AC843" s="1"/>
      <c r="AD843" s="1"/>
      <c r="AE843" s="1"/>
      <c r="AF843" s="1"/>
      <c r="AG843" s="1"/>
      <c r="AI843" s="1"/>
      <c r="AS843" s="1"/>
    </row>
    <row r="844" spans="4:45" ht="12.75">
      <c r="D844" s="1"/>
      <c r="E844" s="1"/>
      <c r="F844" s="1"/>
      <c r="G844" s="1"/>
      <c r="K844" s="1"/>
      <c r="Q844" s="1"/>
      <c r="W844" s="1"/>
      <c r="X844" s="1"/>
      <c r="Z844" s="1"/>
      <c r="AA844" s="1"/>
      <c r="AB844" s="1"/>
      <c r="AC844" s="1"/>
      <c r="AD844" s="1"/>
      <c r="AE844" s="1"/>
      <c r="AF844" s="1"/>
      <c r="AG844" s="1"/>
      <c r="AI844" s="1"/>
      <c r="AS844" s="1"/>
    </row>
    <row r="845" spans="4:45" ht="12.75">
      <c r="D845" s="1"/>
      <c r="E845" s="1"/>
      <c r="F845" s="1"/>
      <c r="G845" s="1"/>
      <c r="K845" s="1"/>
      <c r="Q845" s="1"/>
      <c r="W845" s="1"/>
      <c r="X845" s="1"/>
      <c r="Z845" s="1"/>
      <c r="AA845" s="1"/>
      <c r="AB845" s="1"/>
      <c r="AC845" s="1"/>
      <c r="AD845" s="1"/>
      <c r="AE845" s="1"/>
      <c r="AF845" s="1"/>
      <c r="AG845" s="1"/>
      <c r="AI845" s="1"/>
      <c r="AS845" s="1"/>
    </row>
    <row r="846" spans="4:45" ht="12.75">
      <c r="D846" s="1"/>
      <c r="E846" s="1"/>
      <c r="F846" s="1"/>
      <c r="G846" s="1"/>
      <c r="K846" s="1"/>
      <c r="Q846" s="1"/>
      <c r="W846" s="1"/>
      <c r="X846" s="1"/>
      <c r="Z846" s="1"/>
      <c r="AA846" s="1"/>
      <c r="AB846" s="1"/>
      <c r="AC846" s="1"/>
      <c r="AD846" s="1"/>
      <c r="AE846" s="1"/>
      <c r="AF846" s="1"/>
      <c r="AG846" s="1"/>
      <c r="AI846" s="1"/>
      <c r="AS846" s="1"/>
    </row>
    <row r="847" spans="4:45" ht="12.75">
      <c r="D847" s="1"/>
      <c r="E847" s="1"/>
      <c r="F847" s="1"/>
      <c r="G847" s="1"/>
      <c r="K847" s="1"/>
      <c r="Q847" s="1"/>
      <c r="W847" s="1"/>
      <c r="X847" s="1"/>
      <c r="Z847" s="1"/>
      <c r="AA847" s="1"/>
      <c r="AB847" s="1"/>
      <c r="AC847" s="1"/>
      <c r="AD847" s="1"/>
      <c r="AE847" s="1"/>
      <c r="AF847" s="1"/>
      <c r="AG847" s="1"/>
      <c r="AI847" s="1"/>
      <c r="AS847" s="1"/>
    </row>
    <row r="848" spans="4:45" ht="12.75">
      <c r="D848" s="1"/>
      <c r="E848" s="1"/>
      <c r="F848" s="1"/>
      <c r="G848" s="1"/>
      <c r="K848" s="1"/>
      <c r="Q848" s="1"/>
      <c r="W848" s="1"/>
      <c r="X848" s="1"/>
      <c r="Z848" s="1"/>
      <c r="AA848" s="1"/>
      <c r="AB848" s="1"/>
      <c r="AC848" s="1"/>
      <c r="AD848" s="1"/>
      <c r="AE848" s="1"/>
      <c r="AF848" s="1"/>
      <c r="AG848" s="1"/>
      <c r="AI848" s="1"/>
      <c r="AS848" s="1"/>
    </row>
    <row r="849" spans="4:45" ht="12.75">
      <c r="D849" s="1"/>
      <c r="E849" s="1"/>
      <c r="F849" s="1"/>
      <c r="G849" s="1"/>
      <c r="K849" s="1"/>
      <c r="Q849" s="1"/>
      <c r="W849" s="1"/>
      <c r="X849" s="1"/>
      <c r="Z849" s="1"/>
      <c r="AA849" s="1"/>
      <c r="AB849" s="1"/>
      <c r="AC849" s="1"/>
      <c r="AD849" s="1"/>
      <c r="AE849" s="1"/>
      <c r="AF849" s="1"/>
      <c r="AG849" s="1"/>
      <c r="AI849" s="1"/>
      <c r="AS849" s="1"/>
    </row>
    <row r="850" spans="4:45" ht="12.75">
      <c r="D850" s="1"/>
      <c r="E850" s="1"/>
      <c r="F850" s="1"/>
      <c r="G850" s="1"/>
      <c r="K850" s="1"/>
      <c r="Q850" s="1"/>
      <c r="W850" s="1"/>
      <c r="X850" s="1"/>
      <c r="Z850" s="1"/>
      <c r="AA850" s="1"/>
      <c r="AB850" s="1"/>
      <c r="AC850" s="1"/>
      <c r="AD850" s="1"/>
      <c r="AE850" s="1"/>
      <c r="AF850" s="1"/>
      <c r="AG850" s="1"/>
      <c r="AI850" s="1"/>
      <c r="AS850" s="1"/>
    </row>
    <row r="851" spans="4:45" ht="12.75">
      <c r="D851" s="1"/>
      <c r="E851" s="1"/>
      <c r="F851" s="1"/>
      <c r="G851" s="1"/>
      <c r="K851" s="1"/>
      <c r="Q851" s="1"/>
      <c r="W851" s="1"/>
      <c r="X851" s="1"/>
      <c r="Z851" s="1"/>
      <c r="AA851" s="1"/>
      <c r="AB851" s="1"/>
      <c r="AC851" s="1"/>
      <c r="AD851" s="1"/>
      <c r="AE851" s="1"/>
      <c r="AF851" s="1"/>
      <c r="AG851" s="1"/>
      <c r="AI851" s="1"/>
      <c r="AS851" s="1"/>
    </row>
    <row r="852" spans="4:45" ht="12.75">
      <c r="D852" s="1"/>
      <c r="E852" s="1"/>
      <c r="F852" s="1"/>
      <c r="G852" s="1"/>
      <c r="K852" s="1"/>
      <c r="Q852" s="1"/>
      <c r="W852" s="1"/>
      <c r="X852" s="1"/>
      <c r="Z852" s="1"/>
      <c r="AA852" s="1"/>
      <c r="AB852" s="1"/>
      <c r="AC852" s="1"/>
      <c r="AD852" s="1"/>
      <c r="AE852" s="1"/>
      <c r="AF852" s="1"/>
      <c r="AG852" s="1"/>
      <c r="AI852" s="1"/>
      <c r="AS852" s="1"/>
    </row>
    <row r="853" spans="4:45" ht="12.75">
      <c r="D853" s="1"/>
      <c r="E853" s="1"/>
      <c r="F853" s="1"/>
      <c r="G853" s="1"/>
      <c r="K853" s="1"/>
      <c r="Q853" s="1"/>
      <c r="W853" s="1"/>
      <c r="X853" s="1"/>
      <c r="Z853" s="1"/>
      <c r="AA853" s="1"/>
      <c r="AB853" s="1"/>
      <c r="AC853" s="1"/>
      <c r="AD853" s="1"/>
      <c r="AE853" s="1"/>
      <c r="AF853" s="1"/>
      <c r="AG853" s="1"/>
      <c r="AI853" s="1"/>
      <c r="AS853" s="1"/>
    </row>
    <row r="854" spans="4:45" ht="12.75">
      <c r="D854" s="1"/>
      <c r="E854" s="1"/>
      <c r="F854" s="1"/>
      <c r="G854" s="1"/>
      <c r="K854" s="1"/>
      <c r="Q854" s="1"/>
      <c r="W854" s="1"/>
      <c r="X854" s="1"/>
      <c r="Z854" s="1"/>
      <c r="AA854" s="1"/>
      <c r="AB854" s="1"/>
      <c r="AC854" s="1"/>
      <c r="AD854" s="1"/>
      <c r="AE854" s="1"/>
      <c r="AF854" s="1"/>
      <c r="AG854" s="1"/>
      <c r="AI854" s="1"/>
      <c r="AS854" s="1"/>
    </row>
    <row r="855" spans="4:45" ht="12.75">
      <c r="D855" s="1"/>
      <c r="E855" s="1"/>
      <c r="F855" s="1"/>
      <c r="G855" s="1"/>
      <c r="K855" s="1"/>
      <c r="Q855" s="1"/>
      <c r="W855" s="1"/>
      <c r="X855" s="1"/>
      <c r="Z855" s="1"/>
      <c r="AA855" s="1"/>
      <c r="AB855" s="1"/>
      <c r="AC855" s="1"/>
      <c r="AD855" s="1"/>
      <c r="AE855" s="1"/>
      <c r="AF855" s="1"/>
      <c r="AG855" s="1"/>
      <c r="AI855" s="1"/>
      <c r="AS855" s="1"/>
    </row>
    <row r="856" spans="4:45" ht="12.75">
      <c r="D856" s="1"/>
      <c r="E856" s="1"/>
      <c r="F856" s="1"/>
      <c r="G856" s="1"/>
      <c r="K856" s="1"/>
      <c r="Q856" s="1"/>
      <c r="W856" s="1"/>
      <c r="X856" s="1"/>
      <c r="Z856" s="1"/>
      <c r="AA856" s="1"/>
      <c r="AB856" s="1"/>
      <c r="AC856" s="1"/>
      <c r="AD856" s="1"/>
      <c r="AE856" s="1"/>
      <c r="AF856" s="1"/>
      <c r="AG856" s="1"/>
      <c r="AI856" s="1"/>
      <c r="AS856" s="1"/>
    </row>
    <row r="857" spans="4:45" ht="12.75">
      <c r="D857" s="1"/>
      <c r="E857" s="1"/>
      <c r="F857" s="1"/>
      <c r="G857" s="1"/>
      <c r="K857" s="1"/>
      <c r="Q857" s="1"/>
      <c r="W857" s="1"/>
      <c r="X857" s="1"/>
      <c r="Z857" s="1"/>
      <c r="AA857" s="1"/>
      <c r="AB857" s="1"/>
      <c r="AC857" s="1"/>
      <c r="AD857" s="1"/>
      <c r="AE857" s="1"/>
      <c r="AF857" s="1"/>
      <c r="AG857" s="1"/>
      <c r="AI857" s="1"/>
      <c r="AS857" s="1"/>
    </row>
    <row r="858" spans="4:45" ht="12.75">
      <c r="D858" s="1"/>
      <c r="E858" s="1"/>
      <c r="F858" s="1"/>
      <c r="G858" s="1"/>
      <c r="K858" s="1"/>
      <c r="Q858" s="1"/>
      <c r="W858" s="1"/>
      <c r="X858" s="1"/>
      <c r="Z858" s="1"/>
      <c r="AA858" s="1"/>
      <c r="AB858" s="1"/>
      <c r="AC858" s="1"/>
      <c r="AD858" s="1"/>
      <c r="AE858" s="1"/>
      <c r="AF858" s="1"/>
      <c r="AG858" s="1"/>
      <c r="AI858" s="1"/>
      <c r="AS858" s="1"/>
    </row>
    <row r="859" spans="4:45" ht="12.75">
      <c r="D859" s="1"/>
      <c r="E859" s="1"/>
      <c r="F859" s="1"/>
      <c r="G859" s="1"/>
      <c r="K859" s="1"/>
      <c r="Q859" s="1"/>
      <c r="W859" s="1"/>
      <c r="X859" s="1"/>
      <c r="Z859" s="1"/>
      <c r="AA859" s="1"/>
      <c r="AB859" s="1"/>
      <c r="AC859" s="1"/>
      <c r="AD859" s="1"/>
      <c r="AE859" s="1"/>
      <c r="AF859" s="1"/>
      <c r="AG859" s="1"/>
      <c r="AI859" s="1"/>
      <c r="AS859" s="1"/>
    </row>
    <row r="860" spans="4:45" ht="12.75">
      <c r="D860" s="1"/>
      <c r="E860" s="1"/>
      <c r="F860" s="1"/>
      <c r="G860" s="1"/>
      <c r="K860" s="1"/>
      <c r="Q860" s="1"/>
      <c r="W860" s="1"/>
      <c r="X860" s="1"/>
      <c r="Z860" s="1"/>
      <c r="AA860" s="1"/>
      <c r="AB860" s="1"/>
      <c r="AC860" s="1"/>
      <c r="AD860" s="1"/>
      <c r="AE860" s="1"/>
      <c r="AF860" s="1"/>
      <c r="AG860" s="1"/>
      <c r="AI860" s="1"/>
      <c r="AS860" s="1"/>
    </row>
    <row r="861" spans="4:45" ht="12.75">
      <c r="D861" s="1"/>
      <c r="E861" s="1"/>
      <c r="F861" s="1"/>
      <c r="G861" s="1"/>
      <c r="K861" s="1"/>
      <c r="Q861" s="1"/>
      <c r="W861" s="1"/>
      <c r="X861" s="1"/>
      <c r="Z861" s="1"/>
      <c r="AA861" s="1"/>
      <c r="AB861" s="1"/>
      <c r="AC861" s="1"/>
      <c r="AD861" s="1"/>
      <c r="AE861" s="1"/>
      <c r="AF861" s="1"/>
      <c r="AG861" s="1"/>
      <c r="AI861" s="1"/>
      <c r="AS861" s="1"/>
    </row>
    <row r="862" spans="4:45" ht="12.75">
      <c r="D862" s="1"/>
      <c r="E862" s="1"/>
      <c r="F862" s="1"/>
      <c r="G862" s="1"/>
      <c r="K862" s="1"/>
      <c r="Q862" s="1"/>
      <c r="W862" s="1"/>
      <c r="X862" s="1"/>
      <c r="Z862" s="1"/>
      <c r="AA862" s="1"/>
      <c r="AB862" s="1"/>
      <c r="AC862" s="1"/>
      <c r="AD862" s="1"/>
      <c r="AE862" s="1"/>
      <c r="AF862" s="1"/>
      <c r="AG862" s="1"/>
      <c r="AI862" s="1"/>
      <c r="AS862" s="1"/>
    </row>
    <row r="863" spans="4:45" ht="12.75">
      <c r="D863" s="1"/>
      <c r="E863" s="1"/>
      <c r="F863" s="1"/>
      <c r="G863" s="1"/>
      <c r="K863" s="1"/>
      <c r="Q863" s="1"/>
      <c r="W863" s="1"/>
      <c r="X863" s="1"/>
      <c r="Z863" s="1"/>
      <c r="AA863" s="1"/>
      <c r="AB863" s="1"/>
      <c r="AC863" s="1"/>
      <c r="AD863" s="1"/>
      <c r="AE863" s="1"/>
      <c r="AF863" s="1"/>
      <c r="AG863" s="1"/>
      <c r="AI863" s="1"/>
      <c r="AS863" s="1"/>
    </row>
    <row r="864" spans="4:45" ht="12.75">
      <c r="D864" s="1"/>
      <c r="E864" s="1"/>
      <c r="F864" s="1"/>
      <c r="G864" s="1"/>
      <c r="K864" s="1"/>
      <c r="Q864" s="1"/>
      <c r="W864" s="1"/>
      <c r="X864" s="1"/>
      <c r="Z864" s="1"/>
      <c r="AA864" s="1"/>
      <c r="AB864" s="1"/>
      <c r="AC864" s="1"/>
      <c r="AD864" s="1"/>
      <c r="AE864" s="1"/>
      <c r="AF864" s="1"/>
      <c r="AG864" s="1"/>
      <c r="AI864" s="1"/>
      <c r="AS864" s="1"/>
    </row>
    <row r="865" spans="4:45" ht="12.75">
      <c r="D865" s="1"/>
      <c r="E865" s="1"/>
      <c r="F865" s="1"/>
      <c r="G865" s="1"/>
      <c r="K865" s="1"/>
      <c r="Q865" s="1"/>
      <c r="W865" s="1"/>
      <c r="X865" s="1"/>
      <c r="Z865" s="1"/>
      <c r="AA865" s="1"/>
      <c r="AB865" s="1"/>
      <c r="AC865" s="1"/>
      <c r="AD865" s="1"/>
      <c r="AE865" s="1"/>
      <c r="AF865" s="1"/>
      <c r="AG865" s="1"/>
      <c r="AI865" s="1"/>
      <c r="AS865" s="1"/>
    </row>
    <row r="866" spans="4:45" ht="12.75">
      <c r="D866" s="1"/>
      <c r="E866" s="1"/>
      <c r="F866" s="1"/>
      <c r="G866" s="1"/>
      <c r="K866" s="1"/>
      <c r="Q866" s="1"/>
      <c r="W866" s="1"/>
      <c r="X866" s="1"/>
      <c r="Z866" s="1"/>
      <c r="AA866" s="1"/>
      <c r="AB866" s="1"/>
      <c r="AC866" s="1"/>
      <c r="AD866" s="1"/>
      <c r="AE866" s="1"/>
      <c r="AF866" s="1"/>
      <c r="AG866" s="1"/>
      <c r="AI866" s="1"/>
      <c r="AS866" s="1"/>
    </row>
    <row r="867" spans="4:45" ht="12.75">
      <c r="D867" s="1"/>
      <c r="E867" s="1"/>
      <c r="F867" s="1"/>
      <c r="G867" s="1"/>
      <c r="K867" s="1"/>
      <c r="Q867" s="1"/>
      <c r="W867" s="1"/>
      <c r="X867" s="1"/>
      <c r="Z867" s="1"/>
      <c r="AA867" s="1"/>
      <c r="AB867" s="1"/>
      <c r="AC867" s="1"/>
      <c r="AD867" s="1"/>
      <c r="AE867" s="1"/>
      <c r="AF867" s="1"/>
      <c r="AG867" s="1"/>
      <c r="AI867" s="1"/>
      <c r="AS867" s="1"/>
    </row>
    <row r="868" spans="4:45" ht="12.75">
      <c r="D868" s="1"/>
      <c r="E868" s="1"/>
      <c r="F868" s="1"/>
      <c r="G868" s="1"/>
      <c r="K868" s="1"/>
      <c r="Q868" s="1"/>
      <c r="W868" s="1"/>
      <c r="X868" s="1"/>
      <c r="Z868" s="1"/>
      <c r="AA868" s="1"/>
      <c r="AB868" s="1"/>
      <c r="AC868" s="1"/>
      <c r="AD868" s="1"/>
      <c r="AE868" s="1"/>
      <c r="AF868" s="1"/>
      <c r="AG868" s="1"/>
      <c r="AI868" s="1"/>
      <c r="AS868" s="1"/>
    </row>
    <row r="869" spans="4:45" ht="12.75">
      <c r="D869" s="1"/>
      <c r="E869" s="1"/>
      <c r="F869" s="1"/>
      <c r="G869" s="1"/>
      <c r="K869" s="1"/>
      <c r="Q869" s="1"/>
      <c r="W869" s="1"/>
      <c r="X869" s="1"/>
      <c r="Z869" s="1"/>
      <c r="AA869" s="1"/>
      <c r="AB869" s="1"/>
      <c r="AC869" s="1"/>
      <c r="AD869" s="1"/>
      <c r="AE869" s="1"/>
      <c r="AF869" s="1"/>
      <c r="AG869" s="1"/>
      <c r="AI869" s="1"/>
      <c r="AS869" s="1"/>
    </row>
    <row r="870" spans="4:45" ht="12.75">
      <c r="D870" s="1"/>
      <c r="E870" s="1"/>
      <c r="F870" s="1"/>
      <c r="G870" s="1"/>
      <c r="K870" s="1"/>
      <c r="Q870" s="1"/>
      <c r="W870" s="1"/>
      <c r="X870" s="1"/>
      <c r="Z870" s="1"/>
      <c r="AA870" s="1"/>
      <c r="AB870" s="1"/>
      <c r="AC870" s="1"/>
      <c r="AD870" s="1"/>
      <c r="AE870" s="1"/>
      <c r="AF870" s="1"/>
      <c r="AG870" s="1"/>
      <c r="AI870" s="1"/>
      <c r="AS870" s="1"/>
    </row>
    <row r="871" spans="4:45" ht="12.75">
      <c r="D871" s="1"/>
      <c r="E871" s="1"/>
      <c r="F871" s="1"/>
      <c r="G871" s="1"/>
      <c r="K871" s="1"/>
      <c r="Q871" s="1"/>
      <c r="W871" s="1"/>
      <c r="X871" s="1"/>
      <c r="Z871" s="1"/>
      <c r="AA871" s="1"/>
      <c r="AB871" s="1"/>
      <c r="AC871" s="1"/>
      <c r="AD871" s="1"/>
      <c r="AE871" s="1"/>
      <c r="AF871" s="1"/>
      <c r="AG871" s="1"/>
      <c r="AI871" s="1"/>
      <c r="AS871" s="1"/>
    </row>
    <row r="872" spans="4:45" ht="12.75">
      <c r="D872" s="1"/>
      <c r="E872" s="1"/>
      <c r="F872" s="1"/>
      <c r="G872" s="1"/>
      <c r="K872" s="1"/>
      <c r="Q872" s="1"/>
      <c r="W872" s="1"/>
      <c r="X872" s="1"/>
      <c r="Z872" s="1"/>
      <c r="AA872" s="1"/>
      <c r="AB872" s="1"/>
      <c r="AC872" s="1"/>
      <c r="AD872" s="1"/>
      <c r="AE872" s="1"/>
      <c r="AF872" s="1"/>
      <c r="AG872" s="1"/>
      <c r="AI872" s="1"/>
      <c r="AS872" s="1"/>
    </row>
    <row r="873" spans="4:45" ht="12.75">
      <c r="D873" s="1"/>
      <c r="E873" s="1"/>
      <c r="F873" s="1"/>
      <c r="G873" s="1"/>
      <c r="K873" s="1"/>
      <c r="Q873" s="1"/>
      <c r="W873" s="1"/>
      <c r="X873" s="1"/>
      <c r="Z873" s="1"/>
      <c r="AA873" s="1"/>
      <c r="AB873" s="1"/>
      <c r="AC873" s="1"/>
      <c r="AD873" s="1"/>
      <c r="AE873" s="1"/>
      <c r="AF873" s="1"/>
      <c r="AG873" s="1"/>
      <c r="AI873" s="1"/>
      <c r="AS873" s="1"/>
    </row>
    <row r="874" spans="4:45" ht="12.75">
      <c r="D874" s="1"/>
      <c r="E874" s="1"/>
      <c r="F874" s="1"/>
      <c r="G874" s="1"/>
      <c r="K874" s="1"/>
      <c r="Q874" s="1"/>
      <c r="W874" s="1"/>
      <c r="X874" s="1"/>
      <c r="Z874" s="1"/>
      <c r="AA874" s="1"/>
      <c r="AB874" s="1"/>
      <c r="AC874" s="1"/>
      <c r="AD874" s="1"/>
      <c r="AE874" s="1"/>
      <c r="AF874" s="1"/>
      <c r="AG874" s="1"/>
      <c r="AI874" s="1"/>
      <c r="AS874" s="1"/>
    </row>
    <row r="875" spans="4:45" ht="12.75">
      <c r="D875" s="1"/>
      <c r="E875" s="1"/>
      <c r="F875" s="1"/>
      <c r="G875" s="1"/>
      <c r="K875" s="1"/>
      <c r="Q875" s="1"/>
      <c r="W875" s="1"/>
      <c r="X875" s="1"/>
      <c r="Z875" s="1"/>
      <c r="AA875" s="1"/>
      <c r="AB875" s="1"/>
      <c r="AC875" s="1"/>
      <c r="AD875" s="1"/>
      <c r="AE875" s="1"/>
      <c r="AF875" s="1"/>
      <c r="AG875" s="1"/>
      <c r="AI875" s="1"/>
      <c r="AS875" s="1"/>
    </row>
    <row r="876" spans="4:45" ht="12.75">
      <c r="D876" s="1"/>
      <c r="E876" s="1"/>
      <c r="F876" s="1"/>
      <c r="G876" s="1"/>
      <c r="K876" s="1"/>
      <c r="Q876" s="1"/>
      <c r="W876" s="1"/>
      <c r="X876" s="1"/>
      <c r="Z876" s="1"/>
      <c r="AA876" s="1"/>
      <c r="AB876" s="1"/>
      <c r="AC876" s="1"/>
      <c r="AD876" s="1"/>
      <c r="AE876" s="1"/>
      <c r="AF876" s="1"/>
      <c r="AG876" s="1"/>
      <c r="AI876" s="1"/>
      <c r="AS876" s="1"/>
    </row>
    <row r="877" spans="4:45" ht="12.75">
      <c r="D877" s="1"/>
      <c r="E877" s="1"/>
      <c r="F877" s="1"/>
      <c r="G877" s="1"/>
      <c r="K877" s="1"/>
      <c r="Q877" s="1"/>
      <c r="W877" s="1"/>
      <c r="X877" s="1"/>
      <c r="Z877" s="1"/>
      <c r="AA877" s="1"/>
      <c r="AB877" s="1"/>
      <c r="AC877" s="1"/>
      <c r="AD877" s="1"/>
      <c r="AE877" s="1"/>
      <c r="AF877" s="1"/>
      <c r="AG877" s="1"/>
      <c r="AI877" s="1"/>
      <c r="AS877" s="1"/>
    </row>
    <row r="878" spans="4:45" ht="12.75">
      <c r="D878" s="1"/>
      <c r="E878" s="1"/>
      <c r="F878" s="1"/>
      <c r="G878" s="1"/>
      <c r="K878" s="1"/>
      <c r="Q878" s="1"/>
      <c r="W878" s="1"/>
      <c r="X878" s="1"/>
      <c r="Z878" s="1"/>
      <c r="AA878" s="1"/>
      <c r="AB878" s="1"/>
      <c r="AC878" s="1"/>
      <c r="AD878" s="1"/>
      <c r="AE878" s="1"/>
      <c r="AF878" s="1"/>
      <c r="AG878" s="1"/>
      <c r="AI878" s="1"/>
      <c r="AS878" s="1"/>
    </row>
    <row r="879" spans="4:45" ht="12.75">
      <c r="D879" s="1"/>
      <c r="E879" s="1"/>
      <c r="F879" s="1"/>
      <c r="G879" s="1"/>
      <c r="K879" s="1"/>
      <c r="Q879" s="1"/>
      <c r="W879" s="1"/>
      <c r="X879" s="1"/>
      <c r="Z879" s="1"/>
      <c r="AA879" s="1"/>
      <c r="AB879" s="1"/>
      <c r="AC879" s="1"/>
      <c r="AD879" s="1"/>
      <c r="AE879" s="1"/>
      <c r="AF879" s="1"/>
      <c r="AG879" s="1"/>
      <c r="AI879" s="1"/>
      <c r="AS879" s="1"/>
    </row>
    <row r="880" spans="4:45" ht="12.75">
      <c r="D880" s="1"/>
      <c r="E880" s="1"/>
      <c r="F880" s="1"/>
      <c r="G880" s="1"/>
      <c r="K880" s="1"/>
      <c r="Q880" s="1"/>
      <c r="W880" s="1"/>
      <c r="X880" s="1"/>
      <c r="Z880" s="1"/>
      <c r="AA880" s="1"/>
      <c r="AB880" s="1"/>
      <c r="AC880" s="1"/>
      <c r="AD880" s="1"/>
      <c r="AE880" s="1"/>
      <c r="AF880" s="1"/>
      <c r="AG880" s="1"/>
      <c r="AI880" s="1"/>
      <c r="AS880" s="1"/>
    </row>
    <row r="881" spans="4:45" ht="12.75">
      <c r="D881" s="1"/>
      <c r="E881" s="1"/>
      <c r="F881" s="1"/>
      <c r="G881" s="1"/>
      <c r="K881" s="1"/>
      <c r="Q881" s="1"/>
      <c r="W881" s="1"/>
      <c r="X881" s="1"/>
      <c r="Z881" s="1"/>
      <c r="AA881" s="1"/>
      <c r="AB881" s="1"/>
      <c r="AC881" s="1"/>
      <c r="AD881" s="1"/>
      <c r="AE881" s="1"/>
      <c r="AF881" s="1"/>
      <c r="AG881" s="1"/>
      <c r="AI881" s="1"/>
      <c r="AS881" s="1"/>
    </row>
    <row r="882" spans="4:45" ht="12.75">
      <c r="D882" s="1"/>
      <c r="E882" s="1"/>
      <c r="F882" s="1"/>
      <c r="G882" s="1"/>
      <c r="K882" s="1"/>
      <c r="Q882" s="1"/>
      <c r="W882" s="1"/>
      <c r="X882" s="1"/>
      <c r="Z882" s="1"/>
      <c r="AA882" s="1"/>
      <c r="AB882" s="1"/>
      <c r="AC882" s="1"/>
      <c r="AD882" s="1"/>
      <c r="AE882" s="1"/>
      <c r="AF882" s="1"/>
      <c r="AG882" s="1"/>
      <c r="AI882" s="1"/>
      <c r="AS882" s="1"/>
    </row>
    <row r="883" spans="4:45" ht="12.75">
      <c r="D883" s="1"/>
      <c r="E883" s="1"/>
      <c r="F883" s="1"/>
      <c r="G883" s="1"/>
      <c r="K883" s="1"/>
      <c r="Q883" s="1"/>
      <c r="W883" s="1"/>
      <c r="X883" s="1"/>
      <c r="Z883" s="1"/>
      <c r="AA883" s="1"/>
      <c r="AB883" s="1"/>
      <c r="AC883" s="1"/>
      <c r="AD883" s="1"/>
      <c r="AE883" s="1"/>
      <c r="AF883" s="1"/>
      <c r="AG883" s="1"/>
      <c r="AI883" s="1"/>
      <c r="AS883" s="1"/>
    </row>
    <row r="884" spans="4:45" ht="12.75">
      <c r="D884" s="1"/>
      <c r="E884" s="1"/>
      <c r="F884" s="1"/>
      <c r="G884" s="1"/>
      <c r="K884" s="1"/>
      <c r="Q884" s="1"/>
      <c r="W884" s="1"/>
      <c r="X884" s="1"/>
      <c r="Z884" s="1"/>
      <c r="AA884" s="1"/>
      <c r="AB884" s="1"/>
      <c r="AC884" s="1"/>
      <c r="AD884" s="1"/>
      <c r="AE884" s="1"/>
      <c r="AF884" s="1"/>
      <c r="AG884" s="1"/>
      <c r="AI884" s="1"/>
      <c r="AS884" s="1"/>
    </row>
    <row r="885" spans="4:45" ht="12.75">
      <c r="D885" s="1"/>
      <c r="E885" s="1"/>
      <c r="F885" s="1"/>
      <c r="G885" s="1"/>
      <c r="K885" s="1"/>
      <c r="Q885" s="1"/>
      <c r="W885" s="1"/>
      <c r="X885" s="1"/>
      <c r="Z885" s="1"/>
      <c r="AA885" s="1"/>
      <c r="AB885" s="1"/>
      <c r="AC885" s="1"/>
      <c r="AD885" s="1"/>
      <c r="AE885" s="1"/>
      <c r="AF885" s="1"/>
      <c r="AG885" s="1"/>
      <c r="AI885" s="1"/>
      <c r="AS885" s="1"/>
    </row>
    <row r="886" spans="4:45" ht="12.75">
      <c r="D886" s="1"/>
      <c r="E886" s="1"/>
      <c r="F886" s="1"/>
      <c r="G886" s="1"/>
      <c r="K886" s="1"/>
      <c r="Q886" s="1"/>
      <c r="W886" s="1"/>
      <c r="X886" s="1"/>
      <c r="Z886" s="1"/>
      <c r="AA886" s="1"/>
      <c r="AB886" s="1"/>
      <c r="AC886" s="1"/>
      <c r="AD886" s="1"/>
      <c r="AE886" s="1"/>
      <c r="AF886" s="1"/>
      <c r="AG886" s="1"/>
      <c r="AI886" s="1"/>
      <c r="AS886" s="1"/>
    </row>
    <row r="887" spans="4:45" ht="12.75">
      <c r="D887" s="1"/>
      <c r="E887" s="1"/>
      <c r="F887" s="1"/>
      <c r="G887" s="1"/>
      <c r="K887" s="1"/>
      <c r="Q887" s="1"/>
      <c r="W887" s="1"/>
      <c r="X887" s="1"/>
      <c r="Z887" s="1"/>
      <c r="AA887" s="1"/>
      <c r="AB887" s="1"/>
      <c r="AC887" s="1"/>
      <c r="AD887" s="1"/>
      <c r="AE887" s="1"/>
      <c r="AF887" s="1"/>
      <c r="AG887" s="1"/>
      <c r="AI887" s="1"/>
      <c r="AS887" s="1"/>
    </row>
    <row r="888" spans="4:45" ht="12.75">
      <c r="D888" s="1"/>
      <c r="E888" s="1"/>
      <c r="F888" s="1"/>
      <c r="G888" s="1"/>
      <c r="K888" s="1"/>
      <c r="Q888" s="1"/>
      <c r="W888" s="1"/>
      <c r="X888" s="1"/>
      <c r="Z888" s="1"/>
      <c r="AA888" s="1"/>
      <c r="AB888" s="1"/>
      <c r="AC888" s="1"/>
      <c r="AD888" s="1"/>
      <c r="AE888" s="1"/>
      <c r="AF888" s="1"/>
      <c r="AG888" s="1"/>
      <c r="AI888" s="1"/>
      <c r="AS888" s="1"/>
    </row>
    <row r="889" spans="4:45" ht="12.75">
      <c r="D889" s="1"/>
      <c r="E889" s="1"/>
      <c r="F889" s="1"/>
      <c r="G889" s="1"/>
      <c r="K889" s="1"/>
      <c r="Q889" s="1"/>
      <c r="W889" s="1"/>
      <c r="X889" s="1"/>
      <c r="Z889" s="1"/>
      <c r="AA889" s="1"/>
      <c r="AB889" s="1"/>
      <c r="AC889" s="1"/>
      <c r="AD889" s="1"/>
      <c r="AE889" s="1"/>
      <c r="AF889" s="1"/>
      <c r="AG889" s="1"/>
      <c r="AI889" s="1"/>
      <c r="AS889" s="1"/>
    </row>
    <row r="890" spans="4:45" ht="12.75">
      <c r="D890" s="1"/>
      <c r="E890" s="1"/>
      <c r="F890" s="1"/>
      <c r="G890" s="1"/>
      <c r="K890" s="1"/>
      <c r="Q890" s="1"/>
      <c r="W890" s="1"/>
      <c r="X890" s="1"/>
      <c r="Z890" s="1"/>
      <c r="AA890" s="1"/>
      <c r="AB890" s="1"/>
      <c r="AC890" s="1"/>
      <c r="AD890" s="1"/>
      <c r="AE890" s="1"/>
      <c r="AF890" s="1"/>
      <c r="AG890" s="1"/>
      <c r="AI890" s="1"/>
      <c r="AS890" s="1"/>
    </row>
    <row r="891" spans="4:45" ht="12.75">
      <c r="D891" s="1"/>
      <c r="E891" s="1"/>
      <c r="F891" s="1"/>
      <c r="G891" s="1"/>
      <c r="K891" s="1"/>
      <c r="Q891" s="1"/>
      <c r="W891" s="1"/>
      <c r="X891" s="1"/>
      <c r="Z891" s="1"/>
      <c r="AA891" s="1"/>
      <c r="AB891" s="1"/>
      <c r="AC891" s="1"/>
      <c r="AD891" s="1"/>
      <c r="AE891" s="1"/>
      <c r="AF891" s="1"/>
      <c r="AG891" s="1"/>
      <c r="AI891" s="1"/>
      <c r="AS891" s="1"/>
    </row>
    <row r="892" spans="4:45" ht="12.75">
      <c r="D892" s="1"/>
      <c r="E892" s="1"/>
      <c r="F892" s="1"/>
      <c r="G892" s="1"/>
      <c r="K892" s="1"/>
      <c r="Q892" s="1"/>
      <c r="W892" s="1"/>
      <c r="X892" s="1"/>
      <c r="Z892" s="1"/>
      <c r="AA892" s="1"/>
      <c r="AB892" s="1"/>
      <c r="AC892" s="1"/>
      <c r="AD892" s="1"/>
      <c r="AE892" s="1"/>
      <c r="AF892" s="1"/>
      <c r="AG892" s="1"/>
      <c r="AI892" s="1"/>
      <c r="AS892" s="1"/>
    </row>
    <row r="893" spans="4:45" ht="12.75">
      <c r="D893" s="1"/>
      <c r="E893" s="1"/>
      <c r="F893" s="1"/>
      <c r="G893" s="1"/>
      <c r="K893" s="1"/>
      <c r="Q893" s="1"/>
      <c r="W893" s="1"/>
      <c r="X893" s="1"/>
      <c r="Z893" s="1"/>
      <c r="AA893" s="1"/>
      <c r="AB893" s="1"/>
      <c r="AC893" s="1"/>
      <c r="AD893" s="1"/>
      <c r="AE893" s="1"/>
      <c r="AF893" s="1"/>
      <c r="AG893" s="1"/>
      <c r="AI893" s="1"/>
      <c r="AS893" s="1"/>
    </row>
    <row r="894" spans="4:45" ht="12.75">
      <c r="D894" s="1"/>
      <c r="E894" s="1"/>
      <c r="F894" s="1"/>
      <c r="G894" s="1"/>
      <c r="K894" s="1"/>
      <c r="Q894" s="1"/>
      <c r="W894" s="1"/>
      <c r="X894" s="1"/>
      <c r="Z894" s="1"/>
      <c r="AA894" s="1"/>
      <c r="AB894" s="1"/>
      <c r="AC894" s="1"/>
      <c r="AD894" s="1"/>
      <c r="AE894" s="1"/>
      <c r="AF894" s="1"/>
      <c r="AG894" s="1"/>
      <c r="AI894" s="1"/>
      <c r="AS894" s="1"/>
    </row>
    <row r="895" spans="4:45" ht="12.75">
      <c r="D895" s="1"/>
      <c r="E895" s="1"/>
      <c r="F895" s="1"/>
      <c r="G895" s="1"/>
      <c r="K895" s="1"/>
      <c r="Q895" s="1"/>
      <c r="W895" s="1"/>
      <c r="X895" s="1"/>
      <c r="Z895" s="1"/>
      <c r="AA895" s="1"/>
      <c r="AB895" s="1"/>
      <c r="AC895" s="1"/>
      <c r="AD895" s="1"/>
      <c r="AE895" s="1"/>
      <c r="AF895" s="1"/>
      <c r="AG895" s="1"/>
      <c r="AI895" s="1"/>
      <c r="AS895" s="1"/>
    </row>
    <row r="896" spans="4:45" ht="12.75">
      <c r="D896" s="1"/>
      <c r="E896" s="1"/>
      <c r="F896" s="1"/>
      <c r="G896" s="1"/>
      <c r="K896" s="1"/>
      <c r="Q896" s="1"/>
      <c r="W896" s="1"/>
      <c r="X896" s="1"/>
      <c r="Z896" s="1"/>
      <c r="AA896" s="1"/>
      <c r="AB896" s="1"/>
      <c r="AC896" s="1"/>
      <c r="AD896" s="1"/>
      <c r="AE896" s="1"/>
      <c r="AF896" s="1"/>
      <c r="AG896" s="1"/>
      <c r="AI896" s="1"/>
      <c r="AS896" s="1"/>
    </row>
    <row r="897" spans="4:45" ht="12.75">
      <c r="D897" s="1"/>
      <c r="E897" s="1"/>
      <c r="F897" s="1"/>
      <c r="G897" s="1"/>
      <c r="K897" s="1"/>
      <c r="Q897" s="1"/>
      <c r="W897" s="1"/>
      <c r="X897" s="1"/>
      <c r="Z897" s="1"/>
      <c r="AA897" s="1"/>
      <c r="AB897" s="1"/>
      <c r="AC897" s="1"/>
      <c r="AD897" s="1"/>
      <c r="AE897" s="1"/>
      <c r="AF897" s="1"/>
      <c r="AG897" s="1"/>
      <c r="AI897" s="1"/>
      <c r="AS897" s="1"/>
    </row>
    <row r="898" spans="4:45" ht="12.75">
      <c r="D898" s="1"/>
      <c r="E898" s="1"/>
      <c r="F898" s="1"/>
      <c r="G898" s="1"/>
      <c r="K898" s="1"/>
      <c r="Q898" s="1"/>
      <c r="W898" s="1"/>
      <c r="X898" s="1"/>
      <c r="Z898" s="1"/>
      <c r="AA898" s="1"/>
      <c r="AB898" s="1"/>
      <c r="AC898" s="1"/>
      <c r="AD898" s="1"/>
      <c r="AE898" s="1"/>
      <c r="AF898" s="1"/>
      <c r="AG898" s="1"/>
      <c r="AI898" s="1"/>
      <c r="AS898" s="1"/>
    </row>
    <row r="899" spans="4:45" ht="12.75">
      <c r="D899" s="1"/>
      <c r="E899" s="1"/>
      <c r="F899" s="1"/>
      <c r="G899" s="1"/>
      <c r="K899" s="1"/>
      <c r="Q899" s="1"/>
      <c r="W899" s="1"/>
      <c r="X899" s="1"/>
      <c r="Z899" s="1"/>
      <c r="AA899" s="1"/>
      <c r="AB899" s="1"/>
      <c r="AC899" s="1"/>
      <c r="AD899" s="1"/>
      <c r="AE899" s="1"/>
      <c r="AF899" s="1"/>
      <c r="AG899" s="1"/>
      <c r="AI899" s="1"/>
      <c r="AS899" s="1"/>
    </row>
    <row r="900" spans="4:45" ht="12.75">
      <c r="D900" s="1"/>
      <c r="E900" s="1"/>
      <c r="F900" s="1"/>
      <c r="G900" s="1"/>
      <c r="K900" s="1"/>
      <c r="Q900" s="1"/>
      <c r="W900" s="1"/>
      <c r="X900" s="1"/>
      <c r="Z900" s="1"/>
      <c r="AA900" s="1"/>
      <c r="AB900" s="1"/>
      <c r="AC900" s="1"/>
      <c r="AD900" s="1"/>
      <c r="AE900" s="1"/>
      <c r="AF900" s="1"/>
      <c r="AG900" s="1"/>
      <c r="AI900" s="1"/>
      <c r="AS900" s="1"/>
    </row>
    <row r="901" spans="4:45" ht="12.75">
      <c r="D901" s="1"/>
      <c r="E901" s="1"/>
      <c r="F901" s="1"/>
      <c r="G901" s="1"/>
      <c r="K901" s="1"/>
      <c r="Q901" s="1"/>
      <c r="W901" s="1"/>
      <c r="X901" s="1"/>
      <c r="Z901" s="1"/>
      <c r="AA901" s="1"/>
      <c r="AB901" s="1"/>
      <c r="AC901" s="1"/>
      <c r="AD901" s="1"/>
      <c r="AE901" s="1"/>
      <c r="AF901" s="1"/>
      <c r="AG901" s="1"/>
      <c r="AI901" s="1"/>
      <c r="AS901" s="1"/>
    </row>
    <row r="902" spans="4:45" ht="12.75">
      <c r="D902" s="1"/>
      <c r="E902" s="1"/>
      <c r="F902" s="1"/>
      <c r="G902" s="1"/>
      <c r="K902" s="1"/>
      <c r="Q902" s="1"/>
      <c r="W902" s="1"/>
      <c r="X902" s="1"/>
      <c r="Z902" s="1"/>
      <c r="AA902" s="1"/>
      <c r="AB902" s="1"/>
      <c r="AC902" s="1"/>
      <c r="AD902" s="1"/>
      <c r="AE902" s="1"/>
      <c r="AF902" s="1"/>
      <c r="AG902" s="1"/>
      <c r="AI902" s="1"/>
      <c r="AS902" s="1"/>
    </row>
    <row r="903" spans="4:45" ht="12.75">
      <c r="D903" s="1"/>
      <c r="E903" s="1"/>
      <c r="F903" s="1"/>
      <c r="G903" s="1"/>
      <c r="K903" s="1"/>
      <c r="Q903" s="1"/>
      <c r="W903" s="1"/>
      <c r="X903" s="1"/>
      <c r="Z903" s="1"/>
      <c r="AA903" s="1"/>
      <c r="AB903" s="1"/>
      <c r="AC903" s="1"/>
      <c r="AD903" s="1"/>
      <c r="AE903" s="1"/>
      <c r="AF903" s="1"/>
      <c r="AG903" s="1"/>
      <c r="AI903" s="1"/>
      <c r="AS903" s="1"/>
    </row>
    <row r="904" spans="4:45" ht="12.75">
      <c r="D904" s="1"/>
      <c r="E904" s="1"/>
      <c r="F904" s="1"/>
      <c r="G904" s="1"/>
      <c r="K904" s="1"/>
      <c r="Q904" s="1"/>
      <c r="W904" s="1"/>
      <c r="X904" s="1"/>
      <c r="Z904" s="1"/>
      <c r="AA904" s="1"/>
      <c r="AB904" s="1"/>
      <c r="AC904" s="1"/>
      <c r="AD904" s="1"/>
      <c r="AE904" s="1"/>
      <c r="AF904" s="1"/>
      <c r="AG904" s="1"/>
      <c r="AI904" s="1"/>
      <c r="AS904" s="1"/>
    </row>
    <row r="905" spans="4:45" ht="12.75">
      <c r="D905" s="1"/>
      <c r="E905" s="1"/>
      <c r="F905" s="1"/>
      <c r="G905" s="1"/>
      <c r="K905" s="1"/>
      <c r="Q905" s="1"/>
      <c r="W905" s="1"/>
      <c r="X905" s="1"/>
      <c r="Z905" s="1"/>
      <c r="AA905" s="1"/>
      <c r="AB905" s="1"/>
      <c r="AC905" s="1"/>
      <c r="AD905" s="1"/>
      <c r="AE905" s="1"/>
      <c r="AF905" s="1"/>
      <c r="AG905" s="1"/>
      <c r="AI905" s="1"/>
      <c r="AS905" s="1"/>
    </row>
    <row r="906" spans="4:45" ht="12.75">
      <c r="D906" s="1"/>
      <c r="E906" s="1"/>
      <c r="F906" s="1"/>
      <c r="G906" s="1"/>
      <c r="K906" s="1"/>
      <c r="Q906" s="1"/>
      <c r="W906" s="1"/>
      <c r="X906" s="1"/>
      <c r="Z906" s="1"/>
      <c r="AA906" s="1"/>
      <c r="AB906" s="1"/>
      <c r="AC906" s="1"/>
      <c r="AD906" s="1"/>
      <c r="AE906" s="1"/>
      <c r="AF906" s="1"/>
      <c r="AG906" s="1"/>
      <c r="AI906" s="1"/>
      <c r="AS906" s="1"/>
    </row>
    <row r="907" spans="4:45" ht="12.75">
      <c r="D907" s="1"/>
      <c r="E907" s="1"/>
      <c r="F907" s="1"/>
      <c r="G907" s="1"/>
      <c r="K907" s="1"/>
      <c r="Q907" s="1"/>
      <c r="W907" s="1"/>
      <c r="X907" s="1"/>
      <c r="Z907" s="1"/>
      <c r="AA907" s="1"/>
      <c r="AB907" s="1"/>
      <c r="AC907" s="1"/>
      <c r="AD907" s="1"/>
      <c r="AE907" s="1"/>
      <c r="AF907" s="1"/>
      <c r="AG907" s="1"/>
      <c r="AI907" s="1"/>
      <c r="AS907" s="1"/>
    </row>
    <row r="908" spans="4:45" ht="12.75">
      <c r="D908" s="1"/>
      <c r="E908" s="1"/>
      <c r="F908" s="1"/>
      <c r="G908" s="1"/>
      <c r="K908" s="1"/>
      <c r="Q908" s="1"/>
      <c r="W908" s="1"/>
      <c r="X908" s="1"/>
      <c r="Z908" s="1"/>
      <c r="AA908" s="1"/>
      <c r="AB908" s="1"/>
      <c r="AC908" s="1"/>
      <c r="AD908" s="1"/>
      <c r="AE908" s="1"/>
      <c r="AF908" s="1"/>
      <c r="AG908" s="1"/>
      <c r="AI908" s="1"/>
      <c r="AS908" s="1"/>
    </row>
    <row r="909" spans="4:45" ht="12.75">
      <c r="D909" s="1"/>
      <c r="E909" s="1"/>
      <c r="F909" s="1"/>
      <c r="G909" s="1"/>
      <c r="K909" s="1"/>
      <c r="Q909" s="1"/>
      <c r="W909" s="1"/>
      <c r="X909" s="1"/>
      <c r="Z909" s="1"/>
      <c r="AA909" s="1"/>
      <c r="AB909" s="1"/>
      <c r="AC909" s="1"/>
      <c r="AD909" s="1"/>
      <c r="AE909" s="1"/>
      <c r="AF909" s="1"/>
      <c r="AG909" s="1"/>
      <c r="AI909" s="1"/>
      <c r="AS909" s="1"/>
    </row>
    <row r="910" spans="4:45" ht="12.75">
      <c r="D910" s="1"/>
      <c r="E910" s="1"/>
      <c r="F910" s="1"/>
      <c r="G910" s="1"/>
      <c r="K910" s="1"/>
      <c r="Q910" s="1"/>
      <c r="W910" s="1"/>
      <c r="X910" s="1"/>
      <c r="Z910" s="1"/>
      <c r="AA910" s="1"/>
      <c r="AB910" s="1"/>
      <c r="AC910" s="1"/>
      <c r="AD910" s="1"/>
      <c r="AE910" s="1"/>
      <c r="AF910" s="1"/>
      <c r="AG910" s="1"/>
      <c r="AI910" s="1"/>
      <c r="AS910" s="1"/>
    </row>
    <row r="911" spans="4:45" ht="12.75">
      <c r="D911" s="1"/>
      <c r="E911" s="1"/>
      <c r="F911" s="1"/>
      <c r="G911" s="1"/>
      <c r="K911" s="1"/>
      <c r="Q911" s="1"/>
      <c r="W911" s="1"/>
      <c r="X911" s="1"/>
      <c r="Z911" s="1"/>
      <c r="AA911" s="1"/>
      <c r="AB911" s="1"/>
      <c r="AC911" s="1"/>
      <c r="AD911" s="1"/>
      <c r="AE911" s="1"/>
      <c r="AF911" s="1"/>
      <c r="AG911" s="1"/>
      <c r="AI911" s="1"/>
      <c r="AS911" s="1"/>
    </row>
    <row r="912" spans="4:45" ht="12.75">
      <c r="D912" s="1"/>
      <c r="E912" s="1"/>
      <c r="F912" s="1"/>
      <c r="G912" s="1"/>
      <c r="K912" s="1"/>
      <c r="Q912" s="1"/>
      <c r="W912" s="1"/>
      <c r="X912" s="1"/>
      <c r="Z912" s="1"/>
      <c r="AA912" s="1"/>
      <c r="AB912" s="1"/>
      <c r="AC912" s="1"/>
      <c r="AD912" s="1"/>
      <c r="AE912" s="1"/>
      <c r="AF912" s="1"/>
      <c r="AG912" s="1"/>
      <c r="AI912" s="1"/>
      <c r="AS912" s="1"/>
    </row>
    <row r="913" spans="4:45" ht="12.75">
      <c r="D913" s="1"/>
      <c r="E913" s="1"/>
      <c r="F913" s="1"/>
      <c r="G913" s="1"/>
      <c r="K913" s="1"/>
      <c r="Q913" s="1"/>
      <c r="W913" s="1"/>
      <c r="X913" s="1"/>
      <c r="Z913" s="1"/>
      <c r="AA913" s="1"/>
      <c r="AB913" s="1"/>
      <c r="AC913" s="1"/>
      <c r="AD913" s="1"/>
      <c r="AE913" s="1"/>
      <c r="AF913" s="1"/>
      <c r="AG913" s="1"/>
      <c r="AI913" s="1"/>
      <c r="AS913" s="1"/>
    </row>
    <row r="914" spans="4:45" ht="12.75">
      <c r="D914" s="1"/>
      <c r="E914" s="1"/>
      <c r="F914" s="1"/>
      <c r="G914" s="1"/>
      <c r="K914" s="1"/>
      <c r="Q914" s="1"/>
      <c r="W914" s="1"/>
      <c r="X914" s="1"/>
      <c r="Z914" s="1"/>
      <c r="AA914" s="1"/>
      <c r="AB914" s="1"/>
      <c r="AC914" s="1"/>
      <c r="AD914" s="1"/>
      <c r="AE914" s="1"/>
      <c r="AF914" s="1"/>
      <c r="AG914" s="1"/>
      <c r="AI914" s="1"/>
      <c r="AS914" s="1"/>
    </row>
    <row r="915" spans="4:45" ht="12.75">
      <c r="D915" s="1"/>
      <c r="E915" s="1"/>
      <c r="F915" s="1"/>
      <c r="G915" s="1"/>
      <c r="K915" s="1"/>
      <c r="Q915" s="1"/>
      <c r="W915" s="1"/>
      <c r="X915" s="1"/>
      <c r="Z915" s="1"/>
      <c r="AA915" s="1"/>
      <c r="AB915" s="1"/>
      <c r="AC915" s="1"/>
      <c r="AD915" s="1"/>
      <c r="AE915" s="1"/>
      <c r="AF915" s="1"/>
      <c r="AG915" s="1"/>
      <c r="AI915" s="1"/>
      <c r="AS915" s="1"/>
    </row>
    <row r="916" spans="4:45" ht="12.75">
      <c r="D916" s="1"/>
      <c r="E916" s="1"/>
      <c r="F916" s="1"/>
      <c r="G916" s="1"/>
      <c r="K916" s="1"/>
      <c r="Q916" s="1"/>
      <c r="W916" s="1"/>
      <c r="X916" s="1"/>
      <c r="Z916" s="1"/>
      <c r="AA916" s="1"/>
      <c r="AB916" s="1"/>
      <c r="AC916" s="1"/>
      <c r="AD916" s="1"/>
      <c r="AE916" s="1"/>
      <c r="AF916" s="1"/>
      <c r="AG916" s="1"/>
      <c r="AI916" s="1"/>
      <c r="AS916" s="1"/>
    </row>
    <row r="917" spans="4:45" ht="12.75">
      <c r="D917" s="1"/>
      <c r="E917" s="1"/>
      <c r="F917" s="1"/>
      <c r="G917" s="1"/>
      <c r="K917" s="1"/>
      <c r="Q917" s="1"/>
      <c r="W917" s="1"/>
      <c r="X917" s="1"/>
      <c r="Z917" s="1"/>
      <c r="AA917" s="1"/>
      <c r="AB917" s="1"/>
      <c r="AC917" s="1"/>
      <c r="AD917" s="1"/>
      <c r="AE917" s="1"/>
      <c r="AF917" s="1"/>
      <c r="AG917" s="1"/>
      <c r="AI917" s="1"/>
      <c r="AS917" s="1"/>
    </row>
    <row r="918" spans="4:45" ht="12.75">
      <c r="D918" s="1"/>
      <c r="E918" s="1"/>
      <c r="F918" s="1"/>
      <c r="G918" s="1"/>
      <c r="K918" s="1"/>
      <c r="Q918" s="1"/>
      <c r="W918" s="1"/>
      <c r="X918" s="1"/>
      <c r="Z918" s="1"/>
      <c r="AA918" s="1"/>
      <c r="AB918" s="1"/>
      <c r="AC918" s="1"/>
      <c r="AD918" s="1"/>
      <c r="AE918" s="1"/>
      <c r="AF918" s="1"/>
      <c r="AG918" s="1"/>
      <c r="AI918" s="1"/>
      <c r="AS918" s="1"/>
    </row>
    <row r="919" spans="4:45" ht="12.75">
      <c r="D919" s="1"/>
      <c r="E919" s="1"/>
      <c r="F919" s="1"/>
      <c r="G919" s="1"/>
      <c r="K919" s="1"/>
      <c r="Q919" s="1"/>
      <c r="W919" s="1"/>
      <c r="X919" s="1"/>
      <c r="Z919" s="1"/>
      <c r="AA919" s="1"/>
      <c r="AB919" s="1"/>
      <c r="AC919" s="1"/>
      <c r="AD919" s="1"/>
      <c r="AE919" s="1"/>
      <c r="AF919" s="1"/>
      <c r="AG919" s="1"/>
      <c r="AI919" s="1"/>
      <c r="AS919" s="1"/>
    </row>
    <row r="920" spans="4:45" ht="12.75">
      <c r="D920" s="1"/>
      <c r="E920" s="1"/>
      <c r="F920" s="1"/>
      <c r="G920" s="1"/>
      <c r="K920" s="1"/>
      <c r="Q920" s="1"/>
      <c r="W920" s="1"/>
      <c r="X920" s="1"/>
      <c r="Z920" s="1"/>
      <c r="AA920" s="1"/>
      <c r="AB920" s="1"/>
      <c r="AC920" s="1"/>
      <c r="AD920" s="1"/>
      <c r="AE920" s="1"/>
      <c r="AF920" s="1"/>
      <c r="AG920" s="1"/>
      <c r="AI920" s="1"/>
      <c r="AS920" s="1"/>
    </row>
    <row r="921" spans="4:45" ht="12.75">
      <c r="D921" s="1"/>
      <c r="E921" s="1"/>
      <c r="F921" s="1"/>
      <c r="G921" s="1"/>
      <c r="K921" s="1"/>
      <c r="Q921" s="1"/>
      <c r="W921" s="1"/>
      <c r="X921" s="1"/>
      <c r="Z921" s="1"/>
      <c r="AA921" s="1"/>
      <c r="AB921" s="1"/>
      <c r="AC921" s="1"/>
      <c r="AD921" s="1"/>
      <c r="AE921" s="1"/>
      <c r="AF921" s="1"/>
      <c r="AG921" s="1"/>
      <c r="AI921" s="1"/>
      <c r="AS921" s="1"/>
    </row>
    <row r="922" spans="4:45" ht="12.75">
      <c r="D922" s="1"/>
      <c r="E922" s="1"/>
      <c r="F922" s="1"/>
      <c r="G922" s="1"/>
      <c r="K922" s="1"/>
      <c r="Q922" s="1"/>
      <c r="W922" s="1"/>
      <c r="X922" s="1"/>
      <c r="Z922" s="1"/>
      <c r="AA922" s="1"/>
      <c r="AB922" s="1"/>
      <c r="AC922" s="1"/>
      <c r="AD922" s="1"/>
      <c r="AE922" s="1"/>
      <c r="AF922" s="1"/>
      <c r="AG922" s="1"/>
      <c r="AI922" s="1"/>
      <c r="AS922" s="1"/>
    </row>
    <row r="923" spans="4:45" ht="12.75">
      <c r="D923" s="1"/>
      <c r="E923" s="1"/>
      <c r="F923" s="1"/>
      <c r="G923" s="1"/>
      <c r="K923" s="1"/>
      <c r="Q923" s="1"/>
      <c r="W923" s="1"/>
      <c r="X923" s="1"/>
      <c r="Z923" s="1"/>
      <c r="AA923" s="1"/>
      <c r="AB923" s="1"/>
      <c r="AC923" s="1"/>
      <c r="AD923" s="1"/>
      <c r="AE923" s="1"/>
      <c r="AF923" s="1"/>
      <c r="AG923" s="1"/>
      <c r="AI923" s="1"/>
      <c r="AS923" s="1"/>
    </row>
    <row r="924" spans="4:45" ht="12.75">
      <c r="D924" s="1"/>
      <c r="E924" s="1"/>
      <c r="F924" s="1"/>
      <c r="G924" s="1"/>
      <c r="K924" s="1"/>
      <c r="Q924" s="1"/>
      <c r="W924" s="1"/>
      <c r="X924" s="1"/>
      <c r="Z924" s="1"/>
      <c r="AA924" s="1"/>
      <c r="AB924" s="1"/>
      <c r="AC924" s="1"/>
      <c r="AD924" s="1"/>
      <c r="AE924" s="1"/>
      <c r="AF924" s="1"/>
      <c r="AG924" s="1"/>
      <c r="AI924" s="1"/>
      <c r="AS924" s="1"/>
    </row>
    <row r="925" spans="4:45" ht="12.75">
      <c r="D925" s="1"/>
      <c r="E925" s="1"/>
      <c r="F925" s="1"/>
      <c r="G925" s="1"/>
      <c r="K925" s="1"/>
      <c r="Q925" s="1"/>
      <c r="W925" s="1"/>
      <c r="X925" s="1"/>
      <c r="Z925" s="1"/>
      <c r="AA925" s="1"/>
      <c r="AB925" s="1"/>
      <c r="AC925" s="1"/>
      <c r="AD925" s="1"/>
      <c r="AE925" s="1"/>
      <c r="AF925" s="1"/>
      <c r="AG925" s="1"/>
      <c r="AI925" s="1"/>
      <c r="AS925" s="1"/>
    </row>
    <row r="926" spans="4:45" ht="12.75">
      <c r="D926" s="1"/>
      <c r="E926" s="1"/>
      <c r="F926" s="1"/>
      <c r="G926" s="1"/>
      <c r="K926" s="1"/>
      <c r="Q926" s="1"/>
      <c r="W926" s="1"/>
      <c r="X926" s="1"/>
      <c r="Z926" s="1"/>
      <c r="AA926" s="1"/>
      <c r="AB926" s="1"/>
      <c r="AC926" s="1"/>
      <c r="AD926" s="1"/>
      <c r="AE926" s="1"/>
      <c r="AF926" s="1"/>
      <c r="AG926" s="1"/>
      <c r="AI926" s="1"/>
      <c r="AS926" s="1"/>
    </row>
    <row r="927" spans="4:45" ht="12.75">
      <c r="D927" s="1"/>
      <c r="E927" s="1"/>
      <c r="F927" s="1"/>
      <c r="G927" s="1"/>
      <c r="K927" s="1"/>
      <c r="Q927" s="1"/>
      <c r="W927" s="1"/>
      <c r="X927" s="1"/>
      <c r="Z927" s="1"/>
      <c r="AA927" s="1"/>
      <c r="AB927" s="1"/>
      <c r="AC927" s="1"/>
      <c r="AD927" s="1"/>
      <c r="AE927" s="1"/>
      <c r="AF927" s="1"/>
      <c r="AG927" s="1"/>
      <c r="AI927" s="1"/>
      <c r="AS927" s="1"/>
    </row>
    <row r="928" spans="4:45" ht="12.75">
      <c r="D928" s="1"/>
      <c r="E928" s="1"/>
      <c r="F928" s="1"/>
      <c r="G928" s="1"/>
      <c r="K928" s="1"/>
      <c r="Q928" s="1"/>
      <c r="W928" s="1"/>
      <c r="X928" s="1"/>
      <c r="Z928" s="1"/>
      <c r="AA928" s="1"/>
      <c r="AB928" s="1"/>
      <c r="AC928" s="1"/>
      <c r="AD928" s="1"/>
      <c r="AE928" s="1"/>
      <c r="AF928" s="1"/>
      <c r="AG928" s="1"/>
      <c r="AI928" s="1"/>
      <c r="AS928" s="1"/>
    </row>
    <row r="929" spans="4:45" ht="12.75">
      <c r="D929" s="1"/>
      <c r="E929" s="1"/>
      <c r="F929" s="1"/>
      <c r="G929" s="1"/>
      <c r="K929" s="1"/>
      <c r="Q929" s="1"/>
      <c r="W929" s="1"/>
      <c r="X929" s="1"/>
      <c r="Z929" s="1"/>
      <c r="AA929" s="1"/>
      <c r="AB929" s="1"/>
      <c r="AC929" s="1"/>
      <c r="AD929" s="1"/>
      <c r="AE929" s="1"/>
      <c r="AF929" s="1"/>
      <c r="AG929" s="1"/>
      <c r="AI929" s="1"/>
      <c r="AS929" s="1"/>
    </row>
    <row r="930" spans="4:45" ht="12.75">
      <c r="D930" s="1"/>
      <c r="E930" s="1"/>
      <c r="F930" s="1"/>
      <c r="G930" s="1"/>
      <c r="K930" s="1"/>
      <c r="Q930" s="1"/>
      <c r="W930" s="1"/>
      <c r="X930" s="1"/>
      <c r="Z930" s="1"/>
      <c r="AA930" s="1"/>
      <c r="AB930" s="1"/>
      <c r="AC930" s="1"/>
      <c r="AD930" s="1"/>
      <c r="AE930" s="1"/>
      <c r="AF930" s="1"/>
      <c r="AG930" s="1"/>
      <c r="AI930" s="1"/>
      <c r="AS930" s="1"/>
    </row>
    <row r="931" spans="4:45" ht="12.75">
      <c r="D931" s="1"/>
      <c r="E931" s="1"/>
      <c r="F931" s="1"/>
      <c r="G931" s="1"/>
      <c r="K931" s="1"/>
      <c r="Q931" s="1"/>
      <c r="W931" s="1"/>
      <c r="X931" s="1"/>
      <c r="Z931" s="1"/>
      <c r="AA931" s="1"/>
      <c r="AB931" s="1"/>
      <c r="AC931" s="1"/>
      <c r="AD931" s="1"/>
      <c r="AE931" s="1"/>
      <c r="AF931" s="1"/>
      <c r="AG931" s="1"/>
      <c r="AI931" s="1"/>
      <c r="AS931" s="1"/>
    </row>
    <row r="932" spans="4:45" ht="12.75">
      <c r="D932" s="1"/>
      <c r="E932" s="1"/>
      <c r="F932" s="1"/>
      <c r="G932" s="1"/>
      <c r="K932" s="1"/>
      <c r="Q932" s="1"/>
      <c r="W932" s="1"/>
      <c r="X932" s="1"/>
      <c r="Z932" s="1"/>
      <c r="AA932" s="1"/>
      <c r="AB932" s="1"/>
      <c r="AC932" s="1"/>
      <c r="AD932" s="1"/>
      <c r="AE932" s="1"/>
      <c r="AF932" s="1"/>
      <c r="AG932" s="1"/>
      <c r="AI932" s="1"/>
      <c r="AS932" s="1"/>
    </row>
    <row r="933" spans="4:45" ht="12.75">
      <c r="D933" s="1"/>
      <c r="E933" s="1"/>
      <c r="F933" s="1"/>
      <c r="G933" s="1"/>
      <c r="K933" s="1"/>
      <c r="Q933" s="1"/>
      <c r="W933" s="1"/>
      <c r="X933" s="1"/>
      <c r="Z933" s="1"/>
      <c r="AA933" s="1"/>
      <c r="AB933" s="1"/>
      <c r="AC933" s="1"/>
      <c r="AD933" s="1"/>
      <c r="AE933" s="1"/>
      <c r="AF933" s="1"/>
      <c r="AG933" s="1"/>
      <c r="AI933" s="1"/>
      <c r="AS933" s="1"/>
    </row>
    <row r="934" spans="4:45" ht="12.75">
      <c r="D934" s="1"/>
      <c r="E934" s="1"/>
      <c r="F934" s="1"/>
      <c r="G934" s="1"/>
      <c r="K934" s="1"/>
      <c r="Q934" s="1"/>
      <c r="W934" s="1"/>
      <c r="X934" s="1"/>
      <c r="Z934" s="1"/>
      <c r="AA934" s="1"/>
      <c r="AB934" s="1"/>
      <c r="AC934" s="1"/>
      <c r="AD934" s="1"/>
      <c r="AE934" s="1"/>
      <c r="AF934" s="1"/>
      <c r="AG934" s="1"/>
      <c r="AI934" s="1"/>
      <c r="AS934" s="1"/>
    </row>
    <row r="935" spans="4:45" ht="12.75">
      <c r="D935" s="1"/>
      <c r="E935" s="1"/>
      <c r="F935" s="1"/>
      <c r="G935" s="1"/>
      <c r="K935" s="1"/>
      <c r="Q935" s="1"/>
      <c r="W935" s="1"/>
      <c r="X935" s="1"/>
      <c r="Z935" s="1"/>
      <c r="AA935" s="1"/>
      <c r="AB935" s="1"/>
      <c r="AC935" s="1"/>
      <c r="AD935" s="1"/>
      <c r="AE935" s="1"/>
      <c r="AF935" s="1"/>
      <c r="AG935" s="1"/>
      <c r="AI935" s="1"/>
      <c r="AS935" s="1"/>
    </row>
    <row r="936" spans="4:45" ht="12.75">
      <c r="D936" s="1"/>
      <c r="E936" s="1"/>
      <c r="F936" s="1"/>
      <c r="G936" s="1"/>
      <c r="K936" s="1"/>
      <c r="Q936" s="1"/>
      <c r="W936" s="1"/>
      <c r="X936" s="1"/>
      <c r="Z936" s="1"/>
      <c r="AA936" s="1"/>
      <c r="AB936" s="1"/>
      <c r="AC936" s="1"/>
      <c r="AD936" s="1"/>
      <c r="AE936" s="1"/>
      <c r="AF936" s="1"/>
      <c r="AG936" s="1"/>
      <c r="AI936" s="1"/>
      <c r="AS936" s="1"/>
    </row>
    <row r="937" spans="4:45" ht="12.75">
      <c r="D937" s="1"/>
      <c r="E937" s="1"/>
      <c r="F937" s="1"/>
      <c r="G937" s="1"/>
      <c r="K937" s="1"/>
      <c r="Q937" s="1"/>
      <c r="W937" s="1"/>
      <c r="X937" s="1"/>
      <c r="Z937" s="1"/>
      <c r="AA937" s="1"/>
      <c r="AB937" s="1"/>
      <c r="AC937" s="1"/>
      <c r="AD937" s="1"/>
      <c r="AE937" s="1"/>
      <c r="AF937" s="1"/>
      <c r="AG937" s="1"/>
      <c r="AI937" s="1"/>
      <c r="AS937" s="1"/>
    </row>
    <row r="938" spans="4:45" ht="12.75">
      <c r="D938" s="1"/>
      <c r="E938" s="1"/>
      <c r="F938" s="1"/>
      <c r="G938" s="1"/>
      <c r="K938" s="1"/>
      <c r="Q938" s="1"/>
      <c r="W938" s="1"/>
      <c r="X938" s="1"/>
      <c r="Z938" s="1"/>
      <c r="AA938" s="1"/>
      <c r="AB938" s="1"/>
      <c r="AC938" s="1"/>
      <c r="AD938" s="1"/>
      <c r="AE938" s="1"/>
      <c r="AF938" s="1"/>
      <c r="AG938" s="1"/>
      <c r="AI938" s="1"/>
      <c r="AS938" s="1"/>
    </row>
    <row r="939" spans="4:45" ht="12.75">
      <c r="D939" s="1"/>
      <c r="E939" s="1"/>
      <c r="F939" s="1"/>
      <c r="G939" s="1"/>
      <c r="K939" s="1"/>
      <c r="Q939" s="1"/>
      <c r="W939" s="1"/>
      <c r="X939" s="1"/>
      <c r="Z939" s="1"/>
      <c r="AA939" s="1"/>
      <c r="AB939" s="1"/>
      <c r="AC939" s="1"/>
      <c r="AD939" s="1"/>
      <c r="AE939" s="1"/>
      <c r="AF939" s="1"/>
      <c r="AG939" s="1"/>
      <c r="AI939" s="1"/>
      <c r="AS939" s="1"/>
    </row>
    <row r="940" spans="4:45" ht="12.75">
      <c r="D940" s="1"/>
      <c r="E940" s="1"/>
      <c r="F940" s="1"/>
      <c r="G940" s="1"/>
      <c r="K940" s="1"/>
      <c r="Q940" s="1"/>
      <c r="W940" s="1"/>
      <c r="X940" s="1"/>
      <c r="Z940" s="1"/>
      <c r="AA940" s="1"/>
      <c r="AB940" s="1"/>
      <c r="AC940" s="1"/>
      <c r="AD940" s="1"/>
      <c r="AE940" s="1"/>
      <c r="AF940" s="1"/>
      <c r="AG940" s="1"/>
      <c r="AI940" s="1"/>
      <c r="AS940" s="1"/>
    </row>
    <row r="941" spans="4:45" ht="12.75">
      <c r="D941" s="1"/>
      <c r="E941" s="1"/>
      <c r="F941" s="1"/>
      <c r="G941" s="1"/>
      <c r="K941" s="1"/>
      <c r="Q941" s="1"/>
      <c r="W941" s="1"/>
      <c r="X941" s="1"/>
      <c r="Z941" s="1"/>
      <c r="AA941" s="1"/>
      <c r="AB941" s="1"/>
      <c r="AC941" s="1"/>
      <c r="AD941" s="1"/>
      <c r="AE941" s="1"/>
      <c r="AF941" s="1"/>
      <c r="AG941" s="1"/>
      <c r="AI941" s="1"/>
      <c r="AS941" s="1"/>
    </row>
    <row r="942" spans="4:45" ht="12.75">
      <c r="D942" s="1"/>
      <c r="E942" s="1"/>
      <c r="F942" s="1"/>
      <c r="G942" s="1"/>
      <c r="K942" s="1"/>
      <c r="Q942" s="1"/>
      <c r="W942" s="1"/>
      <c r="X942" s="1"/>
      <c r="Z942" s="1"/>
      <c r="AA942" s="1"/>
      <c r="AB942" s="1"/>
      <c r="AC942" s="1"/>
      <c r="AD942" s="1"/>
      <c r="AE942" s="1"/>
      <c r="AF942" s="1"/>
      <c r="AG942" s="1"/>
      <c r="AI942" s="1"/>
      <c r="AS942" s="1"/>
    </row>
    <row r="943" spans="4:45" ht="12.75">
      <c r="D943" s="1"/>
      <c r="E943" s="1"/>
      <c r="F943" s="1"/>
      <c r="G943" s="1"/>
      <c r="K943" s="1"/>
      <c r="Q943" s="1"/>
      <c r="W943" s="1"/>
      <c r="X943" s="1"/>
      <c r="Z943" s="1"/>
      <c r="AA943" s="1"/>
      <c r="AB943" s="1"/>
      <c r="AC943" s="1"/>
      <c r="AD943" s="1"/>
      <c r="AE943" s="1"/>
      <c r="AF943" s="1"/>
      <c r="AG943" s="1"/>
      <c r="AI943" s="1"/>
      <c r="AS943" s="1"/>
    </row>
    <row r="944" spans="4:45" ht="12.75">
      <c r="D944" s="1"/>
      <c r="E944" s="1"/>
      <c r="F944" s="1"/>
      <c r="G944" s="1"/>
      <c r="K944" s="1"/>
      <c r="Q944" s="1"/>
      <c r="W944" s="1"/>
      <c r="X944" s="1"/>
      <c r="Z944" s="1"/>
      <c r="AA944" s="1"/>
      <c r="AB944" s="1"/>
      <c r="AC944" s="1"/>
      <c r="AD944" s="1"/>
      <c r="AE944" s="1"/>
      <c r="AF944" s="1"/>
      <c r="AG944" s="1"/>
      <c r="AI944" s="1"/>
      <c r="AS944" s="1"/>
    </row>
    <row r="945" spans="4:45" ht="12.75">
      <c r="D945" s="1"/>
      <c r="E945" s="1"/>
      <c r="F945" s="1"/>
      <c r="G945" s="1"/>
      <c r="K945" s="1"/>
      <c r="Q945" s="1"/>
      <c r="W945" s="1"/>
      <c r="X945" s="1"/>
      <c r="Z945" s="1"/>
      <c r="AA945" s="1"/>
      <c r="AB945" s="1"/>
      <c r="AC945" s="1"/>
      <c r="AD945" s="1"/>
      <c r="AE945" s="1"/>
      <c r="AF945" s="1"/>
      <c r="AG945" s="1"/>
      <c r="AI945" s="1"/>
      <c r="AS945" s="1"/>
    </row>
    <row r="946" spans="4:45" ht="12.75">
      <c r="D946" s="1"/>
      <c r="E946" s="1"/>
      <c r="F946" s="1"/>
      <c r="G946" s="1"/>
      <c r="K946" s="1"/>
      <c r="Q946" s="1"/>
      <c r="W946" s="1"/>
      <c r="X946" s="1"/>
      <c r="Z946" s="1"/>
      <c r="AA946" s="1"/>
      <c r="AB946" s="1"/>
      <c r="AC946" s="1"/>
      <c r="AD946" s="1"/>
      <c r="AE946" s="1"/>
      <c r="AF946" s="1"/>
      <c r="AG946" s="1"/>
      <c r="AI946" s="1"/>
      <c r="AS946" s="1"/>
    </row>
    <row r="947" spans="4:45" ht="12.75">
      <c r="D947" s="1"/>
      <c r="E947" s="1"/>
      <c r="F947" s="1"/>
      <c r="G947" s="1"/>
      <c r="K947" s="1"/>
      <c r="Q947" s="1"/>
      <c r="W947" s="1"/>
      <c r="X947" s="1"/>
      <c r="Z947" s="1"/>
      <c r="AA947" s="1"/>
      <c r="AB947" s="1"/>
      <c r="AC947" s="1"/>
      <c r="AD947" s="1"/>
      <c r="AE947" s="1"/>
      <c r="AF947" s="1"/>
      <c r="AG947" s="1"/>
      <c r="AI947" s="1"/>
      <c r="AS947" s="1"/>
    </row>
    <row r="948" spans="4:45" ht="12.75">
      <c r="D948" s="1"/>
      <c r="E948" s="1"/>
      <c r="F948" s="1"/>
      <c r="G948" s="1"/>
      <c r="K948" s="1"/>
      <c r="Q948" s="1"/>
      <c r="W948" s="1"/>
      <c r="X948" s="1"/>
      <c r="Z948" s="1"/>
      <c r="AA948" s="1"/>
      <c r="AB948" s="1"/>
      <c r="AC948" s="1"/>
      <c r="AD948" s="1"/>
      <c r="AE948" s="1"/>
      <c r="AF948" s="1"/>
      <c r="AG948" s="1"/>
      <c r="AI948" s="1"/>
      <c r="AS948" s="1"/>
    </row>
    <row r="949" spans="4:45" ht="12.75">
      <c r="D949" s="1"/>
      <c r="E949" s="1"/>
      <c r="F949" s="1"/>
      <c r="G949" s="1"/>
      <c r="K949" s="1"/>
      <c r="Q949" s="1"/>
      <c r="W949" s="1"/>
      <c r="X949" s="1"/>
      <c r="Z949" s="1"/>
      <c r="AA949" s="1"/>
      <c r="AB949" s="1"/>
      <c r="AC949" s="1"/>
      <c r="AD949" s="1"/>
      <c r="AE949" s="1"/>
      <c r="AF949" s="1"/>
      <c r="AG949" s="1"/>
      <c r="AI949" s="1"/>
      <c r="AS949" s="1"/>
    </row>
    <row r="950" spans="4:45" ht="12.75">
      <c r="D950" s="1"/>
      <c r="E950" s="1"/>
      <c r="F950" s="1"/>
      <c r="G950" s="1"/>
      <c r="K950" s="1"/>
      <c r="Q950" s="1"/>
      <c r="W950" s="1"/>
      <c r="X950" s="1"/>
      <c r="Z950" s="1"/>
      <c r="AA950" s="1"/>
      <c r="AB950" s="1"/>
      <c r="AC950" s="1"/>
      <c r="AD950" s="1"/>
      <c r="AE950" s="1"/>
      <c r="AF950" s="1"/>
      <c r="AG950" s="1"/>
      <c r="AI950" s="1"/>
      <c r="AS950" s="1"/>
    </row>
    <row r="951" spans="4:45" ht="12.75">
      <c r="D951" s="1"/>
      <c r="E951" s="1"/>
      <c r="F951" s="1"/>
      <c r="G951" s="1"/>
      <c r="K951" s="1"/>
      <c r="Q951" s="1"/>
      <c r="W951" s="1"/>
      <c r="X951" s="1"/>
      <c r="Z951" s="1"/>
      <c r="AA951" s="1"/>
      <c r="AB951" s="1"/>
      <c r="AC951" s="1"/>
      <c r="AD951" s="1"/>
      <c r="AE951" s="1"/>
      <c r="AF951" s="1"/>
      <c r="AG951" s="1"/>
      <c r="AI951" s="1"/>
      <c r="AS951" s="1"/>
    </row>
    <row r="952" spans="4:45" ht="12.75">
      <c r="D952" s="1"/>
      <c r="E952" s="1"/>
      <c r="F952" s="1"/>
      <c r="G952" s="1"/>
      <c r="K952" s="1"/>
      <c r="Q952" s="1"/>
      <c r="W952" s="1"/>
      <c r="X952" s="1"/>
      <c r="Z952" s="1"/>
      <c r="AA952" s="1"/>
      <c r="AB952" s="1"/>
      <c r="AC952" s="1"/>
      <c r="AD952" s="1"/>
      <c r="AE952" s="1"/>
      <c r="AF952" s="1"/>
      <c r="AG952" s="1"/>
      <c r="AI952" s="1"/>
      <c r="AS952" s="1"/>
    </row>
    <row r="953" spans="4:45" ht="12.75">
      <c r="D953" s="1"/>
      <c r="E953" s="1"/>
      <c r="F953" s="1"/>
      <c r="G953" s="1"/>
      <c r="K953" s="1"/>
      <c r="Q953" s="1"/>
      <c r="W953" s="1"/>
      <c r="X953" s="1"/>
      <c r="Z953" s="1"/>
      <c r="AA953" s="1"/>
      <c r="AB953" s="1"/>
      <c r="AC953" s="1"/>
      <c r="AD953" s="1"/>
      <c r="AE953" s="1"/>
      <c r="AF953" s="1"/>
      <c r="AG953" s="1"/>
      <c r="AI953" s="1"/>
      <c r="AS953" s="1"/>
    </row>
    <row r="954" spans="4:45" ht="12.75">
      <c r="D954" s="1"/>
      <c r="E954" s="1"/>
      <c r="F954" s="1"/>
      <c r="G954" s="1"/>
      <c r="K954" s="1"/>
      <c r="Q954" s="1"/>
      <c r="W954" s="1"/>
      <c r="X954" s="1"/>
      <c r="Z954" s="1"/>
      <c r="AA954" s="1"/>
      <c r="AB954" s="1"/>
      <c r="AC954" s="1"/>
      <c r="AD954" s="1"/>
      <c r="AE954" s="1"/>
      <c r="AF954" s="1"/>
      <c r="AG954" s="1"/>
      <c r="AI954" s="1"/>
      <c r="AS954" s="1"/>
    </row>
    <row r="955" spans="4:45" ht="12.75">
      <c r="D955" s="1"/>
      <c r="E955" s="1"/>
      <c r="F955" s="1"/>
      <c r="G955" s="1"/>
      <c r="K955" s="1"/>
      <c r="Q955" s="1"/>
      <c r="W955" s="1"/>
      <c r="X955" s="1"/>
      <c r="Z955" s="1"/>
      <c r="AA955" s="1"/>
      <c r="AB955" s="1"/>
      <c r="AC955" s="1"/>
      <c r="AD955" s="1"/>
      <c r="AE955" s="1"/>
      <c r="AF955" s="1"/>
      <c r="AG955" s="1"/>
      <c r="AI955" s="1"/>
      <c r="AS955" s="1"/>
    </row>
    <row r="956" spans="4:45" ht="12.75">
      <c r="D956" s="1"/>
      <c r="E956" s="1"/>
      <c r="F956" s="1"/>
      <c r="G956" s="1"/>
      <c r="K956" s="1"/>
      <c r="Q956" s="1"/>
      <c r="W956" s="1"/>
      <c r="X956" s="1"/>
      <c r="Z956" s="1"/>
      <c r="AA956" s="1"/>
      <c r="AB956" s="1"/>
      <c r="AC956" s="1"/>
      <c r="AD956" s="1"/>
      <c r="AE956" s="1"/>
      <c r="AF956" s="1"/>
      <c r="AG956" s="1"/>
      <c r="AI956" s="1"/>
      <c r="AS956" s="1"/>
    </row>
    <row r="957" spans="4:45" ht="12.75">
      <c r="D957" s="1"/>
      <c r="E957" s="1"/>
      <c r="F957" s="1"/>
      <c r="G957" s="1"/>
      <c r="K957" s="1"/>
      <c r="Q957" s="1"/>
      <c r="W957" s="1"/>
      <c r="X957" s="1"/>
      <c r="Z957" s="1"/>
      <c r="AA957" s="1"/>
      <c r="AB957" s="1"/>
      <c r="AC957" s="1"/>
      <c r="AD957" s="1"/>
      <c r="AE957" s="1"/>
      <c r="AF957" s="1"/>
      <c r="AG957" s="1"/>
      <c r="AI957" s="1"/>
      <c r="AS957" s="1"/>
    </row>
    <row r="958" spans="4:45" ht="12.75">
      <c r="D958" s="1"/>
      <c r="E958" s="1"/>
      <c r="F958" s="1"/>
      <c r="G958" s="1"/>
      <c r="K958" s="1"/>
      <c r="Q958" s="1"/>
      <c r="W958" s="1"/>
      <c r="X958" s="1"/>
      <c r="Z958" s="1"/>
      <c r="AA958" s="1"/>
      <c r="AB958" s="1"/>
      <c r="AC958" s="1"/>
      <c r="AD958" s="1"/>
      <c r="AE958" s="1"/>
      <c r="AF958" s="1"/>
      <c r="AG958" s="1"/>
      <c r="AI958" s="1"/>
      <c r="AS958" s="1"/>
    </row>
    <row r="959" spans="4:45" ht="12.75">
      <c r="D959" s="1"/>
      <c r="E959" s="1"/>
      <c r="F959" s="1"/>
      <c r="G959" s="1"/>
      <c r="K959" s="1"/>
      <c r="Q959" s="1"/>
      <c r="W959" s="1"/>
      <c r="X959" s="1"/>
      <c r="Z959" s="1"/>
      <c r="AA959" s="1"/>
      <c r="AB959" s="1"/>
      <c r="AC959" s="1"/>
      <c r="AD959" s="1"/>
      <c r="AE959" s="1"/>
      <c r="AF959" s="1"/>
      <c r="AG959" s="1"/>
      <c r="AI959" s="1"/>
      <c r="AS959" s="1"/>
    </row>
    <row r="960" spans="4:45" ht="12.75">
      <c r="D960" s="1"/>
      <c r="E960" s="1"/>
      <c r="F960" s="1"/>
      <c r="G960" s="1"/>
      <c r="K960" s="1"/>
      <c r="Q960" s="1"/>
      <c r="W960" s="1"/>
      <c r="X960" s="1"/>
      <c r="Z960" s="1"/>
      <c r="AA960" s="1"/>
      <c r="AB960" s="1"/>
      <c r="AC960" s="1"/>
      <c r="AD960" s="1"/>
      <c r="AE960" s="1"/>
      <c r="AF960" s="1"/>
      <c r="AG960" s="1"/>
      <c r="AI960" s="1"/>
      <c r="AS960" s="1"/>
    </row>
    <row r="961" spans="4:45" ht="12.75">
      <c r="D961" s="1"/>
      <c r="E961" s="1"/>
      <c r="F961" s="1"/>
      <c r="G961" s="1"/>
      <c r="K961" s="1"/>
      <c r="Q961" s="1"/>
      <c r="W961" s="1"/>
      <c r="X961" s="1"/>
      <c r="Z961" s="1"/>
      <c r="AA961" s="1"/>
      <c r="AB961" s="1"/>
      <c r="AC961" s="1"/>
      <c r="AD961" s="1"/>
      <c r="AE961" s="1"/>
      <c r="AF961" s="1"/>
      <c r="AG961" s="1"/>
      <c r="AI961" s="1"/>
      <c r="AS961" s="1"/>
    </row>
    <row r="962" spans="4:45" ht="12.75">
      <c r="D962" s="1"/>
      <c r="E962" s="1"/>
      <c r="F962" s="1"/>
      <c r="G962" s="1"/>
      <c r="K962" s="1"/>
      <c r="Q962" s="1"/>
      <c r="W962" s="1"/>
      <c r="X962" s="1"/>
      <c r="Z962" s="1"/>
      <c r="AA962" s="1"/>
      <c r="AB962" s="1"/>
      <c r="AC962" s="1"/>
      <c r="AD962" s="1"/>
      <c r="AE962" s="1"/>
      <c r="AF962" s="1"/>
      <c r="AG962" s="1"/>
      <c r="AI962" s="1"/>
      <c r="AS962" s="1"/>
    </row>
    <row r="963" spans="4:45" ht="12.75">
      <c r="D963" s="1"/>
      <c r="E963" s="1"/>
      <c r="F963" s="1"/>
      <c r="G963" s="1"/>
      <c r="K963" s="1"/>
      <c r="Q963" s="1"/>
      <c r="W963" s="1"/>
      <c r="X963" s="1"/>
      <c r="Z963" s="1"/>
      <c r="AA963" s="1"/>
      <c r="AB963" s="1"/>
      <c r="AC963" s="1"/>
      <c r="AD963" s="1"/>
      <c r="AE963" s="1"/>
      <c r="AF963" s="1"/>
      <c r="AG963" s="1"/>
      <c r="AI963" s="1"/>
      <c r="AS963" s="1"/>
    </row>
    <row r="964" spans="4:45" ht="12.75">
      <c r="D964" s="1"/>
      <c r="E964" s="1"/>
      <c r="F964" s="1"/>
      <c r="G964" s="1"/>
      <c r="K964" s="1"/>
      <c r="Q964" s="1"/>
      <c r="W964" s="1"/>
      <c r="X964" s="1"/>
      <c r="Z964" s="1"/>
      <c r="AA964" s="1"/>
      <c r="AB964" s="1"/>
      <c r="AC964" s="1"/>
      <c r="AD964" s="1"/>
      <c r="AE964" s="1"/>
      <c r="AF964" s="1"/>
      <c r="AG964" s="1"/>
      <c r="AI964" s="1"/>
      <c r="AS964" s="1"/>
    </row>
    <row r="965" spans="4:45" ht="12.75">
      <c r="D965" s="1"/>
      <c r="E965" s="1"/>
      <c r="F965" s="1"/>
      <c r="G965" s="1"/>
      <c r="K965" s="1"/>
      <c r="Q965" s="1"/>
      <c r="W965" s="1"/>
      <c r="X965" s="1"/>
      <c r="Z965" s="1"/>
      <c r="AA965" s="1"/>
      <c r="AB965" s="1"/>
      <c r="AC965" s="1"/>
      <c r="AD965" s="1"/>
      <c r="AE965" s="1"/>
      <c r="AF965" s="1"/>
      <c r="AG965" s="1"/>
      <c r="AI965" s="1"/>
      <c r="AS965" s="1"/>
    </row>
    <row r="966" spans="4:45" ht="12.75">
      <c r="D966" s="1"/>
      <c r="E966" s="1"/>
      <c r="F966" s="1"/>
      <c r="G966" s="1"/>
      <c r="K966" s="1"/>
      <c r="Q966" s="1"/>
      <c r="W966" s="1"/>
      <c r="X966" s="1"/>
      <c r="Z966" s="1"/>
      <c r="AA966" s="1"/>
      <c r="AB966" s="1"/>
      <c r="AC966" s="1"/>
      <c r="AD966" s="1"/>
      <c r="AE966" s="1"/>
      <c r="AF966" s="1"/>
      <c r="AG966" s="1"/>
      <c r="AI966" s="1"/>
      <c r="AS966" s="1"/>
    </row>
    <row r="967" spans="4:45" ht="12.75">
      <c r="D967" s="1"/>
      <c r="E967" s="1"/>
      <c r="F967" s="1"/>
      <c r="G967" s="1"/>
      <c r="K967" s="1"/>
      <c r="Q967" s="1"/>
      <c r="W967" s="1"/>
      <c r="X967" s="1"/>
      <c r="Z967" s="1"/>
      <c r="AA967" s="1"/>
      <c r="AB967" s="1"/>
      <c r="AC967" s="1"/>
      <c r="AD967" s="1"/>
      <c r="AE967" s="1"/>
      <c r="AF967" s="1"/>
      <c r="AG967" s="1"/>
      <c r="AI967" s="1"/>
      <c r="AS967" s="1"/>
    </row>
    <row r="968" spans="4:45" ht="12.75">
      <c r="D968" s="1"/>
      <c r="E968" s="1"/>
      <c r="F968" s="1"/>
      <c r="G968" s="1"/>
      <c r="K968" s="1"/>
      <c r="Q968" s="1"/>
      <c r="W968" s="1"/>
      <c r="X968" s="1"/>
      <c r="Z968" s="1"/>
      <c r="AA968" s="1"/>
      <c r="AB968" s="1"/>
      <c r="AC968" s="1"/>
      <c r="AD968" s="1"/>
      <c r="AE968" s="1"/>
      <c r="AF968" s="1"/>
      <c r="AG968" s="1"/>
      <c r="AI968" s="1"/>
      <c r="AS968" s="1"/>
    </row>
    <row r="969" spans="4:45" ht="12.75">
      <c r="D969" s="1"/>
      <c r="E969" s="1"/>
      <c r="F969" s="1"/>
      <c r="G969" s="1"/>
      <c r="K969" s="1"/>
      <c r="Q969" s="1"/>
      <c r="W969" s="1"/>
      <c r="X969" s="1"/>
      <c r="Z969" s="1"/>
      <c r="AA969" s="1"/>
      <c r="AB969" s="1"/>
      <c r="AC969" s="1"/>
      <c r="AD969" s="1"/>
      <c r="AE969" s="1"/>
      <c r="AF969" s="1"/>
      <c r="AG969" s="1"/>
      <c r="AI969" s="1"/>
      <c r="AS969" s="1"/>
    </row>
    <row r="970" spans="4:45" ht="12.75">
      <c r="D970" s="1"/>
      <c r="E970" s="1"/>
      <c r="F970" s="1"/>
      <c r="G970" s="1"/>
      <c r="K970" s="1"/>
      <c r="Q970" s="1"/>
      <c r="W970" s="1"/>
      <c r="X970" s="1"/>
      <c r="Z970" s="1"/>
      <c r="AA970" s="1"/>
      <c r="AB970" s="1"/>
      <c r="AC970" s="1"/>
      <c r="AD970" s="1"/>
      <c r="AE970" s="1"/>
      <c r="AF970" s="1"/>
      <c r="AG970" s="1"/>
      <c r="AI970" s="1"/>
      <c r="AS970" s="1"/>
    </row>
  </sheetData>
  <autoFilter ref="M1:M997" xr:uid="{00000000-0001-0000-0000-000000000000}"/>
  <mergeCells count="8">
    <mergeCell ref="AG1:AI1"/>
    <mergeCell ref="AJ1:AL1"/>
    <mergeCell ref="AM1:AO1"/>
    <mergeCell ref="AP1:AR1"/>
    <mergeCell ref="U1:W1"/>
    <mergeCell ref="X1:Z1"/>
    <mergeCell ref="AA1:AC1"/>
    <mergeCell ref="AD1:AF1"/>
  </mergeCells>
  <dataValidations count="3">
    <dataValidation type="list" allowBlank="1" showErrorMessage="1" sqref="H2:H87" xr:uid="{00000000-0002-0000-0000-000000000000}">
      <formula1>"ACTIVE,INACTIVE"</formula1>
    </dataValidation>
    <dataValidation type="list" allowBlank="1" showErrorMessage="1" sqref="L2:L87 E2:E87" xr:uid="{00000000-0002-0000-0000-000001000000}">
      <formula1>"YES,NO"</formula1>
    </dataValidation>
    <dataValidation type="list" allowBlank="1" showErrorMessage="1" sqref="J2:J87" xr:uid="{00000000-0002-0000-0000-000002000000}">
      <formula1>"FULL DAY ,FIRST HALF,SECOND HALF"</formula1>
    </dataValidation>
  </dataValidations>
  <pageMargins left="0" right="0" top="0" bottom="0" header="0" footer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2023-08-20T06:56:34Z</dcterms:created>
  <dcterms:modified xsi:type="dcterms:W3CDTF">2023-08-20T06:56:34Z</dcterms:modified>
  <cp:category/>
  <cp:contentStatus/>
</cp:coreProperties>
</file>