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0" documentId="8_{CD8510AB-DA53-47A2-B807-AD7D5B14DEB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MEMBER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79" i="1" l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AP60" i="1"/>
  <c r="BE60" i="1" s="1"/>
  <c r="AP59" i="1"/>
  <c r="BE59" i="1" s="1"/>
  <c r="AP58" i="1"/>
  <c r="BE58" i="1" s="1"/>
  <c r="BE57" i="1"/>
  <c r="BE56" i="1"/>
  <c r="AP55" i="1"/>
  <c r="BE55" i="1" s="1"/>
  <c r="AP54" i="1"/>
  <c r="BE54" i="1" s="1"/>
  <c r="BE53" i="1"/>
  <c r="AP52" i="1"/>
  <c r="BE52" i="1" s="1"/>
  <c r="BE51" i="1"/>
  <c r="BE50" i="1"/>
  <c r="BE49" i="1"/>
  <c r="AP48" i="1"/>
  <c r="BE48" i="1" s="1"/>
  <c r="BE47" i="1"/>
  <c r="BE46" i="1"/>
  <c r="AP45" i="1"/>
  <c r="AM45" i="1"/>
  <c r="AM44" i="1"/>
  <c r="BE44" i="1" s="1"/>
  <c r="BE43" i="1"/>
  <c r="AM42" i="1"/>
  <c r="BE42" i="1" s="1"/>
  <c r="BE41" i="1"/>
  <c r="AP40" i="1"/>
  <c r="AM40" i="1"/>
  <c r="BE39" i="1"/>
  <c r="AM38" i="1"/>
  <c r="BE38" i="1" s="1"/>
  <c r="AM37" i="1"/>
  <c r="BE37" i="1" s="1"/>
  <c r="BE36" i="1"/>
  <c r="BE35" i="1"/>
  <c r="BE34" i="1"/>
  <c r="BE33" i="1"/>
  <c r="BE32" i="1"/>
  <c r="BE31" i="1"/>
  <c r="BE30" i="1"/>
  <c r="BE29" i="1"/>
  <c r="BE28" i="1"/>
  <c r="BE27" i="1"/>
  <c r="BE26" i="1"/>
  <c r="BE25" i="1"/>
  <c r="AJ24" i="1"/>
  <c r="BE24" i="1" s="1"/>
  <c r="BE23" i="1"/>
  <c r="BE22" i="1"/>
  <c r="BE21" i="1"/>
  <c r="BE20" i="1"/>
  <c r="BE19" i="1"/>
  <c r="AM18" i="1"/>
  <c r="AJ18" i="1"/>
  <c r="AG17" i="1"/>
  <c r="BE16" i="1"/>
  <c r="AM15" i="1"/>
  <c r="AJ15" i="1"/>
  <c r="BE14" i="1"/>
  <c r="BE13" i="1"/>
  <c r="AJ12" i="1"/>
  <c r="BE12" i="1" s="1"/>
  <c r="AJ11" i="1"/>
  <c r="BE11" i="1" s="1"/>
  <c r="BE10" i="1"/>
  <c r="BE9" i="1"/>
  <c r="AJ8" i="1"/>
  <c r="BE8" i="1" s="1"/>
  <c r="AM7" i="1"/>
  <c r="AJ7" i="1"/>
  <c r="AJ6" i="1"/>
  <c r="BE6" i="1" s="1"/>
  <c r="AJ5" i="1"/>
  <c r="BE5" i="1" s="1"/>
  <c r="BE4" i="1"/>
  <c r="BE3" i="1"/>
  <c r="AM2" i="1"/>
  <c r="AJ2" i="1"/>
  <c r="BE2" i="1" l="1"/>
  <c r="BE7" i="1"/>
  <c r="BE15" i="1"/>
  <c r="BE17" i="1"/>
  <c r="BE18" i="1"/>
  <c r="BE40" i="1"/>
  <c r="BE45" i="1"/>
</calcChain>
</file>

<file path=xl/sharedStrings.xml><?xml version="1.0" encoding="utf-8"?>
<sst xmlns="http://schemas.openxmlformats.org/spreadsheetml/2006/main" count="1221" uniqueCount="372">
  <si>
    <t>MEMBERSHIP NO.</t>
  </si>
  <si>
    <t xml:space="preserve">NAME </t>
  </si>
  <si>
    <t>START DATE</t>
  </si>
  <si>
    <t xml:space="preserve">CONTACT NO. </t>
  </si>
  <si>
    <t>Whatsapp</t>
  </si>
  <si>
    <t>RESIDENTIAL ADDRESS</t>
  </si>
  <si>
    <t>PURPOSE</t>
  </si>
  <si>
    <t>STATUS</t>
  </si>
  <si>
    <t>CONCESSION %</t>
  </si>
  <si>
    <t xml:space="preserve">SLOT </t>
  </si>
  <si>
    <t>SEAT NO.</t>
  </si>
  <si>
    <t xml:space="preserve">GOOGLE FORM </t>
  </si>
  <si>
    <t>LEAVING DATE</t>
  </si>
  <si>
    <t xml:space="preserve">REJOINING DATE </t>
  </si>
  <si>
    <t>SECURITY DEPOSIT</t>
  </si>
  <si>
    <t>DATE</t>
  </si>
  <si>
    <t>MODE</t>
  </si>
  <si>
    <t>SECURITY REFUND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</si>
  <si>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</si>
  <si>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</si>
  <si>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</si>
  <si>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</si>
  <si>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</si>
  <si>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</si>
  <si>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</si>
  <si>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</si>
  <si>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</si>
  <si>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</si>
  <si>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</si>
  <si>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</si>
  <si>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</si>
  <si>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GC-01</t>
  </si>
  <si>
    <t>ANAND SINGH</t>
  </si>
  <si>
    <t>YES</t>
  </si>
  <si>
    <t>AVAS VIKAS RUDRAPUR</t>
  </si>
  <si>
    <t xml:space="preserve">STATE GOVERNMENT </t>
  </si>
  <si>
    <t>ACTIVE</t>
  </si>
  <si>
    <t>NA</t>
  </si>
  <si>
    <t>SECOND HALF</t>
  </si>
  <si>
    <t>Phonepay</t>
  </si>
  <si>
    <t>Paytm</t>
  </si>
  <si>
    <t>Googlepay</t>
  </si>
  <si>
    <t>GC-02</t>
  </si>
  <si>
    <t>SAKSHI TIWARI</t>
  </si>
  <si>
    <t>GHAS MANDI RUDRAPUR</t>
  </si>
  <si>
    <t xml:space="preserve">VDO </t>
  </si>
  <si>
    <t>INACTIVE</t>
  </si>
  <si>
    <t xml:space="preserve">FULL DAY </t>
  </si>
  <si>
    <t>NO</t>
  </si>
  <si>
    <t>Cash</t>
  </si>
  <si>
    <t>GC-03</t>
  </si>
  <si>
    <t>TANU RAUTELA</t>
  </si>
  <si>
    <t>DELHI POLICE  SI</t>
  </si>
  <si>
    <t xml:space="preserve"> </t>
  </si>
  <si>
    <t>GC-04</t>
  </si>
  <si>
    <t>PAWAN KAMBOJ</t>
  </si>
  <si>
    <t>BADAIPURA, RUDRAPUR</t>
  </si>
  <si>
    <t>JRF</t>
  </si>
  <si>
    <t>GC-05</t>
  </si>
  <si>
    <t>MANOJ BHATT</t>
  </si>
  <si>
    <t>POLICE LINE RUDRAPUR</t>
  </si>
  <si>
    <t>GC-06</t>
  </si>
  <si>
    <t>JAGMOHAN JOSHI</t>
  </si>
  <si>
    <t>PAC RUDRAPUR</t>
  </si>
  <si>
    <t>UK PCS</t>
  </si>
  <si>
    <t>FIRST HALF</t>
  </si>
  <si>
    <t>CASH</t>
  </si>
  <si>
    <t>GC-07</t>
  </si>
  <si>
    <t>ADARSH YADAV</t>
  </si>
  <si>
    <t>ADARSH COLONY, RUDRAPUR</t>
  </si>
  <si>
    <t>UPSC</t>
  </si>
  <si>
    <t>GC-08</t>
  </si>
  <si>
    <t>ANIT KUMAR</t>
  </si>
  <si>
    <t>METROPOLIS RUDRAPUR</t>
  </si>
  <si>
    <t>GC-09</t>
  </si>
  <si>
    <t>PRERNA ROY</t>
  </si>
  <si>
    <t>SHAKTIVIHAR COLONY RUDRAPUR</t>
  </si>
  <si>
    <t>GC-10</t>
  </si>
  <si>
    <t>JATIN SINGH RANA</t>
  </si>
  <si>
    <t>AASTHA COLONY LALPUR</t>
  </si>
  <si>
    <t>BANKING</t>
  </si>
  <si>
    <t>GC-11</t>
  </si>
  <si>
    <t xml:space="preserve">ABHINAV PRATAP SINGH </t>
  </si>
  <si>
    <t>PG NEET</t>
  </si>
  <si>
    <t>ADJUSTED</t>
  </si>
  <si>
    <t>Phonepay+security</t>
  </si>
  <si>
    <t>GC-12</t>
  </si>
  <si>
    <t>RAJ KISHORE</t>
  </si>
  <si>
    <t>PREET VIHAR RUDRAPUR</t>
  </si>
  <si>
    <t>GC-13</t>
  </si>
  <si>
    <t>SAKSHI GOYAL</t>
  </si>
  <si>
    <t>UGC NET JRF</t>
  </si>
  <si>
    <t>GC-14</t>
  </si>
  <si>
    <t>KAJAL GUPTA</t>
  </si>
  <si>
    <t>NEAR INDRA CHOWK, RUDRAPUR</t>
  </si>
  <si>
    <t>JEE</t>
  </si>
  <si>
    <t>GC-15</t>
  </si>
  <si>
    <t>ANISHA SAHOO (Daily basis)</t>
  </si>
  <si>
    <t>ALLIANCE, RUDRAPUR</t>
  </si>
  <si>
    <t>VARIES</t>
  </si>
  <si>
    <t>GC-16</t>
  </si>
  <si>
    <t>DEEPA BHANDARI</t>
  </si>
  <si>
    <t>SHARDA CITY RUDRAPUR</t>
  </si>
  <si>
    <t>SSC</t>
  </si>
  <si>
    <t>CASH+Googlepay</t>
  </si>
  <si>
    <t>GC-17</t>
  </si>
  <si>
    <t>SAHANA YM</t>
  </si>
  <si>
    <t>KARNATAKA</t>
  </si>
  <si>
    <t>M.Tech</t>
  </si>
  <si>
    <t>GC-18</t>
  </si>
  <si>
    <t>AAKASH SRIVASTAVA</t>
  </si>
  <si>
    <t>DARIYA NAGAR RUDRAPUR</t>
  </si>
  <si>
    <t>BANK PO</t>
  </si>
  <si>
    <t>GC-19</t>
  </si>
  <si>
    <t>UZAIR SUBHANI</t>
  </si>
  <si>
    <t>KICHHA</t>
  </si>
  <si>
    <t>NEET</t>
  </si>
  <si>
    <t>11.11% 3 MONTHS</t>
  </si>
  <si>
    <t>GC-20</t>
  </si>
  <si>
    <t>SARVESH RATHORE</t>
  </si>
  <si>
    <t xml:space="preserve">KICHHA </t>
  </si>
  <si>
    <t>GC-21</t>
  </si>
  <si>
    <t>DEEPAK ARYA</t>
  </si>
  <si>
    <t>UPSC/CAPF</t>
  </si>
  <si>
    <t>16.67% 6 MONTHS</t>
  </si>
  <si>
    <t>GC-22</t>
  </si>
  <si>
    <t>YASH BISHT</t>
  </si>
  <si>
    <t>CGL/PO</t>
  </si>
  <si>
    <t>GC-23</t>
  </si>
  <si>
    <t>HARPREET KAUR VIRK</t>
  </si>
  <si>
    <t>RUDRAPUR</t>
  </si>
  <si>
    <t>CA</t>
  </si>
  <si>
    <t>6/7/2023 , 6/24/2023</t>
  </si>
  <si>
    <t>GC-24</t>
  </si>
  <si>
    <t>SHIVANI RAWAT</t>
  </si>
  <si>
    <t>VASUNDRA GARDENS 2 RUDRAPUR</t>
  </si>
  <si>
    <t>GC-25</t>
  </si>
  <si>
    <t>MANYA MIDDHA</t>
  </si>
  <si>
    <t>GALLA MANDI RUDRAPUR</t>
  </si>
  <si>
    <t>GC-26</t>
  </si>
  <si>
    <t>PREM PRAKASH</t>
  </si>
  <si>
    <t>DUDIYA NAGAR RUDRAPUR</t>
  </si>
  <si>
    <t>GC-27</t>
  </si>
  <si>
    <t>SACHIN PATEL</t>
  </si>
  <si>
    <t>PAHARGANJ, DUDHIYA MANDIR, RUDRAPUR</t>
  </si>
  <si>
    <t>CASH + Paytm</t>
  </si>
  <si>
    <t>Cash+gpay</t>
  </si>
  <si>
    <t>GC-28</t>
  </si>
  <si>
    <t>MANISH BISWAS</t>
  </si>
  <si>
    <t>ISHWAR COLONY RUDRAPUR</t>
  </si>
  <si>
    <t>Gpay</t>
  </si>
  <si>
    <t>GC-29</t>
  </si>
  <si>
    <t>KIRAN DIGARI</t>
  </si>
  <si>
    <t>ADARSH COLONY RUDRAPUR</t>
  </si>
  <si>
    <t>REVIEW EXAMS</t>
  </si>
  <si>
    <t>GC-30</t>
  </si>
  <si>
    <t>VIKAS POKHARIYAL</t>
  </si>
  <si>
    <t>AWAS VIKAS RUDRAPUR</t>
  </si>
  <si>
    <t>GOVT. EXAMS</t>
  </si>
  <si>
    <t>GC-31</t>
  </si>
  <si>
    <t>HARSHIT ARORA</t>
  </si>
  <si>
    <t>AVAS VIKAS, RUDRAPUR</t>
  </si>
  <si>
    <t>MOVED TO GRC 1.0</t>
  </si>
  <si>
    <t>GC-32</t>
  </si>
  <si>
    <t>SIDDHANT TIWARI</t>
  </si>
  <si>
    <t>GANGAPUR ROAD, RUDRAPUR</t>
  </si>
  <si>
    <t>GC-33</t>
  </si>
  <si>
    <t>RAHUL PAL</t>
  </si>
  <si>
    <t>BHOOTBANGLA, RUDRAPUR</t>
  </si>
  <si>
    <t>GC-34</t>
  </si>
  <si>
    <t>JYOTI PAL</t>
  </si>
  <si>
    <t>GC-35</t>
  </si>
  <si>
    <t>ABHIJEET SINGH</t>
  </si>
  <si>
    <t>STATE EXAMS</t>
  </si>
  <si>
    <t>GC-36</t>
  </si>
  <si>
    <t>MANISHA LATA</t>
  </si>
  <si>
    <t>MAA BARAHI PG, AWAS VIKAS, RUDRAPUR</t>
  </si>
  <si>
    <t>UKPSC - UKSSSC</t>
  </si>
  <si>
    <t>GooglePay</t>
  </si>
  <si>
    <t>GC-37</t>
  </si>
  <si>
    <t>DIVYANSH UJJWAL</t>
  </si>
  <si>
    <t>LANE 02, INDRA COLONY, RUDRAPUR</t>
  </si>
  <si>
    <t xml:space="preserve">JUDICIAL SERVICES </t>
  </si>
  <si>
    <t>GC-38</t>
  </si>
  <si>
    <t>SHIKHAR SINGH</t>
  </si>
  <si>
    <t>METROPOLIS, RUDRAPUR</t>
  </si>
  <si>
    <t>GC-39</t>
  </si>
  <si>
    <t>RAVI KUMAR GAUTAM</t>
  </si>
  <si>
    <t>NEAR SAI MANDIR, SANJAY NAGAR</t>
  </si>
  <si>
    <t>CIVIL SERVICES</t>
  </si>
  <si>
    <t>CASH+SECURITY</t>
  </si>
  <si>
    <t>GC-40</t>
  </si>
  <si>
    <t>MAMTA GANGWAR</t>
  </si>
  <si>
    <t>ADARSH VIHAR COLONY, BILASPUR</t>
  </si>
  <si>
    <t>GC-41</t>
  </si>
  <si>
    <t>AMAN PRAKASH ARORA</t>
  </si>
  <si>
    <t>DYNAMIC GARDEN CITY, RUDRAPUR</t>
  </si>
  <si>
    <t>GC-42</t>
  </si>
  <si>
    <t>DIVYANSH SINGH BISHT</t>
  </si>
  <si>
    <t>LOK VIHAR COLONY, RAMPUR ROAD</t>
  </si>
  <si>
    <t>GC-43</t>
  </si>
  <si>
    <t>VIPIN KUMAR</t>
  </si>
  <si>
    <t>BHAGAT SINGH CHOWK, RUDRAPUR</t>
  </si>
  <si>
    <t>GC-44</t>
  </si>
  <si>
    <t xml:space="preserve">RAJVEER </t>
  </si>
  <si>
    <t>NAVRANG VATIKA, RUDRAPUR</t>
  </si>
  <si>
    <t>CASH+CASH</t>
  </si>
  <si>
    <t>CASH + Gpay</t>
  </si>
  <si>
    <t>GC-45</t>
  </si>
  <si>
    <t xml:space="preserve">B.TECH COLLEGE </t>
  </si>
  <si>
    <t>GC-46</t>
  </si>
  <si>
    <t>DEEPAK KUMAR</t>
  </si>
  <si>
    <t>JAGATPURA, RUDRAPUR</t>
  </si>
  <si>
    <t>GC-47</t>
  </si>
  <si>
    <t>VISHAL TIWARI</t>
  </si>
  <si>
    <t>MALIK COLONY, RUDRAPUR</t>
  </si>
  <si>
    <t>SSC CGL</t>
  </si>
  <si>
    <t>Gpay+security</t>
  </si>
  <si>
    <t>GC-48</t>
  </si>
  <si>
    <t xml:space="preserve">KAVIRAJ SINGH </t>
  </si>
  <si>
    <t xml:space="preserve">UPSC </t>
  </si>
  <si>
    <t>GC-49</t>
  </si>
  <si>
    <t>DEVENDRA SINGH</t>
  </si>
  <si>
    <t>ALLIANCE CITY ONE RUDRAPUR</t>
  </si>
  <si>
    <t>PHONEPAY</t>
  </si>
  <si>
    <t>GC-50</t>
  </si>
  <si>
    <t>SHWETANK GOSWAMI</t>
  </si>
  <si>
    <t>OMAXE RUDRAPUR</t>
  </si>
  <si>
    <t>DATA SCIENCE/ML</t>
  </si>
  <si>
    <t>WAITLIST - 06</t>
  </si>
  <si>
    <t>GC-51</t>
  </si>
  <si>
    <t>ANJALI CHAUHAN</t>
  </si>
  <si>
    <t>KHERA COLONY RUDRAPUR</t>
  </si>
  <si>
    <t>GC-52</t>
  </si>
  <si>
    <t xml:space="preserve">MUSKAN </t>
  </si>
  <si>
    <t>INDRA COLONY, RUDRAPUR</t>
  </si>
  <si>
    <t>6 MONTHS</t>
  </si>
  <si>
    <t>GC-53</t>
  </si>
  <si>
    <t>VAGHISHA BHARADWAJ</t>
  </si>
  <si>
    <t>NEAR GREEN PARK, RUDRAPUR</t>
  </si>
  <si>
    <t>cash + Gpay</t>
  </si>
  <si>
    <t>GC-54</t>
  </si>
  <si>
    <t>RAJDEEP SINGH BORA</t>
  </si>
  <si>
    <t>31 PAC BATALLION, RUDRAPUR</t>
  </si>
  <si>
    <t>UKPSC</t>
  </si>
  <si>
    <t>GC-55</t>
  </si>
  <si>
    <t xml:space="preserve">SHAMSHER SINGH </t>
  </si>
  <si>
    <t xml:space="preserve">NANAK PURI TANDA </t>
  </si>
  <si>
    <t>15 DAYS</t>
  </si>
  <si>
    <t>GC-56</t>
  </si>
  <si>
    <t>REETIKA SACHDEVA</t>
  </si>
  <si>
    <t>3 MONTHS</t>
  </si>
  <si>
    <t>GC-57</t>
  </si>
  <si>
    <t>AKSHAY RANA</t>
  </si>
  <si>
    <t>UPPCS</t>
  </si>
  <si>
    <t>GC-58</t>
  </si>
  <si>
    <t>SIDDHANT CHAUDHARY</t>
  </si>
  <si>
    <t>ALLIANCE RUDRAPUR</t>
  </si>
  <si>
    <t>GC-59</t>
  </si>
  <si>
    <t>PANKAJ BISHT</t>
  </si>
  <si>
    <t>JAI NAGAR, RUDRAPUR</t>
  </si>
  <si>
    <t>GC-60</t>
  </si>
  <si>
    <t xml:space="preserve">AANCHAL GOSWAMI </t>
  </si>
  <si>
    <t>46 BATALLION PAC</t>
  </si>
  <si>
    <t xml:space="preserve">APO / LAW </t>
  </si>
  <si>
    <t>WAIT LIST - 01</t>
  </si>
  <si>
    <t>GC-61</t>
  </si>
  <si>
    <t>DIKSHA BISHT</t>
  </si>
  <si>
    <t>TRAINING CENTRE, RUDRAPUR</t>
  </si>
  <si>
    <t>WAIT LIST  - 02</t>
  </si>
  <si>
    <t>GC-62</t>
  </si>
  <si>
    <t>YASH TIWARI</t>
  </si>
  <si>
    <t>31 BATTALION PAC</t>
  </si>
  <si>
    <t>WAIT LIST - 03</t>
  </si>
  <si>
    <t>GC-63</t>
  </si>
  <si>
    <t>NEHA  DIWAKAR</t>
  </si>
  <si>
    <t>ROYAL RESIDENCY, BIGWARA</t>
  </si>
  <si>
    <t>GC-64</t>
  </si>
  <si>
    <t>GYANENDRA PRAJAPATI</t>
  </si>
  <si>
    <t>JLN DISTRICT HOSPITAL, RUDRAPUR</t>
  </si>
  <si>
    <t>GC-65</t>
  </si>
  <si>
    <t>KUNAL ARORA</t>
  </si>
  <si>
    <t>MODEL COLONY, RUDRAPUR</t>
  </si>
  <si>
    <t>GC-66</t>
  </si>
  <si>
    <t>SUNDER SINGH BORA</t>
  </si>
  <si>
    <t>DUDHIYA NAGAR, RUDRAPUR</t>
  </si>
  <si>
    <t>JUDICIARY</t>
  </si>
  <si>
    <t>GC-67</t>
  </si>
  <si>
    <t xml:space="preserve">SANYA CHADHA </t>
  </si>
  <si>
    <t>E.W.S. 446/3 Awas Vikas</t>
  </si>
  <si>
    <t>GC-68</t>
  </si>
  <si>
    <t xml:space="preserve">ZEESHAN </t>
  </si>
  <si>
    <t>SUBHASH COLONY, RUDRAPUR</t>
  </si>
  <si>
    <t>GC-69</t>
  </si>
  <si>
    <t>JYOTI TIWARI</t>
  </si>
  <si>
    <t>30 BATTALION PAC</t>
  </si>
  <si>
    <t>UK STATE EXAMS</t>
  </si>
  <si>
    <t xml:space="preserve">LIBRARY 1 </t>
  </si>
  <si>
    <t>GC-70</t>
  </si>
  <si>
    <t>PRERNA BAUNTHIYAL</t>
  </si>
  <si>
    <t>SAVERA APARTMENT DIBDIBA</t>
  </si>
  <si>
    <t>Siddhant</t>
  </si>
  <si>
    <t>GC-71</t>
  </si>
  <si>
    <t>ALINA SHAHID</t>
  </si>
  <si>
    <t>INDRA CHOWK, RUDRAPUR</t>
  </si>
  <si>
    <t>WAIT LIST - 04</t>
  </si>
  <si>
    <t>GC-72</t>
  </si>
  <si>
    <t>RIYA SAXENA</t>
  </si>
  <si>
    <t>DARIYANAGAR RUDRAPUR</t>
  </si>
  <si>
    <t>CS MBA</t>
  </si>
  <si>
    <t>GC-73</t>
  </si>
  <si>
    <t>VIKAS SUDHA</t>
  </si>
  <si>
    <t>GADARPUR</t>
  </si>
  <si>
    <t>GC-74</t>
  </si>
  <si>
    <t>ADITYA YADAV</t>
  </si>
  <si>
    <t>CS</t>
  </si>
  <si>
    <t>GC-75</t>
  </si>
  <si>
    <t>MONIKA SINGH</t>
  </si>
  <si>
    <t>SINGH COLONY, RUDRAPUR</t>
  </si>
  <si>
    <t>GOVERNMENT EXAMS</t>
  </si>
  <si>
    <t>GC-76</t>
  </si>
  <si>
    <t>JAGDISH PALLIWAL</t>
  </si>
  <si>
    <t>JAINAGAR</t>
  </si>
  <si>
    <t>CUET</t>
  </si>
  <si>
    <t>2 MONTHS</t>
  </si>
  <si>
    <t>Next month</t>
  </si>
  <si>
    <t>GC-77</t>
  </si>
  <si>
    <t>SHASHI MANI</t>
  </si>
  <si>
    <t>DISTRICT HOSPITAL RUDRAPUR</t>
  </si>
  <si>
    <t>GC-78</t>
  </si>
  <si>
    <t>MANISHA KUMARI</t>
  </si>
  <si>
    <t>NEAR SHIV MANDIR, AVAS VIKAS</t>
  </si>
  <si>
    <t xml:space="preserve">MBA </t>
  </si>
  <si>
    <t>GC-79</t>
  </si>
  <si>
    <t xml:space="preserve">SHRUTI JAIN </t>
  </si>
  <si>
    <t xml:space="preserve">BANKING </t>
  </si>
  <si>
    <t>GC-80</t>
  </si>
  <si>
    <t>KHUSHI GUPTA</t>
  </si>
  <si>
    <t>KASHIPUR ROAD, RUDRAPUR</t>
  </si>
  <si>
    <t xml:space="preserve">SCHOOL </t>
  </si>
  <si>
    <t>GC-81</t>
  </si>
  <si>
    <t>CHARVI GUPTA</t>
  </si>
  <si>
    <t xml:space="preserve">NEET </t>
  </si>
  <si>
    <t>GC-82</t>
  </si>
  <si>
    <t>KETAN GUMBER</t>
  </si>
  <si>
    <t>KHUSHI ENCLAVE, RUDRAPUR</t>
  </si>
  <si>
    <t>GC-83</t>
  </si>
  <si>
    <t>MAYANK DIGARI</t>
  </si>
  <si>
    <t>NEAR TOLL PLAZA, KICHHA</t>
  </si>
  <si>
    <t>GC-84</t>
  </si>
  <si>
    <t>KETAN ASWAL</t>
  </si>
  <si>
    <t>MALLIK COLONY, RUDRAPUR</t>
  </si>
  <si>
    <t>GC-85</t>
  </si>
  <si>
    <t>AKARSH BANGA</t>
  </si>
  <si>
    <t>ISHWAR COLONY, RUDRAPUR</t>
  </si>
  <si>
    <t>-</t>
  </si>
  <si>
    <t>GC-86</t>
  </si>
  <si>
    <t>SHALINI SHROTRIYA</t>
  </si>
  <si>
    <t>BIGWARA, RUDRAPUR</t>
  </si>
  <si>
    <t>TGT</t>
  </si>
  <si>
    <t>GC-87</t>
  </si>
  <si>
    <t>PALAK KHANDELWAL</t>
  </si>
  <si>
    <t>JAIN COLONY, RUDRAPUR</t>
  </si>
  <si>
    <t>IIT JAM</t>
  </si>
  <si>
    <t>GC-88</t>
  </si>
  <si>
    <t>SAIKAT SAMANT</t>
  </si>
  <si>
    <t>DINESHPUR</t>
  </si>
  <si>
    <t>LIBRARY 1</t>
  </si>
  <si>
    <t>GC-89</t>
  </si>
  <si>
    <t>ANJALI SINGH</t>
  </si>
  <si>
    <t>CGPDTM</t>
  </si>
  <si>
    <t xml:space="preserve">PER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</si>
</sst>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₹]#,##0"/>
    <numFmt numFmtId="165" formatCode="d\ mmm\ yyyy"/>
    <numFmt numFmtId="166" formatCode="d\ mmmm\ yyyy"/>
    <numFmt numFmtId="167" formatCode="dd\ mmm\ yyyy"/>
  </numFmts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0"/>
      <color rgb="FF202124"/>
      <name val="Roboto"/>
    </font>
    <font>
      <sz val="10"/>
      <color rgb="FF000000"/>
      <name val="Arial"/>
    </font>
    <font>
      <u/>
      <sz val="10"/>
      <color rgb="FF1155CC"/>
      <name val="Arial"/>
    </font>
    <font>
      <sz val="11"/>
      <color rgb="FF202124"/>
      <name val="Roboto"/>
    </font>
    <font>
      <u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9" fontId="3" fillId="0" borderId="0" xfId="0" applyNumberFormat="1" applyFont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5" fillId="0" borderId="0" xfId="0" applyNumberFormat="1" applyFont="1" applyAlignment="1">
      <alignment horizontal="left"/>
    </xf>
    <xf numFmtId="166" fontId="3" fillId="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3" fillId="6" borderId="0" xfId="0" applyNumberFormat="1" applyFont="1" applyFill="1" applyAlignment="1">
      <alignment horizontal="left"/>
    </xf>
    <xf numFmtId="165" fontId="6" fillId="2" borderId="0" xfId="0" applyNumberFormat="1" applyFont="1" applyFill="1" applyAlignment="1">
      <alignment horizontal="left"/>
    </xf>
    <xf numFmtId="166" fontId="8" fillId="6" borderId="0" xfId="0" applyNumberFormat="1" applyFont="1" applyFill="1" applyAlignment="1">
      <alignment horizontal="left"/>
    </xf>
    <xf numFmtId="165" fontId="6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165" fontId="8" fillId="6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10" fontId="3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7" fontId="3" fillId="0" borderId="0" xfId="0" applyNumberFormat="1" applyFont="1" applyAlignment="1">
      <alignment horizontal="left"/>
    </xf>
    <xf numFmtId="165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965"/>
  <sheetViews>
    <sheetView tabSelected="1" workbookViewId="0">
      <selection sqref="A1:XFD1048576"/>
    </sheetView>
  </sheetViews>
  <sheetFormatPr defaultColWidth="12.5703125" defaultRowHeight="15.75" customHeight="1"/>
  <cols>
    <col min="1" max="1" width="16.85546875" style="13" customWidth="1"/>
    <col min="2" max="2" width="21" style="13" customWidth="1"/>
    <col min="3" max="3" width="14.140625" style="13" customWidth="1"/>
    <col min="4" max="4" width="17.85546875" style="13" customWidth="1"/>
    <col min="5" max="5" width="11.85546875" style="13" customWidth="1"/>
    <col min="6" max="6" width="36.140625" style="13" customWidth="1"/>
    <col min="7" max="7" width="19.28515625" style="13" customWidth="1"/>
    <col min="8" max="8" width="14.42578125" style="13" customWidth="1"/>
    <col min="9" max="9" width="22.140625" style="13" customWidth="1"/>
    <col min="10" max="10" width="19.85546875" style="13" customWidth="1"/>
    <col min="11" max="13" width="15.7109375" style="13" customWidth="1"/>
    <col min="14" max="14" width="18.7109375" style="13" customWidth="1"/>
    <col min="15" max="15" width="19.140625" style="13" customWidth="1"/>
    <col min="16" max="16" width="19.42578125" style="13" customWidth="1"/>
    <col min="17" max="17" width="12.42578125" style="13" customWidth="1"/>
    <col min="18" max="18" width="17" style="13" customWidth="1"/>
    <col min="19" max="23" width="12.42578125" style="13" customWidth="1"/>
    <col min="24" max="24" width="10.42578125" style="13" customWidth="1"/>
    <col min="25" max="34" width="12.5703125" style="13"/>
    <col min="35" max="35" width="14.5703125" style="13" customWidth="1"/>
    <col min="36" max="36" width="12.5703125" style="13"/>
    <col min="37" max="37" width="16.28515625" style="13" customWidth="1"/>
    <col min="38" max="38" width="18.42578125" style="13" customWidth="1"/>
    <col min="39" max="40" width="12.5703125" style="13"/>
    <col min="41" max="41" width="16.5703125" style="13" customWidth="1"/>
    <col min="42" max="42" width="12.5703125" style="13"/>
    <col min="43" max="43" width="17" style="13" customWidth="1"/>
    <col min="44" max="44" width="15" style="13" customWidth="1"/>
    <col min="45" max="16384" width="12.5703125" style="13"/>
  </cols>
  <sheetData>
    <row r="1" spans="1:57" ht="12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7" t="s">
        <v>17</v>
      </c>
      <c r="S1" s="8" t="s">
        <v>15</v>
      </c>
      <c r="T1" s="8" t="s">
        <v>16</v>
      </c>
      <c r="U1" s="9" t="s">
        <v>18</v>
      </c>
      <c r="V1" s="10"/>
      <c r="W1" s="11"/>
      <c r="X1" s="9" t="s">
        <v>19</v>
      </c>
      <c r="Y1" s="10"/>
      <c r="Z1" s="11"/>
      <c r="AA1" s="9" t="s">
        <v>20</v>
      </c>
      <c r="AB1" s="10"/>
      <c r="AC1" s="11"/>
      <c r="AD1" s="9" t="s">
        <v>21</v>
      </c>
      <c r="AE1" s="10"/>
      <c r="AF1" s="11"/>
      <c r="AG1" s="9" t="s">
        <v>22</v>
      </c>
      <c r="AH1" s="10"/>
      <c r="AI1" s="11"/>
      <c r="AJ1" s="9" t="s">
        <v>23</v>
      </c>
      <c r="AK1" s="10"/>
      <c r="AL1" s="11"/>
      <c r="AM1" s="9" t="s">
        <v>24</v>
      </c>
      <c r="AN1" s="10"/>
      <c r="AO1" s="11"/>
      <c r="AP1" s="9" t="s">
        <v>25</v>
      </c>
      <c r="AQ1" s="10"/>
      <c r="AR1" s="11"/>
      <c r="AS1" s="9" t="s">
        <v>26</v>
      </c>
      <c r="AT1" s="10"/>
      <c r="AU1" s="11"/>
      <c r="AV1" s="12" t="s">
        <v>27</v>
      </c>
      <c r="AW1" s="10"/>
      <c r="AX1" s="11"/>
      <c r="AY1" s="12" t="s">
        <v>28</v>
      </c>
      <c r="AZ1" s="10"/>
      <c r="BA1" s="11"/>
      <c r="BB1" s="12" t="s">
        <v>29</v>
      </c>
      <c r="BC1" s="10"/>
      <c r="BD1" s="11"/>
      <c r="BE1" s="7" t="s">
        <v>30</v>
      </c>
    </row>
    <row r="2" spans="1:57">
      <c r="A2" s="3" t="s">
        <v>31</v>
      </c>
      <c r="B2" s="3" t="s">
        <v>32</v>
      </c>
      <c r="C2" s="14">
        <v>45054</v>
      </c>
      <c r="D2" s="3">
        <v>8859699398</v>
      </c>
      <c r="E2" s="2" t="s">
        <v>33</v>
      </c>
      <c r="F2" s="3" t="s">
        <v>34</v>
      </c>
      <c r="G2" s="3" t="s">
        <v>35</v>
      </c>
      <c r="H2" s="2" t="s">
        <v>36</v>
      </c>
      <c r="I2" s="3" t="s">
        <v>37</v>
      </c>
      <c r="J2" s="2" t="s">
        <v>38</v>
      </c>
      <c r="K2" s="3" t="s">
        <v>37</v>
      </c>
      <c r="L2" s="2" t="s">
        <v>33</v>
      </c>
      <c r="M2" s="3"/>
      <c r="N2" s="3"/>
      <c r="O2" s="3">
        <v>500</v>
      </c>
      <c r="P2" s="14">
        <v>45054</v>
      </c>
      <c r="Q2" s="3" t="s">
        <v>39</v>
      </c>
      <c r="R2" s="3"/>
      <c r="S2" s="3"/>
      <c r="T2" s="3"/>
      <c r="U2" s="15"/>
      <c r="V2" s="16"/>
      <c r="W2" s="15"/>
      <c r="X2" s="15"/>
      <c r="Y2" s="16"/>
      <c r="Z2" s="15"/>
      <c r="AA2" s="15"/>
      <c r="AB2" s="15"/>
      <c r="AC2" s="15"/>
      <c r="AD2" s="15"/>
      <c r="AE2" s="15"/>
      <c r="AF2" s="15"/>
      <c r="AG2" s="3">
        <v>1150</v>
      </c>
      <c r="AH2" s="17">
        <v>45054</v>
      </c>
      <c r="AI2" s="3" t="s">
        <v>39</v>
      </c>
      <c r="AJ2" s="3">
        <f>350+1150</f>
        <v>1500</v>
      </c>
      <c r="AK2" s="18">
        <v>45096</v>
      </c>
      <c r="AL2" s="2" t="s">
        <v>40</v>
      </c>
      <c r="AM2" s="3">
        <f>350+1150</f>
        <v>1500</v>
      </c>
      <c r="AN2" s="19">
        <v>45117</v>
      </c>
      <c r="AO2" s="5" t="s">
        <v>39</v>
      </c>
      <c r="AP2" s="20">
        <v>1000</v>
      </c>
      <c r="AQ2" s="19">
        <v>45141</v>
      </c>
      <c r="AR2" s="3" t="s">
        <v>41</v>
      </c>
      <c r="AS2" s="3"/>
      <c r="AT2" s="3"/>
      <c r="AU2" s="21">
        <v>1000</v>
      </c>
      <c r="AV2" s="3"/>
      <c r="AW2" s="3"/>
      <c r="AX2" s="3"/>
      <c r="AY2" s="3"/>
      <c r="AZ2" s="3"/>
      <c r="BA2" s="3"/>
      <c r="BB2" s="3"/>
      <c r="BC2" s="3"/>
      <c r="BD2" s="3"/>
      <c r="BE2" s="3">
        <f t="shared" ref="BE2:BE79" si="0">SUM(BB2+AY2+AV2+AS2+AP2+AM2+AJ2+AG2+AD2+AA2+X2+U2)</f>
        <v>5150</v>
      </c>
    </row>
    <row r="3" spans="1:57">
      <c r="A3" s="3" t="s">
        <v>42</v>
      </c>
      <c r="B3" s="3" t="s">
        <v>43</v>
      </c>
      <c r="C3" s="14">
        <v>45053</v>
      </c>
      <c r="D3" s="3">
        <v>9012182368</v>
      </c>
      <c r="E3" s="2" t="s">
        <v>33</v>
      </c>
      <c r="F3" s="3" t="s">
        <v>44</v>
      </c>
      <c r="G3" s="3" t="s">
        <v>45</v>
      </c>
      <c r="H3" s="2" t="s">
        <v>46</v>
      </c>
      <c r="I3" s="22">
        <v>0.2</v>
      </c>
      <c r="J3" s="2" t="s">
        <v>47</v>
      </c>
      <c r="K3" s="3" t="s">
        <v>37</v>
      </c>
      <c r="L3" s="2" t="s">
        <v>48</v>
      </c>
      <c r="M3" s="14">
        <v>45084</v>
      </c>
      <c r="N3" s="14"/>
      <c r="O3" s="3">
        <v>0</v>
      </c>
      <c r="P3" s="3" t="s">
        <v>37</v>
      </c>
      <c r="Q3" s="3" t="s">
        <v>37</v>
      </c>
      <c r="R3" s="3">
        <v>0</v>
      </c>
      <c r="S3" s="3" t="s">
        <v>37</v>
      </c>
      <c r="T3" s="3" t="s">
        <v>37</v>
      </c>
      <c r="U3" s="15"/>
      <c r="V3" s="16"/>
      <c r="W3" s="15"/>
      <c r="X3" s="15"/>
      <c r="Y3" s="16"/>
      <c r="Z3" s="15"/>
      <c r="AA3" s="15"/>
      <c r="AB3" s="16"/>
      <c r="AC3" s="15"/>
      <c r="AD3" s="15"/>
      <c r="AE3" s="16"/>
      <c r="AF3" s="15"/>
      <c r="AG3" s="15">
        <v>960</v>
      </c>
      <c r="AH3" s="23">
        <v>45054</v>
      </c>
      <c r="AI3" s="15" t="s">
        <v>49</v>
      </c>
      <c r="AJ3" s="15">
        <v>240</v>
      </c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3">
        <f t="shared" si="0"/>
        <v>1200</v>
      </c>
    </row>
    <row r="4" spans="1:57">
      <c r="A4" s="3" t="s">
        <v>50</v>
      </c>
      <c r="B4" s="3" t="s">
        <v>51</v>
      </c>
      <c r="C4" s="14">
        <v>45053</v>
      </c>
      <c r="D4" s="3">
        <v>9793462219</v>
      </c>
      <c r="E4" s="2" t="s">
        <v>33</v>
      </c>
      <c r="F4" s="3" t="s">
        <v>44</v>
      </c>
      <c r="G4" s="2" t="s">
        <v>52</v>
      </c>
      <c r="H4" s="2" t="s">
        <v>46</v>
      </c>
      <c r="I4" s="22">
        <v>0.2</v>
      </c>
      <c r="J4" s="2" t="s">
        <v>47</v>
      </c>
      <c r="K4" s="3" t="s">
        <v>37</v>
      </c>
      <c r="L4" s="2" t="s">
        <v>48</v>
      </c>
      <c r="M4" s="14">
        <v>45084</v>
      </c>
      <c r="N4" s="3" t="s">
        <v>53</v>
      </c>
      <c r="O4" s="3">
        <v>0</v>
      </c>
      <c r="P4" s="3" t="s">
        <v>37</v>
      </c>
      <c r="Q4" s="3" t="s">
        <v>37</v>
      </c>
      <c r="R4" s="3">
        <v>0</v>
      </c>
      <c r="S4" s="3" t="s">
        <v>37</v>
      </c>
      <c r="T4" s="3" t="s">
        <v>37</v>
      </c>
      <c r="U4" s="15"/>
      <c r="V4" s="16"/>
      <c r="W4" s="15"/>
      <c r="X4" s="15"/>
      <c r="Y4" s="16"/>
      <c r="Z4" s="15"/>
      <c r="AA4" s="15"/>
      <c r="AB4" s="16"/>
      <c r="AC4" s="15"/>
      <c r="AD4" s="15"/>
      <c r="AE4" s="15"/>
      <c r="AF4" s="15"/>
      <c r="AG4" s="15">
        <v>960</v>
      </c>
      <c r="AH4" s="23">
        <v>45054</v>
      </c>
      <c r="AI4" s="15" t="s">
        <v>39</v>
      </c>
      <c r="AJ4" s="15">
        <v>240</v>
      </c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3">
        <f t="shared" si="0"/>
        <v>1200</v>
      </c>
    </row>
    <row r="5" spans="1:57">
      <c r="A5" s="3" t="s">
        <v>54</v>
      </c>
      <c r="B5" s="3" t="s">
        <v>55</v>
      </c>
      <c r="C5" s="14">
        <v>45055</v>
      </c>
      <c r="D5" s="3">
        <v>9911675330</v>
      </c>
      <c r="E5" s="2" t="s">
        <v>33</v>
      </c>
      <c r="F5" s="3" t="s">
        <v>56</v>
      </c>
      <c r="G5" s="3" t="s">
        <v>57</v>
      </c>
      <c r="H5" s="2" t="s">
        <v>36</v>
      </c>
      <c r="I5" s="3" t="s">
        <v>37</v>
      </c>
      <c r="J5" s="2" t="s">
        <v>47</v>
      </c>
      <c r="K5" s="24">
        <v>23</v>
      </c>
      <c r="L5" s="2" t="s">
        <v>33</v>
      </c>
      <c r="M5" s="14"/>
      <c r="N5" s="3"/>
      <c r="O5" s="3">
        <v>500</v>
      </c>
      <c r="P5" s="14">
        <v>45055</v>
      </c>
      <c r="Q5" s="3" t="s">
        <v>41</v>
      </c>
      <c r="R5" s="3"/>
      <c r="S5" s="3"/>
      <c r="T5" s="3"/>
      <c r="U5" s="15"/>
      <c r="V5" s="16"/>
      <c r="W5" s="15"/>
      <c r="X5" s="15"/>
      <c r="Y5" s="15"/>
      <c r="Z5" s="15"/>
      <c r="AA5" s="15"/>
      <c r="AB5" s="16"/>
      <c r="AC5" s="15"/>
      <c r="AD5" s="15"/>
      <c r="AE5" s="16"/>
      <c r="AF5" s="15"/>
      <c r="AG5" s="3">
        <v>1100</v>
      </c>
      <c r="AH5" s="17">
        <v>45055</v>
      </c>
      <c r="AI5" s="3" t="s">
        <v>41</v>
      </c>
      <c r="AJ5" s="3">
        <f>400+1100</f>
        <v>1500</v>
      </c>
      <c r="AK5" s="18">
        <v>45087</v>
      </c>
      <c r="AL5" s="3" t="s">
        <v>41</v>
      </c>
      <c r="AM5" s="3">
        <v>1500</v>
      </c>
      <c r="AN5" s="18">
        <v>45118</v>
      </c>
      <c r="AO5" s="4" t="s">
        <v>41</v>
      </c>
      <c r="AP5" s="25">
        <v>1500</v>
      </c>
      <c r="AQ5" s="18">
        <v>45140</v>
      </c>
      <c r="AR5" s="3" t="s">
        <v>41</v>
      </c>
      <c r="AS5" s="3"/>
      <c r="AT5" s="3"/>
      <c r="AU5" s="21">
        <v>1500</v>
      </c>
      <c r="AV5" s="3"/>
      <c r="AW5" s="3"/>
      <c r="AX5" s="3"/>
      <c r="AY5" s="3"/>
      <c r="AZ5" s="3"/>
      <c r="BA5" s="3"/>
      <c r="BB5" s="3"/>
      <c r="BC5" s="3"/>
      <c r="BD5" s="3"/>
      <c r="BE5" s="3">
        <f t="shared" si="0"/>
        <v>5600</v>
      </c>
    </row>
    <row r="6" spans="1:57">
      <c r="A6" s="3" t="s">
        <v>58</v>
      </c>
      <c r="B6" s="3" t="s">
        <v>59</v>
      </c>
      <c r="C6" s="14">
        <v>45055</v>
      </c>
      <c r="D6" s="3">
        <v>9152358988</v>
      </c>
      <c r="E6" s="2" t="s">
        <v>33</v>
      </c>
      <c r="F6" s="3" t="s">
        <v>60</v>
      </c>
      <c r="G6" s="3" t="s">
        <v>45</v>
      </c>
      <c r="H6" s="5" t="s">
        <v>46</v>
      </c>
      <c r="I6" s="22">
        <v>0.53</v>
      </c>
      <c r="J6" s="2" t="s">
        <v>47</v>
      </c>
      <c r="K6" s="3" t="s">
        <v>37</v>
      </c>
      <c r="L6" s="2" t="s">
        <v>48</v>
      </c>
      <c r="M6" s="26">
        <v>45117</v>
      </c>
      <c r="N6" s="3"/>
      <c r="O6" s="3">
        <v>0</v>
      </c>
      <c r="P6" s="3" t="s">
        <v>37</v>
      </c>
      <c r="Q6" s="3" t="s">
        <v>37</v>
      </c>
      <c r="R6" s="3">
        <v>0</v>
      </c>
      <c r="S6" s="3" t="s">
        <v>37</v>
      </c>
      <c r="T6" s="3" t="s">
        <v>37</v>
      </c>
      <c r="U6" s="15"/>
      <c r="V6" s="16"/>
      <c r="W6" s="15"/>
      <c r="X6" s="15"/>
      <c r="Y6" s="16"/>
      <c r="Z6" s="15"/>
      <c r="AA6" s="15"/>
      <c r="AB6" s="15"/>
      <c r="AC6" s="15"/>
      <c r="AD6" s="15"/>
      <c r="AE6" s="15"/>
      <c r="AF6" s="15"/>
      <c r="AG6" s="15">
        <v>500</v>
      </c>
      <c r="AH6" s="23">
        <v>45054</v>
      </c>
      <c r="AI6" s="15" t="s">
        <v>49</v>
      </c>
      <c r="AJ6" s="15">
        <f>200+500</f>
        <v>700</v>
      </c>
      <c r="AK6" s="27">
        <v>45093</v>
      </c>
      <c r="AL6" s="15" t="s">
        <v>41</v>
      </c>
      <c r="AM6" s="15">
        <v>200</v>
      </c>
      <c r="AN6" s="27">
        <v>45093</v>
      </c>
      <c r="AO6" s="15" t="s">
        <v>41</v>
      </c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3">
        <f t="shared" si="0"/>
        <v>1400</v>
      </c>
    </row>
    <row r="7" spans="1:57">
      <c r="A7" s="3" t="s">
        <v>61</v>
      </c>
      <c r="B7" s="3" t="s">
        <v>62</v>
      </c>
      <c r="C7" s="14">
        <v>45055</v>
      </c>
      <c r="D7" s="3">
        <v>7417495161</v>
      </c>
      <c r="E7" s="2" t="s">
        <v>33</v>
      </c>
      <c r="F7" s="3" t="s">
        <v>63</v>
      </c>
      <c r="G7" s="3" t="s">
        <v>64</v>
      </c>
      <c r="H7" s="2" t="s">
        <v>36</v>
      </c>
      <c r="I7" s="22">
        <v>0.33</v>
      </c>
      <c r="J7" s="2" t="s">
        <v>65</v>
      </c>
      <c r="K7" s="3" t="s">
        <v>37</v>
      </c>
      <c r="L7" s="2" t="s">
        <v>33</v>
      </c>
      <c r="M7" s="3"/>
      <c r="N7" s="14"/>
      <c r="O7" s="3">
        <v>500</v>
      </c>
      <c r="P7" s="14">
        <v>45080</v>
      </c>
      <c r="Q7" s="3" t="s">
        <v>41</v>
      </c>
      <c r="R7" s="3"/>
      <c r="S7" s="3"/>
      <c r="T7" s="3"/>
      <c r="U7" s="15"/>
      <c r="V7" s="16"/>
      <c r="W7" s="15"/>
      <c r="X7" s="15"/>
      <c r="Y7" s="16"/>
      <c r="Z7" s="15"/>
      <c r="AA7" s="15"/>
      <c r="AB7" s="16"/>
      <c r="AC7" s="15"/>
      <c r="AD7" s="15"/>
      <c r="AE7" s="16"/>
      <c r="AF7" s="15"/>
      <c r="AG7" s="3">
        <v>730</v>
      </c>
      <c r="AH7" s="17">
        <v>45057</v>
      </c>
      <c r="AI7" s="3" t="s">
        <v>49</v>
      </c>
      <c r="AJ7" s="3">
        <f>270+730</f>
        <v>1000</v>
      </c>
      <c r="AK7" s="18">
        <v>45080</v>
      </c>
      <c r="AL7" s="3" t="s">
        <v>41</v>
      </c>
      <c r="AM7" s="3">
        <f>270+730</f>
        <v>1000</v>
      </c>
      <c r="AN7" s="18">
        <v>45111</v>
      </c>
      <c r="AO7" s="3" t="s">
        <v>41</v>
      </c>
      <c r="AP7" s="25">
        <v>1000</v>
      </c>
      <c r="AQ7" s="18">
        <v>45139</v>
      </c>
      <c r="AR7" s="3" t="s">
        <v>66</v>
      </c>
      <c r="AS7" s="3">
        <v>270</v>
      </c>
      <c r="AT7" s="3"/>
      <c r="AU7" s="21">
        <v>730</v>
      </c>
      <c r="AV7" s="3"/>
      <c r="AW7" s="3"/>
      <c r="AX7" s="3"/>
      <c r="AY7" s="3"/>
      <c r="AZ7" s="3"/>
      <c r="BA7" s="3"/>
      <c r="BB7" s="3"/>
      <c r="BC7" s="3"/>
      <c r="BD7" s="3"/>
      <c r="BE7" s="3">
        <f t="shared" si="0"/>
        <v>4000</v>
      </c>
    </row>
    <row r="8" spans="1:57">
      <c r="A8" s="3" t="s">
        <v>67</v>
      </c>
      <c r="B8" s="3" t="s">
        <v>68</v>
      </c>
      <c r="C8" s="14">
        <v>45056</v>
      </c>
      <c r="D8" s="3">
        <v>7417470000</v>
      </c>
      <c r="E8" s="2" t="s">
        <v>48</v>
      </c>
      <c r="F8" s="3" t="s">
        <v>69</v>
      </c>
      <c r="G8" s="28" t="s">
        <v>70</v>
      </c>
      <c r="H8" s="2" t="s">
        <v>36</v>
      </c>
      <c r="I8" s="3" t="s">
        <v>37</v>
      </c>
      <c r="J8" s="2" t="s">
        <v>47</v>
      </c>
      <c r="K8" s="24">
        <v>31</v>
      </c>
      <c r="L8" s="2" t="s">
        <v>33</v>
      </c>
      <c r="M8" s="3"/>
      <c r="N8" s="3"/>
      <c r="O8" s="3">
        <v>0</v>
      </c>
      <c r="P8" s="3" t="s">
        <v>37</v>
      </c>
      <c r="Q8" s="3" t="s">
        <v>37</v>
      </c>
      <c r="R8" s="3">
        <v>0</v>
      </c>
      <c r="S8" s="3" t="s">
        <v>37</v>
      </c>
      <c r="T8" s="3" t="s">
        <v>37</v>
      </c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3">
        <v>1050</v>
      </c>
      <c r="AH8" s="17">
        <v>45056</v>
      </c>
      <c r="AI8" s="3" t="s">
        <v>41</v>
      </c>
      <c r="AJ8" s="3">
        <f>450+1050</f>
        <v>1500</v>
      </c>
      <c r="AK8" s="18">
        <v>45092</v>
      </c>
      <c r="AL8" s="3" t="s">
        <v>66</v>
      </c>
      <c r="AM8" s="3">
        <v>1200</v>
      </c>
      <c r="AN8" s="18">
        <v>45132</v>
      </c>
      <c r="AO8" s="3" t="s">
        <v>41</v>
      </c>
      <c r="AP8" s="25">
        <v>1160</v>
      </c>
      <c r="AQ8" s="18">
        <v>45132</v>
      </c>
      <c r="AR8" s="3" t="s">
        <v>41</v>
      </c>
      <c r="AS8" s="3">
        <v>1160</v>
      </c>
      <c r="AT8" s="18">
        <v>45132</v>
      </c>
      <c r="AU8" s="3" t="s">
        <v>41</v>
      </c>
      <c r="AV8" s="3">
        <v>1160</v>
      </c>
      <c r="AW8" s="18">
        <v>45132</v>
      </c>
      <c r="AX8" s="3" t="s">
        <v>41</v>
      </c>
      <c r="AY8" s="3">
        <v>1160</v>
      </c>
      <c r="AZ8" s="18">
        <v>45132</v>
      </c>
      <c r="BA8" s="3" t="s">
        <v>41</v>
      </c>
      <c r="BB8" s="3">
        <v>1160</v>
      </c>
      <c r="BC8" s="18">
        <v>45132</v>
      </c>
      <c r="BD8" s="3" t="s">
        <v>41</v>
      </c>
      <c r="BE8" s="3">
        <f t="shared" si="0"/>
        <v>9550</v>
      </c>
    </row>
    <row r="9" spans="1:57">
      <c r="A9" s="3" t="s">
        <v>71</v>
      </c>
      <c r="B9" s="3" t="s">
        <v>72</v>
      </c>
      <c r="C9" s="14">
        <v>45062</v>
      </c>
      <c r="D9" s="3">
        <v>8077977426</v>
      </c>
      <c r="E9" s="2" t="s">
        <v>33</v>
      </c>
      <c r="F9" s="3" t="s">
        <v>73</v>
      </c>
      <c r="G9" s="28" t="s">
        <v>70</v>
      </c>
      <c r="H9" s="5" t="s">
        <v>46</v>
      </c>
      <c r="I9" s="3" t="s">
        <v>37</v>
      </c>
      <c r="J9" s="2" t="s">
        <v>47</v>
      </c>
      <c r="K9" s="3" t="s">
        <v>37</v>
      </c>
      <c r="L9" s="2" t="s">
        <v>48</v>
      </c>
      <c r="M9" s="14">
        <v>45093</v>
      </c>
      <c r="N9" s="3"/>
      <c r="O9" s="3">
        <v>500</v>
      </c>
      <c r="P9" s="14">
        <v>45062</v>
      </c>
      <c r="Q9" s="3" t="s">
        <v>41</v>
      </c>
      <c r="R9" s="3">
        <v>-500</v>
      </c>
      <c r="S9" s="14">
        <v>45089</v>
      </c>
      <c r="T9" s="3" t="s">
        <v>41</v>
      </c>
      <c r="U9" s="15"/>
      <c r="V9" s="16"/>
      <c r="W9" s="15"/>
      <c r="X9" s="15"/>
      <c r="Y9" s="16"/>
      <c r="Z9" s="15"/>
      <c r="AA9" s="15"/>
      <c r="AB9" s="16"/>
      <c r="AC9" s="15"/>
      <c r="AD9" s="15"/>
      <c r="AE9" s="16"/>
      <c r="AF9" s="15"/>
      <c r="AG9" s="15">
        <v>750</v>
      </c>
      <c r="AH9" s="23">
        <v>45062</v>
      </c>
      <c r="AI9" s="15" t="s">
        <v>41</v>
      </c>
      <c r="AJ9" s="15">
        <v>750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3">
        <f t="shared" si="0"/>
        <v>1500</v>
      </c>
    </row>
    <row r="10" spans="1:57">
      <c r="A10" s="3" t="s">
        <v>74</v>
      </c>
      <c r="B10" s="3" t="s">
        <v>75</v>
      </c>
      <c r="C10" s="14">
        <v>45062</v>
      </c>
      <c r="D10" s="29">
        <v>8448976908</v>
      </c>
      <c r="E10" s="2" t="s">
        <v>33</v>
      </c>
      <c r="F10" s="3" t="s">
        <v>76</v>
      </c>
      <c r="G10" s="28" t="s">
        <v>70</v>
      </c>
      <c r="H10" s="2" t="s">
        <v>46</v>
      </c>
      <c r="I10" s="3" t="s">
        <v>37</v>
      </c>
      <c r="J10" s="2" t="s">
        <v>47</v>
      </c>
      <c r="K10" s="3" t="s">
        <v>37</v>
      </c>
      <c r="L10" s="2" t="s">
        <v>48</v>
      </c>
      <c r="M10" s="14">
        <v>45093</v>
      </c>
      <c r="N10" s="3"/>
      <c r="O10" s="3">
        <v>500</v>
      </c>
      <c r="P10" s="14">
        <v>45062</v>
      </c>
      <c r="Q10" s="3" t="s">
        <v>66</v>
      </c>
      <c r="R10" s="3">
        <v>-500</v>
      </c>
      <c r="S10" s="14">
        <v>45096</v>
      </c>
      <c r="T10" s="3" t="s">
        <v>41</v>
      </c>
      <c r="U10" s="15"/>
      <c r="V10" s="16"/>
      <c r="W10" s="15"/>
      <c r="X10" s="15"/>
      <c r="Y10" s="16"/>
      <c r="Z10" s="15"/>
      <c r="AA10" s="15"/>
      <c r="AB10" s="15"/>
      <c r="AC10" s="15"/>
      <c r="AD10" s="15"/>
      <c r="AE10" s="15"/>
      <c r="AF10" s="15"/>
      <c r="AG10" s="15">
        <v>750</v>
      </c>
      <c r="AH10" s="23">
        <v>45062</v>
      </c>
      <c r="AI10" s="15" t="s">
        <v>49</v>
      </c>
      <c r="AJ10" s="15">
        <v>750</v>
      </c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3">
        <f t="shared" si="0"/>
        <v>1500</v>
      </c>
    </row>
    <row r="11" spans="1:57">
      <c r="A11" s="3" t="s">
        <v>77</v>
      </c>
      <c r="B11" s="3" t="s">
        <v>78</v>
      </c>
      <c r="C11" s="14">
        <v>45063</v>
      </c>
      <c r="D11" s="3">
        <v>7668148557</v>
      </c>
      <c r="E11" s="2" t="s">
        <v>33</v>
      </c>
      <c r="F11" s="3" t="s">
        <v>79</v>
      </c>
      <c r="G11" s="3" t="s">
        <v>80</v>
      </c>
      <c r="H11" s="5" t="s">
        <v>46</v>
      </c>
      <c r="I11" s="3" t="s">
        <v>37</v>
      </c>
      <c r="J11" s="2" t="s">
        <v>47</v>
      </c>
      <c r="K11" s="3" t="s">
        <v>37</v>
      </c>
      <c r="L11" s="2" t="s">
        <v>33</v>
      </c>
      <c r="M11" s="14">
        <v>45122</v>
      </c>
      <c r="N11" s="3"/>
      <c r="O11" s="3">
        <v>500</v>
      </c>
      <c r="P11" s="14">
        <v>45063</v>
      </c>
      <c r="Q11" s="3" t="s">
        <v>40</v>
      </c>
      <c r="R11" s="3"/>
      <c r="S11" s="3"/>
      <c r="T11" s="3"/>
      <c r="U11" s="15"/>
      <c r="V11" s="16"/>
      <c r="W11" s="15"/>
      <c r="X11" s="15"/>
      <c r="Y11" s="15"/>
      <c r="Z11" s="15"/>
      <c r="AA11" s="15"/>
      <c r="AB11" s="16"/>
      <c r="AC11" s="15"/>
      <c r="AD11" s="15"/>
      <c r="AE11" s="16"/>
      <c r="AF11" s="15"/>
      <c r="AG11" s="15">
        <v>700</v>
      </c>
      <c r="AH11" s="23">
        <v>45063</v>
      </c>
      <c r="AI11" s="15" t="s">
        <v>40</v>
      </c>
      <c r="AJ11" s="15">
        <f t="shared" ref="AJ11:AJ12" si="1">800+700</f>
        <v>1500</v>
      </c>
      <c r="AK11" s="23">
        <v>45090</v>
      </c>
      <c r="AL11" s="15" t="s">
        <v>40</v>
      </c>
      <c r="AM11" s="15">
        <v>1500</v>
      </c>
      <c r="AN11" s="27">
        <v>45111</v>
      </c>
      <c r="AO11" s="15" t="s">
        <v>40</v>
      </c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3">
        <f t="shared" si="0"/>
        <v>3700</v>
      </c>
    </row>
    <row r="12" spans="1:57">
      <c r="A12" s="3" t="s">
        <v>81</v>
      </c>
      <c r="B12" s="3" t="s">
        <v>82</v>
      </c>
      <c r="C12" s="14">
        <v>45063</v>
      </c>
      <c r="D12" s="3">
        <v>7376931375</v>
      </c>
      <c r="E12" s="2" t="s">
        <v>33</v>
      </c>
      <c r="F12" s="3" t="s">
        <v>34</v>
      </c>
      <c r="G12" s="3" t="s">
        <v>83</v>
      </c>
      <c r="H12" s="2" t="s">
        <v>46</v>
      </c>
      <c r="I12" s="3" t="s">
        <v>37</v>
      </c>
      <c r="J12" s="2" t="s">
        <v>47</v>
      </c>
      <c r="K12" s="3" t="s">
        <v>37</v>
      </c>
      <c r="L12" s="2" t="s">
        <v>48</v>
      </c>
      <c r="M12" s="14">
        <v>45138</v>
      </c>
      <c r="N12" s="3"/>
      <c r="O12" s="3">
        <v>500</v>
      </c>
      <c r="P12" s="17">
        <v>45067</v>
      </c>
      <c r="Q12" s="3" t="s">
        <v>39</v>
      </c>
      <c r="R12" s="3">
        <v>-500</v>
      </c>
      <c r="S12" s="17">
        <v>45117</v>
      </c>
      <c r="T12" s="3" t="s">
        <v>84</v>
      </c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>
        <v>700</v>
      </c>
      <c r="AH12" s="23">
        <v>45067</v>
      </c>
      <c r="AI12" s="15" t="s">
        <v>39</v>
      </c>
      <c r="AJ12" s="15">
        <f t="shared" si="1"/>
        <v>1500</v>
      </c>
      <c r="AK12" s="23">
        <v>45091</v>
      </c>
      <c r="AL12" s="15" t="s">
        <v>39</v>
      </c>
      <c r="AM12" s="15">
        <v>1500</v>
      </c>
      <c r="AN12" s="27">
        <v>45117</v>
      </c>
      <c r="AO12" s="30" t="s">
        <v>85</v>
      </c>
      <c r="AP12" s="15"/>
      <c r="AQ12" s="15"/>
      <c r="AR12" s="31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3">
        <f t="shared" si="0"/>
        <v>3700</v>
      </c>
    </row>
    <row r="13" spans="1:57">
      <c r="A13" s="3" t="s">
        <v>86</v>
      </c>
      <c r="B13" s="3" t="s">
        <v>87</v>
      </c>
      <c r="C13" s="14">
        <v>45064</v>
      </c>
      <c r="D13" s="3">
        <v>8755608381</v>
      </c>
      <c r="E13" s="2" t="s">
        <v>33</v>
      </c>
      <c r="F13" s="3" t="s">
        <v>88</v>
      </c>
      <c r="G13" s="3" t="s">
        <v>45</v>
      </c>
      <c r="H13" s="2" t="s">
        <v>46</v>
      </c>
      <c r="I13" s="3" t="s">
        <v>37</v>
      </c>
      <c r="J13" s="2" t="s">
        <v>47</v>
      </c>
      <c r="K13" s="3" t="s">
        <v>37</v>
      </c>
      <c r="L13" s="2" t="s">
        <v>48</v>
      </c>
      <c r="M13" s="14">
        <v>45115</v>
      </c>
      <c r="N13" s="3"/>
      <c r="O13" s="3">
        <v>0</v>
      </c>
      <c r="P13" s="3" t="s">
        <v>37</v>
      </c>
      <c r="Q13" s="3" t="s">
        <v>37</v>
      </c>
      <c r="R13" s="3">
        <v>0</v>
      </c>
      <c r="S13" s="3" t="s">
        <v>37</v>
      </c>
      <c r="T13" s="3" t="s">
        <v>37</v>
      </c>
      <c r="U13" s="15"/>
      <c r="V13" s="16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500</v>
      </c>
      <c r="AH13" s="23">
        <v>45064</v>
      </c>
      <c r="AI13" s="15" t="s">
        <v>40</v>
      </c>
      <c r="AJ13" s="15">
        <v>1000</v>
      </c>
      <c r="AK13" s="23">
        <v>45064</v>
      </c>
      <c r="AL13" s="15" t="s">
        <v>40</v>
      </c>
      <c r="AM13" s="31">
        <v>500</v>
      </c>
      <c r="AN13" s="23">
        <v>45064</v>
      </c>
      <c r="AO13" s="15" t="s">
        <v>40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3">
        <f t="shared" si="0"/>
        <v>2000</v>
      </c>
    </row>
    <row r="14" spans="1:57">
      <c r="A14" s="3" t="s">
        <v>89</v>
      </c>
      <c r="B14" s="3" t="s">
        <v>90</v>
      </c>
      <c r="C14" s="14">
        <v>45064</v>
      </c>
      <c r="D14" s="3">
        <v>7500073081</v>
      </c>
      <c r="E14" s="2" t="s">
        <v>33</v>
      </c>
      <c r="F14" s="3" t="s">
        <v>34</v>
      </c>
      <c r="G14" s="3" t="s">
        <v>91</v>
      </c>
      <c r="H14" s="2" t="s">
        <v>46</v>
      </c>
      <c r="I14" s="3" t="s">
        <v>37</v>
      </c>
      <c r="J14" s="2" t="s">
        <v>47</v>
      </c>
      <c r="K14" s="3" t="s">
        <v>37</v>
      </c>
      <c r="L14" s="2" t="s">
        <v>48</v>
      </c>
      <c r="M14" s="14">
        <v>45095</v>
      </c>
      <c r="N14" s="3"/>
      <c r="O14" s="3">
        <v>0</v>
      </c>
      <c r="P14" s="3" t="s">
        <v>37</v>
      </c>
      <c r="Q14" s="3" t="s">
        <v>37</v>
      </c>
      <c r="R14" s="3">
        <v>0</v>
      </c>
      <c r="S14" s="3" t="s">
        <v>37</v>
      </c>
      <c r="T14" s="3" t="s">
        <v>37</v>
      </c>
      <c r="U14" s="15"/>
      <c r="V14" s="16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>
        <v>650</v>
      </c>
      <c r="AH14" s="23">
        <v>45064</v>
      </c>
      <c r="AI14" s="15" t="s">
        <v>41</v>
      </c>
      <c r="AJ14" s="15">
        <v>850</v>
      </c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3">
        <f t="shared" si="0"/>
        <v>1500</v>
      </c>
    </row>
    <row r="15" spans="1:57" ht="18" customHeight="1">
      <c r="A15" s="3" t="s">
        <v>92</v>
      </c>
      <c r="B15" s="3" t="s">
        <v>93</v>
      </c>
      <c r="C15" s="14">
        <v>45066</v>
      </c>
      <c r="D15" s="3">
        <v>9528038496</v>
      </c>
      <c r="E15" s="2" t="s">
        <v>33</v>
      </c>
      <c r="F15" s="3" t="s">
        <v>94</v>
      </c>
      <c r="G15" s="3" t="s">
        <v>95</v>
      </c>
      <c r="H15" s="5" t="s">
        <v>36</v>
      </c>
      <c r="I15" s="3" t="s">
        <v>37</v>
      </c>
      <c r="J15" s="2" t="s">
        <v>47</v>
      </c>
      <c r="K15" s="24">
        <v>14</v>
      </c>
      <c r="L15" s="2" t="s">
        <v>33</v>
      </c>
      <c r="M15" s="3"/>
      <c r="N15" s="3"/>
      <c r="O15" s="3">
        <v>0</v>
      </c>
      <c r="P15" s="3" t="s">
        <v>37</v>
      </c>
      <c r="Q15" s="3" t="s">
        <v>37</v>
      </c>
      <c r="R15" s="3">
        <v>0</v>
      </c>
      <c r="S15" s="3" t="s">
        <v>37</v>
      </c>
      <c r="T15" s="3" t="s">
        <v>37</v>
      </c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3">
        <v>550</v>
      </c>
      <c r="AH15" s="17">
        <v>45066</v>
      </c>
      <c r="AI15" s="3" t="s">
        <v>66</v>
      </c>
      <c r="AJ15" s="3">
        <f>950+550</f>
        <v>1500</v>
      </c>
      <c r="AK15" s="18">
        <v>45087</v>
      </c>
      <c r="AL15" s="3" t="s">
        <v>41</v>
      </c>
      <c r="AM15" s="28">
        <f>1000+500</f>
        <v>1500</v>
      </c>
      <c r="AN15" s="32">
        <v>45110</v>
      </c>
      <c r="AO15" s="28" t="s">
        <v>41</v>
      </c>
      <c r="AP15" s="25">
        <v>1500</v>
      </c>
      <c r="AQ15" s="18">
        <v>45138</v>
      </c>
      <c r="AR15" s="3" t="s">
        <v>41</v>
      </c>
      <c r="AS15" s="3"/>
      <c r="AT15" s="3"/>
      <c r="AU15" s="21">
        <v>1500</v>
      </c>
      <c r="AV15" s="3"/>
      <c r="AW15" s="3"/>
      <c r="AX15" s="3"/>
      <c r="AY15" s="3"/>
      <c r="AZ15" s="3"/>
      <c r="BA15" s="3"/>
      <c r="BB15" s="3"/>
      <c r="BC15" s="3"/>
      <c r="BD15" s="3"/>
      <c r="BE15" s="3">
        <f t="shared" si="0"/>
        <v>5050</v>
      </c>
    </row>
    <row r="16" spans="1:57">
      <c r="A16" s="3" t="s">
        <v>96</v>
      </c>
      <c r="B16" s="3" t="s">
        <v>97</v>
      </c>
      <c r="C16" s="14">
        <v>45067</v>
      </c>
      <c r="D16" s="3">
        <v>8006191680</v>
      </c>
      <c r="E16" s="2" t="s">
        <v>33</v>
      </c>
      <c r="F16" s="3" t="s">
        <v>98</v>
      </c>
      <c r="G16" s="3" t="s">
        <v>95</v>
      </c>
      <c r="H16" s="2" t="s">
        <v>46</v>
      </c>
      <c r="I16" s="3" t="s">
        <v>37</v>
      </c>
      <c r="J16" s="2" t="s">
        <v>47</v>
      </c>
      <c r="K16" s="3" t="s">
        <v>37</v>
      </c>
      <c r="L16" s="2" t="s">
        <v>48</v>
      </c>
      <c r="M16" s="14">
        <v>45088</v>
      </c>
      <c r="N16" s="3"/>
      <c r="O16" s="3">
        <v>0</v>
      </c>
      <c r="P16" s="3" t="s">
        <v>37</v>
      </c>
      <c r="Q16" s="3" t="s">
        <v>37</v>
      </c>
      <c r="R16" s="3">
        <v>0</v>
      </c>
      <c r="S16" s="3" t="s">
        <v>37</v>
      </c>
      <c r="T16" s="3" t="s">
        <v>37</v>
      </c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>
        <v>120</v>
      </c>
      <c r="AH16" s="15" t="s">
        <v>99</v>
      </c>
      <c r="AI16" s="15" t="s">
        <v>66</v>
      </c>
      <c r="AJ16" s="15">
        <v>120</v>
      </c>
      <c r="AK16" s="15" t="s">
        <v>99</v>
      </c>
      <c r="AL16" s="15" t="s">
        <v>66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3">
        <f t="shared" si="0"/>
        <v>240</v>
      </c>
    </row>
    <row r="17" spans="1:57">
      <c r="A17" s="3" t="s">
        <v>100</v>
      </c>
      <c r="B17" s="3" t="s">
        <v>101</v>
      </c>
      <c r="C17" s="14">
        <v>45067</v>
      </c>
      <c r="D17" s="3">
        <v>6399231240</v>
      </c>
      <c r="E17" s="2" t="s">
        <v>33</v>
      </c>
      <c r="F17" s="3" t="s">
        <v>102</v>
      </c>
      <c r="G17" s="3" t="s">
        <v>103</v>
      </c>
      <c r="H17" s="5" t="s">
        <v>46</v>
      </c>
      <c r="I17" s="22">
        <v>0.67</v>
      </c>
      <c r="J17" s="2" t="s">
        <v>47</v>
      </c>
      <c r="K17" s="3" t="s">
        <v>37</v>
      </c>
      <c r="L17" s="2" t="s">
        <v>33</v>
      </c>
      <c r="M17" s="26">
        <v>45128</v>
      </c>
      <c r="N17" s="3"/>
      <c r="O17" s="3">
        <v>0</v>
      </c>
      <c r="P17" s="3" t="s">
        <v>37</v>
      </c>
      <c r="Q17" s="3" t="s">
        <v>37</v>
      </c>
      <c r="R17" s="3">
        <v>0</v>
      </c>
      <c r="S17" s="3" t="s">
        <v>37</v>
      </c>
      <c r="T17" s="3" t="s">
        <v>37</v>
      </c>
      <c r="U17" s="15"/>
      <c r="V17" s="16"/>
      <c r="W17" s="15"/>
      <c r="X17" s="15"/>
      <c r="Y17" s="16"/>
      <c r="Z17" s="15"/>
      <c r="AA17" s="15"/>
      <c r="AB17" s="16"/>
      <c r="AC17" s="15"/>
      <c r="AD17" s="15"/>
      <c r="AE17" s="16"/>
      <c r="AF17" s="15"/>
      <c r="AG17" s="15">
        <f>100+400</f>
        <v>500</v>
      </c>
      <c r="AH17" s="23">
        <v>45101</v>
      </c>
      <c r="AI17" s="15" t="s">
        <v>104</v>
      </c>
      <c r="AJ17" s="15">
        <v>500</v>
      </c>
      <c r="AK17" s="23">
        <v>45101</v>
      </c>
      <c r="AL17" s="15" t="s">
        <v>41</v>
      </c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3">
        <f t="shared" si="0"/>
        <v>1000</v>
      </c>
    </row>
    <row r="18" spans="1:57">
      <c r="A18" s="3" t="s">
        <v>105</v>
      </c>
      <c r="B18" s="3" t="s">
        <v>106</v>
      </c>
      <c r="C18" s="14">
        <v>45066</v>
      </c>
      <c r="D18" s="3">
        <v>9740525841</v>
      </c>
      <c r="E18" s="2" t="s">
        <v>33</v>
      </c>
      <c r="F18" s="3" t="s">
        <v>107</v>
      </c>
      <c r="G18" s="3" t="s">
        <v>108</v>
      </c>
      <c r="H18" s="2" t="s">
        <v>46</v>
      </c>
      <c r="I18" s="3" t="s">
        <v>37</v>
      </c>
      <c r="J18" s="2" t="s">
        <v>47</v>
      </c>
      <c r="K18" s="3" t="s">
        <v>37</v>
      </c>
      <c r="L18" s="2" t="s">
        <v>48</v>
      </c>
      <c r="M18" s="14">
        <v>45138</v>
      </c>
      <c r="N18" s="3"/>
      <c r="O18" s="3">
        <v>0</v>
      </c>
      <c r="P18" s="3" t="s">
        <v>37</v>
      </c>
      <c r="Q18" s="3" t="s">
        <v>37</v>
      </c>
      <c r="R18" s="3">
        <v>0</v>
      </c>
      <c r="S18" s="3" t="s">
        <v>37</v>
      </c>
      <c r="T18" s="3" t="s">
        <v>37</v>
      </c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5"/>
      <c r="AF18" s="15"/>
      <c r="AG18" s="15">
        <v>500</v>
      </c>
      <c r="AH18" s="23">
        <v>45069</v>
      </c>
      <c r="AI18" s="15" t="s">
        <v>39</v>
      </c>
      <c r="AJ18" s="15">
        <f>500+1000</f>
        <v>1500</v>
      </c>
      <c r="AK18" s="23">
        <v>45093</v>
      </c>
      <c r="AL18" s="15" t="s">
        <v>39</v>
      </c>
      <c r="AM18" s="15">
        <f>500+1000</f>
        <v>1500</v>
      </c>
      <c r="AN18" s="33">
        <v>45121</v>
      </c>
      <c r="AO18" s="15" t="s">
        <v>39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3">
        <f t="shared" si="0"/>
        <v>3500</v>
      </c>
    </row>
    <row r="19" spans="1:57">
      <c r="A19" s="3" t="s">
        <v>109</v>
      </c>
      <c r="B19" s="3" t="s">
        <v>110</v>
      </c>
      <c r="C19" s="14">
        <v>45061</v>
      </c>
      <c r="D19" s="3">
        <v>8077095328</v>
      </c>
      <c r="E19" s="2" t="s">
        <v>33</v>
      </c>
      <c r="F19" s="3" t="s">
        <v>111</v>
      </c>
      <c r="G19" s="3" t="s">
        <v>112</v>
      </c>
      <c r="H19" s="2" t="s">
        <v>36</v>
      </c>
      <c r="I19" s="22">
        <v>0.33</v>
      </c>
      <c r="J19" s="2" t="s">
        <v>47</v>
      </c>
      <c r="K19" s="24">
        <v>15</v>
      </c>
      <c r="L19" s="2" t="s">
        <v>33</v>
      </c>
      <c r="M19" s="3"/>
      <c r="N19" s="3"/>
      <c r="O19" s="3">
        <v>0</v>
      </c>
      <c r="P19" s="3" t="s">
        <v>37</v>
      </c>
      <c r="Q19" s="3" t="s">
        <v>37</v>
      </c>
      <c r="R19" s="3">
        <v>0</v>
      </c>
      <c r="S19" s="3" t="s">
        <v>37</v>
      </c>
      <c r="T19" s="3" t="s">
        <v>37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3">
        <v>500</v>
      </c>
      <c r="AH19" s="17">
        <v>45071</v>
      </c>
      <c r="AI19" s="3" t="s">
        <v>40</v>
      </c>
      <c r="AJ19" s="28">
        <v>1000</v>
      </c>
      <c r="AK19" s="34">
        <v>45084</v>
      </c>
      <c r="AL19" s="3" t="s">
        <v>40</v>
      </c>
      <c r="AM19" s="4">
        <v>1250</v>
      </c>
      <c r="AN19" s="35">
        <v>45115</v>
      </c>
      <c r="AO19" s="3" t="s">
        <v>40</v>
      </c>
      <c r="AP19" s="25">
        <v>1250</v>
      </c>
      <c r="AQ19" s="35">
        <v>45155</v>
      </c>
      <c r="AR19" s="3" t="s">
        <v>41</v>
      </c>
      <c r="AS19" s="3"/>
      <c r="AT19" s="3"/>
      <c r="AU19" s="21">
        <v>1250</v>
      </c>
      <c r="AV19" s="3"/>
      <c r="AW19" s="3"/>
      <c r="AX19" s="3"/>
      <c r="AY19" s="3"/>
      <c r="AZ19" s="3"/>
      <c r="BA19" s="3"/>
      <c r="BB19" s="3"/>
      <c r="BC19" s="3"/>
      <c r="BD19" s="3"/>
      <c r="BE19" s="3">
        <f t="shared" si="0"/>
        <v>4000</v>
      </c>
    </row>
    <row r="20" spans="1:57">
      <c r="A20" s="3" t="s">
        <v>113</v>
      </c>
      <c r="B20" s="3" t="s">
        <v>114</v>
      </c>
      <c r="C20" s="14">
        <v>45078</v>
      </c>
      <c r="D20" s="3">
        <v>8868955218</v>
      </c>
      <c r="E20" s="2" t="s">
        <v>33</v>
      </c>
      <c r="F20" s="3" t="s">
        <v>115</v>
      </c>
      <c r="G20" s="36" t="s">
        <v>116</v>
      </c>
      <c r="H20" s="2" t="s">
        <v>36</v>
      </c>
      <c r="I20" s="3" t="s">
        <v>117</v>
      </c>
      <c r="J20" s="2" t="s">
        <v>47</v>
      </c>
      <c r="K20" s="3" t="s">
        <v>37</v>
      </c>
      <c r="L20" s="5" t="s">
        <v>33</v>
      </c>
      <c r="M20" s="3"/>
      <c r="N20" s="3"/>
      <c r="O20" s="3">
        <v>500</v>
      </c>
      <c r="P20" s="17">
        <v>45071</v>
      </c>
      <c r="Q20" s="3" t="s">
        <v>39</v>
      </c>
      <c r="R20" s="3"/>
      <c r="S20" s="3"/>
      <c r="T20" s="3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4">
        <v>1333</v>
      </c>
      <c r="AK20" s="17">
        <v>45071</v>
      </c>
      <c r="AL20" s="3" t="s">
        <v>39</v>
      </c>
      <c r="AM20" s="4">
        <v>1333</v>
      </c>
      <c r="AN20" s="35">
        <v>45117</v>
      </c>
      <c r="AO20" s="4" t="s">
        <v>39</v>
      </c>
      <c r="AP20" s="20">
        <v>1334</v>
      </c>
      <c r="AQ20" s="35">
        <v>45117</v>
      </c>
      <c r="AR20" s="4" t="s">
        <v>39</v>
      </c>
      <c r="AS20" s="3"/>
      <c r="AT20" s="3"/>
      <c r="AU20" s="21">
        <v>1500</v>
      </c>
      <c r="AV20" s="3"/>
      <c r="AW20" s="3"/>
      <c r="AX20" s="3"/>
      <c r="AY20" s="3"/>
      <c r="AZ20" s="3"/>
      <c r="BA20" s="3"/>
      <c r="BB20" s="3"/>
      <c r="BC20" s="3"/>
      <c r="BD20" s="3"/>
      <c r="BE20" s="3">
        <f t="shared" si="0"/>
        <v>4000</v>
      </c>
    </row>
    <row r="21" spans="1:57">
      <c r="A21" s="3" t="s">
        <v>118</v>
      </c>
      <c r="B21" s="3" t="s">
        <v>119</v>
      </c>
      <c r="C21" s="14">
        <v>45078</v>
      </c>
      <c r="D21" s="3">
        <v>6397388446</v>
      </c>
      <c r="E21" s="2" t="s">
        <v>33</v>
      </c>
      <c r="F21" s="3" t="s">
        <v>120</v>
      </c>
      <c r="G21" s="36" t="s">
        <v>116</v>
      </c>
      <c r="H21" s="2" t="s">
        <v>36</v>
      </c>
      <c r="I21" s="3" t="s">
        <v>117</v>
      </c>
      <c r="J21" s="2" t="s">
        <v>47</v>
      </c>
      <c r="K21" s="3" t="s">
        <v>37</v>
      </c>
      <c r="L21" s="2" t="s">
        <v>33</v>
      </c>
      <c r="M21" s="3"/>
      <c r="N21" s="3"/>
      <c r="O21" s="3">
        <v>500</v>
      </c>
      <c r="P21" s="17">
        <v>45072</v>
      </c>
      <c r="Q21" s="3" t="s">
        <v>66</v>
      </c>
      <c r="R21" s="3"/>
      <c r="S21" s="3"/>
      <c r="T21" s="3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4">
        <v>1333</v>
      </c>
      <c r="AK21" s="17">
        <v>45072</v>
      </c>
      <c r="AL21" s="3" t="s">
        <v>49</v>
      </c>
      <c r="AM21" s="4">
        <v>1333</v>
      </c>
      <c r="AN21" s="35">
        <v>45117</v>
      </c>
      <c r="AO21" s="4" t="s">
        <v>66</v>
      </c>
      <c r="AP21" s="20">
        <v>1334</v>
      </c>
      <c r="AQ21" s="35">
        <v>45117</v>
      </c>
      <c r="AR21" s="4" t="s">
        <v>66</v>
      </c>
      <c r="AS21" s="3"/>
      <c r="AT21" s="3"/>
      <c r="AU21" s="21">
        <v>1500</v>
      </c>
      <c r="AV21" s="3"/>
      <c r="AW21" s="3"/>
      <c r="AX21" s="3"/>
      <c r="AY21" s="3"/>
      <c r="AZ21" s="3"/>
      <c r="BA21" s="3"/>
      <c r="BB21" s="3"/>
      <c r="BC21" s="3"/>
      <c r="BD21" s="3"/>
      <c r="BE21" s="3">
        <f t="shared" si="0"/>
        <v>4000</v>
      </c>
    </row>
    <row r="22" spans="1:57">
      <c r="A22" s="3" t="s">
        <v>121</v>
      </c>
      <c r="B22" s="3" t="s">
        <v>122</v>
      </c>
      <c r="C22" s="14">
        <v>45078</v>
      </c>
      <c r="D22" s="3">
        <v>9536135657</v>
      </c>
      <c r="E22" s="2" t="s">
        <v>33</v>
      </c>
      <c r="F22" s="3" t="s">
        <v>115</v>
      </c>
      <c r="G22" s="3" t="s">
        <v>123</v>
      </c>
      <c r="H22" s="2" t="s">
        <v>36</v>
      </c>
      <c r="I22" s="3" t="s">
        <v>124</v>
      </c>
      <c r="J22" s="2" t="s">
        <v>47</v>
      </c>
      <c r="K22" s="37">
        <v>33</v>
      </c>
      <c r="L22" s="2" t="s">
        <v>33</v>
      </c>
      <c r="N22" s="3"/>
      <c r="O22" s="3">
        <v>500</v>
      </c>
      <c r="P22" s="18">
        <v>45078</v>
      </c>
      <c r="Q22" s="3" t="s">
        <v>41</v>
      </c>
      <c r="R22" s="3"/>
      <c r="S22" s="3"/>
      <c r="T22" s="3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3">
        <v>1250</v>
      </c>
      <c r="AK22" s="18">
        <v>45078</v>
      </c>
      <c r="AL22" s="3" t="s">
        <v>41</v>
      </c>
      <c r="AM22" s="3">
        <v>1250</v>
      </c>
      <c r="AN22" s="18">
        <v>45078</v>
      </c>
      <c r="AO22" s="3" t="s">
        <v>41</v>
      </c>
      <c r="AP22" s="25">
        <v>1250</v>
      </c>
      <c r="AQ22" s="18">
        <v>45078</v>
      </c>
      <c r="AR22" s="3" t="s">
        <v>41</v>
      </c>
      <c r="AS22" s="3">
        <v>1250</v>
      </c>
      <c r="AT22" s="18">
        <v>45085</v>
      </c>
      <c r="AU22" s="3" t="s">
        <v>41</v>
      </c>
      <c r="AV22" s="3">
        <v>1250</v>
      </c>
      <c r="AW22" s="18">
        <v>45085</v>
      </c>
      <c r="AX22" s="3" t="s">
        <v>41</v>
      </c>
      <c r="AY22" s="3">
        <v>1250</v>
      </c>
      <c r="AZ22" s="18">
        <v>45085</v>
      </c>
      <c r="BA22" s="3" t="s">
        <v>41</v>
      </c>
      <c r="BB22" s="3"/>
      <c r="BC22" s="3"/>
      <c r="BD22" s="3"/>
      <c r="BE22" s="3">
        <f t="shared" si="0"/>
        <v>7500</v>
      </c>
    </row>
    <row r="23" spans="1:57">
      <c r="A23" s="3" t="s">
        <v>125</v>
      </c>
      <c r="B23" s="3" t="s">
        <v>126</v>
      </c>
      <c r="C23" s="14">
        <v>45078</v>
      </c>
      <c r="D23" s="3">
        <v>9627330384</v>
      </c>
      <c r="E23" s="2" t="s">
        <v>33</v>
      </c>
      <c r="F23" s="3" t="s">
        <v>115</v>
      </c>
      <c r="G23" s="3" t="s">
        <v>127</v>
      </c>
      <c r="H23" s="2" t="s">
        <v>36</v>
      </c>
      <c r="I23" s="3" t="s">
        <v>124</v>
      </c>
      <c r="J23" s="2" t="s">
        <v>47</v>
      </c>
      <c r="K23" s="37">
        <v>32</v>
      </c>
      <c r="L23" s="5" t="s">
        <v>33</v>
      </c>
      <c r="N23" s="3"/>
      <c r="O23" s="3">
        <v>500</v>
      </c>
      <c r="P23" s="18">
        <v>45078</v>
      </c>
      <c r="Q23" s="3" t="s">
        <v>41</v>
      </c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3">
        <v>1250</v>
      </c>
      <c r="AK23" s="18">
        <v>45078</v>
      </c>
      <c r="AL23" s="3" t="s">
        <v>41</v>
      </c>
      <c r="AM23" s="3">
        <v>1250</v>
      </c>
      <c r="AN23" s="18">
        <v>45078</v>
      </c>
      <c r="AO23" s="3" t="s">
        <v>41</v>
      </c>
      <c r="AP23" s="25">
        <v>1250</v>
      </c>
      <c r="AQ23" s="18">
        <v>45078</v>
      </c>
      <c r="AR23" s="3" t="s">
        <v>41</v>
      </c>
      <c r="AS23" s="3">
        <v>1250</v>
      </c>
      <c r="AT23" s="18">
        <v>45085</v>
      </c>
      <c r="AU23" s="3" t="s">
        <v>41</v>
      </c>
      <c r="AV23" s="3">
        <v>1250</v>
      </c>
      <c r="AW23" s="18">
        <v>45085</v>
      </c>
      <c r="AX23" s="3" t="s">
        <v>41</v>
      </c>
      <c r="AY23" s="3">
        <v>1250</v>
      </c>
      <c r="AZ23" s="18">
        <v>45085</v>
      </c>
      <c r="BA23" s="3" t="s">
        <v>41</v>
      </c>
      <c r="BB23" s="3"/>
      <c r="BC23" s="3"/>
      <c r="BD23" s="3"/>
      <c r="BE23" s="3">
        <f t="shared" si="0"/>
        <v>7500</v>
      </c>
    </row>
    <row r="24" spans="1:57">
      <c r="A24" s="3" t="s">
        <v>128</v>
      </c>
      <c r="B24" s="3" t="s">
        <v>129</v>
      </c>
      <c r="C24" s="14">
        <v>45078</v>
      </c>
      <c r="D24" s="1">
        <v>9818801660</v>
      </c>
      <c r="E24" s="2" t="s">
        <v>33</v>
      </c>
      <c r="F24" s="3" t="s">
        <v>130</v>
      </c>
      <c r="G24" s="3" t="s">
        <v>131</v>
      </c>
      <c r="H24" s="2" t="s">
        <v>36</v>
      </c>
      <c r="I24" s="3" t="s">
        <v>37</v>
      </c>
      <c r="J24" s="2" t="s">
        <v>47</v>
      </c>
      <c r="K24" s="24">
        <v>35</v>
      </c>
      <c r="L24" s="2" t="s">
        <v>33</v>
      </c>
      <c r="M24" s="3"/>
      <c r="N24" s="3"/>
      <c r="O24" s="3">
        <v>0</v>
      </c>
      <c r="P24" s="3" t="s">
        <v>37</v>
      </c>
      <c r="Q24" s="3" t="s">
        <v>37</v>
      </c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3">
        <f>750+750</f>
        <v>1500</v>
      </c>
      <c r="AK24" s="3" t="s">
        <v>132</v>
      </c>
      <c r="AL24" s="3" t="s">
        <v>41</v>
      </c>
      <c r="AM24" s="3">
        <v>1500</v>
      </c>
      <c r="AN24" s="35">
        <v>45117</v>
      </c>
      <c r="AO24" s="3" t="s">
        <v>41</v>
      </c>
      <c r="AP24" s="25">
        <v>0</v>
      </c>
      <c r="AQ24" s="18">
        <v>45143</v>
      </c>
      <c r="AR24" s="28" t="s">
        <v>49</v>
      </c>
      <c r="AS24" s="3"/>
      <c r="AT24" s="3"/>
      <c r="AU24" s="21">
        <v>1500</v>
      </c>
      <c r="AV24" s="3"/>
      <c r="AW24" s="3"/>
      <c r="AX24" s="3"/>
      <c r="AY24" s="3"/>
      <c r="AZ24" s="3"/>
      <c r="BA24" s="3"/>
      <c r="BB24" s="3"/>
      <c r="BC24" s="3"/>
      <c r="BD24" s="3"/>
      <c r="BE24" s="3">
        <f t="shared" si="0"/>
        <v>3000</v>
      </c>
    </row>
    <row r="25" spans="1:57">
      <c r="A25" s="3" t="s">
        <v>133</v>
      </c>
      <c r="B25" s="2" t="s">
        <v>134</v>
      </c>
      <c r="C25" s="17">
        <v>45079</v>
      </c>
      <c r="D25" s="2">
        <v>9456563560</v>
      </c>
      <c r="E25" s="2" t="s">
        <v>33</v>
      </c>
      <c r="F25" s="2" t="s">
        <v>135</v>
      </c>
      <c r="G25" s="2" t="s">
        <v>80</v>
      </c>
      <c r="H25" s="2" t="s">
        <v>36</v>
      </c>
      <c r="I25" s="3" t="s">
        <v>37</v>
      </c>
      <c r="J25" s="2" t="s">
        <v>47</v>
      </c>
      <c r="K25" s="24">
        <v>18</v>
      </c>
      <c r="L25" s="2" t="s">
        <v>33</v>
      </c>
      <c r="M25" s="3"/>
      <c r="N25" s="3"/>
      <c r="O25" s="3">
        <v>500</v>
      </c>
      <c r="P25" s="18">
        <v>45079</v>
      </c>
      <c r="Q25" s="3" t="s">
        <v>41</v>
      </c>
      <c r="R25" s="3"/>
      <c r="S25" s="3"/>
      <c r="T25" s="3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3">
        <v>1500</v>
      </c>
      <c r="AK25" s="18">
        <v>45079</v>
      </c>
      <c r="AL25" s="3" t="s">
        <v>41</v>
      </c>
      <c r="AM25" s="28">
        <v>1500</v>
      </c>
      <c r="AN25" s="32">
        <v>45110</v>
      </c>
      <c r="AO25" s="4" t="s">
        <v>39</v>
      </c>
      <c r="AP25" s="25">
        <v>1500</v>
      </c>
      <c r="AQ25" s="18">
        <v>45143</v>
      </c>
      <c r="AR25" s="3" t="s">
        <v>41</v>
      </c>
      <c r="AS25" s="3"/>
      <c r="AT25" s="3"/>
      <c r="AU25" s="21">
        <v>1500</v>
      </c>
      <c r="AV25" s="3"/>
      <c r="AW25" s="3"/>
      <c r="AX25" s="3"/>
      <c r="AY25" s="3"/>
      <c r="AZ25" s="3"/>
      <c r="BA25" s="3"/>
      <c r="BB25" s="3"/>
      <c r="BC25" s="3"/>
      <c r="BD25" s="3"/>
      <c r="BE25" s="3">
        <f t="shared" si="0"/>
        <v>4500</v>
      </c>
    </row>
    <row r="26" spans="1:57">
      <c r="A26" s="3" t="s">
        <v>136</v>
      </c>
      <c r="B26" s="3" t="s">
        <v>137</v>
      </c>
      <c r="C26" s="14">
        <v>45081</v>
      </c>
      <c r="D26" s="3">
        <v>8861239109</v>
      </c>
      <c r="E26" s="2" t="s">
        <v>33</v>
      </c>
      <c r="F26" s="3" t="s">
        <v>138</v>
      </c>
      <c r="G26" s="3" t="s">
        <v>116</v>
      </c>
      <c r="H26" s="2" t="s">
        <v>36</v>
      </c>
      <c r="I26" s="3" t="s">
        <v>37</v>
      </c>
      <c r="J26" s="2" t="s">
        <v>47</v>
      </c>
      <c r="K26" s="24">
        <v>36</v>
      </c>
      <c r="L26" s="2" t="s">
        <v>33</v>
      </c>
      <c r="M26" s="3"/>
      <c r="N26" s="3"/>
      <c r="O26" s="3">
        <v>0</v>
      </c>
      <c r="P26" s="3" t="s">
        <v>37</v>
      </c>
      <c r="Q26" s="3" t="s">
        <v>37</v>
      </c>
      <c r="R26" s="3"/>
      <c r="S26" s="3"/>
      <c r="T26" s="3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3">
        <v>1500</v>
      </c>
      <c r="AK26" s="18">
        <v>45082</v>
      </c>
      <c r="AL26" s="3" t="s">
        <v>49</v>
      </c>
      <c r="AM26" s="28">
        <v>1500</v>
      </c>
      <c r="AN26" s="32">
        <v>45113</v>
      </c>
      <c r="AO26" s="28" t="s">
        <v>49</v>
      </c>
      <c r="AP26" s="25">
        <v>1500</v>
      </c>
      <c r="AQ26" s="18">
        <v>45143</v>
      </c>
      <c r="AR26" s="28" t="s">
        <v>49</v>
      </c>
      <c r="AS26" s="3"/>
      <c r="AT26" s="3"/>
      <c r="AU26" s="21">
        <v>1500</v>
      </c>
      <c r="AV26" s="3"/>
      <c r="AW26" s="3"/>
      <c r="AX26" s="3"/>
      <c r="AY26" s="3"/>
      <c r="AZ26" s="3"/>
      <c r="BA26" s="3"/>
      <c r="BB26" s="3"/>
      <c r="BC26" s="3"/>
      <c r="BD26" s="3"/>
      <c r="BE26" s="3">
        <f t="shared" si="0"/>
        <v>4500</v>
      </c>
    </row>
    <row r="27" spans="1:57">
      <c r="A27" s="3" t="s">
        <v>139</v>
      </c>
      <c r="B27" s="1" t="s">
        <v>140</v>
      </c>
      <c r="C27" s="38">
        <v>45078</v>
      </c>
      <c r="D27" s="1">
        <v>7906441174</v>
      </c>
      <c r="E27" s="2" t="s">
        <v>33</v>
      </c>
      <c r="F27" s="1" t="s">
        <v>141</v>
      </c>
      <c r="G27" s="1" t="s">
        <v>103</v>
      </c>
      <c r="H27" s="2" t="s">
        <v>36</v>
      </c>
      <c r="I27" s="22">
        <v>0.17</v>
      </c>
      <c r="J27" s="2" t="s">
        <v>47</v>
      </c>
      <c r="K27" s="24">
        <v>16</v>
      </c>
      <c r="L27" s="2" t="s">
        <v>33</v>
      </c>
      <c r="M27" s="3"/>
      <c r="N27" s="3"/>
      <c r="O27" s="3">
        <v>0</v>
      </c>
      <c r="P27" s="3" t="s">
        <v>37</v>
      </c>
      <c r="Q27" s="3" t="s">
        <v>37</v>
      </c>
      <c r="R27" s="3"/>
      <c r="S27" s="3"/>
      <c r="T27" s="3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">
        <v>1250</v>
      </c>
      <c r="AK27" s="18">
        <v>45083</v>
      </c>
      <c r="AL27" s="3" t="s">
        <v>39</v>
      </c>
      <c r="AM27" s="3">
        <v>1250</v>
      </c>
      <c r="AN27" s="32">
        <v>45112</v>
      </c>
      <c r="AO27" s="4" t="s">
        <v>39</v>
      </c>
      <c r="AP27" s="25">
        <v>1250</v>
      </c>
      <c r="AQ27" s="18">
        <v>45143</v>
      </c>
      <c r="AR27" s="3" t="s">
        <v>49</v>
      </c>
      <c r="AS27" s="3"/>
      <c r="AT27" s="3"/>
      <c r="AU27" s="21">
        <v>1250</v>
      </c>
      <c r="AV27" s="3"/>
      <c r="AW27" s="3"/>
      <c r="AX27" s="3"/>
      <c r="AY27" s="3"/>
      <c r="AZ27" s="3"/>
      <c r="BA27" s="3"/>
      <c r="BB27" s="3"/>
      <c r="BC27" s="3"/>
      <c r="BD27" s="3"/>
      <c r="BE27" s="3">
        <f t="shared" si="0"/>
        <v>3750</v>
      </c>
    </row>
    <row r="28" spans="1:57">
      <c r="A28" s="3" t="s">
        <v>142</v>
      </c>
      <c r="B28" s="3" t="s">
        <v>143</v>
      </c>
      <c r="C28" s="14">
        <v>45078</v>
      </c>
      <c r="D28" s="1">
        <v>9760062321</v>
      </c>
      <c r="E28" s="2" t="s">
        <v>33</v>
      </c>
      <c r="F28" s="3" t="s">
        <v>144</v>
      </c>
      <c r="G28" s="3" t="s">
        <v>80</v>
      </c>
      <c r="H28" s="2" t="s">
        <v>36</v>
      </c>
      <c r="I28" s="22">
        <v>0.17</v>
      </c>
      <c r="J28" s="2" t="s">
        <v>47</v>
      </c>
      <c r="K28" s="24">
        <v>1</v>
      </c>
      <c r="L28" s="2" t="s">
        <v>33</v>
      </c>
      <c r="M28" s="3"/>
      <c r="N28" s="3"/>
      <c r="O28" s="3">
        <v>0</v>
      </c>
      <c r="P28" s="3" t="s">
        <v>37</v>
      </c>
      <c r="Q28" s="3" t="s">
        <v>37</v>
      </c>
      <c r="R28" s="3"/>
      <c r="S28" s="3"/>
      <c r="T28" s="3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3">
        <v>1250</v>
      </c>
      <c r="AK28" s="18">
        <v>45083</v>
      </c>
      <c r="AL28" s="3" t="s">
        <v>145</v>
      </c>
      <c r="AM28" s="28">
        <v>1250</v>
      </c>
      <c r="AN28" s="32">
        <v>45111</v>
      </c>
      <c r="AO28" s="28" t="s">
        <v>146</v>
      </c>
      <c r="AP28" s="25">
        <v>1250</v>
      </c>
      <c r="AQ28" s="18">
        <v>45143</v>
      </c>
      <c r="AR28" s="28" t="s">
        <v>49</v>
      </c>
      <c r="AS28" s="3"/>
      <c r="AT28" s="3"/>
      <c r="AU28" s="21">
        <v>1250</v>
      </c>
      <c r="AV28" s="3"/>
      <c r="AW28" s="3"/>
      <c r="AX28" s="3"/>
      <c r="AY28" s="3"/>
      <c r="AZ28" s="3"/>
      <c r="BA28" s="3"/>
      <c r="BB28" s="3"/>
      <c r="BC28" s="3"/>
      <c r="BD28" s="3"/>
      <c r="BE28" s="3">
        <f t="shared" si="0"/>
        <v>3750</v>
      </c>
    </row>
    <row r="29" spans="1:57">
      <c r="A29" s="3" t="s">
        <v>147</v>
      </c>
      <c r="B29" s="2" t="s">
        <v>148</v>
      </c>
      <c r="C29" s="14">
        <v>45078</v>
      </c>
      <c r="D29" s="1">
        <v>8218043051</v>
      </c>
      <c r="E29" s="2" t="s">
        <v>33</v>
      </c>
      <c r="F29" s="3" t="s">
        <v>149</v>
      </c>
      <c r="G29" s="3" t="s">
        <v>103</v>
      </c>
      <c r="H29" s="2" t="s">
        <v>36</v>
      </c>
      <c r="I29" s="22">
        <v>0.33</v>
      </c>
      <c r="J29" s="2" t="s">
        <v>47</v>
      </c>
      <c r="K29" s="24">
        <v>24</v>
      </c>
      <c r="L29" s="2" t="s">
        <v>33</v>
      </c>
      <c r="M29" s="3"/>
      <c r="N29" s="3"/>
      <c r="O29" s="3">
        <v>0</v>
      </c>
      <c r="P29" s="3" t="s">
        <v>37</v>
      </c>
      <c r="Q29" s="3" t="s">
        <v>37</v>
      </c>
      <c r="R29" s="3"/>
      <c r="S29" s="3"/>
      <c r="T29" s="3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3">
        <v>1000</v>
      </c>
      <c r="AK29" s="18">
        <v>45083</v>
      </c>
      <c r="AL29" s="3" t="s">
        <v>40</v>
      </c>
      <c r="AM29" s="28">
        <v>1000</v>
      </c>
      <c r="AN29" s="32">
        <v>45114</v>
      </c>
      <c r="AO29" s="28" t="s">
        <v>150</v>
      </c>
      <c r="AP29" s="25">
        <v>1250</v>
      </c>
      <c r="AQ29" s="18">
        <v>45142</v>
      </c>
      <c r="AR29" s="3" t="s">
        <v>40</v>
      </c>
      <c r="AS29" s="3"/>
      <c r="AT29" s="3"/>
      <c r="AU29" s="21">
        <v>1250</v>
      </c>
      <c r="AV29" s="3"/>
      <c r="AW29" s="3"/>
      <c r="AX29" s="3"/>
      <c r="AY29" s="3"/>
      <c r="AZ29" s="3"/>
      <c r="BA29" s="3"/>
      <c r="BB29" s="3"/>
      <c r="BC29" s="3"/>
      <c r="BD29" s="3"/>
      <c r="BE29" s="3">
        <f t="shared" si="0"/>
        <v>3250</v>
      </c>
    </row>
    <row r="30" spans="1:57">
      <c r="A30" s="3" t="s">
        <v>151</v>
      </c>
      <c r="B30" s="3" t="s">
        <v>152</v>
      </c>
      <c r="C30" s="14">
        <v>45078</v>
      </c>
      <c r="D30" s="1">
        <v>8630476468</v>
      </c>
      <c r="E30" s="2" t="s">
        <v>33</v>
      </c>
      <c r="F30" s="3" t="s">
        <v>153</v>
      </c>
      <c r="G30" s="3" t="s">
        <v>154</v>
      </c>
      <c r="H30" s="2" t="s">
        <v>36</v>
      </c>
      <c r="I30" s="22">
        <v>0.17</v>
      </c>
      <c r="J30" s="2" t="s">
        <v>47</v>
      </c>
      <c r="K30" s="24">
        <v>2</v>
      </c>
      <c r="L30" s="2" t="s">
        <v>48</v>
      </c>
      <c r="M30" s="3"/>
      <c r="N30" s="3"/>
      <c r="O30" s="3">
        <v>500</v>
      </c>
      <c r="P30" s="3"/>
      <c r="Q30" s="3"/>
      <c r="R30" s="3"/>
      <c r="S30" s="3"/>
      <c r="T30" s="3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3">
        <v>1250</v>
      </c>
      <c r="AK30" s="18">
        <v>45082</v>
      </c>
      <c r="AL30" s="2" t="s">
        <v>40</v>
      </c>
      <c r="AM30" s="28">
        <v>1250</v>
      </c>
      <c r="AN30" s="32">
        <v>45111</v>
      </c>
      <c r="AO30" s="28" t="s">
        <v>40</v>
      </c>
      <c r="AP30" s="25">
        <v>1250</v>
      </c>
      <c r="AQ30" s="18">
        <v>45141</v>
      </c>
      <c r="AR30" s="3" t="s">
        <v>40</v>
      </c>
      <c r="AS30" s="3"/>
      <c r="AT30" s="3"/>
      <c r="AU30" s="21">
        <v>1250</v>
      </c>
      <c r="AV30" s="3"/>
      <c r="AW30" s="3"/>
      <c r="AX30" s="3"/>
      <c r="AY30" s="3"/>
      <c r="AZ30" s="3"/>
      <c r="BA30" s="3"/>
      <c r="BB30" s="3"/>
      <c r="BC30" s="3"/>
      <c r="BD30" s="3"/>
      <c r="BE30" s="3">
        <f t="shared" si="0"/>
        <v>3750</v>
      </c>
    </row>
    <row r="31" spans="1:57" ht="15" customHeight="1">
      <c r="A31" s="3" t="s">
        <v>155</v>
      </c>
      <c r="B31" s="3" t="s">
        <v>156</v>
      </c>
      <c r="C31" s="14">
        <v>45082</v>
      </c>
      <c r="D31" s="3">
        <v>9997390944</v>
      </c>
      <c r="E31" s="2" t="s">
        <v>33</v>
      </c>
      <c r="F31" s="3" t="s">
        <v>157</v>
      </c>
      <c r="G31" s="3" t="s">
        <v>158</v>
      </c>
      <c r="H31" s="2" t="s">
        <v>36</v>
      </c>
      <c r="I31" s="3" t="s">
        <v>37</v>
      </c>
      <c r="J31" s="2" t="s">
        <v>47</v>
      </c>
      <c r="K31" s="24">
        <v>39</v>
      </c>
      <c r="L31" s="2" t="s">
        <v>33</v>
      </c>
      <c r="M31" s="3"/>
      <c r="N31" s="14"/>
      <c r="O31" s="3">
        <v>500</v>
      </c>
      <c r="P31" s="18">
        <v>45083</v>
      </c>
      <c r="Q31" s="3" t="s">
        <v>49</v>
      </c>
      <c r="R31" s="3"/>
      <c r="S31" s="3"/>
      <c r="T31" s="3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6"/>
      <c r="AI31" s="15"/>
      <c r="AJ31" s="3">
        <v>1500</v>
      </c>
      <c r="AK31" s="18">
        <v>45083</v>
      </c>
      <c r="AL31" s="3" t="s">
        <v>49</v>
      </c>
      <c r="AM31" s="28">
        <v>1500</v>
      </c>
      <c r="AN31" s="32">
        <v>45115</v>
      </c>
      <c r="AO31" s="28" t="s">
        <v>49</v>
      </c>
      <c r="AP31" s="25">
        <v>1500</v>
      </c>
      <c r="AQ31" s="18">
        <v>45145</v>
      </c>
      <c r="AR31" s="3" t="s">
        <v>41</v>
      </c>
      <c r="AS31" s="3"/>
      <c r="AT31" s="3"/>
      <c r="AU31" s="21">
        <v>1500</v>
      </c>
      <c r="AV31" s="3"/>
      <c r="AW31" s="3"/>
      <c r="AX31" s="3"/>
      <c r="AY31" s="3"/>
      <c r="AZ31" s="3"/>
      <c r="BA31" s="3"/>
      <c r="BB31" s="3"/>
      <c r="BC31" s="3"/>
      <c r="BD31" s="3"/>
      <c r="BE31" s="3">
        <f t="shared" si="0"/>
        <v>4500</v>
      </c>
    </row>
    <row r="32" spans="1:57">
      <c r="A32" s="3" t="s">
        <v>159</v>
      </c>
      <c r="B32" s="3" t="s">
        <v>160</v>
      </c>
      <c r="C32" s="14">
        <v>45078</v>
      </c>
      <c r="D32" s="3">
        <v>9368763018</v>
      </c>
      <c r="E32" s="2" t="s">
        <v>33</v>
      </c>
      <c r="F32" s="2" t="s">
        <v>161</v>
      </c>
      <c r="G32" s="3" t="s">
        <v>131</v>
      </c>
      <c r="H32" s="5" t="s">
        <v>36</v>
      </c>
      <c r="I32" s="3" t="s">
        <v>37</v>
      </c>
      <c r="J32" s="2" t="s">
        <v>47</v>
      </c>
      <c r="K32" s="3" t="s">
        <v>37</v>
      </c>
      <c r="L32" s="2" t="s">
        <v>33</v>
      </c>
      <c r="M32" s="14">
        <v>45108</v>
      </c>
      <c r="N32" s="26">
        <v>45139</v>
      </c>
      <c r="O32" s="3">
        <v>0</v>
      </c>
      <c r="P32" s="3" t="s">
        <v>37</v>
      </c>
      <c r="Q32" s="3" t="s">
        <v>37</v>
      </c>
      <c r="R32" s="3">
        <v>0</v>
      </c>
      <c r="S32" s="3" t="s">
        <v>37</v>
      </c>
      <c r="T32" s="3" t="s">
        <v>37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3">
        <v>1500</v>
      </c>
      <c r="AK32" s="18">
        <v>45083</v>
      </c>
      <c r="AL32" s="3" t="s">
        <v>49</v>
      </c>
      <c r="AM32" s="3"/>
      <c r="AN32" s="4" t="s">
        <v>162</v>
      </c>
      <c r="AO32" s="3"/>
      <c r="AP32" s="25">
        <v>1500</v>
      </c>
      <c r="AQ32" s="18">
        <v>45143</v>
      </c>
      <c r="AR32" s="3" t="s">
        <v>41</v>
      </c>
      <c r="AS32" s="3"/>
      <c r="AT32" s="3"/>
      <c r="AU32" s="21">
        <v>1500</v>
      </c>
      <c r="AV32" s="3"/>
      <c r="AW32" s="3"/>
      <c r="AX32" s="3"/>
      <c r="AY32" s="3"/>
      <c r="AZ32" s="3"/>
      <c r="BA32" s="3"/>
      <c r="BB32" s="3"/>
      <c r="BC32" s="3"/>
      <c r="BD32" s="3"/>
      <c r="BE32" s="3">
        <f t="shared" si="0"/>
        <v>3000</v>
      </c>
    </row>
    <row r="33" spans="1:57">
      <c r="A33" s="3" t="s">
        <v>163</v>
      </c>
      <c r="B33" s="3" t="s">
        <v>164</v>
      </c>
      <c r="C33" s="14">
        <v>45078</v>
      </c>
      <c r="D33" s="3">
        <v>8791231239</v>
      </c>
      <c r="E33" s="2" t="s">
        <v>33</v>
      </c>
      <c r="F33" s="3" t="s">
        <v>165</v>
      </c>
      <c r="G33" s="28" t="s">
        <v>70</v>
      </c>
      <c r="H33" s="3" t="s">
        <v>36</v>
      </c>
      <c r="I33" s="3" t="s">
        <v>37</v>
      </c>
      <c r="J33" s="2" t="s">
        <v>47</v>
      </c>
      <c r="K33" s="24">
        <v>5</v>
      </c>
      <c r="L33" s="5" t="s">
        <v>33</v>
      </c>
      <c r="M33" s="14">
        <v>45108</v>
      </c>
      <c r="N33" s="14">
        <v>45117</v>
      </c>
      <c r="O33" s="3">
        <v>0</v>
      </c>
      <c r="P33" s="3" t="s">
        <v>37</v>
      </c>
      <c r="Q33" s="3" t="s">
        <v>37</v>
      </c>
      <c r="R33" s="3">
        <v>0</v>
      </c>
      <c r="S33" s="3" t="s">
        <v>37</v>
      </c>
      <c r="T33" s="3" t="s">
        <v>37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3">
        <v>1200</v>
      </c>
      <c r="AK33" s="18">
        <v>45078</v>
      </c>
      <c r="AL33" s="3" t="s">
        <v>49</v>
      </c>
      <c r="AM33" s="3">
        <v>1200</v>
      </c>
      <c r="AN33" s="32">
        <v>45122</v>
      </c>
      <c r="AO33" s="28" t="s">
        <v>150</v>
      </c>
      <c r="AP33" s="39">
        <v>800</v>
      </c>
      <c r="AQ33" s="18">
        <v>45143</v>
      </c>
      <c r="AR33" s="3" t="s">
        <v>41</v>
      </c>
      <c r="AS33" s="3"/>
      <c r="AT33" s="3"/>
      <c r="AU33" s="21">
        <v>1200</v>
      </c>
      <c r="AV33" s="3"/>
      <c r="AW33" s="3"/>
      <c r="AX33" s="3"/>
      <c r="AY33" s="3"/>
      <c r="AZ33" s="3"/>
      <c r="BA33" s="3"/>
      <c r="BB33" s="3"/>
      <c r="BC33" s="3"/>
      <c r="BD33" s="3"/>
      <c r="BE33" s="3">
        <f t="shared" si="0"/>
        <v>3200</v>
      </c>
    </row>
    <row r="34" spans="1:57">
      <c r="A34" s="3" t="s">
        <v>166</v>
      </c>
      <c r="B34" s="3" t="s">
        <v>167</v>
      </c>
      <c r="C34" s="14">
        <v>45078</v>
      </c>
      <c r="D34" s="3">
        <v>8630872400</v>
      </c>
      <c r="E34" s="2" t="s">
        <v>33</v>
      </c>
      <c r="F34" s="3" t="s">
        <v>168</v>
      </c>
      <c r="G34" s="3" t="s">
        <v>80</v>
      </c>
      <c r="H34" s="3" t="s">
        <v>36</v>
      </c>
      <c r="I34" s="22">
        <v>0.33</v>
      </c>
      <c r="J34" s="2" t="s">
        <v>47</v>
      </c>
      <c r="K34" s="24">
        <v>20</v>
      </c>
      <c r="L34" s="2" t="s">
        <v>33</v>
      </c>
      <c r="M34" s="3"/>
      <c r="N34" s="3"/>
      <c r="O34" s="3">
        <v>0</v>
      </c>
      <c r="P34" s="3" t="s">
        <v>37</v>
      </c>
      <c r="Q34" s="3" t="s">
        <v>37</v>
      </c>
      <c r="R34" s="3"/>
      <c r="S34" s="3"/>
      <c r="T34" s="3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3">
        <v>1000</v>
      </c>
      <c r="AK34" s="14">
        <v>45080</v>
      </c>
      <c r="AL34" s="3" t="s">
        <v>40</v>
      </c>
      <c r="AM34" s="28">
        <v>1250</v>
      </c>
      <c r="AN34" s="32">
        <v>45115</v>
      </c>
      <c r="AO34" s="28" t="s">
        <v>150</v>
      </c>
      <c r="AP34" s="25">
        <v>1250</v>
      </c>
      <c r="AQ34" s="18">
        <v>45142</v>
      </c>
      <c r="AR34" s="3" t="s">
        <v>41</v>
      </c>
      <c r="AS34" s="3"/>
      <c r="AT34" s="3"/>
      <c r="AU34" s="21">
        <v>1250</v>
      </c>
      <c r="AV34" s="3"/>
      <c r="AW34" s="3"/>
      <c r="AX34" s="3"/>
      <c r="AY34" s="3"/>
      <c r="AZ34" s="3"/>
      <c r="BA34" s="3"/>
      <c r="BB34" s="3"/>
      <c r="BC34" s="3"/>
      <c r="BD34" s="3"/>
      <c r="BE34" s="3">
        <f t="shared" si="0"/>
        <v>3500</v>
      </c>
    </row>
    <row r="35" spans="1:57">
      <c r="A35" s="3" t="s">
        <v>169</v>
      </c>
      <c r="B35" s="3" t="s">
        <v>170</v>
      </c>
      <c r="C35" s="14">
        <v>45078</v>
      </c>
      <c r="D35" s="3">
        <v>8630671031</v>
      </c>
      <c r="E35" s="2" t="s">
        <v>33</v>
      </c>
      <c r="F35" s="3" t="s">
        <v>168</v>
      </c>
      <c r="G35" s="3" t="s">
        <v>80</v>
      </c>
      <c r="H35" s="3" t="s">
        <v>36</v>
      </c>
      <c r="I35" s="22">
        <v>0.33</v>
      </c>
      <c r="J35" s="2" t="s">
        <v>47</v>
      </c>
      <c r="K35" s="24">
        <v>3</v>
      </c>
      <c r="L35" s="2" t="s">
        <v>33</v>
      </c>
      <c r="M35" s="3"/>
      <c r="N35" s="3"/>
      <c r="O35" s="3">
        <v>0</v>
      </c>
      <c r="P35" s="3" t="s">
        <v>37</v>
      </c>
      <c r="Q35" s="3" t="s">
        <v>37</v>
      </c>
      <c r="R35" s="3"/>
      <c r="S35" s="3"/>
      <c r="T35" s="3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3">
        <v>1000</v>
      </c>
      <c r="AK35" s="14">
        <v>45080</v>
      </c>
      <c r="AL35" s="3" t="s">
        <v>40</v>
      </c>
      <c r="AM35" s="28">
        <v>1250</v>
      </c>
      <c r="AN35" s="32">
        <v>45115</v>
      </c>
      <c r="AO35" s="28" t="s">
        <v>150</v>
      </c>
      <c r="AP35" s="25">
        <v>1250</v>
      </c>
      <c r="AQ35" s="18">
        <v>45142</v>
      </c>
      <c r="AR35" s="3" t="s">
        <v>41</v>
      </c>
      <c r="AS35" s="3"/>
      <c r="AT35" s="3"/>
      <c r="AU35" s="21">
        <v>1250</v>
      </c>
      <c r="AV35" s="3"/>
      <c r="AW35" s="3"/>
      <c r="AX35" s="3"/>
      <c r="AY35" s="3"/>
      <c r="AZ35" s="3"/>
      <c r="BA35" s="3"/>
      <c r="BB35" s="3"/>
      <c r="BC35" s="3"/>
      <c r="BD35" s="3"/>
      <c r="BE35" s="3">
        <f t="shared" si="0"/>
        <v>3500</v>
      </c>
    </row>
    <row r="36" spans="1:57">
      <c r="A36" s="3" t="s">
        <v>171</v>
      </c>
      <c r="B36" s="3" t="s">
        <v>172</v>
      </c>
      <c r="C36" s="14">
        <v>45082</v>
      </c>
      <c r="D36" s="3">
        <v>7060199205</v>
      </c>
      <c r="E36" s="2" t="s">
        <v>33</v>
      </c>
      <c r="F36" s="3" t="s">
        <v>161</v>
      </c>
      <c r="G36" s="3" t="s">
        <v>173</v>
      </c>
      <c r="H36" s="3" t="s">
        <v>46</v>
      </c>
      <c r="I36" s="3" t="s">
        <v>37</v>
      </c>
      <c r="J36" s="2" t="s">
        <v>47</v>
      </c>
      <c r="K36" s="3" t="s">
        <v>37</v>
      </c>
      <c r="L36" s="2" t="s">
        <v>33</v>
      </c>
      <c r="M36" s="26">
        <v>45119</v>
      </c>
      <c r="N36" s="14"/>
      <c r="O36" s="3">
        <v>0</v>
      </c>
      <c r="P36" s="3" t="s">
        <v>37</v>
      </c>
      <c r="Q36" s="3" t="s">
        <v>37</v>
      </c>
      <c r="R36" s="3"/>
      <c r="S36" s="3"/>
      <c r="T36" s="3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6"/>
      <c r="AI36" s="15"/>
      <c r="AJ36" s="15">
        <v>1500</v>
      </c>
      <c r="AK36" s="27">
        <v>45089</v>
      </c>
      <c r="AL36" s="15" t="s">
        <v>66</v>
      </c>
      <c r="AM36" s="15"/>
      <c r="AN36" s="16">
        <v>45127</v>
      </c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3">
        <f t="shared" si="0"/>
        <v>1500</v>
      </c>
    </row>
    <row r="37" spans="1:57">
      <c r="A37" s="3" t="s">
        <v>174</v>
      </c>
      <c r="B37" s="3" t="s">
        <v>175</v>
      </c>
      <c r="C37" s="14">
        <v>45087</v>
      </c>
      <c r="D37" s="3">
        <v>8218586295</v>
      </c>
      <c r="E37" s="2" t="s">
        <v>33</v>
      </c>
      <c r="F37" s="40" t="s">
        <v>176</v>
      </c>
      <c r="G37" s="40" t="s">
        <v>177</v>
      </c>
      <c r="H37" s="3" t="s">
        <v>46</v>
      </c>
      <c r="I37" s="3" t="s">
        <v>37</v>
      </c>
      <c r="J37" s="2" t="s">
        <v>47</v>
      </c>
      <c r="K37" s="3" t="s">
        <v>37</v>
      </c>
      <c r="L37" s="2" t="s">
        <v>33</v>
      </c>
      <c r="M37" s="26">
        <v>45117</v>
      </c>
      <c r="N37" s="3"/>
      <c r="O37" s="3">
        <v>500</v>
      </c>
      <c r="P37" s="14">
        <v>45088</v>
      </c>
      <c r="Q37" s="3" t="s">
        <v>178</v>
      </c>
      <c r="R37" s="3"/>
      <c r="S37" s="3"/>
      <c r="T37" s="3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6"/>
      <c r="AI37" s="15"/>
      <c r="AJ37" s="15">
        <v>1000</v>
      </c>
      <c r="AK37" s="16">
        <v>45088</v>
      </c>
      <c r="AL37" s="15" t="s">
        <v>178</v>
      </c>
      <c r="AM37" s="15">
        <f>500+0</f>
        <v>500</v>
      </c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3">
        <f t="shared" si="0"/>
        <v>1500</v>
      </c>
    </row>
    <row r="38" spans="1:57">
      <c r="A38" s="3" t="s">
        <v>179</v>
      </c>
      <c r="B38" s="3" t="s">
        <v>180</v>
      </c>
      <c r="C38" s="14">
        <v>45091</v>
      </c>
      <c r="D38" s="3">
        <v>8899969420</v>
      </c>
      <c r="E38" s="2" t="s">
        <v>33</v>
      </c>
      <c r="F38" s="3" t="s">
        <v>181</v>
      </c>
      <c r="G38" s="3" t="s">
        <v>182</v>
      </c>
      <c r="H38" s="4" t="s">
        <v>36</v>
      </c>
      <c r="I38" s="3" t="s">
        <v>37</v>
      </c>
      <c r="J38" s="2" t="s">
        <v>47</v>
      </c>
      <c r="K38" s="24">
        <v>6</v>
      </c>
      <c r="L38" s="2" t="s">
        <v>33</v>
      </c>
      <c r="M38" s="3"/>
      <c r="N38" s="3"/>
      <c r="O38" s="3">
        <v>500</v>
      </c>
      <c r="P38" s="14">
        <v>45093</v>
      </c>
      <c r="Q38" s="3" t="s">
        <v>66</v>
      </c>
      <c r="R38" s="3"/>
      <c r="S38" s="3"/>
      <c r="T38" s="3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3">
        <v>800</v>
      </c>
      <c r="AK38" s="14">
        <v>45093</v>
      </c>
      <c r="AL38" s="3" t="s">
        <v>66</v>
      </c>
      <c r="AM38" s="3">
        <f>700+800</f>
        <v>1500</v>
      </c>
      <c r="AN38" s="32">
        <v>45110</v>
      </c>
      <c r="AO38" s="28" t="s">
        <v>150</v>
      </c>
      <c r="AP38" s="25">
        <v>1500</v>
      </c>
      <c r="AQ38" s="26">
        <v>45141</v>
      </c>
      <c r="AR38" s="3" t="s">
        <v>41</v>
      </c>
      <c r="AS38" s="3"/>
      <c r="AT38" s="3"/>
      <c r="AU38" s="21">
        <v>1500</v>
      </c>
      <c r="AV38" s="3"/>
      <c r="AW38" s="3"/>
      <c r="AX38" s="3"/>
      <c r="AY38" s="3"/>
      <c r="AZ38" s="3"/>
      <c r="BA38" s="3"/>
      <c r="BB38" s="3"/>
      <c r="BC38" s="3"/>
      <c r="BD38" s="3"/>
      <c r="BE38" s="3">
        <f t="shared" si="0"/>
        <v>3800</v>
      </c>
    </row>
    <row r="39" spans="1:57">
      <c r="A39" s="3" t="s">
        <v>183</v>
      </c>
      <c r="B39" s="3" t="s">
        <v>184</v>
      </c>
      <c r="C39" s="14">
        <v>45097</v>
      </c>
      <c r="D39" s="3">
        <v>8171589377</v>
      </c>
      <c r="E39" s="2" t="s">
        <v>48</v>
      </c>
      <c r="F39" s="3" t="s">
        <v>185</v>
      </c>
      <c r="G39" s="3" t="s">
        <v>116</v>
      </c>
      <c r="H39" s="3" t="s">
        <v>46</v>
      </c>
      <c r="I39" s="3" t="s">
        <v>37</v>
      </c>
      <c r="J39" s="2" t="s">
        <v>47</v>
      </c>
      <c r="K39" s="3" t="s">
        <v>37</v>
      </c>
      <c r="L39" s="2" t="s">
        <v>33</v>
      </c>
      <c r="M39" s="14">
        <v>45104</v>
      </c>
      <c r="N39" s="3"/>
      <c r="O39" s="3">
        <v>500</v>
      </c>
      <c r="P39" s="14">
        <v>45101</v>
      </c>
      <c r="Q39" s="3" t="s">
        <v>66</v>
      </c>
      <c r="R39" s="3">
        <v>-500</v>
      </c>
      <c r="S39" s="14">
        <v>45104</v>
      </c>
      <c r="T39" s="3" t="s">
        <v>66</v>
      </c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>
        <v>350</v>
      </c>
      <c r="AK39" s="16">
        <v>45101</v>
      </c>
      <c r="AL39" s="15" t="s">
        <v>66</v>
      </c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3">
        <f t="shared" si="0"/>
        <v>350</v>
      </c>
    </row>
    <row r="40" spans="1:57">
      <c r="A40" s="3" t="s">
        <v>186</v>
      </c>
      <c r="B40" s="3" t="s">
        <v>187</v>
      </c>
      <c r="C40" s="14">
        <v>45097</v>
      </c>
      <c r="D40" s="3">
        <v>8171388806</v>
      </c>
      <c r="E40" s="2" t="s">
        <v>48</v>
      </c>
      <c r="F40" s="3" t="s">
        <v>188</v>
      </c>
      <c r="G40" s="3" t="s">
        <v>189</v>
      </c>
      <c r="H40" s="3" t="s">
        <v>46</v>
      </c>
      <c r="I40" s="3" t="s">
        <v>37</v>
      </c>
      <c r="J40" s="2" t="s">
        <v>47</v>
      </c>
      <c r="K40" s="3" t="s">
        <v>37</v>
      </c>
      <c r="L40" s="2" t="s">
        <v>33</v>
      </c>
      <c r="M40" s="14">
        <v>45130</v>
      </c>
      <c r="N40" s="3"/>
      <c r="O40" s="3">
        <v>500</v>
      </c>
      <c r="P40" s="14">
        <v>45098</v>
      </c>
      <c r="Q40" s="3" t="s">
        <v>66</v>
      </c>
      <c r="R40" s="3">
        <v>-500</v>
      </c>
      <c r="S40" s="14">
        <v>45123</v>
      </c>
      <c r="T40" s="3" t="s">
        <v>84</v>
      </c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>
        <v>500</v>
      </c>
      <c r="AK40" s="16">
        <v>45098</v>
      </c>
      <c r="AL40" s="15" t="s">
        <v>66</v>
      </c>
      <c r="AM40" s="15">
        <f>1000+500</f>
        <v>1500</v>
      </c>
      <c r="AN40" s="16">
        <v>45123</v>
      </c>
      <c r="AO40" s="15" t="s">
        <v>66</v>
      </c>
      <c r="AP40" s="15">
        <f>1000+500</f>
        <v>1500</v>
      </c>
      <c r="AQ40" s="16">
        <v>45123</v>
      </c>
      <c r="AR40" s="15" t="s">
        <v>190</v>
      </c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3">
        <f t="shared" si="0"/>
        <v>3500</v>
      </c>
    </row>
    <row r="41" spans="1:57">
      <c r="A41" s="3" t="s">
        <v>191</v>
      </c>
      <c r="B41" s="3" t="s">
        <v>192</v>
      </c>
      <c r="C41" s="14">
        <v>45088</v>
      </c>
      <c r="D41" s="3">
        <v>8273806713</v>
      </c>
      <c r="E41" s="2" t="s">
        <v>33</v>
      </c>
      <c r="F41" s="3" t="s">
        <v>193</v>
      </c>
      <c r="G41" s="3" t="s">
        <v>83</v>
      </c>
      <c r="H41" s="3" t="s">
        <v>36</v>
      </c>
      <c r="I41" s="3" t="s">
        <v>117</v>
      </c>
      <c r="J41" s="2" t="s">
        <v>47</v>
      </c>
      <c r="K41" s="24">
        <v>13</v>
      </c>
      <c r="L41" s="2" t="s">
        <v>33</v>
      </c>
      <c r="M41" s="3"/>
      <c r="N41" s="3"/>
      <c r="O41" s="3">
        <v>500</v>
      </c>
      <c r="P41" s="14">
        <v>45100</v>
      </c>
      <c r="Q41" s="3" t="s">
        <v>178</v>
      </c>
      <c r="R41" s="3"/>
      <c r="S41" s="3"/>
      <c r="T41" s="3"/>
      <c r="U41" s="15"/>
      <c r="V41" s="15"/>
      <c r="W41" s="15"/>
      <c r="X41" s="15"/>
      <c r="Y41" s="16"/>
      <c r="Z41" s="15"/>
      <c r="AA41" s="15"/>
      <c r="AB41" s="16"/>
      <c r="AC41" s="15"/>
      <c r="AD41" s="15"/>
      <c r="AE41" s="16"/>
      <c r="AF41" s="15"/>
      <c r="AG41" s="15"/>
      <c r="AH41" s="15"/>
      <c r="AI41" s="15"/>
      <c r="AJ41" s="3">
        <v>890</v>
      </c>
      <c r="AK41" s="14">
        <v>45100</v>
      </c>
      <c r="AL41" s="3" t="s">
        <v>66</v>
      </c>
      <c r="AM41" s="3">
        <v>1333</v>
      </c>
      <c r="AN41" s="14">
        <v>45100</v>
      </c>
      <c r="AO41" s="3" t="s">
        <v>66</v>
      </c>
      <c r="AP41" s="25">
        <v>1333</v>
      </c>
      <c r="AQ41" s="14">
        <v>45100</v>
      </c>
      <c r="AR41" s="3" t="s">
        <v>66</v>
      </c>
      <c r="AS41" s="3">
        <v>444</v>
      </c>
      <c r="AT41" s="14">
        <v>45100</v>
      </c>
      <c r="AU41" s="21">
        <v>1166</v>
      </c>
      <c r="AV41" s="3"/>
      <c r="AW41" s="3"/>
      <c r="AX41" s="3"/>
      <c r="AY41" s="3"/>
      <c r="AZ41" s="3"/>
      <c r="BA41" s="3"/>
      <c r="BB41" s="3"/>
      <c r="BC41" s="3"/>
      <c r="BD41" s="3"/>
      <c r="BE41" s="3">
        <f t="shared" si="0"/>
        <v>4000</v>
      </c>
    </row>
    <row r="42" spans="1:57">
      <c r="A42" s="3" t="s">
        <v>194</v>
      </c>
      <c r="B42" s="3" t="s">
        <v>195</v>
      </c>
      <c r="C42" s="14">
        <v>45101</v>
      </c>
      <c r="D42" s="3">
        <v>7455872461</v>
      </c>
      <c r="E42" s="2" t="s">
        <v>33</v>
      </c>
      <c r="F42" s="3" t="s">
        <v>196</v>
      </c>
      <c r="G42" s="3" t="s">
        <v>70</v>
      </c>
      <c r="H42" s="3" t="s">
        <v>36</v>
      </c>
      <c r="I42" s="3" t="s">
        <v>37</v>
      </c>
      <c r="J42" s="2" t="s">
        <v>65</v>
      </c>
      <c r="K42" s="41">
        <v>30</v>
      </c>
      <c r="L42" s="2" t="s">
        <v>33</v>
      </c>
      <c r="M42" s="3"/>
      <c r="N42" s="3"/>
      <c r="O42" s="3">
        <v>500</v>
      </c>
      <c r="P42" s="14">
        <v>45101</v>
      </c>
      <c r="Q42" s="3" t="s">
        <v>66</v>
      </c>
      <c r="R42" s="3"/>
      <c r="S42" s="3"/>
      <c r="T42" s="3"/>
      <c r="U42" s="15"/>
      <c r="V42" s="15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3">
        <v>350</v>
      </c>
      <c r="AK42" s="14">
        <v>45101</v>
      </c>
      <c r="AL42" s="3" t="s">
        <v>66</v>
      </c>
      <c r="AM42" s="3">
        <f>1150+350</f>
        <v>1500</v>
      </c>
      <c r="AN42" s="14">
        <v>45101</v>
      </c>
      <c r="AO42" s="3" t="s">
        <v>66</v>
      </c>
      <c r="AP42" s="25">
        <v>1000</v>
      </c>
      <c r="AQ42" s="14">
        <v>45140</v>
      </c>
      <c r="AR42" s="3" t="s">
        <v>66</v>
      </c>
      <c r="AS42" s="3"/>
      <c r="AT42" s="3"/>
      <c r="AU42" s="21">
        <v>1000</v>
      </c>
      <c r="AV42" s="3"/>
      <c r="AW42" s="3"/>
      <c r="AX42" s="3"/>
      <c r="AY42" s="3"/>
      <c r="AZ42" s="3"/>
      <c r="BA42" s="3"/>
      <c r="BB42" s="3"/>
      <c r="BC42" s="3"/>
      <c r="BD42" s="3"/>
      <c r="BE42" s="3">
        <f t="shared" si="0"/>
        <v>2850</v>
      </c>
    </row>
    <row r="43" spans="1:57">
      <c r="A43" s="3" t="s">
        <v>197</v>
      </c>
      <c r="B43" s="3" t="s">
        <v>198</v>
      </c>
      <c r="C43" s="14">
        <v>45103</v>
      </c>
      <c r="D43" s="3">
        <v>8126830402</v>
      </c>
      <c r="E43" s="2" t="s">
        <v>48</v>
      </c>
      <c r="F43" s="3" t="s">
        <v>199</v>
      </c>
      <c r="G43" s="3" t="s">
        <v>70</v>
      </c>
      <c r="H43" s="3" t="s">
        <v>46</v>
      </c>
      <c r="I43" s="3" t="s">
        <v>37</v>
      </c>
      <c r="J43" s="2" t="s">
        <v>47</v>
      </c>
      <c r="K43" s="3" t="s">
        <v>37</v>
      </c>
      <c r="L43" s="2" t="s">
        <v>48</v>
      </c>
      <c r="M43" s="14">
        <v>45133</v>
      </c>
      <c r="N43" s="3"/>
      <c r="O43" s="3">
        <v>0</v>
      </c>
      <c r="P43" s="3" t="s">
        <v>37</v>
      </c>
      <c r="Q43" s="3" t="s">
        <v>37</v>
      </c>
      <c r="R43" s="3"/>
      <c r="S43" s="3"/>
      <c r="T43" s="3"/>
      <c r="U43" s="15"/>
      <c r="V43" s="15"/>
      <c r="W43" s="15"/>
      <c r="X43" s="15"/>
      <c r="Y43" s="16"/>
      <c r="Z43" s="15"/>
      <c r="AA43" s="15"/>
      <c r="AB43" s="16"/>
      <c r="AC43" s="15"/>
      <c r="AD43" s="15"/>
      <c r="AE43" s="16"/>
      <c r="AF43" s="15"/>
      <c r="AG43" s="15"/>
      <c r="AH43" s="15"/>
      <c r="AI43" s="15"/>
      <c r="AJ43" s="15">
        <v>250</v>
      </c>
      <c r="AK43" s="16">
        <v>45103</v>
      </c>
      <c r="AL43" s="15" t="s">
        <v>66</v>
      </c>
      <c r="AM43" s="15">
        <v>1250</v>
      </c>
      <c r="AN43" s="16">
        <v>45103</v>
      </c>
      <c r="AO43" s="15" t="s">
        <v>66</v>
      </c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3">
        <f t="shared" si="0"/>
        <v>1500</v>
      </c>
    </row>
    <row r="44" spans="1:57">
      <c r="A44" s="3" t="s">
        <v>200</v>
      </c>
      <c r="B44" s="3" t="s">
        <v>201</v>
      </c>
      <c r="C44" s="14">
        <v>45102</v>
      </c>
      <c r="D44" s="3">
        <v>7819053591</v>
      </c>
      <c r="E44" s="2" t="s">
        <v>33</v>
      </c>
      <c r="F44" s="3" t="s">
        <v>202</v>
      </c>
      <c r="G44" s="3" t="s">
        <v>103</v>
      </c>
      <c r="H44" s="3" t="s">
        <v>36</v>
      </c>
      <c r="I44" s="42">
        <v>0.16669999999999999</v>
      </c>
      <c r="J44" s="2" t="s">
        <v>47</v>
      </c>
      <c r="K44" s="24">
        <v>34</v>
      </c>
      <c r="L44" s="2" t="s">
        <v>33</v>
      </c>
      <c r="M44" s="3"/>
      <c r="N44" s="3"/>
      <c r="O44" s="3">
        <v>500</v>
      </c>
      <c r="P44" s="14">
        <v>45118</v>
      </c>
      <c r="Q44" s="3" t="s">
        <v>66</v>
      </c>
      <c r="R44" s="3"/>
      <c r="S44" s="3"/>
      <c r="T44" s="3"/>
      <c r="U44" s="15"/>
      <c r="V44" s="15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5"/>
      <c r="AI44" s="15"/>
      <c r="AJ44" s="3">
        <v>250</v>
      </c>
      <c r="AK44" s="14">
        <v>45103</v>
      </c>
      <c r="AL44" s="3" t="s">
        <v>178</v>
      </c>
      <c r="AM44" s="3">
        <f t="shared" ref="AM44:AM45" si="2">1000+250</f>
        <v>1250</v>
      </c>
      <c r="AN44" s="14">
        <v>45103</v>
      </c>
      <c r="AO44" s="3" t="s">
        <v>178</v>
      </c>
      <c r="AP44" s="25">
        <v>1250</v>
      </c>
      <c r="AQ44" s="14">
        <v>45145</v>
      </c>
      <c r="AR44" s="3" t="s">
        <v>66</v>
      </c>
      <c r="AS44" s="3"/>
      <c r="AT44" s="3"/>
      <c r="AU44" s="21">
        <v>1250</v>
      </c>
      <c r="AV44" s="3"/>
      <c r="AW44" s="3"/>
      <c r="AX44" s="3"/>
      <c r="AY44" s="3"/>
      <c r="AZ44" s="3"/>
      <c r="BA44" s="3"/>
      <c r="BB44" s="3"/>
      <c r="BC44" s="3"/>
      <c r="BD44" s="3"/>
      <c r="BE44" s="3">
        <f t="shared" si="0"/>
        <v>2750</v>
      </c>
    </row>
    <row r="45" spans="1:57">
      <c r="A45" s="3" t="s">
        <v>203</v>
      </c>
      <c r="B45" s="3" t="s">
        <v>204</v>
      </c>
      <c r="C45" s="14">
        <v>45103</v>
      </c>
      <c r="D45" s="3">
        <v>9368453464</v>
      </c>
      <c r="E45" s="2" t="s">
        <v>33</v>
      </c>
      <c r="F45" s="3" t="s">
        <v>205</v>
      </c>
      <c r="G45" s="3" t="s">
        <v>103</v>
      </c>
      <c r="H45" s="3" t="s">
        <v>36</v>
      </c>
      <c r="I45" s="42">
        <v>0.16669999999999999</v>
      </c>
      <c r="J45" s="2" t="s">
        <v>47</v>
      </c>
      <c r="K45" s="24">
        <v>8</v>
      </c>
      <c r="L45" s="5" t="s">
        <v>33</v>
      </c>
      <c r="M45" s="3"/>
      <c r="N45" s="3"/>
      <c r="O45" s="3">
        <v>0</v>
      </c>
      <c r="P45" s="3" t="s">
        <v>37</v>
      </c>
      <c r="Q45" s="3" t="s">
        <v>37</v>
      </c>
      <c r="R45" s="3"/>
      <c r="S45" s="3"/>
      <c r="T45" s="3"/>
      <c r="U45" s="15"/>
      <c r="V45" s="15"/>
      <c r="W45" s="15"/>
      <c r="X45" s="15"/>
      <c r="Y45" s="15"/>
      <c r="Z45" s="15"/>
      <c r="AA45" s="15"/>
      <c r="AB45" s="16"/>
      <c r="AC45" s="15"/>
      <c r="AD45" s="15"/>
      <c r="AE45" s="16"/>
      <c r="AF45" s="15"/>
      <c r="AG45" s="15"/>
      <c r="AH45" s="15"/>
      <c r="AI45" s="15"/>
      <c r="AJ45" s="3">
        <v>250</v>
      </c>
      <c r="AK45" s="14">
        <v>45103</v>
      </c>
      <c r="AL45" s="3" t="s">
        <v>66</v>
      </c>
      <c r="AM45" s="3">
        <f t="shared" si="2"/>
        <v>1250</v>
      </c>
      <c r="AN45" s="14">
        <v>45103</v>
      </c>
      <c r="AO45" s="3" t="s">
        <v>206</v>
      </c>
      <c r="AP45" s="25">
        <f>550+700</f>
        <v>1250</v>
      </c>
      <c r="AQ45" s="14">
        <v>45133</v>
      </c>
      <c r="AR45" s="3" t="s">
        <v>207</v>
      </c>
      <c r="AS45" s="2"/>
      <c r="AU45" s="21">
        <v>1250</v>
      </c>
      <c r="AV45" s="3"/>
      <c r="AW45" s="3"/>
      <c r="AX45" s="3"/>
      <c r="AY45" s="3"/>
      <c r="AZ45" s="3"/>
      <c r="BA45" s="3"/>
      <c r="BB45" s="3"/>
      <c r="BC45" s="3"/>
      <c r="BD45" s="3"/>
      <c r="BE45" s="3">
        <f t="shared" si="0"/>
        <v>2750</v>
      </c>
    </row>
    <row r="46" spans="1:57">
      <c r="A46" s="3" t="s">
        <v>208</v>
      </c>
      <c r="B46" s="3" t="s">
        <v>160</v>
      </c>
      <c r="C46" s="14">
        <v>45103</v>
      </c>
      <c r="D46" s="3">
        <v>9897532801</v>
      </c>
      <c r="E46" s="2" t="s">
        <v>33</v>
      </c>
      <c r="F46" s="3" t="s">
        <v>98</v>
      </c>
      <c r="G46" s="3" t="s">
        <v>209</v>
      </c>
      <c r="H46" s="3" t="s">
        <v>46</v>
      </c>
      <c r="I46" s="3" t="s">
        <v>37</v>
      </c>
      <c r="J46" s="2" t="s">
        <v>47</v>
      </c>
      <c r="K46" s="3" t="s">
        <v>37</v>
      </c>
      <c r="L46" s="2" t="s">
        <v>33</v>
      </c>
      <c r="M46" s="14">
        <v>45133</v>
      </c>
      <c r="N46" s="3"/>
      <c r="O46" s="3">
        <v>0</v>
      </c>
      <c r="P46" s="3" t="s">
        <v>37</v>
      </c>
      <c r="Q46" s="3" t="s">
        <v>37</v>
      </c>
      <c r="R46" s="3"/>
      <c r="S46" s="3"/>
      <c r="T46" s="3"/>
      <c r="U46" s="15"/>
      <c r="V46" s="15"/>
      <c r="W46" s="15"/>
      <c r="X46" s="15"/>
      <c r="Y46" s="16"/>
      <c r="Z46" s="15"/>
      <c r="AA46" s="15"/>
      <c r="AB46" s="16"/>
      <c r="AC46" s="15"/>
      <c r="AD46" s="15"/>
      <c r="AE46" s="15"/>
      <c r="AF46" s="15"/>
      <c r="AG46" s="15"/>
      <c r="AH46" s="15"/>
      <c r="AI46" s="15"/>
      <c r="AJ46" s="15">
        <v>250</v>
      </c>
      <c r="AK46" s="16">
        <v>45104</v>
      </c>
      <c r="AL46" s="15" t="s">
        <v>178</v>
      </c>
      <c r="AM46" s="15">
        <v>1250</v>
      </c>
      <c r="AN46" s="16">
        <v>45104</v>
      </c>
      <c r="AO46" s="15" t="s">
        <v>178</v>
      </c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3">
        <f t="shared" si="0"/>
        <v>1500</v>
      </c>
    </row>
    <row r="47" spans="1:57">
      <c r="A47" s="3" t="s">
        <v>210</v>
      </c>
      <c r="B47" s="3" t="s">
        <v>211</v>
      </c>
      <c r="C47" s="14">
        <v>45108</v>
      </c>
      <c r="D47" s="3">
        <v>7300700433</v>
      </c>
      <c r="E47" s="2" t="s">
        <v>33</v>
      </c>
      <c r="F47" s="3" t="s">
        <v>212</v>
      </c>
      <c r="G47" s="3" t="s">
        <v>80</v>
      </c>
      <c r="H47" s="4" t="s">
        <v>36</v>
      </c>
      <c r="I47" s="3" t="s">
        <v>37</v>
      </c>
      <c r="J47" s="2" t="s">
        <v>47</v>
      </c>
      <c r="K47" s="24">
        <v>10</v>
      </c>
      <c r="L47" s="2" t="s">
        <v>33</v>
      </c>
      <c r="M47" s="3"/>
      <c r="N47" s="3"/>
      <c r="O47" s="3">
        <v>0</v>
      </c>
      <c r="P47" s="3" t="s">
        <v>37</v>
      </c>
      <c r="Q47" s="3" t="s">
        <v>37</v>
      </c>
      <c r="R47" s="3"/>
      <c r="S47" s="3"/>
      <c r="T47" s="3"/>
      <c r="U47" s="15"/>
      <c r="V47" s="15"/>
      <c r="W47" s="15"/>
      <c r="X47" s="15"/>
      <c r="Y47" s="15"/>
      <c r="Z47" s="15"/>
      <c r="AA47" s="15"/>
      <c r="AB47" s="16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3">
        <v>1500</v>
      </c>
      <c r="AN47" s="14">
        <v>45106</v>
      </c>
      <c r="AO47" s="3" t="s">
        <v>66</v>
      </c>
      <c r="AP47" s="25">
        <v>1500</v>
      </c>
      <c r="AQ47" s="14">
        <v>45140</v>
      </c>
      <c r="AR47" s="3" t="s">
        <v>41</v>
      </c>
      <c r="AS47" s="3"/>
      <c r="AT47" s="3"/>
      <c r="AU47" s="21">
        <v>1500</v>
      </c>
      <c r="AV47" s="3"/>
      <c r="AW47" s="3"/>
      <c r="AX47" s="3"/>
      <c r="AY47" s="3"/>
      <c r="AZ47" s="3"/>
      <c r="BA47" s="3"/>
      <c r="BB47" s="3"/>
      <c r="BC47" s="3"/>
      <c r="BD47" s="3"/>
      <c r="BE47" s="3">
        <f t="shared" si="0"/>
        <v>3000</v>
      </c>
    </row>
    <row r="48" spans="1:57">
      <c r="A48" s="3" t="s">
        <v>213</v>
      </c>
      <c r="B48" s="3" t="s">
        <v>214</v>
      </c>
      <c r="C48" s="14">
        <v>45108</v>
      </c>
      <c r="D48" s="3">
        <v>9599458836</v>
      </c>
      <c r="E48" s="2" t="s">
        <v>33</v>
      </c>
      <c r="F48" s="3" t="s">
        <v>215</v>
      </c>
      <c r="G48" s="3" t="s">
        <v>216</v>
      </c>
      <c r="H48" s="3" t="s">
        <v>36</v>
      </c>
      <c r="I48" s="3" t="s">
        <v>37</v>
      </c>
      <c r="J48" s="2" t="s">
        <v>47</v>
      </c>
      <c r="K48" s="24">
        <v>28</v>
      </c>
      <c r="L48" s="2" t="s">
        <v>33</v>
      </c>
      <c r="M48" s="3"/>
      <c r="N48" s="3"/>
      <c r="O48" s="3">
        <v>500</v>
      </c>
      <c r="P48" s="14">
        <v>45107</v>
      </c>
      <c r="Q48" s="3" t="s">
        <v>178</v>
      </c>
      <c r="R48" s="3">
        <v>-500</v>
      </c>
      <c r="S48" s="14">
        <v>45140</v>
      </c>
      <c r="T48" s="3" t="s">
        <v>84</v>
      </c>
      <c r="U48" s="15"/>
      <c r="V48" s="15"/>
      <c r="W48" s="15"/>
      <c r="X48" s="15"/>
      <c r="Y48" s="15"/>
      <c r="Z48" s="15"/>
      <c r="AA48" s="15"/>
      <c r="AB48" s="16"/>
      <c r="AC48" s="15"/>
      <c r="AD48" s="15"/>
      <c r="AE48" s="16"/>
      <c r="AF48" s="15"/>
      <c r="AG48" s="15"/>
      <c r="AH48" s="15"/>
      <c r="AI48" s="15"/>
      <c r="AJ48" s="15"/>
      <c r="AK48" s="15"/>
      <c r="AL48" s="15"/>
      <c r="AM48" s="3">
        <v>1500</v>
      </c>
      <c r="AN48" s="14">
        <v>45107</v>
      </c>
      <c r="AO48" s="3" t="s">
        <v>178</v>
      </c>
      <c r="AP48" s="25">
        <f>1000+500</f>
        <v>1500</v>
      </c>
      <c r="AQ48" s="14">
        <v>45140</v>
      </c>
      <c r="AR48" s="3" t="s">
        <v>217</v>
      </c>
      <c r="AS48" s="3"/>
      <c r="AT48" s="3"/>
      <c r="AU48" s="21">
        <v>1500</v>
      </c>
      <c r="AV48" s="3"/>
      <c r="AW48" s="3"/>
      <c r="AX48" s="3"/>
      <c r="AY48" s="3"/>
      <c r="AZ48" s="3"/>
      <c r="BA48" s="3"/>
      <c r="BB48" s="3"/>
      <c r="BC48" s="3"/>
      <c r="BD48" s="3"/>
      <c r="BE48" s="3">
        <f t="shared" si="0"/>
        <v>3000</v>
      </c>
    </row>
    <row r="49" spans="1:57">
      <c r="A49" s="3" t="s">
        <v>218</v>
      </c>
      <c r="B49" s="3" t="s">
        <v>219</v>
      </c>
      <c r="C49" s="14">
        <v>45110</v>
      </c>
      <c r="D49" s="3">
        <v>7055915649</v>
      </c>
      <c r="E49" s="2" t="s">
        <v>33</v>
      </c>
      <c r="F49" s="3" t="s">
        <v>185</v>
      </c>
      <c r="G49" s="3" t="s">
        <v>220</v>
      </c>
      <c r="H49" s="3" t="s">
        <v>46</v>
      </c>
      <c r="I49" s="3" t="s">
        <v>37</v>
      </c>
      <c r="J49" s="2" t="s">
        <v>47</v>
      </c>
      <c r="K49" s="24">
        <v>27</v>
      </c>
      <c r="L49" s="2" t="s">
        <v>48</v>
      </c>
      <c r="M49" s="14">
        <v>45141</v>
      </c>
      <c r="N49" s="3"/>
      <c r="O49" s="3">
        <v>500</v>
      </c>
      <c r="P49" s="18">
        <v>45113</v>
      </c>
      <c r="Q49" s="3" t="s">
        <v>178</v>
      </c>
      <c r="R49" s="3"/>
      <c r="S49" s="3"/>
      <c r="T49" s="3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31">
        <v>1500</v>
      </c>
      <c r="AN49" s="27">
        <v>45113</v>
      </c>
      <c r="AO49" s="15" t="s">
        <v>178</v>
      </c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3">
        <f t="shared" si="0"/>
        <v>1500</v>
      </c>
    </row>
    <row r="50" spans="1:57">
      <c r="A50" s="3" t="s">
        <v>221</v>
      </c>
      <c r="B50" s="3" t="s">
        <v>222</v>
      </c>
      <c r="C50" s="26">
        <v>45112</v>
      </c>
      <c r="D50" s="3">
        <v>6396682052</v>
      </c>
      <c r="E50" s="2" t="s">
        <v>33</v>
      </c>
      <c r="F50" s="3" t="s">
        <v>223</v>
      </c>
      <c r="G50" s="3" t="s">
        <v>216</v>
      </c>
      <c r="H50" s="3" t="s">
        <v>36</v>
      </c>
      <c r="I50" s="3" t="s">
        <v>37</v>
      </c>
      <c r="J50" s="2" t="s">
        <v>47</v>
      </c>
      <c r="K50" s="24">
        <v>12</v>
      </c>
      <c r="L50" s="2" t="s">
        <v>33</v>
      </c>
      <c r="M50" s="3"/>
      <c r="N50" s="3"/>
      <c r="O50" s="3">
        <v>500</v>
      </c>
      <c r="P50" s="14">
        <v>45085</v>
      </c>
      <c r="Q50" s="3" t="s">
        <v>66</v>
      </c>
      <c r="R50" s="3"/>
      <c r="S50" s="3"/>
      <c r="T50" s="3"/>
      <c r="U50" s="15"/>
      <c r="V50" s="15"/>
      <c r="W50" s="15"/>
      <c r="X50" s="15"/>
      <c r="Y50" s="15"/>
      <c r="Z50" s="15"/>
      <c r="AA50" s="15"/>
      <c r="AB50" s="16"/>
      <c r="AC50" s="15"/>
      <c r="AD50" s="15"/>
      <c r="AE50" s="16"/>
      <c r="AF50" s="15"/>
      <c r="AG50" s="15"/>
      <c r="AH50" s="15"/>
      <c r="AI50" s="15"/>
      <c r="AJ50" s="15"/>
      <c r="AK50" s="15"/>
      <c r="AL50" s="15"/>
      <c r="AM50" s="3">
        <v>1200</v>
      </c>
      <c r="AN50" s="32">
        <v>45117</v>
      </c>
      <c r="AO50" s="28" t="s">
        <v>224</v>
      </c>
      <c r="AP50" s="25">
        <v>1268</v>
      </c>
      <c r="AQ50" s="18">
        <v>45140</v>
      </c>
      <c r="AR50" s="3" t="s">
        <v>150</v>
      </c>
      <c r="AS50" s="3">
        <v>1266</v>
      </c>
      <c r="AT50" s="18">
        <v>45140</v>
      </c>
      <c r="AU50" s="3" t="s">
        <v>150</v>
      </c>
      <c r="AV50" s="3">
        <v>1266</v>
      </c>
      <c r="AW50" s="18">
        <v>45140</v>
      </c>
      <c r="AX50" s="3" t="s">
        <v>150</v>
      </c>
      <c r="AY50" s="3"/>
      <c r="AZ50" s="3"/>
      <c r="BA50" s="3"/>
      <c r="BB50" s="3"/>
      <c r="BC50" s="3"/>
      <c r="BD50" s="3"/>
      <c r="BE50" s="3">
        <f t="shared" si="0"/>
        <v>5000</v>
      </c>
    </row>
    <row r="51" spans="1:57">
      <c r="A51" s="3" t="s">
        <v>225</v>
      </c>
      <c r="B51" s="3" t="s">
        <v>226</v>
      </c>
      <c r="C51" s="14">
        <v>45115</v>
      </c>
      <c r="D51" s="3">
        <v>9045813398</v>
      </c>
      <c r="E51" s="2" t="s">
        <v>33</v>
      </c>
      <c r="F51" s="3" t="s">
        <v>227</v>
      </c>
      <c r="G51" s="3" t="s">
        <v>228</v>
      </c>
      <c r="H51" s="3" t="s">
        <v>36</v>
      </c>
      <c r="I51" s="3" t="s">
        <v>37</v>
      </c>
      <c r="J51" s="2" t="s">
        <v>47</v>
      </c>
      <c r="K51" s="21" t="s">
        <v>229</v>
      </c>
      <c r="L51" s="2" t="s">
        <v>33</v>
      </c>
      <c r="M51" s="3"/>
      <c r="N51" s="3"/>
      <c r="O51" s="3">
        <v>500</v>
      </c>
      <c r="P51" s="18">
        <v>45117</v>
      </c>
      <c r="Q51" s="3" t="s">
        <v>178</v>
      </c>
      <c r="R51" s="3"/>
      <c r="S51" s="3"/>
      <c r="T51" s="3"/>
      <c r="U51" s="15"/>
      <c r="V51" s="15"/>
      <c r="W51" s="15"/>
      <c r="X51" s="15"/>
      <c r="Y51" s="15"/>
      <c r="Z51" s="15"/>
      <c r="AA51" s="15"/>
      <c r="AB51" s="16"/>
      <c r="AC51" s="15"/>
      <c r="AD51" s="15"/>
      <c r="AE51" s="16"/>
      <c r="AF51" s="15"/>
      <c r="AG51" s="15"/>
      <c r="AH51" s="15"/>
      <c r="AI51" s="15"/>
      <c r="AJ51" s="15"/>
      <c r="AK51" s="15"/>
      <c r="AL51" s="15"/>
      <c r="AM51" s="2">
        <v>1500</v>
      </c>
      <c r="AN51" s="18">
        <v>45117</v>
      </c>
      <c r="AO51" s="3" t="s">
        <v>66</v>
      </c>
      <c r="AP51" s="25">
        <v>1500</v>
      </c>
      <c r="AQ51" s="18">
        <v>45143</v>
      </c>
      <c r="AR51" s="3" t="s">
        <v>41</v>
      </c>
      <c r="AS51" s="3"/>
      <c r="AT51" s="3"/>
      <c r="AU51" s="21">
        <v>1500</v>
      </c>
      <c r="AV51" s="3"/>
      <c r="AW51" s="3"/>
      <c r="AX51" s="3"/>
      <c r="AY51" s="3"/>
      <c r="AZ51" s="3"/>
      <c r="BA51" s="3"/>
      <c r="BB51" s="3"/>
      <c r="BC51" s="3"/>
      <c r="BD51" s="3"/>
      <c r="BE51" s="3">
        <f t="shared" si="0"/>
        <v>3000</v>
      </c>
    </row>
    <row r="52" spans="1:57">
      <c r="A52" s="3" t="s">
        <v>230</v>
      </c>
      <c r="B52" s="3" t="s">
        <v>231</v>
      </c>
      <c r="C52" s="14">
        <v>45114</v>
      </c>
      <c r="D52" s="3">
        <v>9897482011</v>
      </c>
      <c r="E52" s="2" t="s">
        <v>33</v>
      </c>
      <c r="F52" s="3" t="s">
        <v>232</v>
      </c>
      <c r="G52" s="3" t="s">
        <v>80</v>
      </c>
      <c r="H52" s="3" t="s">
        <v>36</v>
      </c>
      <c r="I52" s="3" t="s">
        <v>37</v>
      </c>
      <c r="J52" s="2" t="s">
        <v>47</v>
      </c>
      <c r="K52" s="24">
        <v>38</v>
      </c>
      <c r="L52" s="2" t="s">
        <v>33</v>
      </c>
      <c r="M52" s="3"/>
      <c r="N52" s="3"/>
      <c r="O52" s="3">
        <v>500</v>
      </c>
      <c r="P52" s="18">
        <v>45120</v>
      </c>
      <c r="Q52" s="3" t="s">
        <v>40</v>
      </c>
      <c r="R52" s="3">
        <v>-500</v>
      </c>
      <c r="S52" s="14">
        <v>45140</v>
      </c>
      <c r="T52" s="3" t="s">
        <v>84</v>
      </c>
      <c r="U52" s="15"/>
      <c r="V52" s="15"/>
      <c r="W52" s="15"/>
      <c r="X52" s="15"/>
      <c r="Y52" s="15"/>
      <c r="Z52" s="15"/>
      <c r="AA52" s="15"/>
      <c r="AB52" s="16"/>
      <c r="AC52" s="15"/>
      <c r="AD52" s="15"/>
      <c r="AE52" s="16"/>
      <c r="AF52" s="15"/>
      <c r="AG52" s="15"/>
      <c r="AH52" s="15"/>
      <c r="AI52" s="15"/>
      <c r="AJ52" s="15"/>
      <c r="AK52" s="15"/>
      <c r="AL52" s="15"/>
      <c r="AM52" s="2">
        <v>1500</v>
      </c>
      <c r="AN52" s="18">
        <v>45114</v>
      </c>
      <c r="AO52" s="3" t="s">
        <v>150</v>
      </c>
      <c r="AP52" s="25">
        <f>1000+500</f>
        <v>1500</v>
      </c>
      <c r="AQ52" s="14">
        <v>45140</v>
      </c>
      <c r="AR52" s="3" t="s">
        <v>217</v>
      </c>
      <c r="AS52" s="3"/>
      <c r="AT52" s="3"/>
      <c r="AU52" s="21">
        <v>1500</v>
      </c>
      <c r="AV52" s="3"/>
      <c r="AW52" s="3"/>
      <c r="AX52" s="3"/>
      <c r="AY52" s="3"/>
      <c r="AZ52" s="3"/>
      <c r="BA52" s="3"/>
      <c r="BB52" s="3"/>
      <c r="BC52" s="3"/>
      <c r="BD52" s="3"/>
      <c r="BE52" s="3">
        <f t="shared" si="0"/>
        <v>3000</v>
      </c>
    </row>
    <row r="53" spans="1:57">
      <c r="A53" s="3" t="s">
        <v>233</v>
      </c>
      <c r="B53" s="3" t="s">
        <v>234</v>
      </c>
      <c r="C53" s="14">
        <v>45117</v>
      </c>
      <c r="D53" s="3">
        <v>9368949086</v>
      </c>
      <c r="E53" s="2" t="s">
        <v>33</v>
      </c>
      <c r="F53" s="3" t="s">
        <v>235</v>
      </c>
      <c r="G53" s="3" t="s">
        <v>116</v>
      </c>
      <c r="H53" s="3" t="s">
        <v>36</v>
      </c>
      <c r="I53" s="3" t="s">
        <v>236</v>
      </c>
      <c r="J53" s="2" t="s">
        <v>47</v>
      </c>
      <c r="K53" s="24">
        <v>11</v>
      </c>
      <c r="L53" s="2" t="s">
        <v>33</v>
      </c>
      <c r="M53" s="3"/>
      <c r="N53" s="3"/>
      <c r="O53" s="3">
        <v>500</v>
      </c>
      <c r="P53" s="18">
        <v>45118</v>
      </c>
      <c r="Q53" s="3" t="s">
        <v>178</v>
      </c>
      <c r="R53" s="3"/>
      <c r="S53" s="3"/>
      <c r="T53" s="3"/>
      <c r="U53" s="15"/>
      <c r="V53" s="15"/>
      <c r="W53" s="15"/>
      <c r="X53" s="15"/>
      <c r="Y53" s="15"/>
      <c r="Z53" s="15"/>
      <c r="AA53" s="15"/>
      <c r="AB53" s="16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2">
        <v>1250</v>
      </c>
      <c r="AN53" s="18">
        <v>45118</v>
      </c>
      <c r="AO53" s="3" t="s">
        <v>150</v>
      </c>
      <c r="AP53" s="39">
        <v>1250</v>
      </c>
      <c r="AQ53" s="18">
        <v>45118</v>
      </c>
      <c r="AR53" s="3" t="s">
        <v>150</v>
      </c>
      <c r="AS53" s="2">
        <v>1250</v>
      </c>
      <c r="AT53" s="18">
        <v>45118</v>
      </c>
      <c r="AU53" s="3" t="s">
        <v>150</v>
      </c>
      <c r="AV53" s="2">
        <v>1250</v>
      </c>
      <c r="AW53" s="18">
        <v>45118</v>
      </c>
      <c r="AX53" s="3" t="s">
        <v>150</v>
      </c>
      <c r="AY53" s="2">
        <v>1250</v>
      </c>
      <c r="AZ53" s="18">
        <v>45118</v>
      </c>
      <c r="BA53" s="3" t="s">
        <v>150</v>
      </c>
      <c r="BB53" s="2">
        <v>1250</v>
      </c>
      <c r="BC53" s="18">
        <v>45118</v>
      </c>
      <c r="BD53" s="3" t="s">
        <v>150</v>
      </c>
      <c r="BE53" s="3">
        <f t="shared" si="0"/>
        <v>7500</v>
      </c>
    </row>
    <row r="54" spans="1:57">
      <c r="A54" s="3" t="s">
        <v>237</v>
      </c>
      <c r="B54" s="3" t="s">
        <v>238</v>
      </c>
      <c r="C54" s="14">
        <v>45117</v>
      </c>
      <c r="D54" s="3">
        <v>7302480677</v>
      </c>
      <c r="E54" s="2" t="s">
        <v>33</v>
      </c>
      <c r="F54" s="3" t="s">
        <v>239</v>
      </c>
      <c r="G54" s="3" t="s">
        <v>116</v>
      </c>
      <c r="H54" s="3" t="s">
        <v>36</v>
      </c>
      <c r="I54" s="3" t="s">
        <v>37</v>
      </c>
      <c r="J54" s="2" t="s">
        <v>47</v>
      </c>
      <c r="K54" s="24">
        <v>25</v>
      </c>
      <c r="L54" s="2" t="s">
        <v>33</v>
      </c>
      <c r="M54" s="3"/>
      <c r="N54" s="3"/>
      <c r="O54" s="3">
        <v>500</v>
      </c>
      <c r="P54" s="14">
        <v>45121</v>
      </c>
      <c r="Q54" s="3" t="s">
        <v>66</v>
      </c>
      <c r="R54" s="3"/>
      <c r="S54" s="3"/>
      <c r="T54" s="3"/>
      <c r="U54" s="15"/>
      <c r="V54" s="15"/>
      <c r="W54" s="15"/>
      <c r="X54" s="15"/>
      <c r="Y54" s="15"/>
      <c r="Z54" s="15"/>
      <c r="AA54" s="15"/>
      <c r="AB54" s="16"/>
      <c r="AC54" s="15"/>
      <c r="AD54" s="15"/>
      <c r="AE54" s="16"/>
      <c r="AF54" s="15"/>
      <c r="AG54" s="15"/>
      <c r="AH54" s="15"/>
      <c r="AI54" s="15"/>
      <c r="AJ54" s="15"/>
      <c r="AK54" s="15"/>
      <c r="AL54" s="15"/>
      <c r="AM54" s="3">
        <v>1000</v>
      </c>
      <c r="AN54" s="18">
        <v>45121</v>
      </c>
      <c r="AO54" s="3" t="s">
        <v>66</v>
      </c>
      <c r="AP54" s="25">
        <f>500+1000</f>
        <v>1500</v>
      </c>
      <c r="AQ54" s="18">
        <v>45141</v>
      </c>
      <c r="AR54" s="3" t="s">
        <v>240</v>
      </c>
      <c r="AS54" s="3">
        <v>500</v>
      </c>
      <c r="AT54" s="3"/>
      <c r="AU54" s="21">
        <v>1000</v>
      </c>
      <c r="AV54" s="3"/>
      <c r="AW54" s="3"/>
      <c r="AX54" s="3"/>
      <c r="AY54" s="3"/>
      <c r="AZ54" s="3"/>
      <c r="BA54" s="3"/>
      <c r="BB54" s="3"/>
      <c r="BC54" s="3"/>
      <c r="BD54" s="3"/>
      <c r="BE54" s="3">
        <f t="shared" si="0"/>
        <v>3000</v>
      </c>
    </row>
    <row r="55" spans="1:57">
      <c r="A55" s="3" t="s">
        <v>241</v>
      </c>
      <c r="B55" s="3" t="s">
        <v>242</v>
      </c>
      <c r="C55" s="14">
        <v>45123</v>
      </c>
      <c r="D55" s="3">
        <v>7817944513</v>
      </c>
      <c r="E55" s="2" t="s">
        <v>33</v>
      </c>
      <c r="F55" s="43" t="s">
        <v>243</v>
      </c>
      <c r="G55" s="3" t="s">
        <v>244</v>
      </c>
      <c r="H55" s="3" t="s">
        <v>36</v>
      </c>
      <c r="I55" s="3" t="s">
        <v>37</v>
      </c>
      <c r="J55" s="2" t="s">
        <v>47</v>
      </c>
      <c r="K55" s="24">
        <v>26</v>
      </c>
      <c r="L55" s="2" t="s">
        <v>33</v>
      </c>
      <c r="M55" s="3"/>
      <c r="N55" s="3"/>
      <c r="O55" s="3">
        <v>500</v>
      </c>
      <c r="P55" s="14">
        <v>45124</v>
      </c>
      <c r="Q55" s="3" t="s">
        <v>39</v>
      </c>
      <c r="R55" s="3"/>
      <c r="S55" s="3"/>
      <c r="T55" s="3"/>
      <c r="U55" s="15"/>
      <c r="V55" s="15"/>
      <c r="W55" s="15"/>
      <c r="X55" s="15"/>
      <c r="Y55" s="15"/>
      <c r="Z55" s="15"/>
      <c r="AA55" s="15"/>
      <c r="AB55" s="16"/>
      <c r="AC55" s="15"/>
      <c r="AD55" s="15"/>
      <c r="AE55" s="16"/>
      <c r="AF55" s="15"/>
      <c r="AG55" s="15"/>
      <c r="AH55" s="15"/>
      <c r="AI55" s="15"/>
      <c r="AJ55" s="15"/>
      <c r="AK55" s="15"/>
      <c r="AL55" s="15"/>
      <c r="AM55" s="3">
        <v>750</v>
      </c>
      <c r="AN55" s="18">
        <v>45124</v>
      </c>
      <c r="AO55" s="4" t="s">
        <v>39</v>
      </c>
      <c r="AP55" s="25">
        <f>750+750</f>
        <v>1500</v>
      </c>
      <c r="AQ55" s="18">
        <v>45124</v>
      </c>
      <c r="AR55" s="3" t="s">
        <v>150</v>
      </c>
      <c r="AS55" s="3"/>
      <c r="AT55" s="3"/>
      <c r="AU55" s="21">
        <v>1500</v>
      </c>
      <c r="AV55" s="3"/>
      <c r="AW55" s="3"/>
      <c r="AX55" s="3"/>
      <c r="AY55" s="3"/>
      <c r="AZ55" s="3"/>
      <c r="BA55" s="3"/>
      <c r="BB55" s="3"/>
      <c r="BC55" s="3"/>
      <c r="BD55" s="3"/>
      <c r="BE55" s="3">
        <f t="shared" si="0"/>
        <v>2250</v>
      </c>
    </row>
    <row r="56" spans="1:57">
      <c r="A56" s="3" t="s">
        <v>245</v>
      </c>
      <c r="B56" s="3" t="s">
        <v>246</v>
      </c>
      <c r="C56" s="14">
        <v>45123</v>
      </c>
      <c r="D56" s="3">
        <v>9718514866</v>
      </c>
      <c r="E56" s="2" t="s">
        <v>33</v>
      </c>
      <c r="F56" s="3" t="s">
        <v>247</v>
      </c>
      <c r="G56" s="3" t="s">
        <v>131</v>
      </c>
      <c r="H56" s="3" t="s">
        <v>36</v>
      </c>
      <c r="I56" s="3" t="s">
        <v>248</v>
      </c>
      <c r="J56" s="2" t="s">
        <v>47</v>
      </c>
      <c r="K56" s="3" t="s">
        <v>37</v>
      </c>
      <c r="L56" s="2" t="s">
        <v>33</v>
      </c>
      <c r="M56" s="3"/>
      <c r="N56" s="3"/>
      <c r="O56" s="3">
        <v>500</v>
      </c>
      <c r="P56" s="14">
        <v>45132</v>
      </c>
      <c r="Q56" s="3" t="s">
        <v>40</v>
      </c>
      <c r="R56" s="3"/>
      <c r="S56" s="3"/>
      <c r="T56" s="3"/>
      <c r="U56" s="15"/>
      <c r="V56" s="15"/>
      <c r="W56" s="15"/>
      <c r="X56" s="15"/>
      <c r="Y56" s="15"/>
      <c r="Z56" s="15"/>
      <c r="AA56" s="15"/>
      <c r="AB56" s="16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3">
        <v>750</v>
      </c>
      <c r="AN56" s="18">
        <v>45124</v>
      </c>
      <c r="AO56" s="3" t="s">
        <v>150</v>
      </c>
      <c r="AP56" s="25">
        <v>1500</v>
      </c>
      <c r="AQ56" s="18">
        <v>45132</v>
      </c>
      <c r="AR56" s="4" t="s">
        <v>40</v>
      </c>
      <c r="AS56" s="3"/>
      <c r="AT56" s="3"/>
      <c r="AU56" s="21">
        <v>1500</v>
      </c>
      <c r="AV56" s="3"/>
      <c r="AW56" s="3"/>
      <c r="AX56" s="3"/>
      <c r="AY56" s="3"/>
      <c r="AZ56" s="3"/>
      <c r="BA56" s="3"/>
      <c r="BB56" s="3"/>
      <c r="BC56" s="3"/>
      <c r="BD56" s="3"/>
      <c r="BE56" s="3">
        <f t="shared" si="0"/>
        <v>2250</v>
      </c>
    </row>
    <row r="57" spans="1:57">
      <c r="A57" s="3" t="s">
        <v>249</v>
      </c>
      <c r="B57" s="3" t="s">
        <v>250</v>
      </c>
      <c r="C57" s="14">
        <v>45124</v>
      </c>
      <c r="D57" s="3">
        <v>7078729929</v>
      </c>
      <c r="E57" s="2" t="s">
        <v>33</v>
      </c>
      <c r="F57" s="3" t="s">
        <v>232</v>
      </c>
      <c r="G57" s="3" t="s">
        <v>70</v>
      </c>
      <c r="H57" s="3" t="s">
        <v>36</v>
      </c>
      <c r="I57" s="3" t="s">
        <v>251</v>
      </c>
      <c r="J57" s="2" t="s">
        <v>47</v>
      </c>
      <c r="K57" s="24">
        <v>19</v>
      </c>
      <c r="L57" s="2" t="s">
        <v>33</v>
      </c>
      <c r="M57" s="3"/>
      <c r="N57" s="3"/>
      <c r="O57" s="3">
        <v>500</v>
      </c>
      <c r="P57" s="14">
        <v>45124</v>
      </c>
      <c r="Q57" s="3" t="s">
        <v>178</v>
      </c>
      <c r="R57" s="3"/>
      <c r="S57" s="3"/>
      <c r="T57" s="3"/>
      <c r="U57" s="15"/>
      <c r="V57" s="15"/>
      <c r="W57" s="15"/>
      <c r="X57" s="15"/>
      <c r="Y57" s="15"/>
      <c r="Z57" s="15"/>
      <c r="AA57" s="15"/>
      <c r="AB57" s="16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3">
        <v>0</v>
      </c>
      <c r="AN57" s="18">
        <v>45125</v>
      </c>
      <c r="AO57" s="3" t="s">
        <v>37</v>
      </c>
      <c r="AP57" s="25">
        <v>1334</v>
      </c>
      <c r="AQ57" s="18">
        <v>45124</v>
      </c>
      <c r="AR57" s="3" t="s">
        <v>150</v>
      </c>
      <c r="AS57" s="3">
        <v>1333</v>
      </c>
      <c r="AT57" s="18">
        <v>45124</v>
      </c>
      <c r="AU57" s="3" t="s">
        <v>150</v>
      </c>
      <c r="AV57" s="3">
        <v>1333</v>
      </c>
      <c r="AW57" s="18">
        <v>45124</v>
      </c>
      <c r="AX57" s="3" t="s">
        <v>150</v>
      </c>
      <c r="AY57" s="3"/>
      <c r="AZ57" s="3"/>
      <c r="BA57" s="3"/>
      <c r="BB57" s="3"/>
      <c r="BC57" s="3"/>
      <c r="BD57" s="3"/>
      <c r="BE57" s="3">
        <f t="shared" si="0"/>
        <v>4000</v>
      </c>
    </row>
    <row r="58" spans="1:57">
      <c r="A58" s="3" t="s">
        <v>252</v>
      </c>
      <c r="B58" s="3" t="s">
        <v>253</v>
      </c>
      <c r="C58" s="14">
        <v>45124</v>
      </c>
      <c r="D58" s="3">
        <v>8755705676</v>
      </c>
      <c r="E58" s="2" t="s">
        <v>33</v>
      </c>
      <c r="F58" s="3" t="s">
        <v>161</v>
      </c>
      <c r="G58" s="3" t="s">
        <v>254</v>
      </c>
      <c r="H58" s="3" t="s">
        <v>36</v>
      </c>
      <c r="I58" s="3" t="s">
        <v>37</v>
      </c>
      <c r="J58" s="2" t="s">
        <v>47</v>
      </c>
      <c r="K58" s="41">
        <v>21</v>
      </c>
      <c r="L58" s="2" t="s">
        <v>48</v>
      </c>
      <c r="M58" s="3"/>
      <c r="N58" s="3"/>
      <c r="O58" s="3">
        <v>500</v>
      </c>
      <c r="P58" s="14">
        <v>45146</v>
      </c>
      <c r="Q58" s="3" t="s">
        <v>66</v>
      </c>
      <c r="R58" s="3"/>
      <c r="S58" s="3"/>
      <c r="T58" s="3"/>
      <c r="U58" s="15"/>
      <c r="V58" s="15"/>
      <c r="W58" s="15"/>
      <c r="X58" s="15"/>
      <c r="Y58" s="15"/>
      <c r="Z58" s="15"/>
      <c r="AA58" s="15"/>
      <c r="AB58" s="16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3">
        <v>700</v>
      </c>
      <c r="AN58" s="18">
        <v>45124</v>
      </c>
      <c r="AO58" s="3" t="s">
        <v>66</v>
      </c>
      <c r="AP58" s="25">
        <f t="shared" ref="AP58:AP59" si="3">800+700</f>
        <v>1500</v>
      </c>
      <c r="AQ58" s="18">
        <v>45124</v>
      </c>
      <c r="AR58" s="3" t="s">
        <v>66</v>
      </c>
      <c r="AS58" s="3"/>
      <c r="AT58" s="3"/>
      <c r="AU58" s="21">
        <v>1500</v>
      </c>
      <c r="AV58" s="3"/>
      <c r="AW58" s="3"/>
      <c r="AX58" s="3"/>
      <c r="AY58" s="3"/>
      <c r="AZ58" s="3"/>
      <c r="BA58" s="3"/>
      <c r="BB58" s="3"/>
      <c r="BC58" s="3"/>
      <c r="BD58" s="3"/>
      <c r="BE58" s="3">
        <f t="shared" si="0"/>
        <v>2200</v>
      </c>
    </row>
    <row r="59" spans="1:57">
      <c r="A59" s="3" t="s">
        <v>255</v>
      </c>
      <c r="B59" s="3" t="s">
        <v>256</v>
      </c>
      <c r="C59" s="14">
        <v>45124</v>
      </c>
      <c r="D59" s="3">
        <v>7011923153</v>
      </c>
      <c r="E59" s="2" t="s">
        <v>33</v>
      </c>
      <c r="F59" s="3" t="s">
        <v>257</v>
      </c>
      <c r="G59" s="3" t="s">
        <v>131</v>
      </c>
      <c r="H59" s="3" t="s">
        <v>36</v>
      </c>
      <c r="I59" s="3" t="s">
        <v>37</v>
      </c>
      <c r="J59" s="2" t="s">
        <v>47</v>
      </c>
      <c r="K59" s="41">
        <v>37</v>
      </c>
      <c r="L59" s="2" t="s">
        <v>33</v>
      </c>
      <c r="M59" s="3"/>
      <c r="N59" s="3"/>
      <c r="O59" s="3">
        <v>500</v>
      </c>
      <c r="P59" s="14">
        <v>45124</v>
      </c>
      <c r="Q59" s="3" t="s">
        <v>66</v>
      </c>
      <c r="R59" s="3"/>
      <c r="S59" s="3"/>
      <c r="T59" s="3"/>
      <c r="U59" s="15"/>
      <c r="V59" s="15"/>
      <c r="W59" s="15"/>
      <c r="X59" s="15"/>
      <c r="Y59" s="15"/>
      <c r="Z59" s="15"/>
      <c r="AA59" s="15"/>
      <c r="AB59" s="16"/>
      <c r="AC59" s="15"/>
      <c r="AD59" s="15"/>
      <c r="AE59" s="16"/>
      <c r="AF59" s="15"/>
      <c r="AG59" s="15"/>
      <c r="AH59" s="15"/>
      <c r="AI59" s="15"/>
      <c r="AJ59" s="15"/>
      <c r="AK59" s="15"/>
      <c r="AL59" s="15"/>
      <c r="AM59" s="3">
        <v>700</v>
      </c>
      <c r="AN59" s="18">
        <v>45126</v>
      </c>
      <c r="AO59" s="3" t="s">
        <v>66</v>
      </c>
      <c r="AP59" s="25">
        <f t="shared" si="3"/>
        <v>1500</v>
      </c>
      <c r="AQ59" s="18">
        <v>45126</v>
      </c>
      <c r="AR59" s="3" t="s">
        <v>66</v>
      </c>
      <c r="AS59" s="3"/>
      <c r="AT59" s="3"/>
      <c r="AU59" s="21">
        <v>1500</v>
      </c>
      <c r="AV59" s="3"/>
      <c r="AW59" s="3"/>
      <c r="AX59" s="3"/>
      <c r="AY59" s="3"/>
      <c r="AZ59" s="3"/>
      <c r="BA59" s="3"/>
      <c r="BB59" s="3"/>
      <c r="BC59" s="3"/>
      <c r="BD59" s="3"/>
      <c r="BE59" s="3">
        <f t="shared" si="0"/>
        <v>2200</v>
      </c>
    </row>
    <row r="60" spans="1:57">
      <c r="A60" s="3" t="s">
        <v>258</v>
      </c>
      <c r="B60" s="3" t="s">
        <v>259</v>
      </c>
      <c r="C60" s="14">
        <v>45127</v>
      </c>
      <c r="D60" s="3">
        <v>7535021056</v>
      </c>
      <c r="E60" s="2" t="s">
        <v>33</v>
      </c>
      <c r="F60" s="3" t="s">
        <v>260</v>
      </c>
      <c r="G60" s="3" t="s">
        <v>103</v>
      </c>
      <c r="H60" s="3" t="s">
        <v>36</v>
      </c>
      <c r="I60" s="3" t="s">
        <v>37</v>
      </c>
      <c r="J60" s="2" t="s">
        <v>47</v>
      </c>
      <c r="K60" s="41">
        <v>17</v>
      </c>
      <c r="L60" s="2" t="s">
        <v>48</v>
      </c>
      <c r="M60" s="3"/>
      <c r="N60" s="3"/>
      <c r="O60" s="3">
        <v>500</v>
      </c>
      <c r="P60" s="14">
        <v>45143</v>
      </c>
      <c r="Q60" s="3" t="s">
        <v>178</v>
      </c>
      <c r="R60" s="3"/>
      <c r="S60" s="3"/>
      <c r="T60" s="3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6"/>
      <c r="AF60" s="15"/>
      <c r="AG60" s="15"/>
      <c r="AH60" s="15"/>
      <c r="AI60" s="15"/>
      <c r="AJ60" s="15"/>
      <c r="AK60" s="15"/>
      <c r="AL60" s="15"/>
      <c r="AM60" s="3">
        <v>500</v>
      </c>
      <c r="AN60" s="18">
        <v>45127</v>
      </c>
      <c r="AO60" s="3" t="s">
        <v>66</v>
      </c>
      <c r="AP60" s="25">
        <f>1000+500</f>
        <v>1500</v>
      </c>
      <c r="AQ60" s="18">
        <v>45127</v>
      </c>
      <c r="AR60" s="3" t="s">
        <v>150</v>
      </c>
      <c r="AS60" s="3"/>
      <c r="AT60" s="3"/>
      <c r="AU60" s="21">
        <v>1500</v>
      </c>
      <c r="AV60" s="3"/>
      <c r="AW60" s="3"/>
      <c r="AX60" s="3"/>
      <c r="AY60" s="3"/>
      <c r="AZ60" s="3"/>
      <c r="BA60" s="3"/>
      <c r="BB60" s="3"/>
      <c r="BC60" s="3"/>
      <c r="BD60" s="3"/>
      <c r="BE60" s="3">
        <f t="shared" si="0"/>
        <v>2000</v>
      </c>
    </row>
    <row r="61" spans="1:57">
      <c r="A61" s="3" t="s">
        <v>261</v>
      </c>
      <c r="B61" s="3" t="s">
        <v>262</v>
      </c>
      <c r="C61" s="14">
        <v>45127</v>
      </c>
      <c r="D61" s="3">
        <v>7017674083</v>
      </c>
      <c r="E61" s="2" t="s">
        <v>33</v>
      </c>
      <c r="F61" s="3" t="s">
        <v>263</v>
      </c>
      <c r="G61" s="3" t="s">
        <v>264</v>
      </c>
      <c r="H61" s="3" t="s">
        <v>36</v>
      </c>
      <c r="I61" s="3" t="s">
        <v>37</v>
      </c>
      <c r="J61" s="2" t="s">
        <v>47</v>
      </c>
      <c r="K61" s="44" t="s">
        <v>265</v>
      </c>
      <c r="L61" s="2" t="s">
        <v>33</v>
      </c>
      <c r="M61" s="3"/>
      <c r="N61" s="3"/>
      <c r="O61" s="3">
        <v>500</v>
      </c>
      <c r="P61" s="14">
        <v>45130</v>
      </c>
      <c r="Q61" s="3" t="s">
        <v>66</v>
      </c>
      <c r="R61" s="3"/>
      <c r="S61" s="3"/>
      <c r="T61" s="3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3">
        <v>500</v>
      </c>
      <c r="AN61" s="18">
        <v>45130</v>
      </c>
      <c r="AO61" s="3" t="s">
        <v>66</v>
      </c>
      <c r="AP61" s="25">
        <v>1500</v>
      </c>
      <c r="AQ61" s="18">
        <v>45143</v>
      </c>
      <c r="AR61" s="3" t="s">
        <v>150</v>
      </c>
      <c r="AS61" s="3"/>
      <c r="AT61" s="3"/>
      <c r="AU61" s="21">
        <v>1500</v>
      </c>
      <c r="AV61" s="3"/>
      <c r="AW61" s="3"/>
      <c r="AX61" s="3"/>
      <c r="AY61" s="3"/>
      <c r="AZ61" s="3"/>
      <c r="BA61" s="3"/>
      <c r="BB61" s="3"/>
      <c r="BC61" s="3"/>
      <c r="BD61" s="3"/>
      <c r="BE61" s="3">
        <f t="shared" si="0"/>
        <v>2000</v>
      </c>
    </row>
    <row r="62" spans="1:57">
      <c r="A62" s="3" t="s">
        <v>266</v>
      </c>
      <c r="B62" s="3" t="s">
        <v>267</v>
      </c>
      <c r="C62" s="14">
        <v>45128</v>
      </c>
      <c r="D62" s="3">
        <v>9997223083</v>
      </c>
      <c r="E62" s="2" t="s">
        <v>33</v>
      </c>
      <c r="F62" s="3" t="s">
        <v>268</v>
      </c>
      <c r="G62" s="3" t="s">
        <v>131</v>
      </c>
      <c r="H62" s="3" t="s">
        <v>36</v>
      </c>
      <c r="I62" s="3" t="s">
        <v>37</v>
      </c>
      <c r="J62" s="2" t="s">
        <v>47</v>
      </c>
      <c r="K62" s="44" t="s">
        <v>269</v>
      </c>
      <c r="L62" s="2" t="s">
        <v>33</v>
      </c>
      <c r="M62" s="3"/>
      <c r="N62" s="3"/>
      <c r="O62" s="3">
        <v>500</v>
      </c>
      <c r="P62" s="14">
        <v>45131</v>
      </c>
      <c r="Q62" s="3" t="s">
        <v>178</v>
      </c>
      <c r="R62" s="3"/>
      <c r="S62" s="3"/>
      <c r="T62" s="3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6"/>
      <c r="AF62" s="15"/>
      <c r="AG62" s="15"/>
      <c r="AH62" s="15"/>
      <c r="AI62" s="15"/>
      <c r="AJ62" s="15"/>
      <c r="AK62" s="15"/>
      <c r="AL62" s="15"/>
      <c r="AM62" s="3">
        <v>500</v>
      </c>
      <c r="AN62" s="18">
        <v>45131</v>
      </c>
      <c r="AO62" s="3" t="s">
        <v>150</v>
      </c>
      <c r="AP62" s="25">
        <v>1500</v>
      </c>
      <c r="AQ62" s="18">
        <v>45131</v>
      </c>
      <c r="AR62" s="3" t="s">
        <v>150</v>
      </c>
      <c r="AS62" s="3"/>
      <c r="AT62" s="3"/>
      <c r="AU62" s="21">
        <v>1500</v>
      </c>
      <c r="AV62" s="3"/>
      <c r="AW62" s="3"/>
      <c r="AX62" s="3"/>
      <c r="AY62" s="3"/>
      <c r="AZ62" s="3"/>
      <c r="BA62" s="3"/>
      <c r="BB62" s="3"/>
      <c r="BC62" s="3"/>
      <c r="BD62" s="3"/>
      <c r="BE62" s="3">
        <f t="shared" si="0"/>
        <v>2000</v>
      </c>
    </row>
    <row r="63" spans="1:57">
      <c r="A63" s="3" t="s">
        <v>270</v>
      </c>
      <c r="B63" s="3" t="s">
        <v>271</v>
      </c>
      <c r="C63" s="14">
        <v>45128</v>
      </c>
      <c r="D63" s="3">
        <v>7452982213</v>
      </c>
      <c r="E63" s="2" t="s">
        <v>33</v>
      </c>
      <c r="F63" s="3" t="s">
        <v>272</v>
      </c>
      <c r="G63" s="3" t="s">
        <v>80</v>
      </c>
      <c r="H63" s="3" t="s">
        <v>36</v>
      </c>
      <c r="I63" s="3" t="s">
        <v>37</v>
      </c>
      <c r="J63" s="2" t="s">
        <v>65</v>
      </c>
      <c r="K63" s="44" t="s">
        <v>273</v>
      </c>
      <c r="L63" s="2" t="s">
        <v>33</v>
      </c>
      <c r="M63" s="3"/>
      <c r="N63" s="3"/>
      <c r="O63" s="3">
        <v>500</v>
      </c>
      <c r="P63" s="18">
        <v>45131</v>
      </c>
      <c r="Q63" s="3" t="s">
        <v>66</v>
      </c>
      <c r="R63" s="3"/>
      <c r="S63" s="3"/>
      <c r="T63" s="3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6"/>
      <c r="AF63" s="15"/>
      <c r="AG63" s="15"/>
      <c r="AH63" s="15"/>
      <c r="AI63" s="15"/>
      <c r="AJ63" s="15"/>
      <c r="AK63" s="15"/>
      <c r="AL63" s="15"/>
      <c r="AM63" s="3">
        <v>330</v>
      </c>
      <c r="AN63" s="18">
        <v>45145</v>
      </c>
      <c r="AO63" s="3" t="s">
        <v>150</v>
      </c>
      <c r="AP63" s="25">
        <v>1000</v>
      </c>
      <c r="AQ63" s="18">
        <v>45131</v>
      </c>
      <c r="AR63" s="3" t="s">
        <v>66</v>
      </c>
      <c r="AS63" s="3"/>
      <c r="AT63" s="3"/>
      <c r="AU63" s="21">
        <v>1000</v>
      </c>
      <c r="AV63" s="3"/>
      <c r="AW63" s="3"/>
      <c r="AX63" s="3"/>
      <c r="AY63" s="3"/>
      <c r="AZ63" s="3"/>
      <c r="BA63" s="3"/>
      <c r="BB63" s="3"/>
      <c r="BC63" s="3"/>
      <c r="BD63" s="3"/>
      <c r="BE63" s="3">
        <f t="shared" si="0"/>
        <v>1330</v>
      </c>
    </row>
    <row r="64" spans="1:57">
      <c r="A64" s="3" t="s">
        <v>274</v>
      </c>
      <c r="B64" s="3" t="s">
        <v>275</v>
      </c>
      <c r="C64" s="14">
        <v>45129</v>
      </c>
      <c r="D64" s="3">
        <v>8218820238</v>
      </c>
      <c r="E64" s="2" t="s">
        <v>33</v>
      </c>
      <c r="F64" s="3" t="s">
        <v>276</v>
      </c>
      <c r="G64" s="3" t="s">
        <v>116</v>
      </c>
      <c r="H64" s="3" t="s">
        <v>36</v>
      </c>
      <c r="I64" s="3" t="s">
        <v>37</v>
      </c>
      <c r="J64" s="2" t="s">
        <v>65</v>
      </c>
      <c r="K64" s="41">
        <v>4</v>
      </c>
      <c r="L64" s="2" t="s">
        <v>33</v>
      </c>
      <c r="M64" s="3"/>
      <c r="N64" s="3"/>
      <c r="O64" s="3">
        <v>500</v>
      </c>
      <c r="P64" s="14">
        <v>45131</v>
      </c>
      <c r="Q64" s="3" t="s">
        <v>66</v>
      </c>
      <c r="R64" s="3"/>
      <c r="S64" s="3"/>
      <c r="T64" s="3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6"/>
      <c r="AF64" s="15"/>
      <c r="AG64" s="15"/>
      <c r="AH64" s="15"/>
      <c r="AI64" s="15"/>
      <c r="AJ64" s="15"/>
      <c r="AK64" s="15"/>
      <c r="AL64" s="15"/>
      <c r="AM64" s="3">
        <v>300</v>
      </c>
      <c r="AN64" s="18">
        <v>45141</v>
      </c>
      <c r="AO64" s="3" t="s">
        <v>150</v>
      </c>
      <c r="AP64" s="25">
        <v>1000</v>
      </c>
      <c r="AQ64" s="18">
        <v>45129</v>
      </c>
      <c r="AR64" s="3" t="s">
        <v>66</v>
      </c>
      <c r="AS64" s="3"/>
      <c r="AT64" s="3"/>
      <c r="AU64" s="21">
        <v>1000</v>
      </c>
      <c r="AV64" s="3"/>
      <c r="AW64" s="3"/>
      <c r="AX64" s="3"/>
      <c r="AY64" s="3"/>
      <c r="AZ64" s="3"/>
      <c r="BA64" s="3"/>
      <c r="BB64" s="3"/>
      <c r="BC64" s="3"/>
      <c r="BD64" s="3"/>
      <c r="BE64" s="3">
        <f t="shared" si="0"/>
        <v>1300</v>
      </c>
    </row>
    <row r="65" spans="1:57">
      <c r="A65" s="3" t="s">
        <v>277</v>
      </c>
      <c r="B65" s="3" t="s">
        <v>278</v>
      </c>
      <c r="C65" s="14">
        <v>45130</v>
      </c>
      <c r="D65" s="3">
        <v>9720810854</v>
      </c>
      <c r="E65" s="2" t="s">
        <v>33</v>
      </c>
      <c r="F65" s="3" t="s">
        <v>279</v>
      </c>
      <c r="G65" s="3" t="s">
        <v>83</v>
      </c>
      <c r="H65" s="3" t="s">
        <v>36</v>
      </c>
      <c r="I65" s="3" t="s">
        <v>37</v>
      </c>
      <c r="J65" s="2" t="s">
        <v>47</v>
      </c>
      <c r="K65" s="41">
        <v>29</v>
      </c>
      <c r="L65" s="2" t="s">
        <v>33</v>
      </c>
      <c r="M65" s="3"/>
      <c r="N65" s="3"/>
      <c r="O65" s="3">
        <v>500</v>
      </c>
      <c r="P65" s="14">
        <v>45130</v>
      </c>
      <c r="Q65" s="3" t="s">
        <v>178</v>
      </c>
      <c r="R65" s="3"/>
      <c r="S65" s="3"/>
      <c r="T65" s="3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6"/>
      <c r="AF65" s="15"/>
      <c r="AG65" s="15"/>
      <c r="AH65" s="15"/>
      <c r="AI65" s="15"/>
      <c r="AJ65" s="15"/>
      <c r="AK65" s="15"/>
      <c r="AL65" s="15"/>
      <c r="AM65" s="3">
        <v>400</v>
      </c>
      <c r="AN65" s="18">
        <v>45130</v>
      </c>
      <c r="AO65" s="3" t="s">
        <v>150</v>
      </c>
      <c r="AP65" s="25">
        <v>1500</v>
      </c>
      <c r="AQ65" s="18">
        <v>45130</v>
      </c>
      <c r="AR65" s="3" t="s">
        <v>150</v>
      </c>
      <c r="AS65" s="3"/>
      <c r="AT65" s="3"/>
      <c r="AU65" s="21">
        <v>1500</v>
      </c>
      <c r="AV65" s="3"/>
      <c r="AW65" s="3"/>
      <c r="AX65" s="3"/>
      <c r="AY65" s="3"/>
      <c r="AZ65" s="3"/>
      <c r="BA65" s="3"/>
      <c r="BB65" s="3"/>
      <c r="BC65" s="3"/>
      <c r="BD65" s="3"/>
      <c r="BE65" s="3">
        <f t="shared" si="0"/>
        <v>1900</v>
      </c>
    </row>
    <row r="66" spans="1:57">
      <c r="A66" s="3" t="s">
        <v>280</v>
      </c>
      <c r="B66" s="2" t="s">
        <v>281</v>
      </c>
      <c r="C66" s="14">
        <v>45131</v>
      </c>
      <c r="D66" s="2">
        <v>8077527295</v>
      </c>
      <c r="E66" s="2" t="s">
        <v>33</v>
      </c>
      <c r="F66" s="2" t="s">
        <v>282</v>
      </c>
      <c r="G66" s="2" t="s">
        <v>131</v>
      </c>
      <c r="H66" s="3" t="s">
        <v>36</v>
      </c>
      <c r="I66" s="3" t="s">
        <v>37</v>
      </c>
      <c r="J66" s="2" t="s">
        <v>47</v>
      </c>
      <c r="K66" s="3" t="s">
        <v>37</v>
      </c>
      <c r="L66" s="2" t="s">
        <v>33</v>
      </c>
      <c r="O66" s="3">
        <v>500</v>
      </c>
      <c r="P66" s="14">
        <v>45133</v>
      </c>
      <c r="Q66" s="3" t="s">
        <v>178</v>
      </c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6"/>
      <c r="AF66" s="15"/>
      <c r="AG66" s="15"/>
      <c r="AH66" s="15"/>
      <c r="AI66" s="15"/>
      <c r="AJ66" s="15"/>
      <c r="AK66" s="15"/>
      <c r="AL66" s="15"/>
      <c r="AM66" s="3">
        <v>350</v>
      </c>
      <c r="AN66" s="14">
        <v>45133</v>
      </c>
      <c r="AO66" s="3" t="s">
        <v>178</v>
      </c>
      <c r="AP66" s="25">
        <v>1500</v>
      </c>
      <c r="AQ66" s="14">
        <v>45133</v>
      </c>
      <c r="AR66" s="3" t="s">
        <v>178</v>
      </c>
      <c r="AS66" s="2"/>
      <c r="AU66" s="45">
        <v>1500</v>
      </c>
      <c r="BE66" s="3">
        <f t="shared" si="0"/>
        <v>1850</v>
      </c>
    </row>
    <row r="67" spans="1:57">
      <c r="A67" s="3" t="s">
        <v>283</v>
      </c>
      <c r="B67" s="2" t="s">
        <v>284</v>
      </c>
      <c r="C67" s="14">
        <v>45134</v>
      </c>
      <c r="D67" s="29">
        <v>7900270977</v>
      </c>
      <c r="E67" s="2" t="s">
        <v>33</v>
      </c>
      <c r="F67" s="2" t="s">
        <v>285</v>
      </c>
      <c r="G67" s="2" t="s">
        <v>286</v>
      </c>
      <c r="H67" s="3" t="s">
        <v>36</v>
      </c>
      <c r="I67" s="3" t="s">
        <v>251</v>
      </c>
      <c r="J67" s="2" t="s">
        <v>47</v>
      </c>
      <c r="K67" s="3" t="s">
        <v>37</v>
      </c>
      <c r="L67" s="5" t="s">
        <v>33</v>
      </c>
      <c r="O67" s="3">
        <v>500</v>
      </c>
      <c r="P67" s="14">
        <v>45133</v>
      </c>
      <c r="Q67" s="3" t="s">
        <v>66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6"/>
      <c r="AF67" s="15"/>
      <c r="AG67" s="15"/>
      <c r="AH67" s="15"/>
      <c r="AI67" s="15"/>
      <c r="AJ67" s="15"/>
      <c r="AK67" s="15"/>
      <c r="AL67" s="15"/>
      <c r="AM67" s="3">
        <v>200</v>
      </c>
      <c r="AN67" s="14">
        <v>45136</v>
      </c>
      <c r="AO67" s="3" t="s">
        <v>178</v>
      </c>
      <c r="AP67" s="25">
        <v>1334</v>
      </c>
      <c r="AQ67" s="14">
        <v>45136</v>
      </c>
      <c r="AR67" s="3" t="s">
        <v>178</v>
      </c>
      <c r="AS67" s="3">
        <v>1333</v>
      </c>
      <c r="AT67" s="14">
        <v>45136</v>
      </c>
      <c r="AU67" s="3" t="s">
        <v>178</v>
      </c>
      <c r="AV67" s="3">
        <v>1333</v>
      </c>
      <c r="AW67" s="14">
        <v>45136</v>
      </c>
      <c r="AX67" s="3" t="s">
        <v>178</v>
      </c>
      <c r="BE67" s="3">
        <f t="shared" si="0"/>
        <v>4200</v>
      </c>
    </row>
    <row r="68" spans="1:57">
      <c r="A68" s="3" t="s">
        <v>287</v>
      </c>
      <c r="B68" s="2" t="s">
        <v>288</v>
      </c>
      <c r="C68" s="46">
        <v>45139</v>
      </c>
      <c r="D68" s="2">
        <v>7455981810</v>
      </c>
      <c r="E68" s="2" t="s">
        <v>33</v>
      </c>
      <c r="F68" s="2" t="s">
        <v>289</v>
      </c>
      <c r="G68" s="2" t="s">
        <v>95</v>
      </c>
      <c r="H68" s="3" t="s">
        <v>36</v>
      </c>
      <c r="I68" s="42">
        <v>0.33329999999999999</v>
      </c>
      <c r="J68" s="2" t="s">
        <v>47</v>
      </c>
      <c r="K68" s="3" t="s">
        <v>37</v>
      </c>
      <c r="L68" s="5" t="s">
        <v>33</v>
      </c>
      <c r="O68" s="3">
        <v>500</v>
      </c>
      <c r="P68" s="14">
        <v>45139</v>
      </c>
      <c r="Q68" s="3" t="s">
        <v>178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6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39">
        <v>1000</v>
      </c>
      <c r="AQ68" s="14">
        <v>45139</v>
      </c>
      <c r="AR68" s="3" t="s">
        <v>178</v>
      </c>
      <c r="AS68" s="2">
        <v>1000</v>
      </c>
      <c r="AT68" s="14">
        <v>45139</v>
      </c>
      <c r="AU68" s="3" t="s">
        <v>178</v>
      </c>
      <c r="AV68" s="2">
        <v>1000</v>
      </c>
      <c r="AW68" s="14">
        <v>45139</v>
      </c>
      <c r="AX68" s="3" t="s">
        <v>178</v>
      </c>
      <c r="BE68" s="3">
        <f t="shared" si="0"/>
        <v>3000</v>
      </c>
    </row>
    <row r="69" spans="1:57">
      <c r="A69" s="3" t="s">
        <v>290</v>
      </c>
      <c r="B69" s="2" t="s">
        <v>291</v>
      </c>
      <c r="C69" s="14">
        <v>45139</v>
      </c>
      <c r="D69" s="29">
        <v>8445954447</v>
      </c>
      <c r="E69" s="2" t="s">
        <v>33</v>
      </c>
      <c r="F69" s="2" t="s">
        <v>292</v>
      </c>
      <c r="G69" s="2" t="s">
        <v>70</v>
      </c>
      <c r="H69" s="3" t="s">
        <v>36</v>
      </c>
      <c r="I69" s="3" t="s">
        <v>37</v>
      </c>
      <c r="J69" s="2" t="s">
        <v>47</v>
      </c>
      <c r="K69" s="41">
        <v>22</v>
      </c>
      <c r="L69" s="5" t="s">
        <v>33</v>
      </c>
      <c r="O69" s="3">
        <v>500</v>
      </c>
      <c r="P69" s="14">
        <v>45135</v>
      </c>
      <c r="Q69" s="3" t="s">
        <v>178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6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25">
        <v>1500</v>
      </c>
      <c r="AQ69" s="14">
        <v>45135</v>
      </c>
      <c r="AR69" s="3" t="s">
        <v>178</v>
      </c>
      <c r="AS69" s="2"/>
      <c r="AU69" s="45">
        <v>1500</v>
      </c>
      <c r="BE69" s="3">
        <f t="shared" si="0"/>
        <v>1500</v>
      </c>
    </row>
    <row r="70" spans="1:57">
      <c r="A70" s="3" t="s">
        <v>293</v>
      </c>
      <c r="B70" s="3" t="s">
        <v>294</v>
      </c>
      <c r="C70" s="14">
        <v>45139</v>
      </c>
      <c r="D70" s="2">
        <v>6397628893</v>
      </c>
      <c r="E70" s="2" t="s">
        <v>33</v>
      </c>
      <c r="F70" s="3" t="s">
        <v>295</v>
      </c>
      <c r="G70" s="3" t="s">
        <v>296</v>
      </c>
      <c r="H70" s="3" t="s">
        <v>36</v>
      </c>
      <c r="I70" s="42">
        <v>0.16669999999999999</v>
      </c>
      <c r="J70" s="2" t="s">
        <v>47</v>
      </c>
      <c r="K70" s="41">
        <v>9</v>
      </c>
      <c r="L70" s="2" t="s">
        <v>48</v>
      </c>
      <c r="M70" s="3"/>
      <c r="N70" s="3"/>
      <c r="O70" s="3">
        <v>500</v>
      </c>
      <c r="P70" s="3" t="s">
        <v>297</v>
      </c>
      <c r="Q70" s="3" t="s">
        <v>66</v>
      </c>
      <c r="R70" s="3"/>
      <c r="S70" s="3"/>
      <c r="T70" s="3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6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25">
        <v>1250</v>
      </c>
      <c r="AQ70" s="14">
        <v>45142</v>
      </c>
      <c r="AR70" s="3" t="s">
        <v>178</v>
      </c>
      <c r="AS70" s="3"/>
      <c r="AT70" s="3"/>
      <c r="AU70" s="21">
        <v>1250</v>
      </c>
      <c r="AV70" s="3"/>
      <c r="AW70" s="3"/>
      <c r="AX70" s="3"/>
      <c r="AY70" s="3"/>
      <c r="AZ70" s="3"/>
      <c r="BA70" s="3"/>
      <c r="BB70" s="3"/>
      <c r="BC70" s="3"/>
      <c r="BD70" s="3"/>
      <c r="BE70" s="3">
        <f t="shared" si="0"/>
        <v>1250</v>
      </c>
    </row>
    <row r="71" spans="1:57">
      <c r="A71" s="3" t="s">
        <v>298</v>
      </c>
      <c r="B71" s="2" t="s">
        <v>299</v>
      </c>
      <c r="C71" s="14">
        <v>45139</v>
      </c>
      <c r="D71" s="2">
        <v>7500271533</v>
      </c>
      <c r="E71" s="2" t="s">
        <v>33</v>
      </c>
      <c r="F71" s="3" t="s">
        <v>300</v>
      </c>
      <c r="G71" s="2" t="s">
        <v>103</v>
      </c>
      <c r="H71" s="3" t="s">
        <v>36</v>
      </c>
      <c r="I71" s="42">
        <v>0.16669999999999999</v>
      </c>
      <c r="J71" s="2" t="s">
        <v>47</v>
      </c>
      <c r="K71" s="41">
        <v>7</v>
      </c>
      <c r="L71" s="2" t="s">
        <v>33</v>
      </c>
      <c r="M71" s="3"/>
      <c r="N71" s="3"/>
      <c r="O71" s="3">
        <v>0</v>
      </c>
      <c r="P71" s="3" t="s">
        <v>37</v>
      </c>
      <c r="Q71" s="3" t="s">
        <v>37</v>
      </c>
      <c r="R71" s="3"/>
      <c r="S71" s="3"/>
      <c r="T71" s="3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6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25">
        <v>1250</v>
      </c>
      <c r="AQ71" s="18">
        <v>45142</v>
      </c>
      <c r="AR71" s="3" t="s">
        <v>301</v>
      </c>
      <c r="AS71" s="3"/>
      <c r="AT71" s="3"/>
      <c r="AU71" s="21">
        <v>1250</v>
      </c>
      <c r="AV71" s="3"/>
      <c r="AW71" s="3"/>
      <c r="AX71" s="3"/>
      <c r="AY71" s="3"/>
      <c r="AZ71" s="3"/>
      <c r="BA71" s="3"/>
      <c r="BB71" s="3"/>
      <c r="BC71" s="3"/>
      <c r="BD71" s="3"/>
      <c r="BE71" s="3">
        <f t="shared" si="0"/>
        <v>1250</v>
      </c>
    </row>
    <row r="72" spans="1:57">
      <c r="A72" s="3" t="s">
        <v>302</v>
      </c>
      <c r="B72" s="2" t="s">
        <v>303</v>
      </c>
      <c r="C72" s="14">
        <v>45139</v>
      </c>
      <c r="D72" s="2">
        <v>8755788959</v>
      </c>
      <c r="E72" s="2" t="s">
        <v>33</v>
      </c>
      <c r="F72" s="2" t="s">
        <v>304</v>
      </c>
      <c r="G72" s="3" t="s">
        <v>80</v>
      </c>
      <c r="H72" s="3" t="s">
        <v>36</v>
      </c>
      <c r="I72" s="42">
        <v>0.16669999999999999</v>
      </c>
      <c r="J72" s="2" t="s">
        <v>47</v>
      </c>
      <c r="K72" s="44" t="s">
        <v>305</v>
      </c>
      <c r="L72" s="2" t="s">
        <v>33</v>
      </c>
      <c r="M72" s="3"/>
      <c r="N72" s="3"/>
      <c r="O72" s="3">
        <v>0</v>
      </c>
      <c r="P72" s="3" t="s">
        <v>37</v>
      </c>
      <c r="Q72" s="3" t="s">
        <v>37</v>
      </c>
      <c r="R72" s="3"/>
      <c r="S72" s="3"/>
      <c r="T72" s="3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25">
        <v>1250</v>
      </c>
      <c r="AQ72" s="14">
        <v>45140</v>
      </c>
      <c r="AR72" s="3" t="s">
        <v>66</v>
      </c>
      <c r="AS72" s="3"/>
      <c r="AT72" s="3"/>
      <c r="AU72" s="21">
        <v>1250</v>
      </c>
      <c r="AV72" s="3"/>
      <c r="AW72" s="3"/>
      <c r="AX72" s="3"/>
      <c r="AY72" s="3"/>
      <c r="AZ72" s="3"/>
      <c r="BA72" s="3"/>
      <c r="BB72" s="3"/>
      <c r="BC72" s="3"/>
      <c r="BD72" s="3"/>
      <c r="BE72" s="3">
        <f t="shared" si="0"/>
        <v>1250</v>
      </c>
    </row>
    <row r="73" spans="1:57">
      <c r="A73" s="3" t="s">
        <v>306</v>
      </c>
      <c r="B73" s="3" t="s">
        <v>307</v>
      </c>
      <c r="C73" s="14">
        <v>45140</v>
      </c>
      <c r="D73" s="3">
        <v>7451898923</v>
      </c>
      <c r="E73" s="2" t="s">
        <v>33</v>
      </c>
      <c r="F73" s="3" t="s">
        <v>308</v>
      </c>
      <c r="G73" s="3" t="s">
        <v>309</v>
      </c>
      <c r="H73" s="3" t="s">
        <v>36</v>
      </c>
      <c r="I73" s="3" t="s">
        <v>37</v>
      </c>
      <c r="J73" s="2" t="s">
        <v>38</v>
      </c>
      <c r="K73" s="41">
        <v>4</v>
      </c>
      <c r="L73" s="2" t="s">
        <v>33</v>
      </c>
      <c r="O73" s="3">
        <v>500</v>
      </c>
      <c r="P73" s="3" t="s">
        <v>297</v>
      </c>
      <c r="Q73" s="3" t="s">
        <v>66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21"/>
      <c r="AQ73" s="47">
        <v>45148</v>
      </c>
      <c r="AR73" s="21">
        <v>1000</v>
      </c>
      <c r="AS73" s="2"/>
      <c r="AU73" s="45">
        <v>1000</v>
      </c>
      <c r="BE73" s="3">
        <f t="shared" si="0"/>
        <v>0</v>
      </c>
    </row>
    <row r="74" spans="1:57">
      <c r="A74" s="3" t="s">
        <v>310</v>
      </c>
      <c r="B74" s="2" t="s">
        <v>311</v>
      </c>
      <c r="C74" s="14">
        <v>45144</v>
      </c>
      <c r="D74" s="2">
        <v>9917804298</v>
      </c>
      <c r="E74" s="2" t="s">
        <v>33</v>
      </c>
      <c r="F74" s="2" t="s">
        <v>312</v>
      </c>
      <c r="G74" s="2" t="s">
        <v>131</v>
      </c>
      <c r="H74" s="3" t="s">
        <v>36</v>
      </c>
      <c r="I74" s="3" t="s">
        <v>37</v>
      </c>
      <c r="J74" s="2" t="s">
        <v>47</v>
      </c>
      <c r="K74" s="3" t="s">
        <v>37</v>
      </c>
      <c r="L74" s="2" t="s">
        <v>33</v>
      </c>
      <c r="O74" s="2">
        <v>500</v>
      </c>
      <c r="P74" s="18">
        <v>45144</v>
      </c>
      <c r="Q74" s="3" t="s">
        <v>178</v>
      </c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6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39">
        <v>1250</v>
      </c>
      <c r="AQ74" s="18">
        <v>45145</v>
      </c>
      <c r="AR74" s="3" t="s">
        <v>178</v>
      </c>
      <c r="AS74" s="2"/>
      <c r="AU74" s="45">
        <v>1250</v>
      </c>
      <c r="BE74" s="3">
        <f t="shared" si="0"/>
        <v>1250</v>
      </c>
    </row>
    <row r="75" spans="1:57">
      <c r="A75" s="3" t="s">
        <v>313</v>
      </c>
      <c r="B75" s="3" t="s">
        <v>314</v>
      </c>
      <c r="C75" s="14">
        <v>45145</v>
      </c>
      <c r="D75" s="3">
        <v>7456975617</v>
      </c>
      <c r="E75" s="2" t="s">
        <v>33</v>
      </c>
      <c r="F75" s="3"/>
      <c r="G75" s="3" t="s">
        <v>315</v>
      </c>
      <c r="H75" s="3" t="s">
        <v>36</v>
      </c>
      <c r="I75" s="3" t="s">
        <v>37</v>
      </c>
      <c r="J75" s="2" t="s">
        <v>65</v>
      </c>
      <c r="K75" s="3" t="s">
        <v>37</v>
      </c>
      <c r="L75" s="2" t="s">
        <v>48</v>
      </c>
      <c r="M75" s="3"/>
      <c r="N75" s="3"/>
      <c r="O75" s="3">
        <v>500</v>
      </c>
      <c r="P75" s="18">
        <v>45145</v>
      </c>
      <c r="Q75" s="3" t="s">
        <v>66</v>
      </c>
      <c r="R75" s="3"/>
      <c r="S75" s="3"/>
      <c r="T75" s="3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25">
        <v>1000</v>
      </c>
      <c r="AQ75" s="14">
        <v>45145</v>
      </c>
      <c r="AR75" s="3" t="s">
        <v>66</v>
      </c>
      <c r="AS75" s="3"/>
      <c r="AT75" s="3"/>
      <c r="AU75" s="21">
        <v>1000</v>
      </c>
      <c r="AV75" s="3"/>
      <c r="AW75" s="3"/>
      <c r="AX75" s="3"/>
      <c r="AY75" s="3"/>
      <c r="AZ75" s="3"/>
      <c r="BA75" s="3"/>
      <c r="BB75" s="3"/>
      <c r="BC75" s="3"/>
      <c r="BD75" s="3"/>
      <c r="BE75" s="3">
        <f t="shared" si="0"/>
        <v>1000</v>
      </c>
    </row>
    <row r="76" spans="1:57">
      <c r="A76" s="3" t="s">
        <v>316</v>
      </c>
      <c r="B76" s="3" t="s">
        <v>317</v>
      </c>
      <c r="C76" s="14">
        <v>45146</v>
      </c>
      <c r="D76" s="3">
        <v>8477032231</v>
      </c>
      <c r="E76" s="2" t="s">
        <v>33</v>
      </c>
      <c r="F76" s="2" t="s">
        <v>318</v>
      </c>
      <c r="G76" s="3" t="s">
        <v>319</v>
      </c>
      <c r="H76" s="3" t="s">
        <v>36</v>
      </c>
      <c r="I76" s="3" t="s">
        <v>37</v>
      </c>
      <c r="J76" s="2" t="s">
        <v>38</v>
      </c>
      <c r="K76" s="3" t="s">
        <v>37</v>
      </c>
      <c r="L76" s="2" t="s">
        <v>33</v>
      </c>
      <c r="M76" s="3"/>
      <c r="N76" s="3"/>
      <c r="O76" s="2">
        <v>500</v>
      </c>
      <c r="P76" s="18">
        <v>45146</v>
      </c>
      <c r="Q76" s="3" t="s">
        <v>178</v>
      </c>
      <c r="R76" s="3"/>
      <c r="S76" s="3"/>
      <c r="T76" s="3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25">
        <v>767</v>
      </c>
      <c r="AQ76" s="18">
        <v>45146</v>
      </c>
      <c r="AR76" s="3" t="s">
        <v>178</v>
      </c>
      <c r="AS76" s="3"/>
      <c r="AT76" s="3"/>
      <c r="AU76" s="21">
        <v>1000</v>
      </c>
      <c r="AV76" s="3"/>
      <c r="AW76" s="3"/>
      <c r="AX76" s="3"/>
      <c r="AY76" s="3"/>
      <c r="AZ76" s="3"/>
      <c r="BA76" s="3"/>
      <c r="BB76" s="3"/>
      <c r="BC76" s="3"/>
      <c r="BD76" s="3"/>
      <c r="BE76" s="3">
        <f t="shared" si="0"/>
        <v>767</v>
      </c>
    </row>
    <row r="77" spans="1:57">
      <c r="A77" s="3" t="s">
        <v>320</v>
      </c>
      <c r="B77" s="3" t="s">
        <v>321</v>
      </c>
      <c r="C77" s="14">
        <v>45140</v>
      </c>
      <c r="D77" s="3">
        <v>9105258033</v>
      </c>
      <c r="E77" s="2" t="s">
        <v>33</v>
      </c>
      <c r="F77" s="3" t="s">
        <v>322</v>
      </c>
      <c r="G77" s="3" t="s">
        <v>323</v>
      </c>
      <c r="H77" s="3" t="s">
        <v>36</v>
      </c>
      <c r="I77" s="3" t="s">
        <v>324</v>
      </c>
      <c r="J77" s="2" t="s">
        <v>47</v>
      </c>
      <c r="K77" s="3" t="s">
        <v>37</v>
      </c>
      <c r="L77" s="2" t="s">
        <v>33</v>
      </c>
      <c r="M77" s="3"/>
      <c r="N77" s="3"/>
      <c r="O77" s="2" t="s">
        <v>325</v>
      </c>
      <c r="P77" s="3"/>
      <c r="Q77" s="3"/>
      <c r="R77" s="3"/>
      <c r="S77" s="3"/>
      <c r="T77" s="3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6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25">
        <v>1400</v>
      </c>
      <c r="AQ77" s="14">
        <v>45148</v>
      </c>
      <c r="AR77" s="3" t="s">
        <v>66</v>
      </c>
      <c r="AS77" s="3">
        <v>1400</v>
      </c>
      <c r="AT77" s="14">
        <v>45148</v>
      </c>
      <c r="AU77" s="3" t="s">
        <v>66</v>
      </c>
      <c r="AV77" s="3"/>
      <c r="AW77" s="3"/>
      <c r="AX77" s="3"/>
      <c r="AY77" s="3"/>
      <c r="AZ77" s="3"/>
      <c r="BA77" s="3"/>
      <c r="BB77" s="3"/>
      <c r="BC77" s="3"/>
      <c r="BD77" s="3"/>
      <c r="BE77" s="3">
        <f t="shared" si="0"/>
        <v>2800</v>
      </c>
    </row>
    <row r="78" spans="1:57">
      <c r="A78" s="3" t="s">
        <v>326</v>
      </c>
      <c r="B78" s="3" t="s">
        <v>327</v>
      </c>
      <c r="C78" s="14">
        <v>45150</v>
      </c>
      <c r="D78" s="3">
        <v>7905504596</v>
      </c>
      <c r="E78" s="2" t="s">
        <v>33</v>
      </c>
      <c r="F78" s="3" t="s">
        <v>328</v>
      </c>
      <c r="G78" s="3" t="s">
        <v>83</v>
      </c>
      <c r="H78" s="3" t="s">
        <v>36</v>
      </c>
      <c r="I78" s="3" t="s">
        <v>37</v>
      </c>
      <c r="J78" s="2" t="s">
        <v>47</v>
      </c>
      <c r="K78" s="3" t="s">
        <v>37</v>
      </c>
      <c r="L78" s="5" t="s">
        <v>33</v>
      </c>
      <c r="M78" s="3"/>
      <c r="N78" s="3"/>
      <c r="O78" s="3">
        <v>500</v>
      </c>
      <c r="P78" s="18">
        <v>45150</v>
      </c>
      <c r="Q78" s="3" t="s">
        <v>178</v>
      </c>
      <c r="R78" s="3"/>
      <c r="S78" s="3"/>
      <c r="T78" s="3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6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25">
        <v>1000</v>
      </c>
      <c r="AQ78" s="18">
        <v>45150</v>
      </c>
      <c r="AR78" s="3" t="s">
        <v>178</v>
      </c>
      <c r="AS78" s="3">
        <v>500</v>
      </c>
      <c r="AT78" s="18">
        <v>45150</v>
      </c>
      <c r="AU78" s="21">
        <v>1000</v>
      </c>
      <c r="AV78" s="3"/>
      <c r="AW78" s="3"/>
      <c r="AX78" s="3"/>
      <c r="AY78" s="3"/>
      <c r="AZ78" s="3"/>
      <c r="BA78" s="3"/>
      <c r="BB78" s="3"/>
      <c r="BC78" s="3"/>
      <c r="BD78" s="3"/>
      <c r="BE78" s="3">
        <f t="shared" si="0"/>
        <v>1500</v>
      </c>
    </row>
    <row r="79" spans="1:57">
      <c r="A79" s="3" t="s">
        <v>329</v>
      </c>
      <c r="B79" s="3" t="s">
        <v>330</v>
      </c>
      <c r="C79" s="26">
        <v>45151</v>
      </c>
      <c r="D79" s="3">
        <v>8084007168</v>
      </c>
      <c r="E79" s="2" t="s">
        <v>33</v>
      </c>
      <c r="F79" s="3" t="s">
        <v>331</v>
      </c>
      <c r="G79" s="3" t="s">
        <v>332</v>
      </c>
      <c r="H79" s="3" t="s">
        <v>36</v>
      </c>
      <c r="I79" s="3" t="s">
        <v>37</v>
      </c>
      <c r="J79" s="5" t="s">
        <v>65</v>
      </c>
      <c r="K79" s="3" t="s">
        <v>37</v>
      </c>
      <c r="L79" s="5" t="s">
        <v>33</v>
      </c>
      <c r="M79" s="3"/>
      <c r="O79" s="3">
        <v>500</v>
      </c>
      <c r="P79" s="18">
        <v>45151</v>
      </c>
      <c r="Q79" s="3" t="s">
        <v>178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20">
        <v>600</v>
      </c>
      <c r="AQ79" s="18">
        <v>45151</v>
      </c>
      <c r="AR79" s="3" t="s">
        <v>178</v>
      </c>
      <c r="AS79" s="5">
        <v>400</v>
      </c>
      <c r="AT79" s="18">
        <v>45151</v>
      </c>
      <c r="AU79" s="21">
        <v>600</v>
      </c>
      <c r="BE79" s="3">
        <f t="shared" si="0"/>
        <v>1000</v>
      </c>
    </row>
    <row r="80" spans="1:57">
      <c r="A80" s="3" t="s">
        <v>333</v>
      </c>
      <c r="B80" s="3" t="s">
        <v>334</v>
      </c>
      <c r="C80" s="26">
        <v>45152</v>
      </c>
      <c r="D80" s="3">
        <v>7453880124</v>
      </c>
      <c r="E80" s="2" t="s">
        <v>33</v>
      </c>
      <c r="F80" s="3" t="s">
        <v>318</v>
      </c>
      <c r="G80" s="3" t="s">
        <v>335</v>
      </c>
      <c r="H80" s="3" t="s">
        <v>36</v>
      </c>
      <c r="I80" s="3" t="s">
        <v>37</v>
      </c>
      <c r="J80" s="5" t="s">
        <v>65</v>
      </c>
      <c r="K80" s="3" t="s">
        <v>37</v>
      </c>
      <c r="L80" s="5" t="s">
        <v>33</v>
      </c>
      <c r="M80" s="3"/>
      <c r="O80" s="2">
        <v>500</v>
      </c>
      <c r="P80" s="18">
        <v>45154</v>
      </c>
      <c r="Q80" s="3" t="s">
        <v>178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39">
        <v>530</v>
      </c>
      <c r="AQ80" s="18">
        <v>45154</v>
      </c>
      <c r="AR80" s="3" t="s">
        <v>178</v>
      </c>
      <c r="AS80" s="2"/>
      <c r="AU80" s="45">
        <v>1000</v>
      </c>
    </row>
    <row r="81" spans="1:57">
      <c r="A81" s="3" t="s">
        <v>336</v>
      </c>
      <c r="B81" s="3" t="s">
        <v>337</v>
      </c>
      <c r="C81" s="26">
        <v>45152</v>
      </c>
      <c r="D81" s="3">
        <v>7302884137</v>
      </c>
      <c r="E81" s="2" t="s">
        <v>33</v>
      </c>
      <c r="F81" s="3" t="s">
        <v>338</v>
      </c>
      <c r="G81" s="3" t="s">
        <v>339</v>
      </c>
      <c r="H81" s="3" t="s">
        <v>36</v>
      </c>
      <c r="I81" s="3" t="s">
        <v>37</v>
      </c>
      <c r="J81" s="5" t="s">
        <v>38</v>
      </c>
      <c r="K81" s="3" t="s">
        <v>37</v>
      </c>
      <c r="L81" s="5" t="s">
        <v>48</v>
      </c>
      <c r="M81" s="3"/>
      <c r="O81" s="2">
        <v>500</v>
      </c>
      <c r="P81" s="18">
        <v>45153</v>
      </c>
      <c r="Q81" s="3" t="s">
        <v>66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39">
        <v>500</v>
      </c>
      <c r="AQ81" s="14">
        <v>45153</v>
      </c>
      <c r="AR81" s="3" t="s">
        <v>66</v>
      </c>
      <c r="AS81" s="2"/>
      <c r="AU81" s="45">
        <v>1000</v>
      </c>
    </row>
    <row r="82" spans="1:57">
      <c r="A82" s="3" t="s">
        <v>340</v>
      </c>
      <c r="B82" s="3" t="s">
        <v>341</v>
      </c>
      <c r="C82" s="26">
        <v>45152</v>
      </c>
      <c r="D82" s="3">
        <v>6395813655</v>
      </c>
      <c r="E82" s="2" t="s">
        <v>33</v>
      </c>
      <c r="F82" s="3" t="s">
        <v>338</v>
      </c>
      <c r="G82" s="3" t="s">
        <v>342</v>
      </c>
      <c r="H82" s="3" t="s">
        <v>36</v>
      </c>
      <c r="I82" s="3" t="s">
        <v>37</v>
      </c>
      <c r="J82" s="5" t="s">
        <v>47</v>
      </c>
      <c r="K82" s="3" t="s">
        <v>37</v>
      </c>
      <c r="L82" s="5" t="s">
        <v>48</v>
      </c>
      <c r="M82" s="3"/>
      <c r="O82" s="2">
        <v>500</v>
      </c>
      <c r="P82" s="18">
        <v>45153</v>
      </c>
      <c r="Q82" s="3" t="s">
        <v>66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39">
        <v>750</v>
      </c>
      <c r="AQ82" s="14">
        <v>45153</v>
      </c>
      <c r="AR82" s="3" t="s">
        <v>66</v>
      </c>
      <c r="AS82" s="2">
        <v>750</v>
      </c>
      <c r="AU82" s="45">
        <v>1500</v>
      </c>
    </row>
    <row r="83" spans="1:57">
      <c r="A83" s="3" t="s">
        <v>343</v>
      </c>
      <c r="B83" s="3" t="s">
        <v>344</v>
      </c>
      <c r="C83" s="26">
        <v>45154</v>
      </c>
      <c r="D83" s="3">
        <v>7017447106</v>
      </c>
      <c r="E83" s="2" t="s">
        <v>33</v>
      </c>
      <c r="F83" s="3" t="s">
        <v>345</v>
      </c>
      <c r="G83" s="3" t="s">
        <v>131</v>
      </c>
      <c r="H83" s="3" t="s">
        <v>36</v>
      </c>
      <c r="I83" s="3" t="s">
        <v>37</v>
      </c>
      <c r="J83" s="5" t="s">
        <v>38</v>
      </c>
      <c r="K83" s="3" t="s">
        <v>37</v>
      </c>
      <c r="L83" s="5" t="s">
        <v>48</v>
      </c>
      <c r="M83" s="3"/>
      <c r="O83" s="2">
        <v>500</v>
      </c>
      <c r="P83" s="18">
        <v>45154</v>
      </c>
      <c r="Q83" s="3" t="s">
        <v>66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39">
        <v>500</v>
      </c>
      <c r="AQ83" s="14">
        <v>45154</v>
      </c>
      <c r="AR83" s="3" t="s">
        <v>66</v>
      </c>
      <c r="AS83" s="2"/>
      <c r="AU83" s="45">
        <v>1000</v>
      </c>
    </row>
    <row r="84" spans="1:57">
      <c r="A84" s="3" t="s">
        <v>346</v>
      </c>
      <c r="B84" s="2" t="s">
        <v>347</v>
      </c>
      <c r="C84" s="26">
        <v>45148</v>
      </c>
      <c r="D84" s="2">
        <v>7455855636</v>
      </c>
      <c r="E84" s="2" t="s">
        <v>33</v>
      </c>
      <c r="F84" s="2" t="s">
        <v>348</v>
      </c>
      <c r="G84" s="2" t="s">
        <v>335</v>
      </c>
      <c r="H84" s="3" t="s">
        <v>36</v>
      </c>
      <c r="I84" s="3" t="s">
        <v>37</v>
      </c>
      <c r="J84" s="5" t="s">
        <v>47</v>
      </c>
      <c r="K84" s="3" t="s">
        <v>37</v>
      </c>
      <c r="L84" s="5" t="s">
        <v>33</v>
      </c>
      <c r="O84" s="3">
        <v>0</v>
      </c>
      <c r="P84" s="3" t="s">
        <v>37</v>
      </c>
      <c r="Q84" s="3" t="s">
        <v>37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39">
        <v>875</v>
      </c>
      <c r="AQ84" s="14">
        <v>45153</v>
      </c>
      <c r="AR84" s="2" t="s">
        <v>40</v>
      </c>
      <c r="AS84" s="2">
        <v>375</v>
      </c>
      <c r="AU84" s="45">
        <v>875</v>
      </c>
      <c r="BE84" s="2"/>
    </row>
    <row r="85" spans="1:57">
      <c r="A85" s="3" t="s">
        <v>349</v>
      </c>
      <c r="B85" s="2" t="s">
        <v>350</v>
      </c>
      <c r="C85" s="26">
        <v>45155</v>
      </c>
      <c r="D85" s="2">
        <v>8445006579</v>
      </c>
      <c r="E85" s="2" t="s">
        <v>33</v>
      </c>
      <c r="F85" s="2" t="s">
        <v>351</v>
      </c>
      <c r="G85" s="2" t="s">
        <v>286</v>
      </c>
      <c r="H85" s="3" t="s">
        <v>36</v>
      </c>
      <c r="I85" s="3" t="s">
        <v>37</v>
      </c>
      <c r="J85" s="5" t="s">
        <v>47</v>
      </c>
      <c r="K85" s="3" t="s">
        <v>37</v>
      </c>
      <c r="L85" s="5" t="s">
        <v>33</v>
      </c>
      <c r="O85" s="2">
        <v>500</v>
      </c>
      <c r="P85" s="18">
        <v>45156</v>
      </c>
      <c r="Q85" s="3" t="s">
        <v>178</v>
      </c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39">
        <v>700</v>
      </c>
      <c r="AQ85" s="18">
        <v>45156</v>
      </c>
      <c r="AR85" s="3" t="s">
        <v>178</v>
      </c>
      <c r="AS85" s="2"/>
      <c r="AU85" s="45">
        <v>1500</v>
      </c>
      <c r="BE85" s="2"/>
    </row>
    <row r="86" spans="1:57">
      <c r="A86" s="3" t="s">
        <v>352</v>
      </c>
      <c r="B86" s="2" t="s">
        <v>353</v>
      </c>
      <c r="C86" s="26">
        <v>45155</v>
      </c>
      <c r="D86" s="2">
        <v>9634251938</v>
      </c>
      <c r="E86" s="2" t="s">
        <v>33</v>
      </c>
      <c r="F86" s="2" t="s">
        <v>354</v>
      </c>
      <c r="G86" s="2" t="s">
        <v>131</v>
      </c>
      <c r="H86" s="3" t="s">
        <v>36</v>
      </c>
      <c r="I86" s="3" t="s">
        <v>37</v>
      </c>
      <c r="J86" s="5" t="s">
        <v>47</v>
      </c>
      <c r="K86" s="3" t="s">
        <v>37</v>
      </c>
      <c r="L86" s="5" t="s">
        <v>48</v>
      </c>
      <c r="Q86" s="2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45"/>
      <c r="AQ86" s="2"/>
      <c r="AR86" s="2"/>
      <c r="AS86" s="2"/>
      <c r="AU86" s="45">
        <v>1000</v>
      </c>
      <c r="BE86" s="2" t="s">
        <v>355</v>
      </c>
    </row>
    <row r="87" spans="1:57">
      <c r="A87" s="3" t="s">
        <v>356</v>
      </c>
      <c r="B87" s="2" t="s">
        <v>357</v>
      </c>
      <c r="C87" s="26">
        <v>45156</v>
      </c>
      <c r="D87" s="5">
        <v>9897137490</v>
      </c>
      <c r="E87" s="2" t="s">
        <v>33</v>
      </c>
      <c r="F87" s="2" t="s">
        <v>358</v>
      </c>
      <c r="G87" s="2" t="s">
        <v>359</v>
      </c>
      <c r="H87" s="3" t="s">
        <v>36</v>
      </c>
      <c r="I87" s="3" t="s">
        <v>37</v>
      </c>
      <c r="J87" s="5" t="s">
        <v>65</v>
      </c>
      <c r="K87" s="3" t="s">
        <v>37</v>
      </c>
      <c r="L87" s="5" t="s">
        <v>48</v>
      </c>
      <c r="O87" s="2">
        <v>500</v>
      </c>
      <c r="P87" s="18">
        <v>45156</v>
      </c>
      <c r="Q87" s="3" t="s">
        <v>66</v>
      </c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39">
        <v>430</v>
      </c>
      <c r="AQ87" s="14">
        <v>45156</v>
      </c>
      <c r="AR87" s="3" t="s">
        <v>66</v>
      </c>
      <c r="AS87" s="2"/>
      <c r="AU87" s="45">
        <v>1000</v>
      </c>
      <c r="BE87" s="2"/>
    </row>
    <row r="88" spans="1:57">
      <c r="A88" s="3" t="s">
        <v>360</v>
      </c>
      <c r="B88" s="5" t="s">
        <v>361</v>
      </c>
      <c r="C88" s="26">
        <v>45157</v>
      </c>
      <c r="D88" s="2">
        <v>7900905158</v>
      </c>
      <c r="E88" s="2" t="s">
        <v>33</v>
      </c>
      <c r="F88" s="2" t="s">
        <v>362</v>
      </c>
      <c r="G88" s="5" t="s">
        <v>363</v>
      </c>
      <c r="H88" s="3" t="s">
        <v>36</v>
      </c>
      <c r="I88" s="3" t="s">
        <v>37</v>
      </c>
      <c r="J88" s="5" t="s">
        <v>47</v>
      </c>
      <c r="K88" s="3" t="s">
        <v>37</v>
      </c>
      <c r="L88" s="5" t="s">
        <v>48</v>
      </c>
      <c r="Q88" s="2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45"/>
      <c r="AQ88" s="2"/>
      <c r="AR88" s="2"/>
      <c r="AS88" s="2"/>
      <c r="AU88" s="5">
        <v>1500</v>
      </c>
      <c r="BE88" s="2"/>
    </row>
    <row r="89" spans="1:57">
      <c r="A89" s="3" t="s">
        <v>364</v>
      </c>
      <c r="B89" s="5" t="s">
        <v>365</v>
      </c>
      <c r="C89" s="26">
        <v>45142</v>
      </c>
      <c r="D89" s="2">
        <v>7668797668</v>
      </c>
      <c r="E89" s="2" t="s">
        <v>33</v>
      </c>
      <c r="F89" s="5" t="s">
        <v>366</v>
      </c>
      <c r="G89" s="5" t="s">
        <v>103</v>
      </c>
      <c r="H89" s="3" t="s">
        <v>36</v>
      </c>
      <c r="I89" s="3" t="s">
        <v>37</v>
      </c>
      <c r="J89" s="5" t="s">
        <v>47</v>
      </c>
      <c r="K89" s="3" t="s">
        <v>37</v>
      </c>
      <c r="L89" s="5" t="s">
        <v>48</v>
      </c>
      <c r="O89" s="5">
        <v>500</v>
      </c>
      <c r="P89" s="19">
        <v>45142</v>
      </c>
      <c r="Q89" s="5" t="s">
        <v>367</v>
      </c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45"/>
      <c r="AQ89" s="2"/>
      <c r="AR89" s="2"/>
      <c r="AS89" s="2"/>
      <c r="AU89" s="5">
        <v>1500</v>
      </c>
      <c r="BE89" s="2"/>
    </row>
    <row r="90" spans="1:57">
      <c r="A90" s="3" t="s">
        <v>368</v>
      </c>
      <c r="B90" s="5" t="s">
        <v>369</v>
      </c>
      <c r="C90" s="26">
        <v>45158</v>
      </c>
      <c r="D90" s="2">
        <v>8586962601</v>
      </c>
      <c r="E90" s="2" t="s">
        <v>33</v>
      </c>
      <c r="F90" s="2" t="s">
        <v>227</v>
      </c>
      <c r="G90" s="2" t="s">
        <v>370</v>
      </c>
      <c r="H90" s="3" t="s">
        <v>36</v>
      </c>
      <c r="I90" s="3" t="s">
        <v>37</v>
      </c>
      <c r="J90" s="2" t="s">
        <v>371</v>
      </c>
      <c r="K90" s="3" t="s">
        <v>37</v>
      </c>
      <c r="L90" s="5" t="s">
        <v>48</v>
      </c>
      <c r="Q90" s="2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2">
        <v>80</v>
      </c>
      <c r="AQ90" s="18">
        <v>45158</v>
      </c>
      <c r="AR90" s="2" t="s">
        <v>150</v>
      </c>
      <c r="AS90" s="2"/>
      <c r="AU90" s="2"/>
      <c r="BE90" s="2"/>
    </row>
    <row r="91" spans="1:57">
      <c r="D91" s="2"/>
      <c r="E91" s="2"/>
      <c r="F91" s="2"/>
      <c r="G91" s="2"/>
      <c r="K91" s="2"/>
      <c r="Q91" s="2"/>
      <c r="AI91" s="2"/>
      <c r="AJ91" s="2"/>
      <c r="AL91" s="2"/>
      <c r="AM91" s="2"/>
      <c r="AN91" s="2"/>
      <c r="AO91" s="2"/>
      <c r="AP91" s="2"/>
      <c r="AQ91" s="2"/>
      <c r="AR91" s="2"/>
      <c r="AS91" s="2"/>
      <c r="AU91" s="2"/>
      <c r="BE91" s="2"/>
    </row>
    <row r="92" spans="1:57">
      <c r="D92" s="2"/>
      <c r="E92" s="2"/>
      <c r="F92" s="2"/>
      <c r="G92" s="2"/>
      <c r="K92" s="2"/>
      <c r="Q92" s="2"/>
      <c r="AI92" s="2"/>
      <c r="AJ92" s="2"/>
      <c r="AL92" s="2"/>
      <c r="AM92" s="2"/>
      <c r="AN92" s="2"/>
      <c r="AO92" s="2"/>
      <c r="AP92" s="2"/>
      <c r="AQ92" s="2"/>
      <c r="AR92" s="2"/>
      <c r="AS92" s="2"/>
      <c r="AU92" s="2"/>
      <c r="BE92" s="2"/>
    </row>
    <row r="93" spans="1:57">
      <c r="D93" s="2"/>
      <c r="E93" s="2"/>
      <c r="F93" s="2"/>
      <c r="G93" s="2"/>
      <c r="K93" s="2"/>
      <c r="Q93" s="2"/>
      <c r="AI93" s="2"/>
      <c r="AJ93" s="2"/>
      <c r="AL93" s="2"/>
      <c r="AM93" s="2"/>
      <c r="AN93" s="2"/>
      <c r="AO93" s="2"/>
      <c r="AP93" s="2"/>
      <c r="AQ93" s="2"/>
      <c r="AR93" s="2"/>
      <c r="AS93" s="2"/>
      <c r="AU93" s="2"/>
      <c r="BE93" s="2"/>
    </row>
    <row r="94" spans="1:57">
      <c r="D94" s="2"/>
      <c r="E94" s="2"/>
      <c r="F94" s="2"/>
      <c r="G94" s="2"/>
      <c r="K94" s="2"/>
      <c r="Q94" s="2"/>
      <c r="AI94" s="2"/>
      <c r="AJ94" s="2"/>
      <c r="AL94" s="2"/>
      <c r="AM94" s="2"/>
      <c r="AN94" s="2"/>
      <c r="AO94" s="2"/>
      <c r="AP94" s="2"/>
      <c r="AQ94" s="2"/>
      <c r="AR94" s="2"/>
      <c r="AS94" s="2"/>
      <c r="AU94" s="2"/>
      <c r="BE94" s="2"/>
    </row>
    <row r="95" spans="1:57">
      <c r="D95" s="2"/>
      <c r="E95" s="2"/>
      <c r="F95" s="2"/>
      <c r="G95" s="2"/>
      <c r="K95" s="2"/>
      <c r="Q95" s="2"/>
      <c r="AI95" s="2"/>
      <c r="AJ95" s="2"/>
      <c r="AL95" s="2"/>
      <c r="AM95" s="2"/>
      <c r="AN95" s="2"/>
      <c r="AO95" s="2"/>
      <c r="AP95" s="2"/>
      <c r="AQ95" s="2"/>
      <c r="AR95" s="2"/>
      <c r="AS95" s="2"/>
      <c r="AU95" s="2"/>
      <c r="BE95" s="2"/>
    </row>
    <row r="96" spans="1:57">
      <c r="D96" s="2"/>
      <c r="E96" s="2"/>
      <c r="F96" s="2"/>
      <c r="G96" s="2"/>
      <c r="K96" s="2"/>
      <c r="Q96" s="2"/>
      <c r="AI96" s="2"/>
      <c r="AJ96" s="2"/>
      <c r="AL96" s="2"/>
      <c r="AM96" s="2"/>
      <c r="AN96" s="2"/>
      <c r="AO96" s="2"/>
      <c r="AP96" s="2"/>
      <c r="AQ96" s="2"/>
      <c r="AR96" s="2"/>
      <c r="AS96" s="2"/>
      <c r="AU96" s="2"/>
      <c r="BE96" s="2"/>
    </row>
    <row r="97" spans="4:57">
      <c r="D97" s="2"/>
      <c r="E97" s="2"/>
      <c r="F97" s="2"/>
      <c r="G97" s="2"/>
      <c r="K97" s="2"/>
      <c r="Q97" s="2"/>
      <c r="AI97" s="2"/>
      <c r="AJ97" s="2"/>
      <c r="AL97" s="2"/>
      <c r="AM97" s="2"/>
      <c r="AN97" s="2"/>
      <c r="AO97" s="2"/>
      <c r="AP97" s="2"/>
      <c r="AQ97" s="2"/>
      <c r="AR97" s="2"/>
      <c r="AS97" s="2"/>
      <c r="AU97" s="2"/>
      <c r="BE97" s="2"/>
    </row>
    <row r="98" spans="4:57">
      <c r="D98" s="2"/>
      <c r="E98" s="2"/>
      <c r="F98" s="2"/>
      <c r="G98" s="2"/>
      <c r="K98" s="2"/>
      <c r="Q98" s="2"/>
      <c r="AI98" s="2"/>
      <c r="AJ98" s="2"/>
      <c r="AL98" s="2"/>
      <c r="AM98" s="2"/>
      <c r="AN98" s="2"/>
      <c r="AO98" s="2"/>
      <c r="AP98" s="2"/>
      <c r="AQ98" s="2"/>
      <c r="AR98" s="2"/>
      <c r="AS98" s="2"/>
      <c r="AU98" s="2"/>
      <c r="BE98" s="2"/>
    </row>
    <row r="99" spans="4:57">
      <c r="D99" s="2"/>
      <c r="E99" s="2"/>
      <c r="F99" s="2"/>
      <c r="G99" s="2"/>
      <c r="K99" s="2"/>
      <c r="Q99" s="2"/>
      <c r="AI99" s="2"/>
      <c r="AJ99" s="2"/>
      <c r="AL99" s="2"/>
      <c r="AM99" s="2"/>
      <c r="AN99" s="2"/>
      <c r="AO99" s="2"/>
      <c r="AP99" s="2"/>
      <c r="AQ99" s="2"/>
      <c r="AR99" s="2"/>
      <c r="AS99" s="2"/>
      <c r="AU99" s="2"/>
      <c r="BE99" s="2"/>
    </row>
    <row r="100" spans="4:57">
      <c r="D100" s="2"/>
      <c r="E100" s="2"/>
      <c r="F100" s="2"/>
      <c r="G100" s="2"/>
      <c r="K100" s="2"/>
      <c r="Q100" s="2"/>
      <c r="AI100" s="2"/>
      <c r="AJ100" s="2"/>
      <c r="AL100" s="2"/>
      <c r="AM100" s="2"/>
      <c r="AN100" s="2"/>
      <c r="AO100" s="2"/>
      <c r="AP100" s="2"/>
      <c r="AQ100" s="2"/>
      <c r="AR100" s="2"/>
      <c r="AS100" s="2"/>
      <c r="AU100" s="2"/>
      <c r="BE100" s="2"/>
    </row>
    <row r="101" spans="4:57">
      <c r="D101" s="2"/>
      <c r="E101" s="2"/>
      <c r="F101" s="2"/>
      <c r="G101" s="2"/>
      <c r="K101" s="2"/>
      <c r="Q101" s="2"/>
      <c r="AI101" s="2"/>
      <c r="AJ101" s="2"/>
      <c r="AL101" s="2"/>
      <c r="AM101" s="2"/>
      <c r="AN101" s="2"/>
      <c r="AO101" s="2"/>
      <c r="AP101" s="2"/>
      <c r="AQ101" s="2"/>
      <c r="AR101" s="2"/>
      <c r="AS101" s="2"/>
      <c r="AU101" s="2"/>
      <c r="BE101" s="2"/>
    </row>
    <row r="102" spans="4:57">
      <c r="D102" s="2"/>
      <c r="E102" s="2"/>
      <c r="F102" s="2"/>
      <c r="G102" s="2"/>
      <c r="K102" s="2"/>
      <c r="Q102" s="2"/>
      <c r="AI102" s="2"/>
      <c r="AJ102" s="2"/>
      <c r="AL102" s="2"/>
      <c r="AM102" s="2"/>
      <c r="AN102" s="2"/>
      <c r="AO102" s="2"/>
      <c r="AP102" s="2"/>
      <c r="AQ102" s="2"/>
      <c r="AR102" s="2"/>
      <c r="AS102" s="2"/>
      <c r="AU102" s="2"/>
      <c r="BE102" s="2"/>
    </row>
    <row r="103" spans="4:57">
      <c r="D103" s="2"/>
      <c r="E103" s="2"/>
      <c r="F103" s="2"/>
      <c r="G103" s="2"/>
      <c r="K103" s="2"/>
      <c r="Q103" s="2"/>
      <c r="AI103" s="2"/>
      <c r="AJ103" s="2"/>
      <c r="AL103" s="2"/>
      <c r="AM103" s="2"/>
      <c r="AN103" s="2"/>
      <c r="AO103" s="2"/>
      <c r="AP103" s="2"/>
      <c r="AQ103" s="2"/>
      <c r="AR103" s="2"/>
      <c r="AS103" s="2"/>
      <c r="AU103" s="2"/>
      <c r="BE103" s="2"/>
    </row>
    <row r="104" spans="4:57">
      <c r="D104" s="2"/>
      <c r="E104" s="2"/>
      <c r="F104" s="2"/>
      <c r="G104" s="2"/>
      <c r="K104" s="2"/>
      <c r="Q104" s="2"/>
      <c r="AI104" s="2"/>
      <c r="AJ104" s="2"/>
      <c r="AL104" s="2"/>
      <c r="AM104" s="2"/>
      <c r="AN104" s="2"/>
      <c r="AO104" s="2"/>
      <c r="AP104" s="2"/>
      <c r="AQ104" s="2"/>
      <c r="AR104" s="2"/>
      <c r="AS104" s="2"/>
      <c r="AU104" s="2"/>
      <c r="BE104" s="2"/>
    </row>
    <row r="105" spans="4:57">
      <c r="D105" s="2"/>
      <c r="E105" s="2"/>
      <c r="F105" s="2"/>
      <c r="G105" s="2"/>
      <c r="K105" s="2"/>
      <c r="Q105" s="2"/>
      <c r="AI105" s="2"/>
      <c r="AJ105" s="2"/>
      <c r="AL105" s="2"/>
      <c r="AM105" s="2"/>
      <c r="AN105" s="2"/>
      <c r="AO105" s="2"/>
      <c r="AP105" s="2"/>
      <c r="AQ105" s="2"/>
      <c r="AR105" s="2"/>
      <c r="AS105" s="2"/>
      <c r="AU105" s="2"/>
      <c r="BE105" s="2"/>
    </row>
    <row r="106" spans="4:57">
      <c r="D106" s="2"/>
      <c r="E106" s="2"/>
      <c r="F106" s="2"/>
      <c r="G106" s="2"/>
      <c r="K106" s="2"/>
      <c r="Q106" s="2"/>
      <c r="AI106" s="2"/>
      <c r="AJ106" s="2"/>
      <c r="AL106" s="2"/>
      <c r="AM106" s="2"/>
      <c r="AN106" s="2"/>
      <c r="AO106" s="2"/>
      <c r="AP106" s="2"/>
      <c r="AQ106" s="2"/>
      <c r="AR106" s="2"/>
      <c r="AS106" s="2"/>
      <c r="AU106" s="2"/>
      <c r="BE106" s="2"/>
    </row>
    <row r="107" spans="4:57">
      <c r="D107" s="2"/>
      <c r="E107" s="2"/>
      <c r="F107" s="2"/>
      <c r="G107" s="2"/>
      <c r="K107" s="2"/>
      <c r="Q107" s="2"/>
      <c r="AI107" s="2"/>
      <c r="AJ107" s="2"/>
      <c r="AL107" s="2"/>
      <c r="AM107" s="2"/>
      <c r="AN107" s="2"/>
      <c r="AO107" s="2"/>
      <c r="AP107" s="2"/>
      <c r="AQ107" s="2"/>
      <c r="AR107" s="2"/>
      <c r="AS107" s="2"/>
      <c r="AU107" s="2"/>
      <c r="BE107" s="2"/>
    </row>
    <row r="108" spans="4:57">
      <c r="D108" s="2"/>
      <c r="E108" s="2"/>
      <c r="F108" s="2"/>
      <c r="G108" s="2"/>
      <c r="K108" s="2"/>
      <c r="Q108" s="2"/>
      <c r="AI108" s="2"/>
      <c r="AJ108" s="2"/>
      <c r="AL108" s="2"/>
      <c r="AM108" s="2"/>
      <c r="AN108" s="2"/>
      <c r="AO108" s="2"/>
      <c r="AP108" s="2"/>
      <c r="AQ108" s="2"/>
      <c r="AR108" s="2"/>
      <c r="AS108" s="2"/>
      <c r="AU108" s="2"/>
      <c r="BE108" s="2"/>
    </row>
    <row r="109" spans="4:57">
      <c r="D109" s="2"/>
      <c r="E109" s="2"/>
      <c r="F109" s="2"/>
      <c r="G109" s="2"/>
      <c r="K109" s="2"/>
      <c r="Q109" s="2"/>
      <c r="AI109" s="2"/>
      <c r="AJ109" s="2"/>
      <c r="AL109" s="2"/>
      <c r="AM109" s="2"/>
      <c r="AN109" s="2"/>
      <c r="AO109" s="2"/>
      <c r="AP109" s="2"/>
      <c r="AQ109" s="2"/>
      <c r="AR109" s="2"/>
      <c r="AS109" s="2"/>
      <c r="AU109" s="2"/>
      <c r="BE109" s="2"/>
    </row>
    <row r="110" spans="4:57">
      <c r="D110" s="2"/>
      <c r="E110" s="2"/>
      <c r="F110" s="2"/>
      <c r="G110" s="2"/>
      <c r="K110" s="2"/>
      <c r="Q110" s="2"/>
      <c r="AI110" s="2"/>
      <c r="AJ110" s="2"/>
      <c r="AL110" s="2"/>
      <c r="AM110" s="2"/>
      <c r="AN110" s="2"/>
      <c r="AO110" s="2"/>
      <c r="AP110" s="2"/>
      <c r="AQ110" s="2"/>
      <c r="AR110" s="2"/>
      <c r="AS110" s="2"/>
      <c r="AU110" s="2"/>
      <c r="BE110" s="2"/>
    </row>
    <row r="111" spans="4:57">
      <c r="D111" s="2"/>
      <c r="E111" s="2"/>
      <c r="F111" s="2"/>
      <c r="G111" s="2"/>
      <c r="K111" s="2"/>
      <c r="Q111" s="2"/>
      <c r="AI111" s="2"/>
      <c r="AJ111" s="2"/>
      <c r="AL111" s="2"/>
      <c r="AM111" s="2"/>
      <c r="AN111" s="2"/>
      <c r="AO111" s="2"/>
      <c r="AP111" s="2"/>
      <c r="AQ111" s="2"/>
      <c r="AR111" s="2"/>
      <c r="AS111" s="2"/>
      <c r="AU111" s="2"/>
      <c r="BE111" s="2"/>
    </row>
    <row r="112" spans="4:57">
      <c r="D112" s="2"/>
      <c r="E112" s="2"/>
      <c r="F112" s="2"/>
      <c r="G112" s="2"/>
      <c r="K112" s="2"/>
      <c r="Q112" s="2"/>
      <c r="AI112" s="2"/>
      <c r="AJ112" s="2"/>
      <c r="AL112" s="2"/>
      <c r="AM112" s="2"/>
      <c r="AN112" s="2"/>
      <c r="AO112" s="2"/>
      <c r="AP112" s="2"/>
      <c r="AQ112" s="2"/>
      <c r="AR112" s="2"/>
      <c r="AS112" s="2"/>
      <c r="AU112" s="2"/>
      <c r="BE112" s="2"/>
    </row>
    <row r="113" spans="4:57">
      <c r="D113" s="2"/>
      <c r="E113" s="2"/>
      <c r="F113" s="2"/>
      <c r="G113" s="2"/>
      <c r="K113" s="2"/>
      <c r="Q113" s="2"/>
      <c r="AI113" s="2"/>
      <c r="AJ113" s="2"/>
      <c r="AL113" s="2"/>
      <c r="AM113" s="2"/>
      <c r="AN113" s="2"/>
      <c r="AO113" s="2"/>
      <c r="AP113" s="2"/>
      <c r="AQ113" s="2"/>
      <c r="AR113" s="2"/>
      <c r="AS113" s="2"/>
      <c r="AU113" s="2"/>
      <c r="BE113" s="2"/>
    </row>
    <row r="114" spans="4:57">
      <c r="D114" s="2"/>
      <c r="E114" s="2"/>
      <c r="F114" s="2"/>
      <c r="G114" s="2"/>
      <c r="K114" s="2"/>
      <c r="Q114" s="2"/>
      <c r="AI114" s="2"/>
      <c r="AJ114" s="2"/>
      <c r="AL114" s="2"/>
      <c r="AM114" s="2"/>
      <c r="AN114" s="2"/>
      <c r="AO114" s="2"/>
      <c r="AP114" s="2"/>
      <c r="AQ114" s="2"/>
      <c r="AR114" s="2"/>
      <c r="AS114" s="2"/>
      <c r="AU114" s="2"/>
      <c r="BE114" s="2"/>
    </row>
    <row r="115" spans="4:57">
      <c r="D115" s="2"/>
      <c r="E115" s="2"/>
      <c r="F115" s="2"/>
      <c r="G115" s="2"/>
      <c r="K115" s="2"/>
      <c r="Q115" s="2"/>
      <c r="AI115" s="2"/>
      <c r="AJ115" s="2"/>
      <c r="AL115" s="2"/>
      <c r="AM115" s="2"/>
      <c r="AN115" s="2"/>
      <c r="AO115" s="2"/>
      <c r="AP115" s="2"/>
      <c r="AQ115" s="2"/>
      <c r="AR115" s="2"/>
      <c r="AS115" s="2"/>
      <c r="AU115" s="2"/>
      <c r="BE115" s="2"/>
    </row>
    <row r="116" spans="4:57">
      <c r="D116" s="2"/>
      <c r="E116" s="2"/>
      <c r="F116" s="2"/>
      <c r="G116" s="2"/>
      <c r="K116" s="2"/>
      <c r="Q116" s="2"/>
      <c r="AI116" s="2"/>
      <c r="AJ116" s="2"/>
      <c r="AL116" s="2"/>
      <c r="AM116" s="2"/>
      <c r="AN116" s="2"/>
      <c r="AO116" s="2"/>
      <c r="AP116" s="2"/>
      <c r="AQ116" s="2"/>
      <c r="AR116" s="2"/>
      <c r="AS116" s="2"/>
      <c r="AU116" s="2"/>
      <c r="BE116" s="2"/>
    </row>
    <row r="117" spans="4:57">
      <c r="D117" s="2"/>
      <c r="E117" s="2"/>
      <c r="F117" s="2"/>
      <c r="G117" s="2"/>
      <c r="K117" s="2"/>
      <c r="Q117" s="2"/>
      <c r="AI117" s="2"/>
      <c r="AJ117" s="2"/>
      <c r="AL117" s="2"/>
      <c r="AM117" s="2"/>
      <c r="AN117" s="2"/>
      <c r="AO117" s="2"/>
      <c r="AP117" s="2"/>
      <c r="AQ117" s="2"/>
      <c r="AR117" s="2"/>
      <c r="AS117" s="2"/>
      <c r="AU117" s="2"/>
      <c r="BE117" s="2"/>
    </row>
    <row r="118" spans="4:57">
      <c r="D118" s="2"/>
      <c r="E118" s="2"/>
      <c r="F118" s="2"/>
      <c r="G118" s="2"/>
      <c r="K118" s="2"/>
      <c r="Q118" s="2"/>
      <c r="AI118" s="2"/>
      <c r="AJ118" s="2"/>
      <c r="AL118" s="2"/>
      <c r="AM118" s="2"/>
      <c r="AN118" s="2"/>
      <c r="AO118" s="2"/>
      <c r="AP118" s="2"/>
      <c r="AQ118" s="2"/>
      <c r="AR118" s="2"/>
      <c r="AS118" s="2"/>
      <c r="AU118" s="2"/>
      <c r="BE118" s="2"/>
    </row>
    <row r="119" spans="4:57">
      <c r="D119" s="2"/>
      <c r="E119" s="2"/>
      <c r="F119" s="2"/>
      <c r="G119" s="2"/>
      <c r="K119" s="2"/>
      <c r="Q119" s="2"/>
      <c r="AI119" s="2"/>
      <c r="AJ119" s="2"/>
      <c r="AL119" s="2"/>
      <c r="AM119" s="2"/>
      <c r="AN119" s="2"/>
      <c r="AO119" s="2"/>
      <c r="AP119" s="2"/>
      <c r="AQ119" s="2"/>
      <c r="AR119" s="2"/>
      <c r="AS119" s="2"/>
      <c r="AU119" s="2"/>
      <c r="BE119" s="2"/>
    </row>
    <row r="120" spans="4:57">
      <c r="D120" s="2"/>
      <c r="E120" s="2"/>
      <c r="F120" s="2"/>
      <c r="G120" s="2"/>
      <c r="K120" s="2"/>
      <c r="Q120" s="2"/>
      <c r="AI120" s="2"/>
      <c r="AJ120" s="2"/>
      <c r="AL120" s="2"/>
      <c r="AM120" s="2"/>
      <c r="AN120" s="2"/>
      <c r="AO120" s="2"/>
      <c r="AP120" s="2"/>
      <c r="AQ120" s="2"/>
      <c r="AR120" s="2"/>
      <c r="AS120" s="2"/>
      <c r="AU120" s="2"/>
      <c r="BE120" s="2"/>
    </row>
    <row r="121" spans="4:57">
      <c r="D121" s="2"/>
      <c r="E121" s="2"/>
      <c r="F121" s="2"/>
      <c r="G121" s="2"/>
      <c r="K121" s="2"/>
      <c r="Q121" s="2"/>
      <c r="AI121" s="2"/>
      <c r="AJ121" s="2"/>
      <c r="AL121" s="2"/>
      <c r="AM121" s="2"/>
      <c r="AN121" s="2"/>
      <c r="AO121" s="2"/>
      <c r="AP121" s="2"/>
      <c r="AQ121" s="2"/>
      <c r="AR121" s="2"/>
      <c r="AS121" s="2"/>
      <c r="AU121" s="2"/>
      <c r="BE121" s="2"/>
    </row>
    <row r="122" spans="4:57">
      <c r="D122" s="2"/>
      <c r="E122" s="2"/>
      <c r="F122" s="2"/>
      <c r="G122" s="2"/>
      <c r="K122" s="2"/>
      <c r="Q122" s="2"/>
      <c r="AI122" s="2"/>
      <c r="AJ122" s="2"/>
      <c r="AL122" s="2"/>
      <c r="AM122" s="2"/>
      <c r="AN122" s="2"/>
      <c r="AO122" s="2"/>
      <c r="AP122" s="2"/>
      <c r="AQ122" s="2"/>
      <c r="AR122" s="2"/>
      <c r="AS122" s="2"/>
      <c r="AU122" s="2"/>
      <c r="BE122" s="2"/>
    </row>
    <row r="123" spans="4:57">
      <c r="D123" s="2"/>
      <c r="E123" s="2"/>
      <c r="F123" s="2"/>
      <c r="G123" s="2"/>
      <c r="K123" s="2"/>
      <c r="Q123" s="2"/>
      <c r="AI123" s="2"/>
      <c r="AJ123" s="2"/>
      <c r="AL123" s="2"/>
      <c r="AM123" s="2"/>
      <c r="AN123" s="2"/>
      <c r="AO123" s="2"/>
      <c r="AP123" s="2"/>
      <c r="AQ123" s="2"/>
      <c r="AR123" s="2"/>
      <c r="AS123" s="2"/>
      <c r="AU123" s="2"/>
      <c r="BE123" s="2"/>
    </row>
    <row r="124" spans="4:57">
      <c r="D124" s="2"/>
      <c r="E124" s="2"/>
      <c r="F124" s="2"/>
      <c r="G124" s="2"/>
      <c r="K124" s="2"/>
      <c r="Q124" s="2"/>
      <c r="AI124" s="2"/>
      <c r="AJ124" s="2"/>
      <c r="AL124" s="2"/>
      <c r="AM124" s="2"/>
      <c r="AN124" s="2"/>
      <c r="AO124" s="2"/>
      <c r="AP124" s="2"/>
      <c r="AQ124" s="2"/>
      <c r="AR124" s="2"/>
      <c r="AS124" s="2"/>
      <c r="AU124" s="2"/>
      <c r="BE124" s="2"/>
    </row>
    <row r="125" spans="4:57">
      <c r="D125" s="2"/>
      <c r="E125" s="2"/>
      <c r="F125" s="2"/>
      <c r="G125" s="2"/>
      <c r="K125" s="2"/>
      <c r="Q125" s="2"/>
      <c r="AI125" s="2"/>
      <c r="AJ125" s="2"/>
      <c r="AL125" s="2"/>
      <c r="AM125" s="2"/>
      <c r="AN125" s="2"/>
      <c r="AO125" s="2"/>
      <c r="AP125" s="2"/>
      <c r="AQ125" s="2"/>
      <c r="AR125" s="2"/>
      <c r="AS125" s="2"/>
      <c r="AU125" s="2"/>
      <c r="BE125" s="2"/>
    </row>
    <row r="126" spans="4:57">
      <c r="D126" s="2"/>
      <c r="E126" s="2"/>
      <c r="F126" s="2"/>
      <c r="G126" s="2"/>
      <c r="K126" s="2"/>
      <c r="Q126" s="2"/>
      <c r="AI126" s="2"/>
      <c r="AJ126" s="2"/>
      <c r="AL126" s="2"/>
      <c r="AM126" s="2"/>
      <c r="AN126" s="2"/>
      <c r="AO126" s="2"/>
      <c r="AP126" s="2"/>
      <c r="AQ126" s="2"/>
      <c r="AR126" s="2"/>
      <c r="AS126" s="2"/>
      <c r="AU126" s="2"/>
      <c r="BE126" s="2"/>
    </row>
    <row r="127" spans="4:57">
      <c r="D127" s="2"/>
      <c r="E127" s="2"/>
      <c r="F127" s="2"/>
      <c r="G127" s="2"/>
      <c r="K127" s="2"/>
      <c r="Q127" s="2"/>
      <c r="AI127" s="2"/>
      <c r="AJ127" s="2"/>
      <c r="AL127" s="2"/>
      <c r="AM127" s="2"/>
      <c r="AN127" s="2"/>
      <c r="AO127" s="2"/>
      <c r="AP127" s="2"/>
      <c r="AQ127" s="2"/>
      <c r="AR127" s="2"/>
      <c r="AS127" s="2"/>
      <c r="AU127" s="2"/>
      <c r="BE127" s="2"/>
    </row>
    <row r="128" spans="4:57">
      <c r="D128" s="2"/>
      <c r="E128" s="2"/>
      <c r="F128" s="2"/>
      <c r="G128" s="2"/>
      <c r="K128" s="2"/>
      <c r="Q128" s="2"/>
      <c r="AI128" s="2"/>
      <c r="AJ128" s="2"/>
      <c r="AL128" s="2"/>
      <c r="AM128" s="2"/>
      <c r="AN128" s="2"/>
      <c r="AO128" s="2"/>
      <c r="AP128" s="2"/>
      <c r="AQ128" s="2"/>
      <c r="AR128" s="2"/>
      <c r="AS128" s="2"/>
      <c r="AU128" s="2"/>
      <c r="BE128" s="2"/>
    </row>
    <row r="129" spans="4:57">
      <c r="D129" s="2"/>
      <c r="E129" s="2"/>
      <c r="F129" s="2"/>
      <c r="G129" s="2"/>
      <c r="K129" s="2"/>
      <c r="Q129" s="2"/>
      <c r="AI129" s="2"/>
      <c r="AJ129" s="2"/>
      <c r="AL129" s="2"/>
      <c r="AM129" s="2"/>
      <c r="AN129" s="2"/>
      <c r="AO129" s="2"/>
      <c r="AP129" s="2"/>
      <c r="AQ129" s="2"/>
      <c r="AR129" s="2"/>
      <c r="AS129" s="2"/>
      <c r="AU129" s="2"/>
      <c r="BE129" s="2"/>
    </row>
    <row r="130" spans="4:57">
      <c r="D130" s="2"/>
      <c r="E130" s="2"/>
      <c r="F130" s="2"/>
      <c r="G130" s="2"/>
      <c r="K130" s="2"/>
      <c r="Q130" s="2"/>
      <c r="AI130" s="2"/>
      <c r="AJ130" s="2"/>
      <c r="AL130" s="2"/>
      <c r="AM130" s="2"/>
      <c r="AN130" s="2"/>
      <c r="AO130" s="2"/>
      <c r="AP130" s="2"/>
      <c r="AQ130" s="2"/>
      <c r="AR130" s="2"/>
      <c r="AS130" s="2"/>
      <c r="AU130" s="2"/>
      <c r="BE130" s="2"/>
    </row>
    <row r="131" spans="4:57">
      <c r="D131" s="2"/>
      <c r="E131" s="2"/>
      <c r="F131" s="2"/>
      <c r="G131" s="2"/>
      <c r="K131" s="2"/>
      <c r="Q131" s="2"/>
      <c r="AI131" s="2"/>
      <c r="AJ131" s="2"/>
      <c r="AL131" s="2"/>
      <c r="AM131" s="2"/>
      <c r="AN131" s="2"/>
      <c r="AO131" s="2"/>
      <c r="AP131" s="2"/>
      <c r="AQ131" s="2"/>
      <c r="AR131" s="2"/>
      <c r="AS131" s="2"/>
      <c r="AU131" s="2"/>
      <c r="BE131" s="2"/>
    </row>
    <row r="132" spans="4:57">
      <c r="D132" s="2"/>
      <c r="E132" s="2"/>
      <c r="F132" s="2"/>
      <c r="G132" s="2"/>
      <c r="K132" s="2"/>
      <c r="Q132" s="2"/>
      <c r="AI132" s="2"/>
      <c r="AJ132" s="2"/>
      <c r="AL132" s="2"/>
      <c r="AM132" s="2"/>
      <c r="AN132" s="2"/>
      <c r="AO132" s="2"/>
      <c r="AP132" s="2"/>
      <c r="AQ132" s="2"/>
      <c r="AR132" s="2"/>
      <c r="AS132" s="2"/>
      <c r="AU132" s="2"/>
      <c r="BE132" s="2"/>
    </row>
    <row r="133" spans="4:57">
      <c r="D133" s="2"/>
      <c r="E133" s="2"/>
      <c r="F133" s="2"/>
      <c r="G133" s="2"/>
      <c r="K133" s="2"/>
      <c r="Q133" s="2"/>
      <c r="AI133" s="2"/>
      <c r="AJ133" s="2"/>
      <c r="AL133" s="2"/>
      <c r="AM133" s="2"/>
      <c r="AN133" s="2"/>
      <c r="AO133" s="2"/>
      <c r="AP133" s="2"/>
      <c r="AQ133" s="2"/>
      <c r="AR133" s="2"/>
      <c r="AS133" s="2"/>
      <c r="AU133" s="2"/>
      <c r="BE133" s="2"/>
    </row>
    <row r="134" spans="4:57">
      <c r="D134" s="2"/>
      <c r="E134" s="2"/>
      <c r="F134" s="2"/>
      <c r="G134" s="2"/>
      <c r="K134" s="2"/>
      <c r="Q134" s="2"/>
      <c r="AI134" s="2"/>
      <c r="AJ134" s="2"/>
      <c r="AL134" s="2"/>
      <c r="AM134" s="2"/>
      <c r="AN134" s="2"/>
      <c r="AO134" s="2"/>
      <c r="AP134" s="2"/>
      <c r="AQ134" s="2"/>
      <c r="AR134" s="2"/>
      <c r="AS134" s="2"/>
      <c r="AU134" s="2"/>
      <c r="BE134" s="2"/>
    </row>
    <row r="135" spans="4:57">
      <c r="D135" s="2"/>
      <c r="E135" s="2"/>
      <c r="F135" s="2"/>
      <c r="G135" s="2"/>
      <c r="K135" s="2"/>
      <c r="Q135" s="2"/>
      <c r="AI135" s="2"/>
      <c r="AJ135" s="2"/>
      <c r="AL135" s="2"/>
      <c r="AM135" s="2"/>
      <c r="AN135" s="2"/>
      <c r="AO135" s="2"/>
      <c r="AP135" s="2"/>
      <c r="AQ135" s="2"/>
      <c r="AR135" s="2"/>
      <c r="AS135" s="2"/>
      <c r="AU135" s="2"/>
      <c r="BE135" s="2"/>
    </row>
    <row r="136" spans="4:57">
      <c r="D136" s="2"/>
      <c r="E136" s="2"/>
      <c r="F136" s="2"/>
      <c r="G136" s="2"/>
      <c r="K136" s="2"/>
      <c r="Q136" s="2"/>
      <c r="AI136" s="2"/>
      <c r="AJ136" s="2"/>
      <c r="AL136" s="2"/>
      <c r="AM136" s="2"/>
      <c r="AN136" s="2"/>
      <c r="AO136" s="2"/>
      <c r="AP136" s="2"/>
      <c r="AQ136" s="2"/>
      <c r="AR136" s="2"/>
      <c r="AS136" s="2"/>
      <c r="AU136" s="2"/>
      <c r="BE136" s="2"/>
    </row>
    <row r="137" spans="4:57">
      <c r="D137" s="2"/>
      <c r="E137" s="2"/>
      <c r="F137" s="2"/>
      <c r="G137" s="2"/>
      <c r="K137" s="2"/>
      <c r="Q137" s="2"/>
      <c r="AI137" s="2"/>
      <c r="AJ137" s="2"/>
      <c r="AL137" s="2"/>
      <c r="AM137" s="2"/>
      <c r="AN137" s="2"/>
      <c r="AO137" s="2"/>
      <c r="AP137" s="2"/>
      <c r="AQ137" s="2"/>
      <c r="AR137" s="2"/>
      <c r="AS137" s="2"/>
      <c r="AU137" s="2"/>
      <c r="BE137" s="2"/>
    </row>
    <row r="138" spans="4:57">
      <c r="D138" s="2"/>
      <c r="E138" s="2"/>
      <c r="F138" s="2"/>
      <c r="G138" s="2"/>
      <c r="K138" s="2"/>
      <c r="Q138" s="2"/>
      <c r="AI138" s="2"/>
      <c r="AJ138" s="2"/>
      <c r="AL138" s="2"/>
      <c r="AM138" s="2"/>
      <c r="AN138" s="2"/>
      <c r="AO138" s="2"/>
      <c r="AP138" s="2"/>
      <c r="AQ138" s="2"/>
      <c r="AR138" s="2"/>
      <c r="AS138" s="2"/>
      <c r="AU138" s="2"/>
      <c r="BE138" s="2"/>
    </row>
    <row r="139" spans="4:57">
      <c r="D139" s="2"/>
      <c r="E139" s="2"/>
      <c r="F139" s="2"/>
      <c r="G139" s="2"/>
      <c r="K139" s="2"/>
      <c r="Q139" s="2"/>
      <c r="AI139" s="2"/>
      <c r="AJ139" s="2"/>
      <c r="AL139" s="2"/>
      <c r="AM139" s="2"/>
      <c r="AN139" s="2"/>
      <c r="AO139" s="2"/>
      <c r="AP139" s="2"/>
      <c r="AQ139" s="2"/>
      <c r="AR139" s="2"/>
      <c r="AS139" s="2"/>
      <c r="AU139" s="2"/>
      <c r="BE139" s="2"/>
    </row>
    <row r="140" spans="4:57">
      <c r="D140" s="2"/>
      <c r="E140" s="2"/>
      <c r="F140" s="2"/>
      <c r="G140" s="2"/>
      <c r="K140" s="2"/>
      <c r="Q140" s="2"/>
      <c r="AI140" s="2"/>
      <c r="AJ140" s="2"/>
      <c r="AL140" s="2"/>
      <c r="AM140" s="2"/>
      <c r="AN140" s="2"/>
      <c r="AO140" s="2"/>
      <c r="AP140" s="2"/>
      <c r="AQ140" s="2"/>
      <c r="AR140" s="2"/>
      <c r="AS140" s="2"/>
      <c r="AU140" s="2"/>
      <c r="BE140" s="2"/>
    </row>
    <row r="141" spans="4:57">
      <c r="D141" s="2"/>
      <c r="E141" s="2"/>
      <c r="F141" s="2"/>
      <c r="G141" s="2"/>
      <c r="K141" s="2"/>
      <c r="Q141" s="2"/>
      <c r="AI141" s="2"/>
      <c r="AJ141" s="2"/>
      <c r="AL141" s="2"/>
      <c r="AM141" s="2"/>
      <c r="AN141" s="2"/>
      <c r="AO141" s="2"/>
      <c r="AP141" s="2"/>
      <c r="AQ141" s="2"/>
      <c r="AR141" s="2"/>
      <c r="AS141" s="2"/>
      <c r="AU141" s="2"/>
      <c r="BE141" s="2"/>
    </row>
    <row r="142" spans="4:57">
      <c r="D142" s="2"/>
      <c r="E142" s="2"/>
      <c r="F142" s="2"/>
      <c r="G142" s="2"/>
      <c r="K142" s="2"/>
      <c r="Q142" s="2"/>
      <c r="AI142" s="2"/>
      <c r="AJ142" s="2"/>
      <c r="AL142" s="2"/>
      <c r="AM142" s="2"/>
      <c r="AN142" s="2"/>
      <c r="AO142" s="2"/>
      <c r="AP142" s="2"/>
      <c r="AQ142" s="2"/>
      <c r="AR142" s="2"/>
      <c r="AS142" s="2"/>
      <c r="AU142" s="2"/>
      <c r="BE142" s="2"/>
    </row>
    <row r="143" spans="4:57">
      <c r="D143" s="2"/>
      <c r="E143" s="2"/>
      <c r="F143" s="2"/>
      <c r="G143" s="2"/>
      <c r="K143" s="2"/>
      <c r="Q143" s="2"/>
      <c r="AI143" s="2"/>
      <c r="AJ143" s="2"/>
      <c r="AL143" s="2"/>
      <c r="AM143" s="2"/>
      <c r="AN143" s="2"/>
      <c r="AO143" s="2"/>
      <c r="AP143" s="2"/>
      <c r="AQ143" s="2"/>
      <c r="AR143" s="2"/>
      <c r="AS143" s="2"/>
      <c r="AU143" s="2"/>
      <c r="BE143" s="2"/>
    </row>
    <row r="144" spans="4:57">
      <c r="D144" s="2"/>
      <c r="E144" s="2"/>
      <c r="F144" s="2"/>
      <c r="G144" s="2"/>
      <c r="K144" s="2"/>
      <c r="Q144" s="2"/>
      <c r="AI144" s="2"/>
      <c r="AJ144" s="2"/>
      <c r="AL144" s="2"/>
      <c r="AM144" s="2"/>
      <c r="AN144" s="2"/>
      <c r="AO144" s="2"/>
      <c r="AP144" s="2"/>
      <c r="AQ144" s="2"/>
      <c r="AR144" s="2"/>
      <c r="AS144" s="2"/>
      <c r="AU144" s="2"/>
      <c r="BE144" s="2"/>
    </row>
    <row r="145" spans="4:57">
      <c r="D145" s="2"/>
      <c r="E145" s="2"/>
      <c r="F145" s="2"/>
      <c r="G145" s="2"/>
      <c r="K145" s="2"/>
      <c r="Q145" s="2"/>
      <c r="AI145" s="2"/>
      <c r="AJ145" s="2"/>
      <c r="AL145" s="2"/>
      <c r="AM145" s="2"/>
      <c r="AN145" s="2"/>
      <c r="AO145" s="2"/>
      <c r="AP145" s="2"/>
      <c r="AQ145" s="2"/>
      <c r="AR145" s="2"/>
      <c r="AS145" s="2"/>
      <c r="AU145" s="2"/>
      <c r="BE145" s="2"/>
    </row>
    <row r="146" spans="4:57">
      <c r="D146" s="2"/>
      <c r="E146" s="2"/>
      <c r="F146" s="2"/>
      <c r="G146" s="2"/>
      <c r="K146" s="2"/>
      <c r="Q146" s="2"/>
      <c r="AI146" s="2"/>
      <c r="AJ146" s="2"/>
      <c r="AL146" s="2"/>
      <c r="AM146" s="2"/>
      <c r="AN146" s="2"/>
      <c r="AO146" s="2"/>
      <c r="AP146" s="2"/>
      <c r="AQ146" s="2"/>
      <c r="AR146" s="2"/>
      <c r="AS146" s="2"/>
      <c r="AU146" s="2"/>
      <c r="BE146" s="2"/>
    </row>
    <row r="147" spans="4:57">
      <c r="D147" s="2"/>
      <c r="E147" s="2"/>
      <c r="F147" s="2"/>
      <c r="G147" s="2"/>
      <c r="K147" s="2"/>
      <c r="Q147" s="2"/>
      <c r="AI147" s="2"/>
      <c r="AJ147" s="2"/>
      <c r="AL147" s="2"/>
      <c r="AM147" s="2"/>
      <c r="AN147" s="2"/>
      <c r="AO147" s="2"/>
      <c r="AP147" s="2"/>
      <c r="AQ147" s="2"/>
      <c r="AR147" s="2"/>
      <c r="AS147" s="2"/>
      <c r="AU147" s="2"/>
      <c r="BE147" s="2"/>
    </row>
    <row r="148" spans="4:57">
      <c r="D148" s="2"/>
      <c r="E148" s="2"/>
      <c r="F148" s="2"/>
      <c r="G148" s="2"/>
      <c r="K148" s="2"/>
      <c r="Q148" s="2"/>
      <c r="AI148" s="2"/>
      <c r="AJ148" s="2"/>
      <c r="AL148" s="2"/>
      <c r="AM148" s="2"/>
      <c r="AN148" s="2"/>
      <c r="AO148" s="2"/>
      <c r="AP148" s="2"/>
      <c r="AQ148" s="2"/>
      <c r="AR148" s="2"/>
      <c r="AS148" s="2"/>
      <c r="AU148" s="2"/>
      <c r="BE148" s="2"/>
    </row>
    <row r="149" spans="4:57">
      <c r="D149" s="2"/>
      <c r="E149" s="2"/>
      <c r="F149" s="2"/>
      <c r="G149" s="2"/>
      <c r="K149" s="2"/>
      <c r="Q149" s="2"/>
      <c r="AI149" s="2"/>
      <c r="AJ149" s="2"/>
      <c r="AL149" s="2"/>
      <c r="AM149" s="2"/>
      <c r="AN149" s="2"/>
      <c r="AO149" s="2"/>
      <c r="AP149" s="2"/>
      <c r="AQ149" s="2"/>
      <c r="AR149" s="2"/>
      <c r="AS149" s="2"/>
      <c r="AU149" s="2"/>
      <c r="BE149" s="2"/>
    </row>
    <row r="150" spans="4:57">
      <c r="D150" s="2"/>
      <c r="E150" s="2"/>
      <c r="F150" s="2"/>
      <c r="G150" s="2"/>
      <c r="K150" s="2"/>
      <c r="Q150" s="2"/>
      <c r="AI150" s="2"/>
      <c r="AJ150" s="2"/>
      <c r="AL150" s="2"/>
      <c r="AM150" s="2"/>
      <c r="AN150" s="2"/>
      <c r="AO150" s="2"/>
      <c r="AP150" s="2"/>
      <c r="AQ150" s="2"/>
      <c r="AR150" s="2"/>
      <c r="AS150" s="2"/>
      <c r="AU150" s="2"/>
      <c r="BE150" s="2"/>
    </row>
    <row r="151" spans="4:57">
      <c r="D151" s="2"/>
      <c r="E151" s="2"/>
      <c r="F151" s="2"/>
      <c r="G151" s="2"/>
      <c r="K151" s="2"/>
      <c r="Q151" s="2"/>
      <c r="AI151" s="2"/>
      <c r="AJ151" s="2"/>
      <c r="AL151" s="2"/>
      <c r="AM151" s="2"/>
      <c r="AN151" s="2"/>
      <c r="AO151" s="2"/>
      <c r="AP151" s="2"/>
      <c r="AQ151" s="2"/>
      <c r="AR151" s="2"/>
      <c r="AS151" s="2"/>
      <c r="AU151" s="2"/>
      <c r="BE151" s="2"/>
    </row>
    <row r="152" spans="4:57">
      <c r="D152" s="2"/>
      <c r="E152" s="2"/>
      <c r="F152" s="2"/>
      <c r="G152" s="2"/>
      <c r="K152" s="2"/>
      <c r="Q152" s="2"/>
      <c r="AI152" s="2"/>
      <c r="AJ152" s="2"/>
      <c r="AL152" s="2"/>
      <c r="AM152" s="2"/>
      <c r="AN152" s="2"/>
      <c r="AO152" s="2"/>
      <c r="AP152" s="2"/>
      <c r="AQ152" s="2"/>
      <c r="AR152" s="2"/>
      <c r="AS152" s="2"/>
      <c r="AU152" s="2"/>
      <c r="BE152" s="2"/>
    </row>
    <row r="153" spans="4:57">
      <c r="D153" s="2"/>
      <c r="E153" s="2"/>
      <c r="F153" s="2"/>
      <c r="G153" s="2"/>
      <c r="K153" s="2"/>
      <c r="Q153" s="2"/>
      <c r="AI153" s="2"/>
      <c r="AJ153" s="2"/>
      <c r="AL153" s="2"/>
      <c r="AM153" s="2"/>
      <c r="AN153" s="2"/>
      <c r="AO153" s="2"/>
      <c r="AP153" s="2"/>
      <c r="AQ153" s="2"/>
      <c r="AR153" s="2"/>
      <c r="AS153" s="2"/>
      <c r="AU153" s="2"/>
      <c r="BE153" s="2"/>
    </row>
    <row r="154" spans="4:57">
      <c r="D154" s="2"/>
      <c r="E154" s="2"/>
      <c r="F154" s="2"/>
      <c r="G154" s="2"/>
      <c r="K154" s="2"/>
      <c r="Q154" s="2"/>
      <c r="AI154" s="2"/>
      <c r="AJ154" s="2"/>
      <c r="AL154" s="2"/>
      <c r="AM154" s="2"/>
      <c r="AN154" s="2"/>
      <c r="AO154" s="2"/>
      <c r="AP154" s="2"/>
      <c r="AQ154" s="2"/>
      <c r="AR154" s="2"/>
      <c r="AS154" s="2"/>
      <c r="AU154" s="2"/>
      <c r="BE154" s="2"/>
    </row>
    <row r="155" spans="4:57">
      <c r="D155" s="2"/>
      <c r="E155" s="2"/>
      <c r="F155" s="2"/>
      <c r="G155" s="2"/>
      <c r="K155" s="2"/>
      <c r="Q155" s="2"/>
      <c r="AI155" s="2"/>
      <c r="AJ155" s="2"/>
      <c r="AL155" s="2"/>
      <c r="AM155" s="2"/>
      <c r="AN155" s="2"/>
      <c r="AO155" s="2"/>
      <c r="AP155" s="2"/>
      <c r="AQ155" s="2"/>
      <c r="AR155" s="2"/>
      <c r="AS155" s="2"/>
      <c r="AU155" s="2"/>
      <c r="BE155" s="2"/>
    </row>
    <row r="156" spans="4:57">
      <c r="D156" s="2"/>
      <c r="E156" s="2"/>
      <c r="F156" s="2"/>
      <c r="G156" s="2"/>
      <c r="K156" s="2"/>
      <c r="Q156" s="2"/>
      <c r="AI156" s="2"/>
      <c r="AJ156" s="2"/>
      <c r="AL156" s="2"/>
      <c r="AM156" s="2"/>
      <c r="AN156" s="2"/>
      <c r="AO156" s="2"/>
      <c r="AP156" s="2"/>
      <c r="AQ156" s="2"/>
      <c r="AR156" s="2"/>
      <c r="AS156" s="2"/>
      <c r="AU156" s="2"/>
      <c r="BE156" s="2"/>
    </row>
    <row r="157" spans="4:57">
      <c r="D157" s="2"/>
      <c r="E157" s="2"/>
      <c r="F157" s="2"/>
      <c r="G157" s="2"/>
      <c r="K157" s="2"/>
      <c r="Q157" s="2"/>
      <c r="AI157" s="2"/>
      <c r="AJ157" s="2"/>
      <c r="AL157" s="2"/>
      <c r="AM157" s="2"/>
      <c r="AN157" s="2"/>
      <c r="AO157" s="2"/>
      <c r="AP157" s="2"/>
      <c r="AQ157" s="2"/>
      <c r="AR157" s="2"/>
      <c r="AS157" s="2"/>
      <c r="AU157" s="2"/>
      <c r="BE157" s="2"/>
    </row>
    <row r="158" spans="4:57">
      <c r="D158" s="2"/>
      <c r="E158" s="2"/>
      <c r="F158" s="2"/>
      <c r="G158" s="2"/>
      <c r="K158" s="2"/>
      <c r="Q158" s="2"/>
      <c r="AI158" s="2"/>
      <c r="AJ158" s="2"/>
      <c r="AL158" s="2"/>
      <c r="AM158" s="2"/>
      <c r="AN158" s="2"/>
      <c r="AO158" s="2"/>
      <c r="AP158" s="2"/>
      <c r="AQ158" s="2"/>
      <c r="AR158" s="2"/>
      <c r="AS158" s="2"/>
      <c r="AU158" s="2"/>
      <c r="BE158" s="2"/>
    </row>
    <row r="159" spans="4:57">
      <c r="D159" s="2"/>
      <c r="E159" s="2"/>
      <c r="F159" s="2"/>
      <c r="G159" s="2"/>
      <c r="K159" s="2"/>
      <c r="Q159" s="2"/>
      <c r="AI159" s="2"/>
      <c r="AJ159" s="2"/>
      <c r="AL159" s="2"/>
      <c r="AM159" s="2"/>
      <c r="AN159" s="2"/>
      <c r="AO159" s="2"/>
      <c r="AP159" s="2"/>
      <c r="AQ159" s="2"/>
      <c r="AR159" s="2"/>
      <c r="AS159" s="2"/>
      <c r="AU159" s="2"/>
      <c r="BE159" s="2"/>
    </row>
    <row r="160" spans="4:57">
      <c r="D160" s="2"/>
      <c r="E160" s="2"/>
      <c r="F160" s="2"/>
      <c r="G160" s="2"/>
      <c r="K160" s="2"/>
      <c r="Q160" s="2"/>
      <c r="AI160" s="2"/>
      <c r="AJ160" s="2"/>
      <c r="AL160" s="2"/>
      <c r="AM160" s="2"/>
      <c r="AN160" s="2"/>
      <c r="AO160" s="2"/>
      <c r="AP160" s="2"/>
      <c r="AQ160" s="2"/>
      <c r="AR160" s="2"/>
      <c r="AS160" s="2"/>
      <c r="AU160" s="2"/>
      <c r="BE160" s="2"/>
    </row>
    <row r="161" spans="4:57">
      <c r="D161" s="2"/>
      <c r="E161" s="2"/>
      <c r="F161" s="2"/>
      <c r="G161" s="2"/>
      <c r="K161" s="2"/>
      <c r="Q161" s="2"/>
      <c r="AI161" s="2"/>
      <c r="AJ161" s="2"/>
      <c r="AL161" s="2"/>
      <c r="AM161" s="2"/>
      <c r="AN161" s="2"/>
      <c r="AO161" s="2"/>
      <c r="AP161" s="2"/>
      <c r="AQ161" s="2"/>
      <c r="AR161" s="2"/>
      <c r="AS161" s="2"/>
      <c r="AU161" s="2"/>
      <c r="BE161" s="2"/>
    </row>
    <row r="162" spans="4:57">
      <c r="D162" s="2"/>
      <c r="E162" s="2"/>
      <c r="F162" s="2"/>
      <c r="G162" s="2"/>
      <c r="K162" s="2"/>
      <c r="Q162" s="2"/>
      <c r="AI162" s="2"/>
      <c r="AJ162" s="2"/>
      <c r="AL162" s="2"/>
      <c r="AM162" s="2"/>
      <c r="AN162" s="2"/>
      <c r="AO162" s="2"/>
      <c r="AP162" s="2"/>
      <c r="AQ162" s="2"/>
      <c r="AR162" s="2"/>
      <c r="AS162" s="2"/>
      <c r="AU162" s="2"/>
      <c r="BE162" s="2"/>
    </row>
    <row r="163" spans="4:57">
      <c r="D163" s="2"/>
      <c r="E163" s="2"/>
      <c r="F163" s="2"/>
      <c r="G163" s="2"/>
      <c r="K163" s="2"/>
      <c r="Q163" s="2"/>
      <c r="AI163" s="2"/>
      <c r="AJ163" s="2"/>
      <c r="AL163" s="2"/>
      <c r="AM163" s="2"/>
      <c r="AN163" s="2"/>
      <c r="AO163" s="2"/>
      <c r="AP163" s="2"/>
      <c r="AQ163" s="2"/>
      <c r="AR163" s="2"/>
      <c r="AS163" s="2"/>
      <c r="AU163" s="2"/>
      <c r="BE163" s="2"/>
    </row>
    <row r="164" spans="4:57">
      <c r="D164" s="2"/>
      <c r="E164" s="2"/>
      <c r="F164" s="2"/>
      <c r="G164" s="2"/>
      <c r="K164" s="2"/>
      <c r="Q164" s="2"/>
      <c r="AI164" s="2"/>
      <c r="AJ164" s="2"/>
      <c r="AL164" s="2"/>
      <c r="AM164" s="2"/>
      <c r="AN164" s="2"/>
      <c r="AO164" s="2"/>
      <c r="AP164" s="2"/>
      <c r="AQ164" s="2"/>
      <c r="AR164" s="2"/>
      <c r="AS164" s="2"/>
      <c r="AU164" s="2"/>
      <c r="BE164" s="2"/>
    </row>
    <row r="165" spans="4:57">
      <c r="D165" s="2"/>
      <c r="E165" s="2"/>
      <c r="F165" s="2"/>
      <c r="G165" s="2"/>
      <c r="K165" s="2"/>
      <c r="Q165" s="2"/>
      <c r="AI165" s="2"/>
      <c r="AJ165" s="2"/>
      <c r="AL165" s="2"/>
      <c r="AM165" s="2"/>
      <c r="AN165" s="2"/>
      <c r="AO165" s="2"/>
      <c r="AP165" s="2"/>
      <c r="AQ165" s="2"/>
      <c r="AR165" s="2"/>
      <c r="AS165" s="2"/>
      <c r="AU165" s="2"/>
      <c r="BE165" s="2"/>
    </row>
    <row r="166" spans="4:57">
      <c r="D166" s="2"/>
      <c r="E166" s="2"/>
      <c r="F166" s="2"/>
      <c r="G166" s="2"/>
      <c r="K166" s="2"/>
      <c r="Q166" s="2"/>
      <c r="AI166" s="2"/>
      <c r="AJ166" s="2"/>
      <c r="AL166" s="2"/>
      <c r="AM166" s="2"/>
      <c r="AN166" s="2"/>
      <c r="AO166" s="2"/>
      <c r="AP166" s="2"/>
      <c r="AQ166" s="2"/>
      <c r="AR166" s="2"/>
      <c r="AS166" s="2"/>
      <c r="AU166" s="2"/>
      <c r="BE166" s="2"/>
    </row>
    <row r="167" spans="4:57">
      <c r="D167" s="2"/>
      <c r="E167" s="2"/>
      <c r="F167" s="2"/>
      <c r="G167" s="2"/>
      <c r="K167" s="2"/>
      <c r="Q167" s="2"/>
      <c r="AI167" s="2"/>
      <c r="AJ167" s="2"/>
      <c r="AL167" s="2"/>
      <c r="AM167" s="2"/>
      <c r="AN167" s="2"/>
      <c r="AO167" s="2"/>
      <c r="AP167" s="2"/>
      <c r="AQ167" s="2"/>
      <c r="AR167" s="2"/>
      <c r="AS167" s="2"/>
      <c r="AU167" s="2"/>
      <c r="BE167" s="2"/>
    </row>
    <row r="168" spans="4:57">
      <c r="D168" s="2"/>
      <c r="E168" s="2"/>
      <c r="F168" s="2"/>
      <c r="G168" s="2"/>
      <c r="K168" s="2"/>
      <c r="Q168" s="2"/>
      <c r="AI168" s="2"/>
      <c r="AJ168" s="2"/>
      <c r="AL168" s="2"/>
      <c r="AM168" s="2"/>
      <c r="AN168" s="2"/>
      <c r="AO168" s="2"/>
      <c r="AP168" s="2"/>
      <c r="AQ168" s="2"/>
      <c r="AR168" s="2"/>
      <c r="AS168" s="2"/>
      <c r="AU168" s="2"/>
      <c r="BE168" s="2"/>
    </row>
    <row r="169" spans="4:57">
      <c r="D169" s="2"/>
      <c r="E169" s="2"/>
      <c r="F169" s="2"/>
      <c r="G169" s="2"/>
      <c r="K169" s="2"/>
      <c r="Q169" s="2"/>
      <c r="AI169" s="2"/>
      <c r="AJ169" s="2"/>
      <c r="AL169" s="2"/>
      <c r="AM169" s="2"/>
      <c r="AN169" s="2"/>
      <c r="AO169" s="2"/>
      <c r="AP169" s="2"/>
      <c r="AQ169" s="2"/>
      <c r="AR169" s="2"/>
      <c r="AS169" s="2"/>
      <c r="AU169" s="2"/>
      <c r="BE169" s="2"/>
    </row>
    <row r="170" spans="4:57">
      <c r="D170" s="2"/>
      <c r="E170" s="2"/>
      <c r="F170" s="2"/>
      <c r="G170" s="2"/>
      <c r="K170" s="2"/>
      <c r="Q170" s="2"/>
      <c r="AI170" s="2"/>
      <c r="AJ170" s="2"/>
      <c r="AL170" s="2"/>
      <c r="AM170" s="2"/>
      <c r="AN170" s="2"/>
      <c r="AO170" s="2"/>
      <c r="AP170" s="2"/>
      <c r="AQ170" s="2"/>
      <c r="AR170" s="2"/>
      <c r="AS170" s="2"/>
      <c r="AU170" s="2"/>
      <c r="BE170" s="2"/>
    </row>
    <row r="171" spans="4:57">
      <c r="D171" s="2"/>
      <c r="E171" s="2"/>
      <c r="F171" s="2"/>
      <c r="G171" s="2"/>
      <c r="K171" s="2"/>
      <c r="Q171" s="2"/>
      <c r="AI171" s="2"/>
      <c r="AJ171" s="2"/>
      <c r="AL171" s="2"/>
      <c r="AM171" s="2"/>
      <c r="AN171" s="2"/>
      <c r="AO171" s="2"/>
      <c r="AP171" s="2"/>
      <c r="AQ171" s="2"/>
      <c r="AR171" s="2"/>
      <c r="AS171" s="2"/>
      <c r="AU171" s="2"/>
      <c r="BE171" s="2"/>
    </row>
    <row r="172" spans="4:57">
      <c r="D172" s="2"/>
      <c r="E172" s="2"/>
      <c r="F172" s="2"/>
      <c r="G172" s="2"/>
      <c r="K172" s="2"/>
      <c r="Q172" s="2"/>
      <c r="AI172" s="2"/>
      <c r="AJ172" s="2"/>
      <c r="AL172" s="2"/>
      <c r="AM172" s="2"/>
      <c r="AN172" s="2"/>
      <c r="AO172" s="2"/>
      <c r="AP172" s="2"/>
      <c r="AQ172" s="2"/>
      <c r="AR172" s="2"/>
      <c r="AS172" s="2"/>
      <c r="AU172" s="2"/>
      <c r="BE172" s="2"/>
    </row>
    <row r="173" spans="4:57">
      <c r="D173" s="2"/>
      <c r="E173" s="2"/>
      <c r="F173" s="2"/>
      <c r="G173" s="2"/>
      <c r="K173" s="2"/>
      <c r="Q173" s="2"/>
      <c r="AI173" s="2"/>
      <c r="AJ173" s="2"/>
      <c r="AL173" s="2"/>
      <c r="AM173" s="2"/>
      <c r="AN173" s="2"/>
      <c r="AO173" s="2"/>
      <c r="AP173" s="2"/>
      <c r="AQ173" s="2"/>
      <c r="AR173" s="2"/>
      <c r="AS173" s="2"/>
      <c r="AU173" s="2"/>
      <c r="BE173" s="2"/>
    </row>
    <row r="174" spans="4:57">
      <c r="D174" s="2"/>
      <c r="E174" s="2"/>
      <c r="F174" s="2"/>
      <c r="G174" s="2"/>
      <c r="K174" s="2"/>
      <c r="Q174" s="2"/>
      <c r="AI174" s="2"/>
      <c r="AJ174" s="2"/>
      <c r="AL174" s="2"/>
      <c r="AM174" s="2"/>
      <c r="AN174" s="2"/>
      <c r="AO174" s="2"/>
      <c r="AP174" s="2"/>
      <c r="AQ174" s="2"/>
      <c r="AR174" s="2"/>
      <c r="AS174" s="2"/>
      <c r="AU174" s="2"/>
      <c r="BE174" s="2"/>
    </row>
    <row r="175" spans="4:57">
      <c r="D175" s="2"/>
      <c r="E175" s="2"/>
      <c r="F175" s="2"/>
      <c r="G175" s="2"/>
      <c r="K175" s="2"/>
      <c r="Q175" s="2"/>
      <c r="AI175" s="2"/>
      <c r="AJ175" s="2"/>
      <c r="AL175" s="2"/>
      <c r="AM175" s="2"/>
      <c r="AN175" s="2"/>
      <c r="AO175" s="2"/>
      <c r="AP175" s="2"/>
      <c r="AQ175" s="2"/>
      <c r="AR175" s="2"/>
      <c r="AS175" s="2"/>
      <c r="AU175" s="2"/>
      <c r="BE175" s="2"/>
    </row>
    <row r="176" spans="4:57">
      <c r="D176" s="2"/>
      <c r="E176" s="2"/>
      <c r="F176" s="2"/>
      <c r="G176" s="2"/>
      <c r="K176" s="2"/>
      <c r="Q176" s="2"/>
      <c r="AI176" s="2"/>
      <c r="AJ176" s="2"/>
      <c r="AL176" s="2"/>
      <c r="AM176" s="2"/>
      <c r="AN176" s="2"/>
      <c r="AO176" s="2"/>
      <c r="AP176" s="2"/>
      <c r="AQ176" s="2"/>
      <c r="AR176" s="2"/>
      <c r="AS176" s="2"/>
      <c r="AU176" s="2"/>
      <c r="BE176" s="2"/>
    </row>
    <row r="177" spans="4:57">
      <c r="D177" s="2"/>
      <c r="E177" s="2"/>
      <c r="F177" s="2"/>
      <c r="G177" s="2"/>
      <c r="K177" s="2"/>
      <c r="Q177" s="2"/>
      <c r="AI177" s="2"/>
      <c r="AJ177" s="2"/>
      <c r="AL177" s="2"/>
      <c r="AM177" s="2"/>
      <c r="AN177" s="2"/>
      <c r="AO177" s="2"/>
      <c r="AP177" s="2"/>
      <c r="AQ177" s="2"/>
      <c r="AR177" s="2"/>
      <c r="AS177" s="2"/>
      <c r="AU177" s="2"/>
      <c r="BE177" s="2"/>
    </row>
    <row r="178" spans="4:57">
      <c r="D178" s="2"/>
      <c r="E178" s="2"/>
      <c r="F178" s="2"/>
      <c r="G178" s="2"/>
      <c r="K178" s="2"/>
      <c r="Q178" s="2"/>
      <c r="AI178" s="2"/>
      <c r="AJ178" s="2"/>
      <c r="AL178" s="2"/>
      <c r="AM178" s="2"/>
      <c r="AN178" s="2"/>
      <c r="AO178" s="2"/>
      <c r="AP178" s="2"/>
      <c r="AQ178" s="2"/>
      <c r="AR178" s="2"/>
      <c r="AS178" s="2"/>
      <c r="AU178" s="2"/>
      <c r="BE178" s="2"/>
    </row>
    <row r="179" spans="4:57">
      <c r="D179" s="2"/>
      <c r="E179" s="2"/>
      <c r="F179" s="2"/>
      <c r="G179" s="2"/>
      <c r="K179" s="2"/>
      <c r="Q179" s="2"/>
      <c r="AI179" s="2"/>
      <c r="AJ179" s="2"/>
      <c r="AL179" s="2"/>
      <c r="AM179" s="2"/>
      <c r="AN179" s="2"/>
      <c r="AO179" s="2"/>
      <c r="AP179" s="2"/>
      <c r="AQ179" s="2"/>
      <c r="AR179" s="2"/>
      <c r="AS179" s="2"/>
      <c r="AU179" s="2"/>
      <c r="BE179" s="2"/>
    </row>
    <row r="180" spans="4:57">
      <c r="D180" s="2"/>
      <c r="E180" s="2"/>
      <c r="F180" s="2"/>
      <c r="G180" s="2"/>
      <c r="K180" s="2"/>
      <c r="Q180" s="2"/>
      <c r="AI180" s="2"/>
      <c r="AJ180" s="2"/>
      <c r="AL180" s="2"/>
      <c r="AM180" s="2"/>
      <c r="AN180" s="2"/>
      <c r="AO180" s="2"/>
      <c r="AP180" s="2"/>
      <c r="AQ180" s="2"/>
      <c r="AR180" s="2"/>
      <c r="AS180" s="2"/>
      <c r="AU180" s="2"/>
      <c r="BE180" s="2"/>
    </row>
    <row r="181" spans="4:57">
      <c r="D181" s="2"/>
      <c r="E181" s="2"/>
      <c r="F181" s="2"/>
      <c r="G181" s="2"/>
      <c r="K181" s="2"/>
      <c r="Q181" s="2"/>
      <c r="AI181" s="2"/>
      <c r="AJ181" s="2"/>
      <c r="AL181" s="2"/>
      <c r="AM181" s="2"/>
      <c r="AN181" s="2"/>
      <c r="AO181" s="2"/>
      <c r="AP181" s="2"/>
      <c r="AQ181" s="2"/>
      <c r="AR181" s="2"/>
      <c r="AS181" s="2"/>
      <c r="AU181" s="2"/>
      <c r="BE181" s="2"/>
    </row>
    <row r="182" spans="4:57">
      <c r="D182" s="2"/>
      <c r="E182" s="2"/>
      <c r="F182" s="2"/>
      <c r="G182" s="2"/>
      <c r="K182" s="2"/>
      <c r="Q182" s="2"/>
      <c r="AI182" s="2"/>
      <c r="AJ182" s="2"/>
      <c r="AL182" s="2"/>
      <c r="AM182" s="2"/>
      <c r="AN182" s="2"/>
      <c r="AO182" s="2"/>
      <c r="AP182" s="2"/>
      <c r="AQ182" s="2"/>
      <c r="AR182" s="2"/>
      <c r="AS182" s="2"/>
      <c r="AU182" s="2"/>
      <c r="BE182" s="2"/>
    </row>
    <row r="183" spans="4:57">
      <c r="D183" s="2"/>
      <c r="E183" s="2"/>
      <c r="F183" s="2"/>
      <c r="G183" s="2"/>
      <c r="K183" s="2"/>
      <c r="Q183" s="2"/>
      <c r="AI183" s="2"/>
      <c r="AJ183" s="2"/>
      <c r="AL183" s="2"/>
      <c r="AM183" s="2"/>
      <c r="AN183" s="2"/>
      <c r="AO183" s="2"/>
      <c r="AP183" s="2"/>
      <c r="AQ183" s="2"/>
      <c r="AR183" s="2"/>
      <c r="AS183" s="2"/>
      <c r="AU183" s="2"/>
      <c r="BE183" s="2"/>
    </row>
    <row r="184" spans="4:57">
      <c r="D184" s="2"/>
      <c r="E184" s="2"/>
      <c r="F184" s="2"/>
      <c r="G184" s="2"/>
      <c r="K184" s="2"/>
      <c r="Q184" s="2"/>
      <c r="AI184" s="2"/>
      <c r="AJ184" s="2"/>
      <c r="AL184" s="2"/>
      <c r="AM184" s="2"/>
      <c r="AN184" s="2"/>
      <c r="AO184" s="2"/>
      <c r="AP184" s="2"/>
      <c r="AQ184" s="2"/>
      <c r="AR184" s="2"/>
      <c r="AS184" s="2"/>
      <c r="AU184" s="2"/>
      <c r="BE184" s="2"/>
    </row>
    <row r="185" spans="4:57">
      <c r="D185" s="2"/>
      <c r="E185" s="2"/>
      <c r="F185" s="2"/>
      <c r="G185" s="2"/>
      <c r="K185" s="2"/>
      <c r="Q185" s="2"/>
      <c r="AI185" s="2"/>
      <c r="AJ185" s="2"/>
      <c r="AL185" s="2"/>
      <c r="AM185" s="2"/>
      <c r="AN185" s="2"/>
      <c r="AO185" s="2"/>
      <c r="AP185" s="2"/>
      <c r="AQ185" s="2"/>
      <c r="AR185" s="2"/>
      <c r="AS185" s="2"/>
      <c r="AU185" s="2"/>
      <c r="BE185" s="2"/>
    </row>
    <row r="186" spans="4:57">
      <c r="D186" s="2"/>
      <c r="E186" s="2"/>
      <c r="F186" s="2"/>
      <c r="G186" s="2"/>
      <c r="K186" s="2"/>
      <c r="Q186" s="2"/>
      <c r="AI186" s="2"/>
      <c r="AJ186" s="2"/>
      <c r="AL186" s="2"/>
      <c r="AM186" s="2"/>
      <c r="AN186" s="2"/>
      <c r="AO186" s="2"/>
      <c r="AP186" s="2"/>
      <c r="AQ186" s="2"/>
      <c r="AR186" s="2"/>
      <c r="AS186" s="2"/>
      <c r="AU186" s="2"/>
      <c r="BE186" s="2"/>
    </row>
    <row r="187" spans="4:57">
      <c r="D187" s="2"/>
      <c r="E187" s="2"/>
      <c r="F187" s="2"/>
      <c r="G187" s="2"/>
      <c r="K187" s="2"/>
      <c r="Q187" s="2"/>
      <c r="AI187" s="2"/>
      <c r="AJ187" s="2"/>
      <c r="AL187" s="2"/>
      <c r="AM187" s="2"/>
      <c r="AN187" s="2"/>
      <c r="AO187" s="2"/>
      <c r="AP187" s="2"/>
      <c r="AQ187" s="2"/>
      <c r="AR187" s="2"/>
      <c r="AS187" s="2"/>
      <c r="AU187" s="2"/>
      <c r="BE187" s="2"/>
    </row>
    <row r="188" spans="4:57">
      <c r="D188" s="2"/>
      <c r="E188" s="2"/>
      <c r="F188" s="2"/>
      <c r="G188" s="2"/>
      <c r="K188" s="2"/>
      <c r="Q188" s="2"/>
      <c r="AI188" s="2"/>
      <c r="AJ188" s="2"/>
      <c r="AL188" s="2"/>
      <c r="AM188" s="2"/>
      <c r="AN188" s="2"/>
      <c r="AO188" s="2"/>
      <c r="AP188" s="2"/>
      <c r="AQ188" s="2"/>
      <c r="AR188" s="2"/>
      <c r="AS188" s="2"/>
      <c r="AU188" s="2"/>
      <c r="BE188" s="2"/>
    </row>
    <row r="189" spans="4:57">
      <c r="D189" s="2"/>
      <c r="E189" s="2"/>
      <c r="F189" s="2"/>
      <c r="G189" s="2"/>
      <c r="K189" s="2"/>
      <c r="Q189" s="2"/>
      <c r="AI189" s="2"/>
      <c r="AJ189" s="2"/>
      <c r="AL189" s="2"/>
      <c r="AM189" s="2"/>
      <c r="AN189" s="2"/>
      <c r="AO189" s="2"/>
      <c r="AP189" s="2"/>
      <c r="AQ189" s="2"/>
      <c r="AR189" s="2"/>
      <c r="AS189" s="2"/>
      <c r="AU189" s="2"/>
      <c r="BE189" s="2"/>
    </row>
    <row r="190" spans="4:57">
      <c r="D190" s="2"/>
      <c r="E190" s="2"/>
      <c r="F190" s="2"/>
      <c r="G190" s="2"/>
      <c r="K190" s="2"/>
      <c r="Q190" s="2"/>
      <c r="AI190" s="2"/>
      <c r="AJ190" s="2"/>
      <c r="AL190" s="2"/>
      <c r="AM190" s="2"/>
      <c r="AN190" s="2"/>
      <c r="AO190" s="2"/>
      <c r="AP190" s="2"/>
      <c r="AQ190" s="2"/>
      <c r="AR190" s="2"/>
      <c r="AS190" s="2"/>
      <c r="AU190" s="2"/>
      <c r="BE190" s="2"/>
    </row>
    <row r="191" spans="4:57">
      <c r="D191" s="2"/>
      <c r="E191" s="2"/>
      <c r="F191" s="2"/>
      <c r="G191" s="2"/>
      <c r="K191" s="2"/>
      <c r="Q191" s="2"/>
      <c r="AI191" s="2"/>
      <c r="AJ191" s="2"/>
      <c r="AL191" s="2"/>
      <c r="AM191" s="2"/>
      <c r="AN191" s="2"/>
      <c r="AO191" s="2"/>
      <c r="AP191" s="2"/>
      <c r="AQ191" s="2"/>
      <c r="AR191" s="2"/>
      <c r="AS191" s="2"/>
      <c r="AU191" s="2"/>
      <c r="BE191" s="2"/>
    </row>
    <row r="192" spans="4:57">
      <c r="D192" s="2"/>
      <c r="E192" s="2"/>
      <c r="F192" s="2"/>
      <c r="G192" s="2"/>
      <c r="K192" s="2"/>
      <c r="Q192" s="2"/>
      <c r="AI192" s="2"/>
      <c r="AJ192" s="2"/>
      <c r="AL192" s="2"/>
      <c r="AM192" s="2"/>
      <c r="AN192" s="2"/>
      <c r="AO192" s="2"/>
      <c r="AP192" s="2"/>
      <c r="AQ192" s="2"/>
      <c r="AR192" s="2"/>
      <c r="AS192" s="2"/>
      <c r="AU192" s="2"/>
      <c r="BE192" s="2"/>
    </row>
    <row r="193" spans="4:57">
      <c r="D193" s="2"/>
      <c r="E193" s="2"/>
      <c r="F193" s="2"/>
      <c r="G193" s="2"/>
      <c r="K193" s="2"/>
      <c r="Q193" s="2"/>
      <c r="AI193" s="2"/>
      <c r="AJ193" s="2"/>
      <c r="AL193" s="2"/>
      <c r="AM193" s="2"/>
      <c r="AN193" s="2"/>
      <c r="AO193" s="2"/>
      <c r="AP193" s="2"/>
      <c r="AQ193" s="2"/>
      <c r="AR193" s="2"/>
      <c r="AS193" s="2"/>
      <c r="AU193" s="2"/>
      <c r="BE193" s="2"/>
    </row>
    <row r="194" spans="4:57">
      <c r="D194" s="2"/>
      <c r="E194" s="2"/>
      <c r="F194" s="2"/>
      <c r="G194" s="2"/>
      <c r="K194" s="2"/>
      <c r="Q194" s="2"/>
      <c r="AI194" s="2"/>
      <c r="AJ194" s="2"/>
      <c r="AL194" s="2"/>
      <c r="AM194" s="2"/>
      <c r="AN194" s="2"/>
      <c r="AO194" s="2"/>
      <c r="AP194" s="2"/>
      <c r="AQ194" s="2"/>
      <c r="AR194" s="2"/>
      <c r="AS194" s="2"/>
      <c r="AU194" s="2"/>
      <c r="BE194" s="2"/>
    </row>
    <row r="195" spans="4:57">
      <c r="D195" s="2"/>
      <c r="E195" s="2"/>
      <c r="F195" s="2"/>
      <c r="G195" s="2"/>
      <c r="K195" s="2"/>
      <c r="Q195" s="2"/>
      <c r="AI195" s="2"/>
      <c r="AJ195" s="2"/>
      <c r="AL195" s="2"/>
      <c r="AM195" s="2"/>
      <c r="AN195" s="2"/>
      <c r="AO195" s="2"/>
      <c r="AP195" s="2"/>
      <c r="AQ195" s="2"/>
      <c r="AR195" s="2"/>
      <c r="AS195" s="2"/>
      <c r="AU195" s="2"/>
      <c r="BE195" s="2"/>
    </row>
    <row r="196" spans="4:57">
      <c r="D196" s="2"/>
      <c r="E196" s="2"/>
      <c r="F196" s="2"/>
      <c r="G196" s="2"/>
      <c r="K196" s="2"/>
      <c r="Q196" s="2"/>
      <c r="AI196" s="2"/>
      <c r="AJ196" s="2"/>
      <c r="AL196" s="2"/>
      <c r="AM196" s="2"/>
      <c r="AN196" s="2"/>
      <c r="AO196" s="2"/>
      <c r="AP196" s="2"/>
      <c r="AQ196" s="2"/>
      <c r="AR196" s="2"/>
      <c r="AS196" s="2"/>
      <c r="AU196" s="2"/>
      <c r="BE196" s="2"/>
    </row>
    <row r="197" spans="4:57">
      <c r="D197" s="2"/>
      <c r="E197" s="2"/>
      <c r="F197" s="2"/>
      <c r="G197" s="2"/>
      <c r="K197" s="2"/>
      <c r="Q197" s="2"/>
      <c r="AI197" s="2"/>
      <c r="AJ197" s="2"/>
      <c r="AL197" s="2"/>
      <c r="AM197" s="2"/>
      <c r="AN197" s="2"/>
      <c r="AO197" s="2"/>
      <c r="AP197" s="2"/>
      <c r="AQ197" s="2"/>
      <c r="AR197" s="2"/>
      <c r="AS197" s="2"/>
      <c r="AU197" s="2"/>
      <c r="BE197" s="2"/>
    </row>
    <row r="198" spans="4:57">
      <c r="D198" s="2"/>
      <c r="E198" s="2"/>
      <c r="F198" s="2"/>
      <c r="G198" s="2"/>
      <c r="K198" s="2"/>
      <c r="Q198" s="2"/>
      <c r="AI198" s="2"/>
      <c r="AJ198" s="2"/>
      <c r="AL198" s="2"/>
      <c r="AM198" s="2"/>
      <c r="AN198" s="2"/>
      <c r="AO198" s="2"/>
      <c r="AP198" s="2"/>
      <c r="AQ198" s="2"/>
      <c r="AR198" s="2"/>
      <c r="AS198" s="2"/>
      <c r="AU198" s="2"/>
      <c r="BE198" s="2"/>
    </row>
    <row r="199" spans="4:57">
      <c r="D199" s="2"/>
      <c r="E199" s="2"/>
      <c r="F199" s="2"/>
      <c r="G199" s="2"/>
      <c r="K199" s="2"/>
      <c r="Q199" s="2"/>
      <c r="AI199" s="2"/>
      <c r="AJ199" s="2"/>
      <c r="AL199" s="2"/>
      <c r="AM199" s="2"/>
      <c r="AN199" s="2"/>
      <c r="AO199" s="2"/>
      <c r="AP199" s="2"/>
      <c r="AQ199" s="2"/>
      <c r="AR199" s="2"/>
      <c r="AS199" s="2"/>
      <c r="AU199" s="2"/>
      <c r="BE199" s="2"/>
    </row>
    <row r="200" spans="4:57">
      <c r="D200" s="2"/>
      <c r="E200" s="2"/>
      <c r="F200" s="2"/>
      <c r="G200" s="2"/>
      <c r="K200" s="2"/>
      <c r="Q200" s="2"/>
      <c r="AI200" s="2"/>
      <c r="AJ200" s="2"/>
      <c r="AL200" s="2"/>
      <c r="AM200" s="2"/>
      <c r="AN200" s="2"/>
      <c r="AO200" s="2"/>
      <c r="AP200" s="2"/>
      <c r="AQ200" s="2"/>
      <c r="AR200" s="2"/>
      <c r="AS200" s="2"/>
      <c r="AU200" s="2"/>
      <c r="BE200" s="2"/>
    </row>
    <row r="201" spans="4:57">
      <c r="D201" s="2"/>
      <c r="E201" s="2"/>
      <c r="F201" s="2"/>
      <c r="G201" s="2"/>
      <c r="K201" s="2"/>
      <c r="Q201" s="2"/>
      <c r="AI201" s="2"/>
      <c r="AJ201" s="2"/>
      <c r="AL201" s="2"/>
      <c r="AM201" s="2"/>
      <c r="AN201" s="2"/>
      <c r="AO201" s="2"/>
      <c r="AP201" s="2"/>
      <c r="AQ201" s="2"/>
      <c r="AR201" s="2"/>
      <c r="AS201" s="2"/>
      <c r="AU201" s="2"/>
      <c r="BE201" s="2"/>
    </row>
    <row r="202" spans="4:57">
      <c r="D202" s="2"/>
      <c r="E202" s="2"/>
      <c r="F202" s="2"/>
      <c r="G202" s="2"/>
      <c r="K202" s="2"/>
      <c r="Q202" s="2"/>
      <c r="AI202" s="2"/>
      <c r="AJ202" s="2"/>
      <c r="AL202" s="2"/>
      <c r="AM202" s="2"/>
      <c r="AN202" s="2"/>
      <c r="AO202" s="2"/>
      <c r="AP202" s="2"/>
      <c r="AQ202" s="2"/>
      <c r="AR202" s="2"/>
      <c r="AS202" s="2"/>
      <c r="AU202" s="2"/>
      <c r="BE202" s="2"/>
    </row>
    <row r="203" spans="4:57">
      <c r="D203" s="2"/>
      <c r="E203" s="2"/>
      <c r="F203" s="2"/>
      <c r="G203" s="2"/>
      <c r="K203" s="2"/>
      <c r="Q203" s="2"/>
      <c r="AI203" s="2"/>
      <c r="AJ203" s="2"/>
      <c r="AL203" s="2"/>
      <c r="AM203" s="2"/>
      <c r="AN203" s="2"/>
      <c r="AO203" s="2"/>
      <c r="AP203" s="2"/>
      <c r="AQ203" s="2"/>
      <c r="AR203" s="2"/>
      <c r="AS203" s="2"/>
      <c r="AU203" s="2"/>
      <c r="BE203" s="2"/>
    </row>
    <row r="204" spans="4:57">
      <c r="D204" s="2"/>
      <c r="E204" s="2"/>
      <c r="F204" s="2"/>
      <c r="G204" s="2"/>
      <c r="K204" s="2"/>
      <c r="Q204" s="2"/>
      <c r="AI204" s="2"/>
      <c r="AJ204" s="2"/>
      <c r="AL204" s="2"/>
      <c r="AM204" s="2"/>
      <c r="AN204" s="2"/>
      <c r="AO204" s="2"/>
      <c r="AP204" s="2"/>
      <c r="AQ204" s="2"/>
      <c r="AR204" s="2"/>
      <c r="AS204" s="2"/>
      <c r="AU204" s="2"/>
      <c r="BE204" s="2"/>
    </row>
    <row r="205" spans="4:57">
      <c r="D205" s="2"/>
      <c r="E205" s="2"/>
      <c r="F205" s="2"/>
      <c r="G205" s="2"/>
      <c r="K205" s="2"/>
      <c r="Q205" s="2"/>
      <c r="AI205" s="2"/>
      <c r="AJ205" s="2"/>
      <c r="AL205" s="2"/>
      <c r="AM205" s="2"/>
      <c r="AN205" s="2"/>
      <c r="AO205" s="2"/>
      <c r="AP205" s="2"/>
      <c r="AQ205" s="2"/>
      <c r="AR205" s="2"/>
      <c r="AS205" s="2"/>
      <c r="AU205" s="2"/>
      <c r="BE205" s="2"/>
    </row>
    <row r="206" spans="4:57">
      <c r="D206" s="2"/>
      <c r="E206" s="2"/>
      <c r="F206" s="2"/>
      <c r="G206" s="2"/>
      <c r="K206" s="2"/>
      <c r="Q206" s="2"/>
      <c r="AI206" s="2"/>
      <c r="AJ206" s="2"/>
      <c r="AL206" s="2"/>
      <c r="AM206" s="2"/>
      <c r="AN206" s="2"/>
      <c r="AO206" s="2"/>
      <c r="AP206" s="2"/>
      <c r="AQ206" s="2"/>
      <c r="AR206" s="2"/>
      <c r="AS206" s="2"/>
      <c r="AU206" s="2"/>
      <c r="BE206" s="2"/>
    </row>
    <row r="207" spans="4:57">
      <c r="D207" s="2"/>
      <c r="E207" s="2"/>
      <c r="F207" s="2"/>
      <c r="G207" s="2"/>
      <c r="K207" s="2"/>
      <c r="Q207" s="2"/>
      <c r="AI207" s="2"/>
      <c r="AJ207" s="2"/>
      <c r="AL207" s="2"/>
      <c r="AM207" s="2"/>
      <c r="AN207" s="2"/>
      <c r="AO207" s="2"/>
      <c r="AP207" s="2"/>
      <c r="AQ207" s="2"/>
      <c r="AR207" s="2"/>
      <c r="AS207" s="2"/>
      <c r="AU207" s="2"/>
      <c r="BE207" s="2"/>
    </row>
    <row r="208" spans="4:57">
      <c r="D208" s="2"/>
      <c r="E208" s="2"/>
      <c r="F208" s="2"/>
      <c r="G208" s="2"/>
      <c r="K208" s="2"/>
      <c r="Q208" s="2"/>
      <c r="AI208" s="2"/>
      <c r="AJ208" s="2"/>
      <c r="AL208" s="2"/>
      <c r="AM208" s="2"/>
      <c r="AN208" s="2"/>
      <c r="AO208" s="2"/>
      <c r="AP208" s="2"/>
      <c r="AQ208" s="2"/>
      <c r="AR208" s="2"/>
      <c r="AS208" s="2"/>
      <c r="AU208" s="2"/>
      <c r="BE208" s="2"/>
    </row>
    <row r="209" spans="4:57">
      <c r="D209" s="2"/>
      <c r="E209" s="2"/>
      <c r="F209" s="2"/>
      <c r="G209" s="2"/>
      <c r="K209" s="2"/>
      <c r="Q209" s="2"/>
      <c r="AI209" s="2"/>
      <c r="AJ209" s="2"/>
      <c r="AL209" s="2"/>
      <c r="AM209" s="2"/>
      <c r="AN209" s="2"/>
      <c r="AO209" s="2"/>
      <c r="AP209" s="2"/>
      <c r="AQ209" s="2"/>
      <c r="AR209" s="2"/>
      <c r="AS209" s="2"/>
      <c r="AU209" s="2"/>
      <c r="BE209" s="2"/>
    </row>
    <row r="210" spans="4:57">
      <c r="D210" s="2"/>
      <c r="E210" s="2"/>
      <c r="F210" s="2"/>
      <c r="G210" s="2"/>
      <c r="K210" s="2"/>
      <c r="Q210" s="2"/>
      <c r="AI210" s="2"/>
      <c r="AJ210" s="2"/>
      <c r="AL210" s="2"/>
      <c r="AM210" s="2"/>
      <c r="AN210" s="2"/>
      <c r="AO210" s="2"/>
      <c r="AP210" s="2"/>
      <c r="AQ210" s="2"/>
      <c r="AR210" s="2"/>
      <c r="AS210" s="2"/>
      <c r="AU210" s="2"/>
      <c r="BE210" s="2"/>
    </row>
    <row r="211" spans="4:57">
      <c r="D211" s="2"/>
      <c r="E211" s="2"/>
      <c r="F211" s="2"/>
      <c r="G211" s="2"/>
      <c r="K211" s="2"/>
      <c r="Q211" s="2"/>
      <c r="AI211" s="2"/>
      <c r="AJ211" s="2"/>
      <c r="AL211" s="2"/>
      <c r="AM211" s="2"/>
      <c r="AN211" s="2"/>
      <c r="AO211" s="2"/>
      <c r="AP211" s="2"/>
      <c r="AQ211" s="2"/>
      <c r="AR211" s="2"/>
      <c r="AS211" s="2"/>
      <c r="AU211" s="2"/>
      <c r="BE211" s="2"/>
    </row>
    <row r="212" spans="4:57">
      <c r="D212" s="2"/>
      <c r="E212" s="2"/>
      <c r="F212" s="2"/>
      <c r="G212" s="2"/>
      <c r="K212" s="2"/>
      <c r="Q212" s="2"/>
      <c r="AI212" s="2"/>
      <c r="AJ212" s="2"/>
      <c r="AL212" s="2"/>
      <c r="AM212" s="2"/>
      <c r="AN212" s="2"/>
      <c r="AO212" s="2"/>
      <c r="AP212" s="2"/>
      <c r="AQ212" s="2"/>
      <c r="AR212" s="2"/>
      <c r="AS212" s="2"/>
      <c r="AU212" s="2"/>
      <c r="BE212" s="2"/>
    </row>
    <row r="213" spans="4:57">
      <c r="D213" s="2"/>
      <c r="E213" s="2"/>
      <c r="F213" s="2"/>
      <c r="G213" s="2"/>
      <c r="K213" s="2"/>
      <c r="Q213" s="2"/>
      <c r="AI213" s="2"/>
      <c r="AJ213" s="2"/>
      <c r="AL213" s="2"/>
      <c r="AM213" s="2"/>
      <c r="AN213" s="2"/>
      <c r="AO213" s="2"/>
      <c r="AP213" s="2"/>
      <c r="AQ213" s="2"/>
      <c r="AR213" s="2"/>
      <c r="AS213" s="2"/>
      <c r="AU213" s="2"/>
      <c r="BE213" s="2"/>
    </row>
    <row r="214" spans="4:57">
      <c r="D214" s="2"/>
      <c r="E214" s="2"/>
      <c r="F214" s="2"/>
      <c r="G214" s="2"/>
      <c r="K214" s="2"/>
      <c r="Q214" s="2"/>
      <c r="AI214" s="2"/>
      <c r="AJ214" s="2"/>
      <c r="AL214" s="2"/>
      <c r="AM214" s="2"/>
      <c r="AN214" s="2"/>
      <c r="AO214" s="2"/>
      <c r="AP214" s="2"/>
      <c r="AQ214" s="2"/>
      <c r="AR214" s="2"/>
      <c r="AS214" s="2"/>
      <c r="AU214" s="2"/>
      <c r="BE214" s="2"/>
    </row>
    <row r="215" spans="4:57">
      <c r="D215" s="2"/>
      <c r="E215" s="2"/>
      <c r="F215" s="2"/>
      <c r="G215" s="2"/>
      <c r="K215" s="2"/>
      <c r="Q215" s="2"/>
      <c r="AI215" s="2"/>
      <c r="AJ215" s="2"/>
      <c r="AL215" s="2"/>
      <c r="AM215" s="2"/>
      <c r="AN215" s="2"/>
      <c r="AO215" s="2"/>
      <c r="AP215" s="2"/>
      <c r="AQ215" s="2"/>
      <c r="AR215" s="2"/>
      <c r="AS215" s="2"/>
      <c r="AU215" s="2"/>
      <c r="BE215" s="2"/>
    </row>
    <row r="216" spans="4:57">
      <c r="D216" s="2"/>
      <c r="E216" s="2"/>
      <c r="F216" s="2"/>
      <c r="G216" s="2"/>
      <c r="K216" s="2"/>
      <c r="Q216" s="2"/>
      <c r="AI216" s="2"/>
      <c r="AJ216" s="2"/>
      <c r="AL216" s="2"/>
      <c r="AM216" s="2"/>
      <c r="AN216" s="2"/>
      <c r="AO216" s="2"/>
      <c r="AP216" s="2"/>
      <c r="AQ216" s="2"/>
      <c r="AR216" s="2"/>
      <c r="AS216" s="2"/>
      <c r="AU216" s="2"/>
      <c r="BE216" s="2"/>
    </row>
    <row r="217" spans="4:57">
      <c r="D217" s="2"/>
      <c r="E217" s="2"/>
      <c r="F217" s="2"/>
      <c r="G217" s="2"/>
      <c r="K217" s="2"/>
      <c r="Q217" s="2"/>
      <c r="AI217" s="2"/>
      <c r="AJ217" s="2"/>
      <c r="AL217" s="2"/>
      <c r="AM217" s="2"/>
      <c r="AN217" s="2"/>
      <c r="AO217" s="2"/>
      <c r="AP217" s="2"/>
      <c r="AQ217" s="2"/>
      <c r="AR217" s="2"/>
      <c r="AS217" s="2"/>
      <c r="AU217" s="2"/>
      <c r="BE217" s="2"/>
    </row>
    <row r="218" spans="4:57">
      <c r="D218" s="2"/>
      <c r="E218" s="2"/>
      <c r="F218" s="2"/>
      <c r="G218" s="2"/>
      <c r="K218" s="2"/>
      <c r="Q218" s="2"/>
      <c r="AI218" s="2"/>
      <c r="AJ218" s="2"/>
      <c r="AL218" s="2"/>
      <c r="AM218" s="2"/>
      <c r="AN218" s="2"/>
      <c r="AO218" s="2"/>
      <c r="AP218" s="2"/>
      <c r="AQ218" s="2"/>
      <c r="AR218" s="2"/>
      <c r="AS218" s="2"/>
      <c r="AU218" s="2"/>
      <c r="BE218" s="2"/>
    </row>
    <row r="219" spans="4:57">
      <c r="D219" s="2"/>
      <c r="E219" s="2"/>
      <c r="F219" s="2"/>
      <c r="G219" s="2"/>
      <c r="K219" s="2"/>
      <c r="Q219" s="2"/>
      <c r="AI219" s="2"/>
      <c r="AJ219" s="2"/>
      <c r="AL219" s="2"/>
      <c r="AM219" s="2"/>
      <c r="AN219" s="2"/>
      <c r="AO219" s="2"/>
      <c r="AP219" s="2"/>
      <c r="AQ219" s="2"/>
      <c r="AR219" s="2"/>
      <c r="AS219" s="2"/>
      <c r="AU219" s="2"/>
      <c r="BE219" s="2"/>
    </row>
    <row r="220" spans="4:57">
      <c r="D220" s="2"/>
      <c r="E220" s="2"/>
      <c r="F220" s="2"/>
      <c r="G220" s="2"/>
      <c r="K220" s="2"/>
      <c r="Q220" s="2"/>
      <c r="AI220" s="2"/>
      <c r="AJ220" s="2"/>
      <c r="AL220" s="2"/>
      <c r="AM220" s="2"/>
      <c r="AN220" s="2"/>
      <c r="AO220" s="2"/>
      <c r="AP220" s="2"/>
      <c r="AQ220" s="2"/>
      <c r="AR220" s="2"/>
      <c r="AS220" s="2"/>
      <c r="AU220" s="2"/>
      <c r="BE220" s="2"/>
    </row>
    <row r="221" spans="4:57">
      <c r="D221" s="2"/>
      <c r="E221" s="2"/>
      <c r="F221" s="2"/>
      <c r="G221" s="2"/>
      <c r="K221" s="2"/>
      <c r="Q221" s="2"/>
      <c r="AI221" s="2"/>
      <c r="AJ221" s="2"/>
      <c r="AL221" s="2"/>
      <c r="AM221" s="2"/>
      <c r="AN221" s="2"/>
      <c r="AO221" s="2"/>
      <c r="AP221" s="2"/>
      <c r="AQ221" s="2"/>
      <c r="AR221" s="2"/>
      <c r="AS221" s="2"/>
      <c r="AU221" s="2"/>
      <c r="BE221" s="2"/>
    </row>
    <row r="222" spans="4:57">
      <c r="D222" s="2"/>
      <c r="E222" s="2"/>
      <c r="F222" s="2"/>
      <c r="G222" s="2"/>
      <c r="K222" s="2"/>
      <c r="Q222" s="2"/>
      <c r="AI222" s="2"/>
      <c r="AJ222" s="2"/>
      <c r="AL222" s="2"/>
      <c r="AM222" s="2"/>
      <c r="AN222" s="2"/>
      <c r="AO222" s="2"/>
      <c r="AP222" s="2"/>
      <c r="AQ222" s="2"/>
      <c r="AR222" s="2"/>
      <c r="AS222" s="2"/>
      <c r="AU222" s="2"/>
      <c r="BE222" s="2"/>
    </row>
    <row r="223" spans="4:57">
      <c r="D223" s="2"/>
      <c r="E223" s="2"/>
      <c r="F223" s="2"/>
      <c r="G223" s="2"/>
      <c r="K223" s="2"/>
      <c r="Q223" s="2"/>
      <c r="AI223" s="2"/>
      <c r="AJ223" s="2"/>
      <c r="AL223" s="2"/>
      <c r="AM223" s="2"/>
      <c r="AN223" s="2"/>
      <c r="AO223" s="2"/>
      <c r="AP223" s="2"/>
      <c r="AQ223" s="2"/>
      <c r="AR223" s="2"/>
      <c r="AS223" s="2"/>
      <c r="AU223" s="2"/>
      <c r="BE223" s="2"/>
    </row>
    <row r="224" spans="4:57">
      <c r="D224" s="2"/>
      <c r="E224" s="2"/>
      <c r="F224" s="2"/>
      <c r="G224" s="2"/>
      <c r="K224" s="2"/>
      <c r="Q224" s="2"/>
      <c r="AI224" s="2"/>
      <c r="AJ224" s="2"/>
      <c r="AL224" s="2"/>
      <c r="AM224" s="2"/>
      <c r="AN224" s="2"/>
      <c r="AO224" s="2"/>
      <c r="AP224" s="2"/>
      <c r="AQ224" s="2"/>
      <c r="AR224" s="2"/>
      <c r="AS224" s="2"/>
      <c r="AU224" s="2"/>
      <c r="BE224" s="2"/>
    </row>
    <row r="225" spans="4:57">
      <c r="D225" s="2"/>
      <c r="E225" s="2"/>
      <c r="F225" s="2"/>
      <c r="G225" s="2"/>
      <c r="K225" s="2"/>
      <c r="Q225" s="2"/>
      <c r="AI225" s="2"/>
      <c r="AJ225" s="2"/>
      <c r="AL225" s="2"/>
      <c r="AM225" s="2"/>
      <c r="AN225" s="2"/>
      <c r="AO225" s="2"/>
      <c r="AP225" s="2"/>
      <c r="AQ225" s="2"/>
      <c r="AR225" s="2"/>
      <c r="AS225" s="2"/>
      <c r="AU225" s="2"/>
      <c r="BE225" s="2"/>
    </row>
    <row r="226" spans="4:57">
      <c r="D226" s="2"/>
      <c r="E226" s="2"/>
      <c r="F226" s="2"/>
      <c r="G226" s="2"/>
      <c r="K226" s="2"/>
      <c r="Q226" s="2"/>
      <c r="AI226" s="2"/>
      <c r="AJ226" s="2"/>
      <c r="AL226" s="2"/>
      <c r="AM226" s="2"/>
      <c r="AN226" s="2"/>
      <c r="AO226" s="2"/>
      <c r="AP226" s="2"/>
      <c r="AQ226" s="2"/>
      <c r="AR226" s="2"/>
      <c r="AS226" s="2"/>
      <c r="AU226" s="2"/>
      <c r="BE226" s="2"/>
    </row>
    <row r="227" spans="4:57">
      <c r="D227" s="2"/>
      <c r="E227" s="2"/>
      <c r="F227" s="2"/>
      <c r="G227" s="2"/>
      <c r="K227" s="2"/>
      <c r="Q227" s="2"/>
      <c r="AI227" s="2"/>
      <c r="AJ227" s="2"/>
      <c r="AL227" s="2"/>
      <c r="AM227" s="2"/>
      <c r="AN227" s="2"/>
      <c r="AO227" s="2"/>
      <c r="AP227" s="2"/>
      <c r="AQ227" s="2"/>
      <c r="AR227" s="2"/>
      <c r="AS227" s="2"/>
      <c r="AU227" s="2"/>
      <c r="BE227" s="2"/>
    </row>
    <row r="228" spans="4:57">
      <c r="D228" s="2"/>
      <c r="E228" s="2"/>
      <c r="F228" s="2"/>
      <c r="G228" s="2"/>
      <c r="K228" s="2"/>
      <c r="Q228" s="2"/>
      <c r="AI228" s="2"/>
      <c r="AJ228" s="2"/>
      <c r="AL228" s="2"/>
      <c r="AM228" s="2"/>
      <c r="AN228" s="2"/>
      <c r="AO228" s="2"/>
      <c r="AP228" s="2"/>
      <c r="AQ228" s="2"/>
      <c r="AR228" s="2"/>
      <c r="AS228" s="2"/>
      <c r="AU228" s="2"/>
      <c r="BE228" s="2"/>
    </row>
    <row r="229" spans="4:57">
      <c r="D229" s="2"/>
      <c r="E229" s="2"/>
      <c r="F229" s="2"/>
      <c r="G229" s="2"/>
      <c r="K229" s="2"/>
      <c r="Q229" s="2"/>
      <c r="AI229" s="2"/>
      <c r="AJ229" s="2"/>
      <c r="AL229" s="2"/>
      <c r="AM229" s="2"/>
      <c r="AN229" s="2"/>
      <c r="AO229" s="2"/>
      <c r="AP229" s="2"/>
      <c r="AQ229" s="2"/>
      <c r="AR229" s="2"/>
      <c r="AS229" s="2"/>
      <c r="AU229" s="2"/>
      <c r="BE229" s="2"/>
    </row>
    <row r="230" spans="4:57">
      <c r="D230" s="2"/>
      <c r="E230" s="2"/>
      <c r="F230" s="2"/>
      <c r="G230" s="2"/>
      <c r="K230" s="2"/>
      <c r="Q230" s="2"/>
      <c r="AI230" s="2"/>
      <c r="AJ230" s="2"/>
      <c r="AL230" s="2"/>
      <c r="AM230" s="2"/>
      <c r="AN230" s="2"/>
      <c r="AO230" s="2"/>
      <c r="AP230" s="2"/>
      <c r="AQ230" s="2"/>
      <c r="AR230" s="2"/>
      <c r="AS230" s="2"/>
      <c r="AU230" s="2"/>
      <c r="BE230" s="2"/>
    </row>
    <row r="231" spans="4:57">
      <c r="D231" s="2"/>
      <c r="E231" s="2"/>
      <c r="F231" s="2"/>
      <c r="G231" s="2"/>
      <c r="K231" s="2"/>
      <c r="Q231" s="2"/>
      <c r="AI231" s="2"/>
      <c r="AJ231" s="2"/>
      <c r="AL231" s="2"/>
      <c r="AM231" s="2"/>
      <c r="AN231" s="2"/>
      <c r="AO231" s="2"/>
      <c r="AP231" s="2"/>
      <c r="AQ231" s="2"/>
      <c r="AR231" s="2"/>
      <c r="AS231" s="2"/>
      <c r="AU231" s="2"/>
      <c r="BE231" s="2"/>
    </row>
    <row r="232" spans="4:57">
      <c r="D232" s="2"/>
      <c r="E232" s="2"/>
      <c r="F232" s="2"/>
      <c r="G232" s="2"/>
      <c r="K232" s="2"/>
      <c r="Q232" s="2"/>
      <c r="AI232" s="2"/>
      <c r="AJ232" s="2"/>
      <c r="AL232" s="2"/>
      <c r="AM232" s="2"/>
      <c r="AN232" s="2"/>
      <c r="AO232" s="2"/>
      <c r="AP232" s="2"/>
      <c r="AQ232" s="2"/>
      <c r="AR232" s="2"/>
      <c r="AS232" s="2"/>
      <c r="AU232" s="2"/>
      <c r="BE232" s="2"/>
    </row>
    <row r="233" spans="4:57">
      <c r="D233" s="2"/>
      <c r="E233" s="2"/>
      <c r="F233" s="2"/>
      <c r="G233" s="2"/>
      <c r="K233" s="2"/>
      <c r="Q233" s="2"/>
      <c r="AI233" s="2"/>
      <c r="AJ233" s="2"/>
      <c r="AL233" s="2"/>
      <c r="AM233" s="2"/>
      <c r="AN233" s="2"/>
      <c r="AO233" s="2"/>
      <c r="AP233" s="2"/>
      <c r="AQ233" s="2"/>
      <c r="AR233" s="2"/>
      <c r="AS233" s="2"/>
      <c r="AU233" s="2"/>
      <c r="BE233" s="2"/>
    </row>
    <row r="234" spans="4:57">
      <c r="D234" s="2"/>
      <c r="E234" s="2"/>
      <c r="F234" s="2"/>
      <c r="G234" s="2"/>
      <c r="K234" s="2"/>
      <c r="Q234" s="2"/>
      <c r="AI234" s="2"/>
      <c r="AJ234" s="2"/>
      <c r="AL234" s="2"/>
      <c r="AM234" s="2"/>
      <c r="AN234" s="2"/>
      <c r="AO234" s="2"/>
      <c r="AP234" s="2"/>
      <c r="AQ234" s="2"/>
      <c r="AR234" s="2"/>
      <c r="AS234" s="2"/>
      <c r="AU234" s="2"/>
      <c r="BE234" s="2"/>
    </row>
    <row r="235" spans="4:57">
      <c r="D235" s="2"/>
      <c r="E235" s="2"/>
      <c r="F235" s="2"/>
      <c r="G235" s="2"/>
      <c r="K235" s="2"/>
      <c r="Q235" s="2"/>
      <c r="AI235" s="2"/>
      <c r="AJ235" s="2"/>
      <c r="AL235" s="2"/>
      <c r="AM235" s="2"/>
      <c r="AN235" s="2"/>
      <c r="AO235" s="2"/>
      <c r="AP235" s="2"/>
      <c r="AQ235" s="2"/>
      <c r="AR235" s="2"/>
      <c r="AS235" s="2"/>
      <c r="AU235" s="2"/>
      <c r="BE235" s="2"/>
    </row>
    <row r="236" spans="4:57">
      <c r="D236" s="2"/>
      <c r="E236" s="2"/>
      <c r="F236" s="2"/>
      <c r="G236" s="2"/>
      <c r="K236" s="2"/>
      <c r="Q236" s="2"/>
      <c r="AI236" s="2"/>
      <c r="AJ236" s="2"/>
      <c r="AL236" s="2"/>
      <c r="AM236" s="2"/>
      <c r="AN236" s="2"/>
      <c r="AO236" s="2"/>
      <c r="AP236" s="2"/>
      <c r="AQ236" s="2"/>
      <c r="AR236" s="2"/>
      <c r="AS236" s="2"/>
      <c r="AU236" s="2"/>
      <c r="BE236" s="2"/>
    </row>
    <row r="237" spans="4:57">
      <c r="D237" s="2"/>
      <c r="E237" s="2"/>
      <c r="F237" s="2"/>
      <c r="G237" s="2"/>
      <c r="K237" s="2"/>
      <c r="Q237" s="2"/>
      <c r="AI237" s="2"/>
      <c r="AJ237" s="2"/>
      <c r="AL237" s="2"/>
      <c r="AM237" s="2"/>
      <c r="AN237" s="2"/>
      <c r="AO237" s="2"/>
      <c r="AP237" s="2"/>
      <c r="AQ237" s="2"/>
      <c r="AR237" s="2"/>
      <c r="AS237" s="2"/>
      <c r="AU237" s="2"/>
      <c r="BE237" s="2"/>
    </row>
    <row r="238" spans="4:57">
      <c r="D238" s="2"/>
      <c r="E238" s="2"/>
      <c r="F238" s="2"/>
      <c r="G238" s="2"/>
      <c r="K238" s="2"/>
      <c r="Q238" s="2"/>
      <c r="AI238" s="2"/>
      <c r="AJ238" s="2"/>
      <c r="AL238" s="2"/>
      <c r="AM238" s="2"/>
      <c r="AN238" s="2"/>
      <c r="AO238" s="2"/>
      <c r="AP238" s="2"/>
      <c r="AQ238" s="2"/>
      <c r="AR238" s="2"/>
      <c r="AS238" s="2"/>
      <c r="AU238" s="2"/>
      <c r="BE238" s="2"/>
    </row>
    <row r="239" spans="4:57">
      <c r="D239" s="2"/>
      <c r="E239" s="2"/>
      <c r="F239" s="2"/>
      <c r="G239" s="2"/>
      <c r="K239" s="2"/>
      <c r="Q239" s="2"/>
      <c r="AI239" s="2"/>
      <c r="AJ239" s="2"/>
      <c r="AL239" s="2"/>
      <c r="AM239" s="2"/>
      <c r="AN239" s="2"/>
      <c r="AO239" s="2"/>
      <c r="AP239" s="2"/>
      <c r="AQ239" s="2"/>
      <c r="AR239" s="2"/>
      <c r="AS239" s="2"/>
      <c r="AU239" s="2"/>
      <c r="BE239" s="2"/>
    </row>
    <row r="240" spans="4:57">
      <c r="D240" s="2"/>
      <c r="E240" s="2"/>
      <c r="F240" s="2"/>
      <c r="G240" s="2"/>
      <c r="K240" s="2"/>
      <c r="Q240" s="2"/>
      <c r="AI240" s="2"/>
      <c r="AJ240" s="2"/>
      <c r="AL240" s="2"/>
      <c r="AM240" s="2"/>
      <c r="AN240" s="2"/>
      <c r="AO240" s="2"/>
      <c r="AP240" s="2"/>
      <c r="AQ240" s="2"/>
      <c r="AR240" s="2"/>
      <c r="AS240" s="2"/>
      <c r="AU240" s="2"/>
      <c r="BE240" s="2"/>
    </row>
    <row r="241" spans="4:57">
      <c r="D241" s="2"/>
      <c r="E241" s="2"/>
      <c r="F241" s="2"/>
      <c r="G241" s="2"/>
      <c r="K241" s="2"/>
      <c r="Q241" s="2"/>
      <c r="AI241" s="2"/>
      <c r="AJ241" s="2"/>
      <c r="AL241" s="2"/>
      <c r="AM241" s="2"/>
      <c r="AN241" s="2"/>
      <c r="AO241" s="2"/>
      <c r="AP241" s="2"/>
      <c r="AQ241" s="2"/>
      <c r="AR241" s="2"/>
      <c r="AS241" s="2"/>
      <c r="AU241" s="2"/>
      <c r="BE241" s="2"/>
    </row>
    <row r="242" spans="4:57">
      <c r="D242" s="2"/>
      <c r="E242" s="2"/>
      <c r="F242" s="2"/>
      <c r="G242" s="2"/>
      <c r="K242" s="2"/>
      <c r="Q242" s="2"/>
      <c r="AI242" s="2"/>
      <c r="AJ242" s="2"/>
      <c r="AL242" s="2"/>
      <c r="AM242" s="2"/>
      <c r="AN242" s="2"/>
      <c r="AO242" s="2"/>
      <c r="AP242" s="2"/>
      <c r="AQ242" s="2"/>
      <c r="AR242" s="2"/>
      <c r="AS242" s="2"/>
      <c r="AU242" s="2"/>
      <c r="BE242" s="2"/>
    </row>
    <row r="243" spans="4:57">
      <c r="D243" s="2"/>
      <c r="E243" s="2"/>
      <c r="F243" s="2"/>
      <c r="G243" s="2"/>
      <c r="K243" s="2"/>
      <c r="Q243" s="2"/>
      <c r="AI243" s="2"/>
      <c r="AJ243" s="2"/>
      <c r="AL243" s="2"/>
      <c r="AM243" s="2"/>
      <c r="AN243" s="2"/>
      <c r="AO243" s="2"/>
      <c r="AP243" s="2"/>
      <c r="AQ243" s="2"/>
      <c r="AR243" s="2"/>
      <c r="AS243" s="2"/>
      <c r="AU243" s="2"/>
      <c r="BE243" s="2"/>
    </row>
    <row r="244" spans="4:57">
      <c r="D244" s="2"/>
      <c r="E244" s="2"/>
      <c r="F244" s="2"/>
      <c r="G244" s="2"/>
      <c r="K244" s="2"/>
      <c r="Q244" s="2"/>
      <c r="AI244" s="2"/>
      <c r="AJ244" s="2"/>
      <c r="AL244" s="2"/>
      <c r="AM244" s="2"/>
      <c r="AN244" s="2"/>
      <c r="AO244" s="2"/>
      <c r="AP244" s="2"/>
      <c r="AQ244" s="2"/>
      <c r="AR244" s="2"/>
      <c r="AS244" s="2"/>
      <c r="AU244" s="2"/>
      <c r="BE244" s="2"/>
    </row>
    <row r="245" spans="4:57">
      <c r="D245" s="2"/>
      <c r="E245" s="2"/>
      <c r="F245" s="2"/>
      <c r="G245" s="2"/>
      <c r="K245" s="2"/>
      <c r="Q245" s="2"/>
      <c r="AI245" s="2"/>
      <c r="AJ245" s="2"/>
      <c r="AL245" s="2"/>
      <c r="AM245" s="2"/>
      <c r="AN245" s="2"/>
      <c r="AO245" s="2"/>
      <c r="AP245" s="2"/>
      <c r="AQ245" s="2"/>
      <c r="AR245" s="2"/>
      <c r="AS245" s="2"/>
      <c r="AU245" s="2"/>
      <c r="BE245" s="2"/>
    </row>
    <row r="246" spans="4:57">
      <c r="D246" s="2"/>
      <c r="E246" s="2"/>
      <c r="F246" s="2"/>
      <c r="G246" s="2"/>
      <c r="K246" s="2"/>
      <c r="Q246" s="2"/>
      <c r="AI246" s="2"/>
      <c r="AJ246" s="2"/>
      <c r="AL246" s="2"/>
      <c r="AM246" s="2"/>
      <c r="AN246" s="2"/>
      <c r="AO246" s="2"/>
      <c r="AP246" s="2"/>
      <c r="AQ246" s="2"/>
      <c r="AR246" s="2"/>
      <c r="AS246" s="2"/>
      <c r="AU246" s="2"/>
      <c r="BE246" s="2"/>
    </row>
    <row r="247" spans="4:57">
      <c r="D247" s="2"/>
      <c r="E247" s="2"/>
      <c r="F247" s="2"/>
      <c r="G247" s="2"/>
      <c r="K247" s="2"/>
      <c r="Q247" s="2"/>
      <c r="AI247" s="2"/>
      <c r="AJ247" s="2"/>
      <c r="AL247" s="2"/>
      <c r="AM247" s="2"/>
      <c r="AN247" s="2"/>
      <c r="AO247" s="2"/>
      <c r="AP247" s="2"/>
      <c r="AQ247" s="2"/>
      <c r="AR247" s="2"/>
      <c r="AS247" s="2"/>
      <c r="AU247" s="2"/>
      <c r="BE247" s="2"/>
    </row>
    <row r="248" spans="4:57">
      <c r="D248" s="2"/>
      <c r="E248" s="2"/>
      <c r="F248" s="2"/>
      <c r="G248" s="2"/>
      <c r="K248" s="2"/>
      <c r="Q248" s="2"/>
      <c r="AI248" s="2"/>
      <c r="AJ248" s="2"/>
      <c r="AL248" s="2"/>
      <c r="AM248" s="2"/>
      <c r="AN248" s="2"/>
      <c r="AO248" s="2"/>
      <c r="AP248" s="2"/>
      <c r="AQ248" s="2"/>
      <c r="AR248" s="2"/>
      <c r="AS248" s="2"/>
      <c r="AU248" s="2"/>
      <c r="BE248" s="2"/>
    </row>
    <row r="249" spans="4:57">
      <c r="D249" s="2"/>
      <c r="E249" s="2"/>
      <c r="F249" s="2"/>
      <c r="G249" s="2"/>
      <c r="K249" s="2"/>
      <c r="Q249" s="2"/>
      <c r="AI249" s="2"/>
      <c r="AJ249" s="2"/>
      <c r="AL249" s="2"/>
      <c r="AM249" s="2"/>
      <c r="AN249" s="2"/>
      <c r="AO249" s="2"/>
      <c r="AP249" s="2"/>
      <c r="AQ249" s="2"/>
      <c r="AR249" s="2"/>
      <c r="AS249" s="2"/>
      <c r="AU249" s="2"/>
      <c r="BE249" s="2"/>
    </row>
    <row r="250" spans="4:57">
      <c r="D250" s="2"/>
      <c r="E250" s="2"/>
      <c r="F250" s="2"/>
      <c r="G250" s="2"/>
      <c r="K250" s="2"/>
      <c r="Q250" s="2"/>
      <c r="AI250" s="2"/>
      <c r="AJ250" s="2"/>
      <c r="AL250" s="2"/>
      <c r="AM250" s="2"/>
      <c r="AN250" s="2"/>
      <c r="AO250" s="2"/>
      <c r="AP250" s="2"/>
      <c r="AQ250" s="2"/>
      <c r="AR250" s="2"/>
      <c r="AS250" s="2"/>
      <c r="AU250" s="2"/>
      <c r="BE250" s="2"/>
    </row>
    <row r="251" spans="4:57">
      <c r="D251" s="2"/>
      <c r="E251" s="2"/>
      <c r="F251" s="2"/>
      <c r="G251" s="2"/>
      <c r="K251" s="2"/>
      <c r="Q251" s="2"/>
      <c r="AI251" s="2"/>
      <c r="AJ251" s="2"/>
      <c r="AL251" s="2"/>
      <c r="AM251" s="2"/>
      <c r="AN251" s="2"/>
      <c r="AO251" s="2"/>
      <c r="AP251" s="2"/>
      <c r="AQ251" s="2"/>
      <c r="AR251" s="2"/>
      <c r="AS251" s="2"/>
      <c r="AU251" s="2"/>
      <c r="BE251" s="2"/>
    </row>
    <row r="252" spans="4:57">
      <c r="D252" s="2"/>
      <c r="E252" s="2"/>
      <c r="F252" s="2"/>
      <c r="G252" s="2"/>
      <c r="K252" s="2"/>
      <c r="Q252" s="2"/>
      <c r="AI252" s="2"/>
      <c r="AJ252" s="2"/>
      <c r="AL252" s="2"/>
      <c r="AM252" s="2"/>
      <c r="AN252" s="2"/>
      <c r="AO252" s="2"/>
      <c r="AP252" s="2"/>
      <c r="AQ252" s="2"/>
      <c r="AR252" s="2"/>
      <c r="AS252" s="2"/>
      <c r="AU252" s="2"/>
      <c r="BE252" s="2"/>
    </row>
    <row r="253" spans="4:57">
      <c r="D253" s="2"/>
      <c r="E253" s="2"/>
      <c r="F253" s="2"/>
      <c r="G253" s="2"/>
      <c r="K253" s="2"/>
      <c r="Q253" s="2"/>
      <c r="AI253" s="2"/>
      <c r="AJ253" s="2"/>
      <c r="AL253" s="2"/>
      <c r="AM253" s="2"/>
      <c r="AN253" s="2"/>
      <c r="AO253" s="2"/>
      <c r="AP253" s="2"/>
      <c r="AQ253" s="2"/>
      <c r="AR253" s="2"/>
      <c r="AS253" s="2"/>
      <c r="AU253" s="2"/>
      <c r="BE253" s="2"/>
    </row>
    <row r="254" spans="4:57">
      <c r="D254" s="2"/>
      <c r="E254" s="2"/>
      <c r="F254" s="2"/>
      <c r="G254" s="2"/>
      <c r="K254" s="2"/>
      <c r="Q254" s="2"/>
      <c r="AI254" s="2"/>
      <c r="AJ254" s="2"/>
      <c r="AL254" s="2"/>
      <c r="AM254" s="2"/>
      <c r="AN254" s="2"/>
      <c r="AO254" s="2"/>
      <c r="AP254" s="2"/>
      <c r="AQ254" s="2"/>
      <c r="AR254" s="2"/>
      <c r="AS254" s="2"/>
      <c r="AU254" s="2"/>
      <c r="BE254" s="2"/>
    </row>
    <row r="255" spans="4:57">
      <c r="D255" s="2"/>
      <c r="E255" s="2"/>
      <c r="F255" s="2"/>
      <c r="G255" s="2"/>
      <c r="K255" s="2"/>
      <c r="Q255" s="2"/>
      <c r="AI255" s="2"/>
      <c r="AJ255" s="2"/>
      <c r="AL255" s="2"/>
      <c r="AM255" s="2"/>
      <c r="AN255" s="2"/>
      <c r="AO255" s="2"/>
      <c r="AP255" s="2"/>
      <c r="AQ255" s="2"/>
      <c r="AR255" s="2"/>
      <c r="AS255" s="2"/>
      <c r="AU255" s="2"/>
      <c r="BE255" s="2"/>
    </row>
    <row r="256" spans="4:57">
      <c r="D256" s="2"/>
      <c r="E256" s="2"/>
      <c r="F256" s="2"/>
      <c r="G256" s="2"/>
      <c r="K256" s="2"/>
      <c r="Q256" s="2"/>
      <c r="AI256" s="2"/>
      <c r="AJ256" s="2"/>
      <c r="AL256" s="2"/>
      <c r="AM256" s="2"/>
      <c r="AN256" s="2"/>
      <c r="AO256" s="2"/>
      <c r="AP256" s="2"/>
      <c r="AQ256" s="2"/>
      <c r="AR256" s="2"/>
      <c r="AS256" s="2"/>
      <c r="AU256" s="2"/>
      <c r="BE256" s="2"/>
    </row>
    <row r="257" spans="4:57">
      <c r="D257" s="2"/>
      <c r="E257" s="2"/>
      <c r="F257" s="2"/>
      <c r="G257" s="2"/>
      <c r="K257" s="2"/>
      <c r="Q257" s="2"/>
      <c r="AI257" s="2"/>
      <c r="AJ257" s="2"/>
      <c r="AL257" s="2"/>
      <c r="AM257" s="2"/>
      <c r="AN257" s="2"/>
      <c r="AO257" s="2"/>
      <c r="AP257" s="2"/>
      <c r="AQ257" s="2"/>
      <c r="AR257" s="2"/>
      <c r="AS257" s="2"/>
      <c r="AU257" s="2"/>
      <c r="BE257" s="2"/>
    </row>
    <row r="258" spans="4:57">
      <c r="D258" s="2"/>
      <c r="E258" s="2"/>
      <c r="F258" s="2"/>
      <c r="G258" s="2"/>
      <c r="K258" s="2"/>
      <c r="Q258" s="2"/>
      <c r="AI258" s="2"/>
      <c r="AJ258" s="2"/>
      <c r="AL258" s="2"/>
      <c r="AM258" s="2"/>
      <c r="AN258" s="2"/>
      <c r="AO258" s="2"/>
      <c r="AP258" s="2"/>
      <c r="AQ258" s="2"/>
      <c r="AR258" s="2"/>
      <c r="AS258" s="2"/>
      <c r="AU258" s="2"/>
      <c r="BE258" s="2"/>
    </row>
    <row r="259" spans="4:57">
      <c r="D259" s="2"/>
      <c r="E259" s="2"/>
      <c r="F259" s="2"/>
      <c r="G259" s="2"/>
      <c r="K259" s="2"/>
      <c r="Q259" s="2"/>
      <c r="AI259" s="2"/>
      <c r="AJ259" s="2"/>
      <c r="AL259" s="2"/>
      <c r="AM259" s="2"/>
      <c r="AN259" s="2"/>
      <c r="AO259" s="2"/>
      <c r="AP259" s="2"/>
      <c r="AQ259" s="2"/>
      <c r="AR259" s="2"/>
      <c r="AS259" s="2"/>
      <c r="AU259" s="2"/>
      <c r="BE259" s="2"/>
    </row>
    <row r="260" spans="4:57">
      <c r="D260" s="2"/>
      <c r="E260" s="2"/>
      <c r="F260" s="2"/>
      <c r="G260" s="2"/>
      <c r="K260" s="2"/>
      <c r="Q260" s="2"/>
      <c r="AI260" s="2"/>
      <c r="AJ260" s="2"/>
      <c r="AL260" s="2"/>
      <c r="AM260" s="2"/>
      <c r="AN260" s="2"/>
      <c r="AO260" s="2"/>
      <c r="AP260" s="2"/>
      <c r="AQ260" s="2"/>
      <c r="AR260" s="2"/>
      <c r="AS260" s="2"/>
      <c r="AU260" s="2"/>
      <c r="BE260" s="2"/>
    </row>
    <row r="261" spans="4:57">
      <c r="D261" s="2"/>
      <c r="E261" s="2"/>
      <c r="F261" s="2"/>
      <c r="G261" s="2"/>
      <c r="K261" s="2"/>
      <c r="Q261" s="2"/>
      <c r="AI261" s="2"/>
      <c r="AJ261" s="2"/>
      <c r="AL261" s="2"/>
      <c r="AM261" s="2"/>
      <c r="AN261" s="2"/>
      <c r="AO261" s="2"/>
      <c r="AP261" s="2"/>
      <c r="AQ261" s="2"/>
      <c r="AR261" s="2"/>
      <c r="AS261" s="2"/>
      <c r="AU261" s="2"/>
      <c r="BE261" s="2"/>
    </row>
    <row r="262" spans="4:57">
      <c r="D262" s="2"/>
      <c r="E262" s="2"/>
      <c r="F262" s="2"/>
      <c r="G262" s="2"/>
      <c r="K262" s="2"/>
      <c r="Q262" s="2"/>
      <c r="AI262" s="2"/>
      <c r="AJ262" s="2"/>
      <c r="AL262" s="2"/>
      <c r="AM262" s="2"/>
      <c r="AN262" s="2"/>
      <c r="AO262" s="2"/>
      <c r="AP262" s="2"/>
      <c r="AQ262" s="2"/>
      <c r="AR262" s="2"/>
      <c r="AS262" s="2"/>
      <c r="AU262" s="2"/>
      <c r="BE262" s="2"/>
    </row>
    <row r="263" spans="4:57">
      <c r="D263" s="2"/>
      <c r="E263" s="2"/>
      <c r="F263" s="2"/>
      <c r="G263" s="2"/>
      <c r="K263" s="2"/>
      <c r="Q263" s="2"/>
      <c r="AI263" s="2"/>
      <c r="AJ263" s="2"/>
      <c r="AL263" s="2"/>
      <c r="AM263" s="2"/>
      <c r="AN263" s="2"/>
      <c r="AO263" s="2"/>
      <c r="AP263" s="2"/>
      <c r="AQ263" s="2"/>
      <c r="AR263" s="2"/>
      <c r="AS263" s="2"/>
      <c r="AU263" s="2"/>
      <c r="BE263" s="2"/>
    </row>
    <row r="264" spans="4:57">
      <c r="D264" s="2"/>
      <c r="E264" s="2"/>
      <c r="F264" s="2"/>
      <c r="G264" s="2"/>
      <c r="K264" s="2"/>
      <c r="Q264" s="2"/>
      <c r="AI264" s="2"/>
      <c r="AJ264" s="2"/>
      <c r="AL264" s="2"/>
      <c r="AM264" s="2"/>
      <c r="AN264" s="2"/>
      <c r="AO264" s="2"/>
      <c r="AP264" s="2"/>
      <c r="AQ264" s="2"/>
      <c r="AR264" s="2"/>
      <c r="AS264" s="2"/>
      <c r="AU264" s="2"/>
      <c r="BE264" s="2"/>
    </row>
    <row r="265" spans="4:57">
      <c r="D265" s="2"/>
      <c r="E265" s="2"/>
      <c r="F265" s="2"/>
      <c r="G265" s="2"/>
      <c r="K265" s="2"/>
      <c r="Q265" s="2"/>
      <c r="AI265" s="2"/>
      <c r="AJ265" s="2"/>
      <c r="AL265" s="2"/>
      <c r="AM265" s="2"/>
      <c r="AN265" s="2"/>
      <c r="AO265" s="2"/>
      <c r="AP265" s="2"/>
      <c r="AQ265" s="2"/>
      <c r="AR265" s="2"/>
      <c r="AS265" s="2"/>
      <c r="AU265" s="2"/>
      <c r="BE265" s="2"/>
    </row>
    <row r="266" spans="4:57">
      <c r="D266" s="2"/>
      <c r="E266" s="2"/>
      <c r="F266" s="2"/>
      <c r="G266" s="2"/>
      <c r="K266" s="2"/>
      <c r="Q266" s="2"/>
      <c r="AI266" s="2"/>
      <c r="AJ266" s="2"/>
      <c r="AL266" s="2"/>
      <c r="AM266" s="2"/>
      <c r="AN266" s="2"/>
      <c r="AO266" s="2"/>
      <c r="AP266" s="2"/>
      <c r="AQ266" s="2"/>
      <c r="AR266" s="2"/>
      <c r="AS266" s="2"/>
      <c r="AU266" s="2"/>
      <c r="BE266" s="2"/>
    </row>
    <row r="267" spans="4:57">
      <c r="D267" s="2"/>
      <c r="E267" s="2"/>
      <c r="F267" s="2"/>
      <c r="G267" s="2"/>
      <c r="K267" s="2"/>
      <c r="Q267" s="2"/>
      <c r="AI267" s="2"/>
      <c r="AJ267" s="2"/>
      <c r="AL267" s="2"/>
      <c r="AM267" s="2"/>
      <c r="AN267" s="2"/>
      <c r="AO267" s="2"/>
      <c r="AP267" s="2"/>
      <c r="AQ267" s="2"/>
      <c r="AR267" s="2"/>
      <c r="AS267" s="2"/>
      <c r="AU267" s="2"/>
      <c r="BE267" s="2"/>
    </row>
    <row r="268" spans="4:57">
      <c r="D268" s="2"/>
      <c r="E268" s="2"/>
      <c r="F268" s="2"/>
      <c r="G268" s="2"/>
      <c r="K268" s="2"/>
      <c r="Q268" s="2"/>
      <c r="AI268" s="2"/>
      <c r="AJ268" s="2"/>
      <c r="AL268" s="2"/>
      <c r="AM268" s="2"/>
      <c r="AN268" s="2"/>
      <c r="AO268" s="2"/>
      <c r="AP268" s="2"/>
      <c r="AQ268" s="2"/>
      <c r="AR268" s="2"/>
      <c r="AS268" s="2"/>
      <c r="AU268" s="2"/>
      <c r="BE268" s="2"/>
    </row>
    <row r="269" spans="4:57">
      <c r="D269" s="2"/>
      <c r="E269" s="2"/>
      <c r="F269" s="2"/>
      <c r="G269" s="2"/>
      <c r="K269" s="2"/>
      <c r="Q269" s="2"/>
      <c r="AI269" s="2"/>
      <c r="AJ269" s="2"/>
      <c r="AL269" s="2"/>
      <c r="AM269" s="2"/>
      <c r="AN269" s="2"/>
      <c r="AO269" s="2"/>
      <c r="AP269" s="2"/>
      <c r="AQ269" s="2"/>
      <c r="AR269" s="2"/>
      <c r="AS269" s="2"/>
      <c r="AU269" s="2"/>
      <c r="BE269" s="2"/>
    </row>
    <row r="270" spans="4:57">
      <c r="D270" s="2"/>
      <c r="E270" s="2"/>
      <c r="F270" s="2"/>
      <c r="G270" s="2"/>
      <c r="K270" s="2"/>
      <c r="Q270" s="2"/>
      <c r="AI270" s="2"/>
      <c r="AJ270" s="2"/>
      <c r="AL270" s="2"/>
      <c r="AM270" s="2"/>
      <c r="AN270" s="2"/>
      <c r="AO270" s="2"/>
      <c r="AP270" s="2"/>
      <c r="AQ270" s="2"/>
      <c r="AR270" s="2"/>
      <c r="AS270" s="2"/>
      <c r="AU270" s="2"/>
      <c r="BE270" s="2"/>
    </row>
    <row r="271" spans="4:57">
      <c r="D271" s="2"/>
      <c r="E271" s="2"/>
      <c r="F271" s="2"/>
      <c r="G271" s="2"/>
      <c r="K271" s="2"/>
      <c r="Q271" s="2"/>
      <c r="AI271" s="2"/>
      <c r="AJ271" s="2"/>
      <c r="AL271" s="2"/>
      <c r="AM271" s="2"/>
      <c r="AN271" s="2"/>
      <c r="AO271" s="2"/>
      <c r="AP271" s="2"/>
      <c r="AQ271" s="2"/>
      <c r="AR271" s="2"/>
      <c r="AS271" s="2"/>
      <c r="AU271" s="2"/>
      <c r="BE271" s="2"/>
    </row>
    <row r="272" spans="4:57">
      <c r="D272" s="2"/>
      <c r="E272" s="2"/>
      <c r="F272" s="2"/>
      <c r="G272" s="2"/>
      <c r="K272" s="2"/>
      <c r="Q272" s="2"/>
      <c r="AI272" s="2"/>
      <c r="AJ272" s="2"/>
      <c r="AL272" s="2"/>
      <c r="AM272" s="2"/>
      <c r="AN272" s="2"/>
      <c r="AO272" s="2"/>
      <c r="AP272" s="2"/>
      <c r="AQ272" s="2"/>
      <c r="AR272" s="2"/>
      <c r="AS272" s="2"/>
      <c r="AU272" s="2"/>
      <c r="BE272" s="2"/>
    </row>
    <row r="273" spans="4:57">
      <c r="D273" s="2"/>
      <c r="E273" s="2"/>
      <c r="F273" s="2"/>
      <c r="G273" s="2"/>
      <c r="K273" s="2"/>
      <c r="Q273" s="2"/>
      <c r="AI273" s="2"/>
      <c r="AJ273" s="2"/>
      <c r="AL273" s="2"/>
      <c r="AM273" s="2"/>
      <c r="AN273" s="2"/>
      <c r="AO273" s="2"/>
      <c r="AP273" s="2"/>
      <c r="AQ273" s="2"/>
      <c r="AR273" s="2"/>
      <c r="AS273" s="2"/>
      <c r="AU273" s="2"/>
      <c r="BE273" s="2"/>
    </row>
    <row r="274" spans="4:57">
      <c r="D274" s="2"/>
      <c r="E274" s="2"/>
      <c r="F274" s="2"/>
      <c r="G274" s="2"/>
      <c r="K274" s="2"/>
      <c r="Q274" s="2"/>
      <c r="AI274" s="2"/>
      <c r="AJ274" s="2"/>
      <c r="AL274" s="2"/>
      <c r="AM274" s="2"/>
      <c r="AN274" s="2"/>
      <c r="AO274" s="2"/>
      <c r="AP274" s="2"/>
      <c r="AQ274" s="2"/>
      <c r="AR274" s="2"/>
      <c r="AS274" s="2"/>
      <c r="AU274" s="2"/>
      <c r="BE274" s="2"/>
    </row>
    <row r="275" spans="4:57">
      <c r="D275" s="2"/>
      <c r="E275" s="2"/>
      <c r="F275" s="2"/>
      <c r="G275" s="2"/>
      <c r="K275" s="2"/>
      <c r="Q275" s="2"/>
      <c r="AI275" s="2"/>
      <c r="AJ275" s="2"/>
      <c r="AL275" s="2"/>
      <c r="AM275" s="2"/>
      <c r="AN275" s="2"/>
      <c r="AO275" s="2"/>
      <c r="AP275" s="2"/>
      <c r="AQ275" s="2"/>
      <c r="AR275" s="2"/>
      <c r="AS275" s="2"/>
      <c r="AU275" s="2"/>
      <c r="BE275" s="2"/>
    </row>
    <row r="276" spans="4:57">
      <c r="D276" s="2"/>
      <c r="E276" s="2"/>
      <c r="F276" s="2"/>
      <c r="G276" s="2"/>
      <c r="K276" s="2"/>
      <c r="Q276" s="2"/>
      <c r="AI276" s="2"/>
      <c r="AJ276" s="2"/>
      <c r="AL276" s="2"/>
      <c r="AM276" s="2"/>
      <c r="AN276" s="2"/>
      <c r="AO276" s="2"/>
      <c r="AP276" s="2"/>
      <c r="AQ276" s="2"/>
      <c r="AR276" s="2"/>
      <c r="AS276" s="2"/>
      <c r="AU276" s="2"/>
      <c r="BE276" s="2"/>
    </row>
    <row r="277" spans="4:57">
      <c r="D277" s="2"/>
      <c r="E277" s="2"/>
      <c r="F277" s="2"/>
      <c r="G277" s="2"/>
      <c r="K277" s="2"/>
      <c r="Q277" s="2"/>
      <c r="AI277" s="2"/>
      <c r="AJ277" s="2"/>
      <c r="AL277" s="2"/>
      <c r="AM277" s="2"/>
      <c r="AN277" s="2"/>
      <c r="AO277" s="2"/>
      <c r="AP277" s="2"/>
      <c r="AQ277" s="2"/>
      <c r="AR277" s="2"/>
      <c r="AS277" s="2"/>
      <c r="AU277" s="2"/>
      <c r="BE277" s="2"/>
    </row>
    <row r="278" spans="4:57">
      <c r="D278" s="2"/>
      <c r="E278" s="2"/>
      <c r="F278" s="2"/>
      <c r="G278" s="2"/>
      <c r="K278" s="2"/>
      <c r="Q278" s="2"/>
      <c r="AI278" s="2"/>
      <c r="AJ278" s="2"/>
      <c r="AL278" s="2"/>
      <c r="AM278" s="2"/>
      <c r="AN278" s="2"/>
      <c r="AO278" s="2"/>
      <c r="AP278" s="2"/>
      <c r="AQ278" s="2"/>
      <c r="AR278" s="2"/>
      <c r="AS278" s="2"/>
      <c r="AU278" s="2"/>
      <c r="BE278" s="2"/>
    </row>
    <row r="279" spans="4:57">
      <c r="D279" s="2"/>
      <c r="E279" s="2"/>
      <c r="F279" s="2"/>
      <c r="G279" s="2"/>
      <c r="K279" s="2"/>
      <c r="Q279" s="2"/>
      <c r="AI279" s="2"/>
      <c r="AJ279" s="2"/>
      <c r="AL279" s="2"/>
      <c r="AM279" s="2"/>
      <c r="AN279" s="2"/>
      <c r="AO279" s="2"/>
      <c r="AP279" s="2"/>
      <c r="AQ279" s="2"/>
      <c r="AR279" s="2"/>
      <c r="AS279" s="2"/>
      <c r="AU279" s="2"/>
      <c r="BE279" s="2"/>
    </row>
    <row r="280" spans="4:57">
      <c r="D280" s="2"/>
      <c r="E280" s="2"/>
      <c r="F280" s="2"/>
      <c r="G280" s="2"/>
      <c r="K280" s="2"/>
      <c r="Q280" s="2"/>
      <c r="AI280" s="2"/>
      <c r="AJ280" s="2"/>
      <c r="AL280" s="2"/>
      <c r="AM280" s="2"/>
      <c r="AN280" s="2"/>
      <c r="AO280" s="2"/>
      <c r="AP280" s="2"/>
      <c r="AQ280" s="2"/>
      <c r="AR280" s="2"/>
      <c r="AS280" s="2"/>
      <c r="AU280" s="2"/>
      <c r="BE280" s="2"/>
    </row>
    <row r="281" spans="4:57">
      <c r="D281" s="2"/>
      <c r="E281" s="2"/>
      <c r="F281" s="2"/>
      <c r="G281" s="2"/>
      <c r="K281" s="2"/>
      <c r="Q281" s="2"/>
      <c r="AI281" s="2"/>
      <c r="AJ281" s="2"/>
      <c r="AL281" s="2"/>
      <c r="AM281" s="2"/>
      <c r="AN281" s="2"/>
      <c r="AO281" s="2"/>
      <c r="AP281" s="2"/>
      <c r="AQ281" s="2"/>
      <c r="AR281" s="2"/>
      <c r="AS281" s="2"/>
      <c r="AU281" s="2"/>
      <c r="BE281" s="2"/>
    </row>
    <row r="282" spans="4:57">
      <c r="D282" s="2"/>
      <c r="E282" s="2"/>
      <c r="F282" s="2"/>
      <c r="G282" s="2"/>
      <c r="K282" s="2"/>
      <c r="Q282" s="2"/>
      <c r="AI282" s="2"/>
      <c r="AJ282" s="2"/>
      <c r="AL282" s="2"/>
      <c r="AM282" s="2"/>
      <c r="AN282" s="2"/>
      <c r="AO282" s="2"/>
      <c r="AP282" s="2"/>
      <c r="AQ282" s="2"/>
      <c r="AR282" s="2"/>
      <c r="AS282" s="2"/>
      <c r="AU282" s="2"/>
      <c r="BE282" s="2"/>
    </row>
    <row r="283" spans="4:57">
      <c r="D283" s="2"/>
      <c r="E283" s="2"/>
      <c r="F283" s="2"/>
      <c r="G283" s="2"/>
      <c r="K283" s="2"/>
      <c r="Q283" s="2"/>
      <c r="AI283" s="2"/>
      <c r="AJ283" s="2"/>
      <c r="AL283" s="2"/>
      <c r="AM283" s="2"/>
      <c r="AN283" s="2"/>
      <c r="AO283" s="2"/>
      <c r="AP283" s="2"/>
      <c r="AQ283" s="2"/>
      <c r="AR283" s="2"/>
      <c r="AS283" s="2"/>
      <c r="AU283" s="2"/>
      <c r="BE283" s="2"/>
    </row>
    <row r="284" spans="4:57">
      <c r="D284" s="2"/>
      <c r="E284" s="2"/>
      <c r="F284" s="2"/>
      <c r="G284" s="2"/>
      <c r="K284" s="2"/>
      <c r="Q284" s="2"/>
      <c r="AI284" s="2"/>
      <c r="AJ284" s="2"/>
      <c r="AL284" s="2"/>
      <c r="AM284" s="2"/>
      <c r="AN284" s="2"/>
      <c r="AO284" s="2"/>
      <c r="AP284" s="2"/>
      <c r="AQ284" s="2"/>
      <c r="AR284" s="2"/>
      <c r="AS284" s="2"/>
      <c r="AU284" s="2"/>
      <c r="BE284" s="2"/>
    </row>
    <row r="285" spans="4:57">
      <c r="D285" s="2"/>
      <c r="E285" s="2"/>
      <c r="F285" s="2"/>
      <c r="G285" s="2"/>
      <c r="K285" s="2"/>
      <c r="Q285" s="2"/>
      <c r="AI285" s="2"/>
      <c r="AJ285" s="2"/>
      <c r="AL285" s="2"/>
      <c r="AM285" s="2"/>
      <c r="AN285" s="2"/>
      <c r="AO285" s="2"/>
      <c r="AP285" s="2"/>
      <c r="AQ285" s="2"/>
      <c r="AR285" s="2"/>
      <c r="AS285" s="2"/>
      <c r="AU285" s="2"/>
      <c r="BE285" s="2"/>
    </row>
    <row r="286" spans="4:57">
      <c r="D286" s="2"/>
      <c r="E286" s="2"/>
      <c r="F286" s="2"/>
      <c r="G286" s="2"/>
      <c r="K286" s="2"/>
      <c r="Q286" s="2"/>
      <c r="AI286" s="2"/>
      <c r="AJ286" s="2"/>
      <c r="AL286" s="2"/>
      <c r="AM286" s="2"/>
      <c r="AN286" s="2"/>
      <c r="AO286" s="2"/>
      <c r="AP286" s="2"/>
      <c r="AQ286" s="2"/>
      <c r="AR286" s="2"/>
      <c r="AS286" s="2"/>
      <c r="AU286" s="2"/>
      <c r="BE286" s="2"/>
    </row>
    <row r="287" spans="4:57">
      <c r="D287" s="2"/>
      <c r="E287" s="2"/>
      <c r="F287" s="2"/>
      <c r="G287" s="2"/>
      <c r="K287" s="2"/>
      <c r="Q287" s="2"/>
      <c r="AI287" s="2"/>
      <c r="AJ287" s="2"/>
      <c r="AL287" s="2"/>
      <c r="AM287" s="2"/>
      <c r="AN287" s="2"/>
      <c r="AO287" s="2"/>
      <c r="AP287" s="2"/>
      <c r="AQ287" s="2"/>
      <c r="AR287" s="2"/>
      <c r="AS287" s="2"/>
      <c r="AU287" s="2"/>
      <c r="BE287" s="2"/>
    </row>
    <row r="288" spans="4:57">
      <c r="D288" s="2"/>
      <c r="E288" s="2"/>
      <c r="F288" s="2"/>
      <c r="G288" s="2"/>
      <c r="K288" s="2"/>
      <c r="Q288" s="2"/>
      <c r="AI288" s="2"/>
      <c r="AJ288" s="2"/>
      <c r="AL288" s="2"/>
      <c r="AM288" s="2"/>
      <c r="AN288" s="2"/>
      <c r="AO288" s="2"/>
      <c r="AP288" s="2"/>
      <c r="AQ288" s="2"/>
      <c r="AR288" s="2"/>
      <c r="AS288" s="2"/>
      <c r="AU288" s="2"/>
      <c r="BE288" s="2"/>
    </row>
    <row r="289" spans="4:57">
      <c r="D289" s="2"/>
      <c r="E289" s="2"/>
      <c r="F289" s="2"/>
      <c r="G289" s="2"/>
      <c r="K289" s="2"/>
      <c r="Q289" s="2"/>
      <c r="AI289" s="2"/>
      <c r="AJ289" s="2"/>
      <c r="AL289" s="2"/>
      <c r="AM289" s="2"/>
      <c r="AN289" s="2"/>
      <c r="AO289" s="2"/>
      <c r="AP289" s="2"/>
      <c r="AQ289" s="2"/>
      <c r="AR289" s="2"/>
      <c r="AS289" s="2"/>
      <c r="AU289" s="2"/>
      <c r="BE289" s="2"/>
    </row>
    <row r="290" spans="4:57">
      <c r="D290" s="2"/>
      <c r="E290" s="2"/>
      <c r="F290" s="2"/>
      <c r="G290" s="2"/>
      <c r="K290" s="2"/>
      <c r="Q290" s="2"/>
      <c r="AI290" s="2"/>
      <c r="AJ290" s="2"/>
      <c r="AL290" s="2"/>
      <c r="AM290" s="2"/>
      <c r="AN290" s="2"/>
      <c r="AO290" s="2"/>
      <c r="AP290" s="2"/>
      <c r="AQ290" s="2"/>
      <c r="AR290" s="2"/>
      <c r="AS290" s="2"/>
      <c r="AU290" s="2"/>
      <c r="BE290" s="2"/>
    </row>
    <row r="291" spans="4:57">
      <c r="D291" s="2"/>
      <c r="E291" s="2"/>
      <c r="F291" s="2"/>
      <c r="G291" s="2"/>
      <c r="K291" s="2"/>
      <c r="Q291" s="2"/>
      <c r="AI291" s="2"/>
      <c r="AJ291" s="2"/>
      <c r="AL291" s="2"/>
      <c r="AM291" s="2"/>
      <c r="AN291" s="2"/>
      <c r="AO291" s="2"/>
      <c r="AP291" s="2"/>
      <c r="AQ291" s="2"/>
      <c r="AR291" s="2"/>
      <c r="AS291" s="2"/>
      <c r="AU291" s="2"/>
      <c r="BE291" s="2"/>
    </row>
    <row r="292" spans="4:57">
      <c r="D292" s="2"/>
      <c r="E292" s="2"/>
      <c r="F292" s="2"/>
      <c r="G292" s="2"/>
      <c r="K292" s="2"/>
      <c r="Q292" s="2"/>
      <c r="AI292" s="2"/>
      <c r="AJ292" s="2"/>
      <c r="AL292" s="2"/>
      <c r="AM292" s="2"/>
      <c r="AN292" s="2"/>
      <c r="AO292" s="2"/>
      <c r="AP292" s="2"/>
      <c r="AQ292" s="2"/>
      <c r="AR292" s="2"/>
      <c r="AS292" s="2"/>
      <c r="AU292" s="2"/>
      <c r="BE292" s="2"/>
    </row>
    <row r="293" spans="4:57">
      <c r="D293" s="2"/>
      <c r="E293" s="2"/>
      <c r="F293" s="2"/>
      <c r="G293" s="2"/>
      <c r="K293" s="2"/>
      <c r="Q293" s="2"/>
      <c r="AI293" s="2"/>
      <c r="AJ293" s="2"/>
      <c r="AL293" s="2"/>
      <c r="AM293" s="2"/>
      <c r="AN293" s="2"/>
      <c r="AO293" s="2"/>
      <c r="AP293" s="2"/>
      <c r="AQ293" s="2"/>
      <c r="AR293" s="2"/>
      <c r="AS293" s="2"/>
      <c r="AU293" s="2"/>
      <c r="BE293" s="2"/>
    </row>
    <row r="294" spans="4:57">
      <c r="D294" s="2"/>
      <c r="E294" s="2"/>
      <c r="F294" s="2"/>
      <c r="G294" s="2"/>
      <c r="K294" s="2"/>
      <c r="Q294" s="2"/>
      <c r="AI294" s="2"/>
      <c r="AJ294" s="2"/>
      <c r="AL294" s="2"/>
      <c r="AM294" s="2"/>
      <c r="AN294" s="2"/>
      <c r="AO294" s="2"/>
      <c r="AP294" s="2"/>
      <c r="AQ294" s="2"/>
      <c r="AR294" s="2"/>
      <c r="AS294" s="2"/>
      <c r="AU294" s="2"/>
      <c r="BE294" s="2"/>
    </row>
    <row r="295" spans="4:57">
      <c r="D295" s="2"/>
      <c r="E295" s="2"/>
      <c r="F295" s="2"/>
      <c r="G295" s="2"/>
      <c r="K295" s="2"/>
      <c r="Q295" s="2"/>
      <c r="AI295" s="2"/>
      <c r="AJ295" s="2"/>
      <c r="AL295" s="2"/>
      <c r="AM295" s="2"/>
      <c r="AN295" s="2"/>
      <c r="AO295" s="2"/>
      <c r="AP295" s="2"/>
      <c r="AQ295" s="2"/>
      <c r="AR295" s="2"/>
      <c r="AS295" s="2"/>
      <c r="AU295" s="2"/>
      <c r="BE295" s="2"/>
    </row>
    <row r="296" spans="4:57">
      <c r="D296" s="2"/>
      <c r="E296" s="2"/>
      <c r="F296" s="2"/>
      <c r="G296" s="2"/>
      <c r="K296" s="2"/>
      <c r="Q296" s="2"/>
      <c r="AI296" s="2"/>
      <c r="AJ296" s="2"/>
      <c r="AL296" s="2"/>
      <c r="AM296" s="2"/>
      <c r="AN296" s="2"/>
      <c r="AO296" s="2"/>
      <c r="AP296" s="2"/>
      <c r="AQ296" s="2"/>
      <c r="AR296" s="2"/>
      <c r="AS296" s="2"/>
      <c r="AU296" s="2"/>
      <c r="BE296" s="2"/>
    </row>
    <row r="297" spans="4:57">
      <c r="D297" s="2"/>
      <c r="E297" s="2"/>
      <c r="F297" s="2"/>
      <c r="G297" s="2"/>
      <c r="K297" s="2"/>
      <c r="Q297" s="2"/>
      <c r="AI297" s="2"/>
      <c r="AJ297" s="2"/>
      <c r="AL297" s="2"/>
      <c r="AM297" s="2"/>
      <c r="AN297" s="2"/>
      <c r="AO297" s="2"/>
      <c r="AP297" s="2"/>
      <c r="AQ297" s="2"/>
      <c r="AR297" s="2"/>
      <c r="AS297" s="2"/>
      <c r="AU297" s="2"/>
      <c r="BE297" s="2"/>
    </row>
    <row r="298" spans="4:57">
      <c r="D298" s="2"/>
      <c r="E298" s="2"/>
      <c r="F298" s="2"/>
      <c r="G298" s="2"/>
      <c r="K298" s="2"/>
      <c r="Q298" s="2"/>
      <c r="AI298" s="2"/>
      <c r="AJ298" s="2"/>
      <c r="AL298" s="2"/>
      <c r="AM298" s="2"/>
      <c r="AN298" s="2"/>
      <c r="AO298" s="2"/>
      <c r="AP298" s="2"/>
      <c r="AQ298" s="2"/>
      <c r="AR298" s="2"/>
      <c r="AS298" s="2"/>
      <c r="AU298" s="2"/>
      <c r="BE298" s="2"/>
    </row>
    <row r="299" spans="4:57">
      <c r="D299" s="2"/>
      <c r="E299" s="2"/>
      <c r="F299" s="2"/>
      <c r="G299" s="2"/>
      <c r="K299" s="2"/>
      <c r="Q299" s="2"/>
      <c r="AI299" s="2"/>
      <c r="AJ299" s="2"/>
      <c r="AL299" s="2"/>
      <c r="AM299" s="2"/>
      <c r="AN299" s="2"/>
      <c r="AO299" s="2"/>
      <c r="AP299" s="2"/>
      <c r="AQ299" s="2"/>
      <c r="AR299" s="2"/>
      <c r="AS299" s="2"/>
      <c r="AU299" s="2"/>
      <c r="BE299" s="2"/>
    </row>
    <row r="300" spans="4:57">
      <c r="D300" s="2"/>
      <c r="E300" s="2"/>
      <c r="F300" s="2"/>
      <c r="G300" s="2"/>
      <c r="K300" s="2"/>
      <c r="Q300" s="2"/>
      <c r="AI300" s="2"/>
      <c r="AJ300" s="2"/>
      <c r="AL300" s="2"/>
      <c r="AM300" s="2"/>
      <c r="AN300" s="2"/>
      <c r="AO300" s="2"/>
      <c r="AP300" s="2"/>
      <c r="AQ300" s="2"/>
      <c r="AR300" s="2"/>
      <c r="AS300" s="2"/>
      <c r="AU300" s="2"/>
      <c r="BE300" s="2"/>
    </row>
    <row r="301" spans="4:57">
      <c r="D301" s="2"/>
      <c r="E301" s="2"/>
      <c r="F301" s="2"/>
      <c r="G301" s="2"/>
      <c r="K301" s="2"/>
      <c r="Q301" s="2"/>
      <c r="AI301" s="2"/>
      <c r="AJ301" s="2"/>
      <c r="AL301" s="2"/>
      <c r="AM301" s="2"/>
      <c r="AN301" s="2"/>
      <c r="AO301" s="2"/>
      <c r="AP301" s="2"/>
      <c r="AQ301" s="2"/>
      <c r="AR301" s="2"/>
      <c r="AS301" s="2"/>
      <c r="AU301" s="2"/>
      <c r="BE301" s="2"/>
    </row>
    <row r="302" spans="4:57">
      <c r="D302" s="2"/>
      <c r="E302" s="2"/>
      <c r="F302" s="2"/>
      <c r="G302" s="2"/>
      <c r="K302" s="2"/>
      <c r="Q302" s="2"/>
      <c r="AI302" s="2"/>
      <c r="AJ302" s="2"/>
      <c r="AL302" s="2"/>
      <c r="AM302" s="2"/>
      <c r="AN302" s="2"/>
      <c r="AO302" s="2"/>
      <c r="AP302" s="2"/>
      <c r="AQ302" s="2"/>
      <c r="AR302" s="2"/>
      <c r="AS302" s="2"/>
      <c r="AU302" s="2"/>
      <c r="BE302" s="2"/>
    </row>
    <row r="303" spans="4:57">
      <c r="D303" s="2"/>
      <c r="E303" s="2"/>
      <c r="F303" s="2"/>
      <c r="G303" s="2"/>
      <c r="K303" s="2"/>
      <c r="Q303" s="2"/>
      <c r="AI303" s="2"/>
      <c r="AJ303" s="2"/>
      <c r="AL303" s="2"/>
      <c r="AM303" s="2"/>
      <c r="AN303" s="2"/>
      <c r="AO303" s="2"/>
      <c r="AP303" s="2"/>
      <c r="AQ303" s="2"/>
      <c r="AR303" s="2"/>
      <c r="AS303" s="2"/>
      <c r="AU303" s="2"/>
      <c r="BE303" s="2"/>
    </row>
    <row r="304" spans="4:57">
      <c r="D304" s="2"/>
      <c r="E304" s="2"/>
      <c r="F304" s="2"/>
      <c r="G304" s="2"/>
      <c r="K304" s="2"/>
      <c r="Q304" s="2"/>
      <c r="AI304" s="2"/>
      <c r="AJ304" s="2"/>
      <c r="AL304" s="2"/>
      <c r="AM304" s="2"/>
      <c r="AN304" s="2"/>
      <c r="AO304" s="2"/>
      <c r="AP304" s="2"/>
      <c r="AQ304" s="2"/>
      <c r="AR304" s="2"/>
      <c r="AS304" s="2"/>
      <c r="AU304" s="2"/>
      <c r="BE304" s="2"/>
    </row>
    <row r="305" spans="4:57">
      <c r="D305" s="2"/>
      <c r="E305" s="2"/>
      <c r="F305" s="2"/>
      <c r="G305" s="2"/>
      <c r="K305" s="2"/>
      <c r="Q305" s="2"/>
      <c r="AI305" s="2"/>
      <c r="AJ305" s="2"/>
      <c r="AL305" s="2"/>
      <c r="AM305" s="2"/>
      <c r="AN305" s="2"/>
      <c r="AO305" s="2"/>
      <c r="AP305" s="2"/>
      <c r="AQ305" s="2"/>
      <c r="AR305" s="2"/>
      <c r="AS305" s="2"/>
      <c r="AU305" s="2"/>
      <c r="BE305" s="2"/>
    </row>
    <row r="306" spans="4:57">
      <c r="D306" s="2"/>
      <c r="E306" s="2"/>
      <c r="F306" s="2"/>
      <c r="G306" s="2"/>
      <c r="K306" s="2"/>
      <c r="Q306" s="2"/>
      <c r="AI306" s="2"/>
      <c r="AJ306" s="2"/>
      <c r="AL306" s="2"/>
      <c r="AM306" s="2"/>
      <c r="AN306" s="2"/>
      <c r="AO306" s="2"/>
      <c r="AP306" s="2"/>
      <c r="AQ306" s="2"/>
      <c r="AR306" s="2"/>
      <c r="AS306" s="2"/>
      <c r="AU306" s="2"/>
      <c r="BE306" s="2"/>
    </row>
    <row r="307" spans="4:57">
      <c r="D307" s="2"/>
      <c r="E307" s="2"/>
      <c r="F307" s="2"/>
      <c r="G307" s="2"/>
      <c r="K307" s="2"/>
      <c r="Q307" s="2"/>
      <c r="AI307" s="2"/>
      <c r="AJ307" s="2"/>
      <c r="AL307" s="2"/>
      <c r="AM307" s="2"/>
      <c r="AN307" s="2"/>
      <c r="AO307" s="2"/>
      <c r="AP307" s="2"/>
      <c r="AQ307" s="2"/>
      <c r="AR307" s="2"/>
      <c r="AS307" s="2"/>
      <c r="AU307" s="2"/>
      <c r="BE307" s="2"/>
    </row>
    <row r="308" spans="4:57">
      <c r="D308" s="2"/>
      <c r="E308" s="2"/>
      <c r="F308" s="2"/>
      <c r="G308" s="2"/>
      <c r="K308" s="2"/>
      <c r="Q308" s="2"/>
      <c r="AI308" s="2"/>
      <c r="AJ308" s="2"/>
      <c r="AL308" s="2"/>
      <c r="AM308" s="2"/>
      <c r="AN308" s="2"/>
      <c r="AO308" s="2"/>
      <c r="AP308" s="2"/>
      <c r="AQ308" s="2"/>
      <c r="AR308" s="2"/>
      <c r="AS308" s="2"/>
      <c r="AU308" s="2"/>
      <c r="BE308" s="2"/>
    </row>
    <row r="309" spans="4:57">
      <c r="D309" s="2"/>
      <c r="E309" s="2"/>
      <c r="F309" s="2"/>
      <c r="G309" s="2"/>
      <c r="K309" s="2"/>
      <c r="Q309" s="2"/>
      <c r="AI309" s="2"/>
      <c r="AJ309" s="2"/>
      <c r="AL309" s="2"/>
      <c r="AM309" s="2"/>
      <c r="AN309" s="2"/>
      <c r="AO309" s="2"/>
      <c r="AP309" s="2"/>
      <c r="AQ309" s="2"/>
      <c r="AR309" s="2"/>
      <c r="AS309" s="2"/>
      <c r="AU309" s="2"/>
      <c r="BE309" s="2"/>
    </row>
    <row r="310" spans="4:57">
      <c r="D310" s="2"/>
      <c r="E310" s="2"/>
      <c r="F310" s="2"/>
      <c r="G310" s="2"/>
      <c r="K310" s="2"/>
      <c r="Q310" s="2"/>
      <c r="AI310" s="2"/>
      <c r="AJ310" s="2"/>
      <c r="AL310" s="2"/>
      <c r="AM310" s="2"/>
      <c r="AN310" s="2"/>
      <c r="AO310" s="2"/>
      <c r="AP310" s="2"/>
      <c r="AQ310" s="2"/>
      <c r="AR310" s="2"/>
      <c r="AS310" s="2"/>
      <c r="AU310" s="2"/>
      <c r="BE310" s="2"/>
    </row>
    <row r="311" spans="4:57">
      <c r="D311" s="2"/>
      <c r="E311" s="2"/>
      <c r="F311" s="2"/>
      <c r="G311" s="2"/>
      <c r="K311" s="2"/>
      <c r="Q311" s="2"/>
      <c r="AI311" s="2"/>
      <c r="AJ311" s="2"/>
      <c r="AL311" s="2"/>
      <c r="AM311" s="2"/>
      <c r="AN311" s="2"/>
      <c r="AO311" s="2"/>
      <c r="AP311" s="2"/>
      <c r="AQ311" s="2"/>
      <c r="AR311" s="2"/>
      <c r="AS311" s="2"/>
      <c r="AU311" s="2"/>
      <c r="BE311" s="2"/>
    </row>
    <row r="312" spans="4:57">
      <c r="D312" s="2"/>
      <c r="E312" s="2"/>
      <c r="F312" s="2"/>
      <c r="G312" s="2"/>
      <c r="K312" s="2"/>
      <c r="Q312" s="2"/>
      <c r="AI312" s="2"/>
      <c r="AJ312" s="2"/>
      <c r="AL312" s="2"/>
      <c r="AM312" s="2"/>
      <c r="AN312" s="2"/>
      <c r="AO312" s="2"/>
      <c r="AP312" s="2"/>
      <c r="AQ312" s="2"/>
      <c r="AR312" s="2"/>
      <c r="AS312" s="2"/>
      <c r="AU312" s="2"/>
      <c r="BE312" s="2"/>
    </row>
    <row r="313" spans="4:57">
      <c r="D313" s="2"/>
      <c r="E313" s="2"/>
      <c r="F313" s="2"/>
      <c r="G313" s="2"/>
      <c r="K313" s="2"/>
      <c r="Q313" s="2"/>
      <c r="AI313" s="2"/>
      <c r="AJ313" s="2"/>
      <c r="AL313" s="2"/>
      <c r="AM313" s="2"/>
      <c r="AN313" s="2"/>
      <c r="AO313" s="2"/>
      <c r="AP313" s="2"/>
      <c r="AQ313" s="2"/>
      <c r="AR313" s="2"/>
      <c r="AS313" s="2"/>
      <c r="AU313" s="2"/>
      <c r="BE313" s="2"/>
    </row>
    <row r="314" spans="4:57">
      <c r="D314" s="2"/>
      <c r="E314" s="2"/>
      <c r="F314" s="2"/>
      <c r="G314" s="2"/>
      <c r="K314" s="2"/>
      <c r="Q314" s="2"/>
      <c r="AI314" s="2"/>
      <c r="AJ314" s="2"/>
      <c r="AL314" s="2"/>
      <c r="AM314" s="2"/>
      <c r="AN314" s="2"/>
      <c r="AO314" s="2"/>
      <c r="AP314" s="2"/>
      <c r="AQ314" s="2"/>
      <c r="AR314" s="2"/>
      <c r="AS314" s="2"/>
      <c r="AU314" s="2"/>
      <c r="BE314" s="2"/>
    </row>
    <row r="315" spans="4:57">
      <c r="D315" s="2"/>
      <c r="E315" s="2"/>
      <c r="F315" s="2"/>
      <c r="G315" s="2"/>
      <c r="K315" s="2"/>
      <c r="Q315" s="2"/>
      <c r="AI315" s="2"/>
      <c r="AJ315" s="2"/>
      <c r="AL315" s="2"/>
      <c r="AM315" s="2"/>
      <c r="AN315" s="2"/>
      <c r="AO315" s="2"/>
      <c r="AP315" s="2"/>
      <c r="AQ315" s="2"/>
      <c r="AR315" s="2"/>
      <c r="AS315" s="2"/>
      <c r="AU315" s="2"/>
      <c r="BE315" s="2"/>
    </row>
    <row r="316" spans="4:57">
      <c r="D316" s="2"/>
      <c r="E316" s="2"/>
      <c r="F316" s="2"/>
      <c r="G316" s="2"/>
      <c r="K316" s="2"/>
      <c r="Q316" s="2"/>
      <c r="AI316" s="2"/>
      <c r="AJ316" s="2"/>
      <c r="AL316" s="2"/>
      <c r="AM316" s="2"/>
      <c r="AN316" s="2"/>
      <c r="AO316" s="2"/>
      <c r="AP316" s="2"/>
      <c r="AQ316" s="2"/>
      <c r="AR316" s="2"/>
      <c r="AS316" s="2"/>
      <c r="AU316" s="2"/>
      <c r="BE316" s="2"/>
    </row>
    <row r="317" spans="4:57">
      <c r="D317" s="2"/>
      <c r="E317" s="2"/>
      <c r="F317" s="2"/>
      <c r="G317" s="2"/>
      <c r="K317" s="2"/>
      <c r="Q317" s="2"/>
      <c r="AI317" s="2"/>
      <c r="AJ317" s="2"/>
      <c r="AL317" s="2"/>
      <c r="AM317" s="2"/>
      <c r="AN317" s="2"/>
      <c r="AO317" s="2"/>
      <c r="AP317" s="2"/>
      <c r="AQ317" s="2"/>
      <c r="AR317" s="2"/>
      <c r="AS317" s="2"/>
      <c r="AU317" s="2"/>
      <c r="BE317" s="2"/>
    </row>
    <row r="318" spans="4:57">
      <c r="D318" s="2"/>
      <c r="E318" s="2"/>
      <c r="F318" s="2"/>
      <c r="G318" s="2"/>
      <c r="K318" s="2"/>
      <c r="Q318" s="2"/>
      <c r="AI318" s="2"/>
      <c r="AJ318" s="2"/>
      <c r="AL318" s="2"/>
      <c r="AM318" s="2"/>
      <c r="AN318" s="2"/>
      <c r="AO318" s="2"/>
      <c r="AP318" s="2"/>
      <c r="AQ318" s="2"/>
      <c r="AR318" s="2"/>
      <c r="AS318" s="2"/>
      <c r="AU318" s="2"/>
      <c r="BE318" s="2"/>
    </row>
    <row r="319" spans="4:57">
      <c r="D319" s="2"/>
      <c r="E319" s="2"/>
      <c r="F319" s="2"/>
      <c r="G319" s="2"/>
      <c r="K319" s="2"/>
      <c r="Q319" s="2"/>
      <c r="AI319" s="2"/>
      <c r="AJ319" s="2"/>
      <c r="AL319" s="2"/>
      <c r="AM319" s="2"/>
      <c r="AN319" s="2"/>
      <c r="AO319" s="2"/>
      <c r="AP319" s="2"/>
      <c r="AQ319" s="2"/>
      <c r="AR319" s="2"/>
      <c r="AS319" s="2"/>
      <c r="AU319" s="2"/>
      <c r="BE319" s="2"/>
    </row>
    <row r="320" spans="4:57">
      <c r="D320" s="2"/>
      <c r="E320" s="2"/>
      <c r="F320" s="2"/>
      <c r="G320" s="2"/>
      <c r="K320" s="2"/>
      <c r="Q320" s="2"/>
      <c r="AI320" s="2"/>
      <c r="AJ320" s="2"/>
      <c r="AL320" s="2"/>
      <c r="AM320" s="2"/>
      <c r="AN320" s="2"/>
      <c r="AO320" s="2"/>
      <c r="AP320" s="2"/>
      <c r="AQ320" s="2"/>
      <c r="AR320" s="2"/>
      <c r="AS320" s="2"/>
      <c r="AU320" s="2"/>
      <c r="BE320" s="2"/>
    </row>
    <row r="321" spans="4:57">
      <c r="D321" s="2"/>
      <c r="E321" s="2"/>
      <c r="F321" s="2"/>
      <c r="G321" s="2"/>
      <c r="K321" s="2"/>
      <c r="Q321" s="2"/>
      <c r="AI321" s="2"/>
      <c r="AJ321" s="2"/>
      <c r="AL321" s="2"/>
      <c r="AM321" s="2"/>
      <c r="AN321" s="2"/>
      <c r="AO321" s="2"/>
      <c r="AP321" s="2"/>
      <c r="AQ321" s="2"/>
      <c r="AR321" s="2"/>
      <c r="AS321" s="2"/>
      <c r="AU321" s="2"/>
      <c r="BE321" s="2"/>
    </row>
    <row r="322" spans="4:57">
      <c r="D322" s="2"/>
      <c r="E322" s="2"/>
      <c r="F322" s="2"/>
      <c r="G322" s="2"/>
      <c r="K322" s="2"/>
      <c r="Q322" s="2"/>
      <c r="AI322" s="2"/>
      <c r="AJ322" s="2"/>
      <c r="AL322" s="2"/>
      <c r="AM322" s="2"/>
      <c r="AN322" s="2"/>
      <c r="AO322" s="2"/>
      <c r="AP322" s="2"/>
      <c r="AQ322" s="2"/>
      <c r="AR322" s="2"/>
      <c r="AS322" s="2"/>
      <c r="AU322" s="2"/>
      <c r="BE322" s="2"/>
    </row>
    <row r="323" spans="4:57">
      <c r="D323" s="2"/>
      <c r="E323" s="2"/>
      <c r="F323" s="2"/>
      <c r="G323" s="2"/>
      <c r="K323" s="2"/>
      <c r="Q323" s="2"/>
      <c r="AI323" s="2"/>
      <c r="AJ323" s="2"/>
      <c r="AL323" s="2"/>
      <c r="AM323" s="2"/>
      <c r="AN323" s="2"/>
      <c r="AO323" s="2"/>
      <c r="AP323" s="2"/>
      <c r="AQ323" s="2"/>
      <c r="AR323" s="2"/>
      <c r="AS323" s="2"/>
      <c r="AU323" s="2"/>
      <c r="BE323" s="2"/>
    </row>
    <row r="324" spans="4:57">
      <c r="D324" s="2"/>
      <c r="E324" s="2"/>
      <c r="F324" s="2"/>
      <c r="G324" s="2"/>
      <c r="K324" s="2"/>
      <c r="Q324" s="2"/>
      <c r="AI324" s="2"/>
      <c r="AJ324" s="2"/>
      <c r="AL324" s="2"/>
      <c r="AM324" s="2"/>
      <c r="AN324" s="2"/>
      <c r="AO324" s="2"/>
      <c r="AP324" s="2"/>
      <c r="AQ324" s="2"/>
      <c r="AR324" s="2"/>
      <c r="AS324" s="2"/>
      <c r="AU324" s="2"/>
      <c r="BE324" s="2"/>
    </row>
    <row r="325" spans="4:57">
      <c r="D325" s="2"/>
      <c r="E325" s="2"/>
      <c r="F325" s="2"/>
      <c r="G325" s="2"/>
      <c r="K325" s="2"/>
      <c r="Q325" s="2"/>
      <c r="AI325" s="2"/>
      <c r="AJ325" s="2"/>
      <c r="AL325" s="2"/>
      <c r="AM325" s="2"/>
      <c r="AN325" s="2"/>
      <c r="AO325" s="2"/>
      <c r="AP325" s="2"/>
      <c r="AQ325" s="2"/>
      <c r="AR325" s="2"/>
      <c r="AS325" s="2"/>
      <c r="AU325" s="2"/>
      <c r="BE325" s="2"/>
    </row>
    <row r="326" spans="4:57">
      <c r="D326" s="2"/>
      <c r="E326" s="2"/>
      <c r="F326" s="2"/>
      <c r="G326" s="2"/>
      <c r="K326" s="2"/>
      <c r="Q326" s="2"/>
      <c r="AI326" s="2"/>
      <c r="AJ326" s="2"/>
      <c r="AL326" s="2"/>
      <c r="AM326" s="2"/>
      <c r="AN326" s="2"/>
      <c r="AO326" s="2"/>
      <c r="AP326" s="2"/>
      <c r="AQ326" s="2"/>
      <c r="AR326" s="2"/>
      <c r="AS326" s="2"/>
      <c r="AU326" s="2"/>
      <c r="BE326" s="2"/>
    </row>
    <row r="327" spans="4:57">
      <c r="D327" s="2"/>
      <c r="E327" s="2"/>
      <c r="F327" s="2"/>
      <c r="G327" s="2"/>
      <c r="K327" s="2"/>
      <c r="Q327" s="2"/>
      <c r="AI327" s="2"/>
      <c r="AJ327" s="2"/>
      <c r="AL327" s="2"/>
      <c r="AM327" s="2"/>
      <c r="AN327" s="2"/>
      <c r="AO327" s="2"/>
      <c r="AP327" s="2"/>
      <c r="AQ327" s="2"/>
      <c r="AR327" s="2"/>
      <c r="AS327" s="2"/>
      <c r="AU327" s="2"/>
      <c r="BE327" s="2"/>
    </row>
    <row r="328" spans="4:57">
      <c r="D328" s="2"/>
      <c r="E328" s="2"/>
      <c r="F328" s="2"/>
      <c r="G328" s="2"/>
      <c r="K328" s="2"/>
      <c r="Q328" s="2"/>
      <c r="AI328" s="2"/>
      <c r="AJ328" s="2"/>
      <c r="AL328" s="2"/>
      <c r="AM328" s="2"/>
      <c r="AN328" s="2"/>
      <c r="AO328" s="2"/>
      <c r="AP328" s="2"/>
      <c r="AQ328" s="2"/>
      <c r="AR328" s="2"/>
      <c r="AS328" s="2"/>
      <c r="AU328" s="2"/>
      <c r="BE328" s="2"/>
    </row>
    <row r="329" spans="4:57">
      <c r="D329" s="2"/>
      <c r="E329" s="2"/>
      <c r="F329" s="2"/>
      <c r="G329" s="2"/>
      <c r="K329" s="2"/>
      <c r="Q329" s="2"/>
      <c r="AI329" s="2"/>
      <c r="AJ329" s="2"/>
      <c r="AL329" s="2"/>
      <c r="AM329" s="2"/>
      <c r="AN329" s="2"/>
      <c r="AO329" s="2"/>
      <c r="AP329" s="2"/>
      <c r="AQ329" s="2"/>
      <c r="AR329" s="2"/>
      <c r="AS329" s="2"/>
      <c r="AU329" s="2"/>
      <c r="BE329" s="2"/>
    </row>
    <row r="330" spans="4:57">
      <c r="D330" s="2"/>
      <c r="E330" s="2"/>
      <c r="F330" s="2"/>
      <c r="G330" s="2"/>
      <c r="K330" s="2"/>
      <c r="Q330" s="2"/>
      <c r="AI330" s="2"/>
      <c r="AJ330" s="2"/>
      <c r="AL330" s="2"/>
      <c r="AM330" s="2"/>
      <c r="AN330" s="2"/>
      <c r="AO330" s="2"/>
      <c r="AP330" s="2"/>
      <c r="AQ330" s="2"/>
      <c r="AR330" s="2"/>
      <c r="AS330" s="2"/>
      <c r="AU330" s="2"/>
      <c r="BE330" s="2"/>
    </row>
    <row r="331" spans="4:57">
      <c r="D331" s="2"/>
      <c r="E331" s="2"/>
      <c r="F331" s="2"/>
      <c r="G331" s="2"/>
      <c r="K331" s="2"/>
      <c r="Q331" s="2"/>
      <c r="AI331" s="2"/>
      <c r="AJ331" s="2"/>
      <c r="AL331" s="2"/>
      <c r="AM331" s="2"/>
      <c r="AN331" s="2"/>
      <c r="AO331" s="2"/>
      <c r="AP331" s="2"/>
      <c r="AQ331" s="2"/>
      <c r="AR331" s="2"/>
      <c r="AS331" s="2"/>
      <c r="AU331" s="2"/>
      <c r="BE331" s="2"/>
    </row>
    <row r="332" spans="4:57">
      <c r="D332" s="2"/>
      <c r="E332" s="2"/>
      <c r="F332" s="2"/>
      <c r="G332" s="2"/>
      <c r="K332" s="2"/>
      <c r="Q332" s="2"/>
      <c r="AI332" s="2"/>
      <c r="AJ332" s="2"/>
      <c r="AL332" s="2"/>
      <c r="AM332" s="2"/>
      <c r="AN332" s="2"/>
      <c r="AO332" s="2"/>
      <c r="AP332" s="2"/>
      <c r="AQ332" s="2"/>
      <c r="AR332" s="2"/>
      <c r="AS332" s="2"/>
      <c r="AU332" s="2"/>
      <c r="BE332" s="2"/>
    </row>
    <row r="333" spans="4:57">
      <c r="D333" s="2"/>
      <c r="E333" s="2"/>
      <c r="F333" s="2"/>
      <c r="G333" s="2"/>
      <c r="K333" s="2"/>
      <c r="Q333" s="2"/>
      <c r="AI333" s="2"/>
      <c r="AJ333" s="2"/>
      <c r="AL333" s="2"/>
      <c r="AM333" s="2"/>
      <c r="AN333" s="2"/>
      <c r="AO333" s="2"/>
      <c r="AP333" s="2"/>
      <c r="AQ333" s="2"/>
      <c r="AR333" s="2"/>
      <c r="AS333" s="2"/>
      <c r="AU333" s="2"/>
      <c r="BE333" s="2"/>
    </row>
    <row r="334" spans="4:57">
      <c r="D334" s="2"/>
      <c r="E334" s="2"/>
      <c r="F334" s="2"/>
      <c r="G334" s="2"/>
      <c r="K334" s="2"/>
      <c r="Q334" s="2"/>
      <c r="AI334" s="2"/>
      <c r="AJ334" s="2"/>
      <c r="AL334" s="2"/>
      <c r="AM334" s="2"/>
      <c r="AN334" s="2"/>
      <c r="AO334" s="2"/>
      <c r="AP334" s="2"/>
      <c r="AQ334" s="2"/>
      <c r="AR334" s="2"/>
      <c r="AS334" s="2"/>
      <c r="AU334" s="2"/>
      <c r="BE334" s="2"/>
    </row>
    <row r="335" spans="4:57">
      <c r="D335" s="2"/>
      <c r="E335" s="2"/>
      <c r="F335" s="2"/>
      <c r="G335" s="2"/>
      <c r="K335" s="2"/>
      <c r="Q335" s="2"/>
      <c r="AI335" s="2"/>
      <c r="AJ335" s="2"/>
      <c r="AL335" s="2"/>
      <c r="AM335" s="2"/>
      <c r="AN335" s="2"/>
      <c r="AO335" s="2"/>
      <c r="AP335" s="2"/>
      <c r="AQ335" s="2"/>
      <c r="AR335" s="2"/>
      <c r="AS335" s="2"/>
      <c r="AU335" s="2"/>
      <c r="BE335" s="2"/>
    </row>
    <row r="336" spans="4:57">
      <c r="D336" s="2"/>
      <c r="E336" s="2"/>
      <c r="F336" s="2"/>
      <c r="G336" s="2"/>
      <c r="K336" s="2"/>
      <c r="Q336" s="2"/>
      <c r="AI336" s="2"/>
      <c r="AJ336" s="2"/>
      <c r="AL336" s="2"/>
      <c r="AM336" s="2"/>
      <c r="AN336" s="2"/>
      <c r="AO336" s="2"/>
      <c r="AP336" s="2"/>
      <c r="AQ336" s="2"/>
      <c r="AR336" s="2"/>
      <c r="AS336" s="2"/>
      <c r="AU336" s="2"/>
      <c r="BE336" s="2"/>
    </row>
    <row r="337" spans="4:57">
      <c r="D337" s="2"/>
      <c r="E337" s="2"/>
      <c r="F337" s="2"/>
      <c r="G337" s="2"/>
      <c r="K337" s="2"/>
      <c r="Q337" s="2"/>
      <c r="AI337" s="2"/>
      <c r="AJ337" s="2"/>
      <c r="AL337" s="2"/>
      <c r="AM337" s="2"/>
      <c r="AN337" s="2"/>
      <c r="AO337" s="2"/>
      <c r="AP337" s="2"/>
      <c r="AQ337" s="2"/>
      <c r="AR337" s="2"/>
      <c r="AS337" s="2"/>
      <c r="AU337" s="2"/>
      <c r="BE337" s="2"/>
    </row>
    <row r="338" spans="4:57">
      <c r="D338" s="2"/>
      <c r="E338" s="2"/>
      <c r="F338" s="2"/>
      <c r="G338" s="2"/>
      <c r="K338" s="2"/>
      <c r="Q338" s="2"/>
      <c r="AI338" s="2"/>
      <c r="AJ338" s="2"/>
      <c r="AL338" s="2"/>
      <c r="AM338" s="2"/>
      <c r="AN338" s="2"/>
      <c r="AO338" s="2"/>
      <c r="AP338" s="2"/>
      <c r="AQ338" s="2"/>
      <c r="AR338" s="2"/>
      <c r="AS338" s="2"/>
      <c r="AU338" s="2"/>
      <c r="BE338" s="2"/>
    </row>
    <row r="339" spans="4:57">
      <c r="D339" s="2"/>
      <c r="E339" s="2"/>
      <c r="F339" s="2"/>
      <c r="G339" s="2"/>
      <c r="K339" s="2"/>
      <c r="Q339" s="2"/>
      <c r="AI339" s="2"/>
      <c r="AJ339" s="2"/>
      <c r="AL339" s="2"/>
      <c r="AM339" s="2"/>
      <c r="AN339" s="2"/>
      <c r="AO339" s="2"/>
      <c r="AP339" s="2"/>
      <c r="AQ339" s="2"/>
      <c r="AR339" s="2"/>
      <c r="AS339" s="2"/>
      <c r="AU339" s="2"/>
      <c r="BE339" s="2"/>
    </row>
    <row r="340" spans="4:57">
      <c r="D340" s="2"/>
      <c r="E340" s="2"/>
      <c r="F340" s="2"/>
      <c r="G340" s="2"/>
      <c r="K340" s="2"/>
      <c r="Q340" s="2"/>
      <c r="AI340" s="2"/>
      <c r="AJ340" s="2"/>
      <c r="AL340" s="2"/>
      <c r="AM340" s="2"/>
      <c r="AN340" s="2"/>
      <c r="AO340" s="2"/>
      <c r="AP340" s="2"/>
      <c r="AQ340" s="2"/>
      <c r="AR340" s="2"/>
      <c r="AS340" s="2"/>
      <c r="AU340" s="2"/>
      <c r="BE340" s="2"/>
    </row>
    <row r="341" spans="4:57">
      <c r="D341" s="2"/>
      <c r="E341" s="2"/>
      <c r="F341" s="2"/>
      <c r="G341" s="2"/>
      <c r="K341" s="2"/>
      <c r="Q341" s="2"/>
      <c r="AI341" s="2"/>
      <c r="AJ341" s="2"/>
      <c r="AL341" s="2"/>
      <c r="AM341" s="2"/>
      <c r="AN341" s="2"/>
      <c r="AO341" s="2"/>
      <c r="AP341" s="2"/>
      <c r="AQ341" s="2"/>
      <c r="AR341" s="2"/>
      <c r="AS341" s="2"/>
      <c r="AU341" s="2"/>
      <c r="BE341" s="2"/>
    </row>
    <row r="342" spans="4:57">
      <c r="D342" s="2"/>
      <c r="E342" s="2"/>
      <c r="F342" s="2"/>
      <c r="G342" s="2"/>
      <c r="K342" s="2"/>
      <c r="Q342" s="2"/>
      <c r="AI342" s="2"/>
      <c r="AJ342" s="2"/>
      <c r="AL342" s="2"/>
      <c r="AM342" s="2"/>
      <c r="AN342" s="2"/>
      <c r="AO342" s="2"/>
      <c r="AP342" s="2"/>
      <c r="AQ342" s="2"/>
      <c r="AR342" s="2"/>
      <c r="AS342" s="2"/>
      <c r="AU342" s="2"/>
      <c r="BE342" s="2"/>
    </row>
    <row r="343" spans="4:57">
      <c r="D343" s="2"/>
      <c r="E343" s="2"/>
      <c r="F343" s="2"/>
      <c r="G343" s="2"/>
      <c r="K343" s="2"/>
      <c r="Q343" s="2"/>
      <c r="AI343" s="2"/>
      <c r="AJ343" s="2"/>
      <c r="AL343" s="2"/>
      <c r="AM343" s="2"/>
      <c r="AN343" s="2"/>
      <c r="AO343" s="2"/>
      <c r="AP343" s="2"/>
      <c r="AQ343" s="2"/>
      <c r="AR343" s="2"/>
      <c r="AS343" s="2"/>
      <c r="AU343" s="2"/>
      <c r="BE343" s="2"/>
    </row>
    <row r="344" spans="4:57">
      <c r="D344" s="2"/>
      <c r="E344" s="2"/>
      <c r="F344" s="2"/>
      <c r="G344" s="2"/>
      <c r="K344" s="2"/>
      <c r="Q344" s="2"/>
      <c r="AI344" s="2"/>
      <c r="AJ344" s="2"/>
      <c r="AL344" s="2"/>
      <c r="AM344" s="2"/>
      <c r="AN344" s="2"/>
      <c r="AO344" s="2"/>
      <c r="AP344" s="2"/>
      <c r="AQ344" s="2"/>
      <c r="AR344" s="2"/>
      <c r="AS344" s="2"/>
      <c r="AU344" s="2"/>
      <c r="BE344" s="2"/>
    </row>
    <row r="345" spans="4:57">
      <c r="D345" s="2"/>
      <c r="E345" s="2"/>
      <c r="F345" s="2"/>
      <c r="G345" s="2"/>
      <c r="K345" s="2"/>
      <c r="Q345" s="2"/>
      <c r="AI345" s="2"/>
      <c r="AJ345" s="2"/>
      <c r="AL345" s="2"/>
      <c r="AM345" s="2"/>
      <c r="AN345" s="2"/>
      <c r="AO345" s="2"/>
      <c r="AP345" s="2"/>
      <c r="AQ345" s="2"/>
      <c r="AR345" s="2"/>
      <c r="AS345" s="2"/>
      <c r="AU345" s="2"/>
      <c r="BE345" s="2"/>
    </row>
    <row r="346" spans="4:57">
      <c r="D346" s="2"/>
      <c r="E346" s="2"/>
      <c r="F346" s="2"/>
      <c r="G346" s="2"/>
      <c r="K346" s="2"/>
      <c r="Q346" s="2"/>
      <c r="AI346" s="2"/>
      <c r="AJ346" s="2"/>
      <c r="AL346" s="2"/>
      <c r="AM346" s="2"/>
      <c r="AN346" s="2"/>
      <c r="AO346" s="2"/>
      <c r="AP346" s="2"/>
      <c r="AQ346" s="2"/>
      <c r="AR346" s="2"/>
      <c r="AS346" s="2"/>
      <c r="AU346" s="2"/>
      <c r="BE346" s="2"/>
    </row>
    <row r="347" spans="4:57">
      <c r="D347" s="2"/>
      <c r="E347" s="2"/>
      <c r="F347" s="2"/>
      <c r="G347" s="2"/>
      <c r="K347" s="2"/>
      <c r="Q347" s="2"/>
      <c r="AI347" s="2"/>
      <c r="AJ347" s="2"/>
      <c r="AL347" s="2"/>
      <c r="AM347" s="2"/>
      <c r="AN347" s="2"/>
      <c r="AO347" s="2"/>
      <c r="AP347" s="2"/>
      <c r="AQ347" s="2"/>
      <c r="AR347" s="2"/>
      <c r="AS347" s="2"/>
      <c r="AU347" s="2"/>
      <c r="BE347" s="2"/>
    </row>
    <row r="348" spans="4:57">
      <c r="D348" s="2"/>
      <c r="E348" s="2"/>
      <c r="F348" s="2"/>
      <c r="G348" s="2"/>
      <c r="K348" s="2"/>
      <c r="Q348" s="2"/>
      <c r="AI348" s="2"/>
      <c r="AJ348" s="2"/>
      <c r="AL348" s="2"/>
      <c r="AM348" s="2"/>
      <c r="AN348" s="2"/>
      <c r="AO348" s="2"/>
      <c r="AP348" s="2"/>
      <c r="AQ348" s="2"/>
      <c r="AR348" s="2"/>
      <c r="AS348" s="2"/>
      <c r="AU348" s="2"/>
      <c r="BE348" s="2"/>
    </row>
    <row r="349" spans="4:57">
      <c r="D349" s="2"/>
      <c r="E349" s="2"/>
      <c r="F349" s="2"/>
      <c r="G349" s="2"/>
      <c r="K349" s="2"/>
      <c r="Q349" s="2"/>
      <c r="AI349" s="2"/>
      <c r="AJ349" s="2"/>
      <c r="AL349" s="2"/>
      <c r="AM349" s="2"/>
      <c r="AN349" s="2"/>
      <c r="AO349" s="2"/>
      <c r="AP349" s="2"/>
      <c r="AQ349" s="2"/>
      <c r="AR349" s="2"/>
      <c r="AS349" s="2"/>
      <c r="AU349" s="2"/>
      <c r="BE349" s="2"/>
    </row>
    <row r="350" spans="4:57">
      <c r="D350" s="2"/>
      <c r="E350" s="2"/>
      <c r="F350" s="2"/>
      <c r="G350" s="2"/>
      <c r="K350" s="2"/>
      <c r="Q350" s="2"/>
      <c r="AI350" s="2"/>
      <c r="AJ350" s="2"/>
      <c r="AL350" s="2"/>
      <c r="AM350" s="2"/>
      <c r="AN350" s="2"/>
      <c r="AO350" s="2"/>
      <c r="AP350" s="2"/>
      <c r="AQ350" s="2"/>
      <c r="AR350" s="2"/>
      <c r="AS350" s="2"/>
      <c r="AU350" s="2"/>
      <c r="BE350" s="2"/>
    </row>
    <row r="351" spans="4:57">
      <c r="D351" s="2"/>
      <c r="E351" s="2"/>
      <c r="F351" s="2"/>
      <c r="G351" s="2"/>
      <c r="K351" s="2"/>
      <c r="Q351" s="2"/>
      <c r="AI351" s="2"/>
      <c r="AJ351" s="2"/>
      <c r="AL351" s="2"/>
      <c r="AM351" s="2"/>
      <c r="AN351" s="2"/>
      <c r="AO351" s="2"/>
      <c r="AP351" s="2"/>
      <c r="AQ351" s="2"/>
      <c r="AR351" s="2"/>
      <c r="AS351" s="2"/>
      <c r="AU351" s="2"/>
      <c r="BE351" s="2"/>
    </row>
    <row r="352" spans="4:57">
      <c r="D352" s="2"/>
      <c r="E352" s="2"/>
      <c r="F352" s="2"/>
      <c r="G352" s="2"/>
      <c r="K352" s="2"/>
      <c r="Q352" s="2"/>
      <c r="AI352" s="2"/>
      <c r="AJ352" s="2"/>
      <c r="AL352" s="2"/>
      <c r="AM352" s="2"/>
      <c r="AN352" s="2"/>
      <c r="AO352" s="2"/>
      <c r="AP352" s="2"/>
      <c r="AQ352" s="2"/>
      <c r="AR352" s="2"/>
      <c r="AS352" s="2"/>
      <c r="AU352" s="2"/>
      <c r="BE352" s="2"/>
    </row>
    <row r="353" spans="4:57">
      <c r="D353" s="2"/>
      <c r="E353" s="2"/>
      <c r="F353" s="2"/>
      <c r="G353" s="2"/>
      <c r="K353" s="2"/>
      <c r="Q353" s="2"/>
      <c r="AI353" s="2"/>
      <c r="AJ353" s="2"/>
      <c r="AL353" s="2"/>
      <c r="AM353" s="2"/>
      <c r="AN353" s="2"/>
      <c r="AO353" s="2"/>
      <c r="AP353" s="2"/>
      <c r="AQ353" s="2"/>
      <c r="AR353" s="2"/>
      <c r="AS353" s="2"/>
      <c r="AU353" s="2"/>
      <c r="BE353" s="2"/>
    </row>
    <row r="354" spans="4:57">
      <c r="D354" s="2"/>
      <c r="E354" s="2"/>
      <c r="F354" s="2"/>
      <c r="G354" s="2"/>
      <c r="K354" s="2"/>
      <c r="Q354" s="2"/>
      <c r="AI354" s="2"/>
      <c r="AJ354" s="2"/>
      <c r="AL354" s="2"/>
      <c r="AM354" s="2"/>
      <c r="AN354" s="2"/>
      <c r="AO354" s="2"/>
      <c r="AP354" s="2"/>
      <c r="AQ354" s="2"/>
      <c r="AR354" s="2"/>
      <c r="AS354" s="2"/>
      <c r="AU354" s="2"/>
      <c r="BE354" s="2"/>
    </row>
    <row r="355" spans="4:57">
      <c r="D355" s="2"/>
      <c r="E355" s="2"/>
      <c r="F355" s="2"/>
      <c r="G355" s="2"/>
      <c r="K355" s="2"/>
      <c r="Q355" s="2"/>
      <c r="AI355" s="2"/>
      <c r="AJ355" s="2"/>
      <c r="AL355" s="2"/>
      <c r="AM355" s="2"/>
      <c r="AN355" s="2"/>
      <c r="AO355" s="2"/>
      <c r="AP355" s="2"/>
      <c r="AQ355" s="2"/>
      <c r="AR355" s="2"/>
      <c r="AS355" s="2"/>
      <c r="AU355" s="2"/>
      <c r="BE355" s="2"/>
    </row>
    <row r="356" spans="4:57">
      <c r="D356" s="2"/>
      <c r="E356" s="2"/>
      <c r="F356" s="2"/>
      <c r="G356" s="2"/>
      <c r="K356" s="2"/>
      <c r="Q356" s="2"/>
      <c r="AI356" s="2"/>
      <c r="AJ356" s="2"/>
      <c r="AL356" s="2"/>
      <c r="AM356" s="2"/>
      <c r="AN356" s="2"/>
      <c r="AO356" s="2"/>
      <c r="AP356" s="2"/>
      <c r="AQ356" s="2"/>
      <c r="AR356" s="2"/>
      <c r="AS356" s="2"/>
      <c r="AU356" s="2"/>
      <c r="BE356" s="2"/>
    </row>
    <row r="357" spans="4:57">
      <c r="D357" s="2"/>
      <c r="E357" s="2"/>
      <c r="F357" s="2"/>
      <c r="G357" s="2"/>
      <c r="K357" s="2"/>
      <c r="Q357" s="2"/>
      <c r="AI357" s="2"/>
      <c r="AJ357" s="2"/>
      <c r="AL357" s="2"/>
      <c r="AM357" s="2"/>
      <c r="AN357" s="2"/>
      <c r="AO357" s="2"/>
      <c r="AP357" s="2"/>
      <c r="AQ357" s="2"/>
      <c r="AR357" s="2"/>
      <c r="AS357" s="2"/>
      <c r="AU357" s="2"/>
      <c r="BE357" s="2"/>
    </row>
    <row r="358" spans="4:57">
      <c r="D358" s="2"/>
      <c r="E358" s="2"/>
      <c r="F358" s="2"/>
      <c r="G358" s="2"/>
      <c r="K358" s="2"/>
      <c r="Q358" s="2"/>
      <c r="AI358" s="2"/>
      <c r="AJ358" s="2"/>
      <c r="AL358" s="2"/>
      <c r="AM358" s="2"/>
      <c r="AN358" s="2"/>
      <c r="AO358" s="2"/>
      <c r="AP358" s="2"/>
      <c r="AQ358" s="2"/>
      <c r="AR358" s="2"/>
      <c r="AS358" s="2"/>
      <c r="AU358" s="2"/>
      <c r="BE358" s="2"/>
    </row>
    <row r="359" spans="4:57">
      <c r="D359" s="2"/>
      <c r="E359" s="2"/>
      <c r="F359" s="2"/>
      <c r="G359" s="2"/>
      <c r="K359" s="2"/>
      <c r="Q359" s="2"/>
      <c r="AI359" s="2"/>
      <c r="AJ359" s="2"/>
      <c r="AL359" s="2"/>
      <c r="AM359" s="2"/>
      <c r="AN359" s="2"/>
      <c r="AO359" s="2"/>
      <c r="AP359" s="2"/>
      <c r="AQ359" s="2"/>
      <c r="AR359" s="2"/>
      <c r="AS359" s="2"/>
      <c r="AU359" s="2"/>
      <c r="BE359" s="2"/>
    </row>
    <row r="360" spans="4:57">
      <c r="D360" s="2"/>
      <c r="E360" s="2"/>
      <c r="F360" s="2"/>
      <c r="G360" s="2"/>
      <c r="K360" s="2"/>
      <c r="Q360" s="2"/>
      <c r="AI360" s="2"/>
      <c r="AJ360" s="2"/>
      <c r="AL360" s="2"/>
      <c r="AM360" s="2"/>
      <c r="AN360" s="2"/>
      <c r="AO360" s="2"/>
      <c r="AP360" s="2"/>
      <c r="AQ360" s="2"/>
      <c r="AR360" s="2"/>
      <c r="AS360" s="2"/>
      <c r="AU360" s="2"/>
      <c r="BE360" s="2"/>
    </row>
    <row r="361" spans="4:57">
      <c r="D361" s="2"/>
      <c r="E361" s="2"/>
      <c r="F361" s="2"/>
      <c r="G361" s="2"/>
      <c r="K361" s="2"/>
      <c r="Q361" s="2"/>
      <c r="AI361" s="2"/>
      <c r="AJ361" s="2"/>
      <c r="AL361" s="2"/>
      <c r="AM361" s="2"/>
      <c r="AN361" s="2"/>
      <c r="AO361" s="2"/>
      <c r="AP361" s="2"/>
      <c r="AQ361" s="2"/>
      <c r="AR361" s="2"/>
      <c r="AS361" s="2"/>
      <c r="AU361" s="2"/>
      <c r="BE361" s="2"/>
    </row>
    <row r="362" spans="4:57">
      <c r="D362" s="2"/>
      <c r="E362" s="2"/>
      <c r="F362" s="2"/>
      <c r="G362" s="2"/>
      <c r="K362" s="2"/>
      <c r="Q362" s="2"/>
      <c r="AI362" s="2"/>
      <c r="AJ362" s="2"/>
      <c r="AL362" s="2"/>
      <c r="AM362" s="2"/>
      <c r="AN362" s="2"/>
      <c r="AO362" s="2"/>
      <c r="AP362" s="2"/>
      <c r="AQ362" s="2"/>
      <c r="AR362" s="2"/>
      <c r="AS362" s="2"/>
      <c r="AU362" s="2"/>
      <c r="BE362" s="2"/>
    </row>
    <row r="363" spans="4:57">
      <c r="D363" s="2"/>
      <c r="E363" s="2"/>
      <c r="F363" s="2"/>
      <c r="G363" s="2"/>
      <c r="K363" s="2"/>
      <c r="Q363" s="2"/>
      <c r="AI363" s="2"/>
      <c r="AJ363" s="2"/>
      <c r="AL363" s="2"/>
      <c r="AM363" s="2"/>
      <c r="AN363" s="2"/>
      <c r="AO363" s="2"/>
      <c r="AP363" s="2"/>
      <c r="AQ363" s="2"/>
      <c r="AR363" s="2"/>
      <c r="AS363" s="2"/>
      <c r="AU363" s="2"/>
      <c r="BE363" s="2"/>
    </row>
    <row r="364" spans="4:57">
      <c r="D364" s="2"/>
      <c r="E364" s="2"/>
      <c r="F364" s="2"/>
      <c r="G364" s="2"/>
      <c r="K364" s="2"/>
      <c r="Q364" s="2"/>
      <c r="AI364" s="2"/>
      <c r="AJ364" s="2"/>
      <c r="AL364" s="2"/>
      <c r="AM364" s="2"/>
      <c r="AN364" s="2"/>
      <c r="AO364" s="2"/>
      <c r="AP364" s="2"/>
      <c r="AQ364" s="2"/>
      <c r="AR364" s="2"/>
      <c r="AS364" s="2"/>
      <c r="AU364" s="2"/>
      <c r="BE364" s="2"/>
    </row>
    <row r="365" spans="4:57">
      <c r="D365" s="2"/>
      <c r="E365" s="2"/>
      <c r="F365" s="2"/>
      <c r="G365" s="2"/>
      <c r="K365" s="2"/>
      <c r="Q365" s="2"/>
      <c r="AI365" s="2"/>
      <c r="AJ365" s="2"/>
      <c r="AL365" s="2"/>
      <c r="AM365" s="2"/>
      <c r="AN365" s="2"/>
      <c r="AO365" s="2"/>
      <c r="AP365" s="2"/>
      <c r="AQ365" s="2"/>
      <c r="AR365" s="2"/>
      <c r="AS365" s="2"/>
      <c r="AU365" s="2"/>
      <c r="BE365" s="2"/>
    </row>
    <row r="366" spans="4:57">
      <c r="D366" s="2"/>
      <c r="E366" s="2"/>
      <c r="F366" s="2"/>
      <c r="G366" s="2"/>
      <c r="K366" s="2"/>
      <c r="Q366" s="2"/>
      <c r="AI366" s="2"/>
      <c r="AJ366" s="2"/>
      <c r="AL366" s="2"/>
      <c r="AM366" s="2"/>
      <c r="AN366" s="2"/>
      <c r="AO366" s="2"/>
      <c r="AP366" s="2"/>
      <c r="AQ366" s="2"/>
      <c r="AR366" s="2"/>
      <c r="AS366" s="2"/>
      <c r="AU366" s="2"/>
      <c r="BE366" s="2"/>
    </row>
    <row r="367" spans="4:57">
      <c r="D367" s="2"/>
      <c r="E367" s="2"/>
      <c r="F367" s="2"/>
      <c r="G367" s="2"/>
      <c r="K367" s="2"/>
      <c r="Q367" s="2"/>
      <c r="AI367" s="2"/>
      <c r="AJ367" s="2"/>
      <c r="AL367" s="2"/>
      <c r="AM367" s="2"/>
      <c r="AN367" s="2"/>
      <c r="AO367" s="2"/>
      <c r="AP367" s="2"/>
      <c r="AQ367" s="2"/>
      <c r="AR367" s="2"/>
      <c r="AS367" s="2"/>
      <c r="AU367" s="2"/>
      <c r="BE367" s="2"/>
    </row>
    <row r="368" spans="4:57">
      <c r="D368" s="2"/>
      <c r="E368" s="2"/>
      <c r="F368" s="2"/>
      <c r="G368" s="2"/>
      <c r="K368" s="2"/>
      <c r="Q368" s="2"/>
      <c r="AI368" s="2"/>
      <c r="AJ368" s="2"/>
      <c r="AL368" s="2"/>
      <c r="AM368" s="2"/>
      <c r="AN368" s="2"/>
      <c r="AO368" s="2"/>
      <c r="AP368" s="2"/>
      <c r="AQ368" s="2"/>
      <c r="AR368" s="2"/>
      <c r="AS368" s="2"/>
      <c r="AU368" s="2"/>
      <c r="BE368" s="2"/>
    </row>
    <row r="369" spans="4:57">
      <c r="D369" s="2"/>
      <c r="E369" s="2"/>
      <c r="F369" s="2"/>
      <c r="G369" s="2"/>
      <c r="K369" s="2"/>
      <c r="Q369" s="2"/>
      <c r="AI369" s="2"/>
      <c r="AJ369" s="2"/>
      <c r="AL369" s="2"/>
      <c r="AM369" s="2"/>
      <c r="AN369" s="2"/>
      <c r="AO369" s="2"/>
      <c r="AP369" s="2"/>
      <c r="AQ369" s="2"/>
      <c r="AR369" s="2"/>
      <c r="AS369" s="2"/>
      <c r="AU369" s="2"/>
      <c r="BE369" s="2"/>
    </row>
    <row r="370" spans="4:57">
      <c r="D370" s="2"/>
      <c r="E370" s="2"/>
      <c r="F370" s="2"/>
      <c r="G370" s="2"/>
      <c r="K370" s="2"/>
      <c r="Q370" s="2"/>
      <c r="AI370" s="2"/>
      <c r="AJ370" s="2"/>
      <c r="AL370" s="2"/>
      <c r="AM370" s="2"/>
      <c r="AN370" s="2"/>
      <c r="AO370" s="2"/>
      <c r="AP370" s="2"/>
      <c r="AQ370" s="2"/>
      <c r="AR370" s="2"/>
      <c r="AS370" s="2"/>
      <c r="AU370" s="2"/>
      <c r="BE370" s="2"/>
    </row>
    <row r="371" spans="4:57">
      <c r="D371" s="2"/>
      <c r="E371" s="2"/>
      <c r="F371" s="2"/>
      <c r="G371" s="2"/>
      <c r="K371" s="2"/>
      <c r="Q371" s="2"/>
      <c r="AI371" s="2"/>
      <c r="AJ371" s="2"/>
      <c r="AL371" s="2"/>
      <c r="AM371" s="2"/>
      <c r="AN371" s="2"/>
      <c r="AO371" s="2"/>
      <c r="AP371" s="2"/>
      <c r="AQ371" s="2"/>
      <c r="AR371" s="2"/>
      <c r="AS371" s="2"/>
      <c r="AU371" s="2"/>
      <c r="BE371" s="2"/>
    </row>
    <row r="372" spans="4:57">
      <c r="D372" s="2"/>
      <c r="E372" s="2"/>
      <c r="F372" s="2"/>
      <c r="G372" s="2"/>
      <c r="K372" s="2"/>
      <c r="Q372" s="2"/>
      <c r="AI372" s="2"/>
      <c r="AJ372" s="2"/>
      <c r="AL372" s="2"/>
      <c r="AM372" s="2"/>
      <c r="AN372" s="2"/>
      <c r="AO372" s="2"/>
      <c r="AP372" s="2"/>
      <c r="AQ372" s="2"/>
      <c r="AR372" s="2"/>
      <c r="AS372" s="2"/>
      <c r="AU372" s="2"/>
      <c r="BE372" s="2"/>
    </row>
    <row r="373" spans="4:57">
      <c r="D373" s="2"/>
      <c r="E373" s="2"/>
      <c r="F373" s="2"/>
      <c r="G373" s="2"/>
      <c r="K373" s="2"/>
      <c r="Q373" s="2"/>
      <c r="AI373" s="2"/>
      <c r="AJ373" s="2"/>
      <c r="AL373" s="2"/>
      <c r="AM373" s="2"/>
      <c r="AN373" s="2"/>
      <c r="AO373" s="2"/>
      <c r="AP373" s="2"/>
      <c r="AQ373" s="2"/>
      <c r="AR373" s="2"/>
      <c r="AS373" s="2"/>
      <c r="AU373" s="2"/>
      <c r="BE373" s="2"/>
    </row>
    <row r="374" spans="4:57">
      <c r="D374" s="2"/>
      <c r="E374" s="2"/>
      <c r="F374" s="2"/>
      <c r="G374" s="2"/>
      <c r="K374" s="2"/>
      <c r="Q374" s="2"/>
      <c r="AI374" s="2"/>
      <c r="AJ374" s="2"/>
      <c r="AL374" s="2"/>
      <c r="AM374" s="2"/>
      <c r="AN374" s="2"/>
      <c r="AO374" s="2"/>
      <c r="AP374" s="2"/>
      <c r="AQ374" s="2"/>
      <c r="AR374" s="2"/>
      <c r="AS374" s="2"/>
      <c r="AU374" s="2"/>
      <c r="BE374" s="2"/>
    </row>
    <row r="375" spans="4:57">
      <c r="D375" s="2"/>
      <c r="E375" s="2"/>
      <c r="F375" s="2"/>
      <c r="G375" s="2"/>
      <c r="K375" s="2"/>
      <c r="Q375" s="2"/>
      <c r="AI375" s="2"/>
      <c r="AJ375" s="2"/>
      <c r="AL375" s="2"/>
      <c r="AM375" s="2"/>
      <c r="AN375" s="2"/>
      <c r="AO375" s="2"/>
      <c r="AP375" s="2"/>
      <c r="AQ375" s="2"/>
      <c r="AR375" s="2"/>
      <c r="AS375" s="2"/>
      <c r="AU375" s="2"/>
      <c r="BE375" s="2"/>
    </row>
    <row r="376" spans="4:57">
      <c r="D376" s="2"/>
      <c r="E376" s="2"/>
      <c r="F376" s="2"/>
      <c r="G376" s="2"/>
      <c r="K376" s="2"/>
      <c r="Q376" s="2"/>
      <c r="AI376" s="2"/>
      <c r="AJ376" s="2"/>
      <c r="AL376" s="2"/>
      <c r="AM376" s="2"/>
      <c r="AN376" s="2"/>
      <c r="AO376" s="2"/>
      <c r="AP376" s="2"/>
      <c r="AQ376" s="2"/>
      <c r="AR376" s="2"/>
      <c r="AS376" s="2"/>
      <c r="AU376" s="2"/>
      <c r="BE376" s="2"/>
    </row>
    <row r="377" spans="4:57">
      <c r="D377" s="2"/>
      <c r="E377" s="2"/>
      <c r="F377" s="2"/>
      <c r="G377" s="2"/>
      <c r="K377" s="2"/>
      <c r="Q377" s="2"/>
      <c r="AI377" s="2"/>
      <c r="AJ377" s="2"/>
      <c r="AL377" s="2"/>
      <c r="AM377" s="2"/>
      <c r="AN377" s="2"/>
      <c r="AO377" s="2"/>
      <c r="AP377" s="2"/>
      <c r="AQ377" s="2"/>
      <c r="AR377" s="2"/>
      <c r="AS377" s="2"/>
      <c r="AU377" s="2"/>
      <c r="BE377" s="2"/>
    </row>
    <row r="378" spans="4:57">
      <c r="D378" s="2"/>
      <c r="E378" s="2"/>
      <c r="F378" s="2"/>
      <c r="G378" s="2"/>
      <c r="K378" s="2"/>
      <c r="Q378" s="2"/>
      <c r="AI378" s="2"/>
      <c r="AJ378" s="2"/>
      <c r="AL378" s="2"/>
      <c r="AM378" s="2"/>
      <c r="AN378" s="2"/>
      <c r="AO378" s="2"/>
      <c r="AP378" s="2"/>
      <c r="AQ378" s="2"/>
      <c r="AR378" s="2"/>
      <c r="AS378" s="2"/>
      <c r="AU378" s="2"/>
      <c r="BE378" s="2"/>
    </row>
    <row r="379" spans="4:57">
      <c r="D379" s="2"/>
      <c r="E379" s="2"/>
      <c r="F379" s="2"/>
      <c r="G379" s="2"/>
      <c r="K379" s="2"/>
      <c r="Q379" s="2"/>
      <c r="AI379" s="2"/>
      <c r="AJ379" s="2"/>
      <c r="AL379" s="2"/>
      <c r="AM379" s="2"/>
      <c r="AN379" s="2"/>
      <c r="AO379" s="2"/>
      <c r="AP379" s="2"/>
      <c r="AQ379" s="2"/>
      <c r="AR379" s="2"/>
      <c r="AS379" s="2"/>
      <c r="AU379" s="2"/>
      <c r="BE379" s="2"/>
    </row>
    <row r="380" spans="4:57">
      <c r="D380" s="2"/>
      <c r="E380" s="2"/>
      <c r="F380" s="2"/>
      <c r="G380" s="2"/>
      <c r="K380" s="2"/>
      <c r="Q380" s="2"/>
      <c r="AI380" s="2"/>
      <c r="AJ380" s="2"/>
      <c r="AL380" s="2"/>
      <c r="AM380" s="2"/>
      <c r="AN380" s="2"/>
      <c r="AO380" s="2"/>
      <c r="AP380" s="2"/>
      <c r="AQ380" s="2"/>
      <c r="AR380" s="2"/>
      <c r="AS380" s="2"/>
      <c r="AU380" s="2"/>
      <c r="BE380" s="2"/>
    </row>
    <row r="381" spans="4:57">
      <c r="D381" s="2"/>
      <c r="E381" s="2"/>
      <c r="F381" s="2"/>
      <c r="G381" s="2"/>
      <c r="K381" s="2"/>
      <c r="Q381" s="2"/>
      <c r="AI381" s="2"/>
      <c r="AJ381" s="2"/>
      <c r="AL381" s="2"/>
      <c r="AM381" s="2"/>
      <c r="AN381" s="2"/>
      <c r="AO381" s="2"/>
      <c r="AP381" s="2"/>
      <c r="AQ381" s="2"/>
      <c r="AR381" s="2"/>
      <c r="AS381" s="2"/>
      <c r="AU381" s="2"/>
      <c r="BE381" s="2"/>
    </row>
    <row r="382" spans="4:57">
      <c r="D382" s="2"/>
      <c r="E382" s="2"/>
      <c r="F382" s="2"/>
      <c r="G382" s="2"/>
      <c r="K382" s="2"/>
      <c r="Q382" s="2"/>
      <c r="AI382" s="2"/>
      <c r="AJ382" s="2"/>
      <c r="AL382" s="2"/>
      <c r="AM382" s="2"/>
      <c r="AN382" s="2"/>
      <c r="AO382" s="2"/>
      <c r="AP382" s="2"/>
      <c r="AQ382" s="2"/>
      <c r="AR382" s="2"/>
      <c r="AS382" s="2"/>
      <c r="AU382" s="2"/>
      <c r="BE382" s="2"/>
    </row>
    <row r="383" spans="4:57">
      <c r="D383" s="2"/>
      <c r="E383" s="2"/>
      <c r="F383" s="2"/>
      <c r="G383" s="2"/>
      <c r="K383" s="2"/>
      <c r="Q383" s="2"/>
      <c r="AI383" s="2"/>
      <c r="AJ383" s="2"/>
      <c r="AL383" s="2"/>
      <c r="AM383" s="2"/>
      <c r="AN383" s="2"/>
      <c r="AO383" s="2"/>
      <c r="AP383" s="2"/>
      <c r="AQ383" s="2"/>
      <c r="AR383" s="2"/>
      <c r="AS383" s="2"/>
      <c r="AU383" s="2"/>
      <c r="BE383" s="2"/>
    </row>
    <row r="384" spans="4:57">
      <c r="D384" s="2"/>
      <c r="E384" s="2"/>
      <c r="F384" s="2"/>
      <c r="G384" s="2"/>
      <c r="K384" s="2"/>
      <c r="Q384" s="2"/>
      <c r="AI384" s="2"/>
      <c r="AJ384" s="2"/>
      <c r="AL384" s="2"/>
      <c r="AM384" s="2"/>
      <c r="AN384" s="2"/>
      <c r="AO384" s="2"/>
      <c r="AP384" s="2"/>
      <c r="AQ384" s="2"/>
      <c r="AR384" s="2"/>
      <c r="AS384" s="2"/>
      <c r="AU384" s="2"/>
      <c r="BE384" s="2"/>
    </row>
    <row r="385" spans="4:57">
      <c r="D385" s="2"/>
      <c r="E385" s="2"/>
      <c r="F385" s="2"/>
      <c r="G385" s="2"/>
      <c r="K385" s="2"/>
      <c r="Q385" s="2"/>
      <c r="AI385" s="2"/>
      <c r="AJ385" s="2"/>
      <c r="AL385" s="2"/>
      <c r="AM385" s="2"/>
      <c r="AN385" s="2"/>
      <c r="AO385" s="2"/>
      <c r="AP385" s="2"/>
      <c r="AQ385" s="2"/>
      <c r="AR385" s="2"/>
      <c r="AS385" s="2"/>
      <c r="AU385" s="2"/>
      <c r="BE385" s="2"/>
    </row>
    <row r="386" spans="4:57">
      <c r="D386" s="2"/>
      <c r="E386" s="2"/>
      <c r="F386" s="2"/>
      <c r="G386" s="2"/>
      <c r="K386" s="2"/>
      <c r="Q386" s="2"/>
      <c r="AI386" s="2"/>
      <c r="AJ386" s="2"/>
      <c r="AL386" s="2"/>
      <c r="AM386" s="2"/>
      <c r="AN386" s="2"/>
      <c r="AO386" s="2"/>
      <c r="AP386" s="2"/>
      <c r="AQ386" s="2"/>
      <c r="AR386" s="2"/>
      <c r="AS386" s="2"/>
      <c r="AU386" s="2"/>
      <c r="BE386" s="2"/>
    </row>
    <row r="387" spans="4:57">
      <c r="D387" s="2"/>
      <c r="E387" s="2"/>
      <c r="F387" s="2"/>
      <c r="G387" s="2"/>
      <c r="K387" s="2"/>
      <c r="Q387" s="2"/>
      <c r="AI387" s="2"/>
      <c r="AJ387" s="2"/>
      <c r="AL387" s="2"/>
      <c r="AM387" s="2"/>
      <c r="AN387" s="2"/>
      <c r="AO387" s="2"/>
      <c r="AP387" s="2"/>
      <c r="AQ387" s="2"/>
      <c r="AR387" s="2"/>
      <c r="AS387" s="2"/>
      <c r="AU387" s="2"/>
      <c r="BE387" s="2"/>
    </row>
    <row r="388" spans="4:57">
      <c r="D388" s="2"/>
      <c r="E388" s="2"/>
      <c r="F388" s="2"/>
      <c r="G388" s="2"/>
      <c r="K388" s="2"/>
      <c r="Q388" s="2"/>
      <c r="AI388" s="2"/>
      <c r="AJ388" s="2"/>
      <c r="AL388" s="2"/>
      <c r="AM388" s="2"/>
      <c r="AN388" s="2"/>
      <c r="AO388" s="2"/>
      <c r="AP388" s="2"/>
      <c r="AQ388" s="2"/>
      <c r="AR388" s="2"/>
      <c r="AS388" s="2"/>
      <c r="AU388" s="2"/>
      <c r="BE388" s="2"/>
    </row>
    <row r="389" spans="4:57">
      <c r="D389" s="2"/>
      <c r="E389" s="2"/>
      <c r="F389" s="2"/>
      <c r="G389" s="2"/>
      <c r="K389" s="2"/>
      <c r="Q389" s="2"/>
      <c r="AI389" s="2"/>
      <c r="AJ389" s="2"/>
      <c r="AL389" s="2"/>
      <c r="AM389" s="2"/>
      <c r="AN389" s="2"/>
      <c r="AO389" s="2"/>
      <c r="AP389" s="2"/>
      <c r="AQ389" s="2"/>
      <c r="AR389" s="2"/>
      <c r="AS389" s="2"/>
      <c r="AU389" s="2"/>
      <c r="BE389" s="2"/>
    </row>
    <row r="390" spans="4:57">
      <c r="D390" s="2"/>
      <c r="E390" s="2"/>
      <c r="F390" s="2"/>
      <c r="G390" s="2"/>
      <c r="K390" s="2"/>
      <c r="Q390" s="2"/>
      <c r="AI390" s="2"/>
      <c r="AJ390" s="2"/>
      <c r="AL390" s="2"/>
      <c r="AM390" s="2"/>
      <c r="AN390" s="2"/>
      <c r="AO390" s="2"/>
      <c r="AP390" s="2"/>
      <c r="AQ390" s="2"/>
      <c r="AR390" s="2"/>
      <c r="AS390" s="2"/>
      <c r="AU390" s="2"/>
      <c r="BE390" s="2"/>
    </row>
    <row r="391" spans="4:57">
      <c r="D391" s="2"/>
      <c r="E391" s="2"/>
      <c r="F391" s="2"/>
      <c r="G391" s="2"/>
      <c r="K391" s="2"/>
      <c r="Q391" s="2"/>
      <c r="AI391" s="2"/>
      <c r="AJ391" s="2"/>
      <c r="AL391" s="2"/>
      <c r="AM391" s="2"/>
      <c r="AN391" s="2"/>
      <c r="AO391" s="2"/>
      <c r="AP391" s="2"/>
      <c r="AQ391" s="2"/>
      <c r="AR391" s="2"/>
      <c r="AS391" s="2"/>
      <c r="AU391" s="2"/>
      <c r="BE391" s="2"/>
    </row>
    <row r="392" spans="4:57">
      <c r="D392" s="2"/>
      <c r="E392" s="2"/>
      <c r="F392" s="2"/>
      <c r="G392" s="2"/>
      <c r="K392" s="2"/>
      <c r="Q392" s="2"/>
      <c r="AI392" s="2"/>
      <c r="AJ392" s="2"/>
      <c r="AL392" s="2"/>
      <c r="AM392" s="2"/>
      <c r="AN392" s="2"/>
      <c r="AO392" s="2"/>
      <c r="AP392" s="2"/>
      <c r="AQ392" s="2"/>
      <c r="AR392" s="2"/>
      <c r="AS392" s="2"/>
      <c r="AU392" s="2"/>
      <c r="BE392" s="2"/>
    </row>
    <row r="393" spans="4:57">
      <c r="D393" s="2"/>
      <c r="E393" s="2"/>
      <c r="F393" s="2"/>
      <c r="G393" s="2"/>
      <c r="K393" s="2"/>
      <c r="Q393" s="2"/>
      <c r="AI393" s="2"/>
      <c r="AJ393" s="2"/>
      <c r="AL393" s="2"/>
      <c r="AM393" s="2"/>
      <c r="AN393" s="2"/>
      <c r="AO393" s="2"/>
      <c r="AP393" s="2"/>
      <c r="AQ393" s="2"/>
      <c r="AR393" s="2"/>
      <c r="AS393" s="2"/>
      <c r="AU393" s="2"/>
      <c r="BE393" s="2"/>
    </row>
    <row r="394" spans="4:57">
      <c r="D394" s="2"/>
      <c r="E394" s="2"/>
      <c r="F394" s="2"/>
      <c r="G394" s="2"/>
      <c r="K394" s="2"/>
      <c r="Q394" s="2"/>
      <c r="AI394" s="2"/>
      <c r="AJ394" s="2"/>
      <c r="AL394" s="2"/>
      <c r="AM394" s="2"/>
      <c r="AN394" s="2"/>
      <c r="AO394" s="2"/>
      <c r="AP394" s="2"/>
      <c r="AQ394" s="2"/>
      <c r="AR394" s="2"/>
      <c r="AS394" s="2"/>
      <c r="AU394" s="2"/>
      <c r="BE394" s="2"/>
    </row>
    <row r="395" spans="4:57">
      <c r="D395" s="2"/>
      <c r="E395" s="2"/>
      <c r="F395" s="2"/>
      <c r="G395" s="2"/>
      <c r="K395" s="2"/>
      <c r="Q395" s="2"/>
      <c r="AI395" s="2"/>
      <c r="AJ395" s="2"/>
      <c r="AL395" s="2"/>
      <c r="AM395" s="2"/>
      <c r="AN395" s="2"/>
      <c r="AO395" s="2"/>
      <c r="AP395" s="2"/>
      <c r="AQ395" s="2"/>
      <c r="AR395" s="2"/>
      <c r="AS395" s="2"/>
      <c r="AU395" s="2"/>
      <c r="BE395" s="2"/>
    </row>
    <row r="396" spans="4:57">
      <c r="D396" s="2"/>
      <c r="E396" s="2"/>
      <c r="F396" s="2"/>
      <c r="G396" s="2"/>
      <c r="K396" s="2"/>
      <c r="Q396" s="2"/>
      <c r="AI396" s="2"/>
      <c r="AJ396" s="2"/>
      <c r="AL396" s="2"/>
      <c r="AM396" s="2"/>
      <c r="AN396" s="2"/>
      <c r="AO396" s="2"/>
      <c r="AP396" s="2"/>
      <c r="AQ396" s="2"/>
      <c r="AR396" s="2"/>
      <c r="AS396" s="2"/>
      <c r="AU396" s="2"/>
      <c r="BE396" s="2"/>
    </row>
    <row r="397" spans="4:57">
      <c r="D397" s="2"/>
      <c r="E397" s="2"/>
      <c r="F397" s="2"/>
      <c r="G397" s="2"/>
      <c r="K397" s="2"/>
      <c r="Q397" s="2"/>
      <c r="AI397" s="2"/>
      <c r="AJ397" s="2"/>
      <c r="AL397" s="2"/>
      <c r="AM397" s="2"/>
      <c r="AN397" s="2"/>
      <c r="AO397" s="2"/>
      <c r="AP397" s="2"/>
      <c r="AQ397" s="2"/>
      <c r="AR397" s="2"/>
      <c r="AS397" s="2"/>
      <c r="AU397" s="2"/>
      <c r="BE397" s="2"/>
    </row>
    <row r="398" spans="4:57">
      <c r="D398" s="2"/>
      <c r="E398" s="2"/>
      <c r="F398" s="2"/>
      <c r="G398" s="2"/>
      <c r="K398" s="2"/>
      <c r="Q398" s="2"/>
      <c r="AI398" s="2"/>
      <c r="AJ398" s="2"/>
      <c r="AL398" s="2"/>
      <c r="AM398" s="2"/>
      <c r="AN398" s="2"/>
      <c r="AO398" s="2"/>
      <c r="AP398" s="2"/>
      <c r="AQ398" s="2"/>
      <c r="AR398" s="2"/>
      <c r="AS398" s="2"/>
      <c r="AU398" s="2"/>
      <c r="BE398" s="2"/>
    </row>
    <row r="399" spans="4:57">
      <c r="D399" s="2"/>
      <c r="E399" s="2"/>
      <c r="F399" s="2"/>
      <c r="G399" s="2"/>
      <c r="K399" s="2"/>
      <c r="Q399" s="2"/>
      <c r="AI399" s="2"/>
      <c r="AJ399" s="2"/>
      <c r="AL399" s="2"/>
      <c r="AM399" s="2"/>
      <c r="AN399" s="2"/>
      <c r="AO399" s="2"/>
      <c r="AP399" s="2"/>
      <c r="AQ399" s="2"/>
      <c r="AR399" s="2"/>
      <c r="AS399" s="2"/>
      <c r="AU399" s="2"/>
      <c r="BE399" s="2"/>
    </row>
    <row r="400" spans="4:57">
      <c r="D400" s="2"/>
      <c r="E400" s="2"/>
      <c r="F400" s="2"/>
      <c r="G400" s="2"/>
      <c r="K400" s="2"/>
      <c r="Q400" s="2"/>
      <c r="AI400" s="2"/>
      <c r="AJ400" s="2"/>
      <c r="AL400" s="2"/>
      <c r="AM400" s="2"/>
      <c r="AN400" s="2"/>
      <c r="AO400" s="2"/>
      <c r="AP400" s="2"/>
      <c r="AQ400" s="2"/>
      <c r="AR400" s="2"/>
      <c r="AS400" s="2"/>
      <c r="AU400" s="2"/>
      <c r="BE400" s="2"/>
    </row>
    <row r="401" spans="4:57">
      <c r="D401" s="2"/>
      <c r="E401" s="2"/>
      <c r="F401" s="2"/>
      <c r="G401" s="2"/>
      <c r="K401" s="2"/>
      <c r="Q401" s="2"/>
      <c r="AI401" s="2"/>
      <c r="AJ401" s="2"/>
      <c r="AL401" s="2"/>
      <c r="AM401" s="2"/>
      <c r="AN401" s="2"/>
      <c r="AO401" s="2"/>
      <c r="AP401" s="2"/>
      <c r="AQ401" s="2"/>
      <c r="AR401" s="2"/>
      <c r="AS401" s="2"/>
      <c r="AU401" s="2"/>
      <c r="BE401" s="2"/>
    </row>
    <row r="402" spans="4:57">
      <c r="D402" s="2"/>
      <c r="E402" s="2"/>
      <c r="F402" s="2"/>
      <c r="G402" s="2"/>
      <c r="K402" s="2"/>
      <c r="Q402" s="2"/>
      <c r="AI402" s="2"/>
      <c r="AJ402" s="2"/>
      <c r="AL402" s="2"/>
      <c r="AM402" s="2"/>
      <c r="AN402" s="2"/>
      <c r="AO402" s="2"/>
      <c r="AP402" s="2"/>
      <c r="AQ402" s="2"/>
      <c r="AR402" s="2"/>
      <c r="AS402" s="2"/>
      <c r="AU402" s="2"/>
      <c r="BE402" s="2"/>
    </row>
    <row r="403" spans="4:57">
      <c r="D403" s="2"/>
      <c r="E403" s="2"/>
      <c r="F403" s="2"/>
      <c r="G403" s="2"/>
      <c r="K403" s="2"/>
      <c r="Q403" s="2"/>
      <c r="AI403" s="2"/>
      <c r="AJ403" s="2"/>
      <c r="AL403" s="2"/>
      <c r="AM403" s="2"/>
      <c r="AN403" s="2"/>
      <c r="AO403" s="2"/>
      <c r="AP403" s="2"/>
      <c r="AQ403" s="2"/>
      <c r="AR403" s="2"/>
      <c r="AS403" s="2"/>
      <c r="AU403" s="2"/>
      <c r="BE403" s="2"/>
    </row>
    <row r="404" spans="4:57">
      <c r="D404" s="2"/>
      <c r="E404" s="2"/>
      <c r="F404" s="2"/>
      <c r="G404" s="2"/>
      <c r="K404" s="2"/>
      <c r="Q404" s="2"/>
      <c r="AI404" s="2"/>
      <c r="AJ404" s="2"/>
      <c r="AL404" s="2"/>
      <c r="AM404" s="2"/>
      <c r="AN404" s="2"/>
      <c r="AO404" s="2"/>
      <c r="AP404" s="2"/>
      <c r="AQ404" s="2"/>
      <c r="AR404" s="2"/>
      <c r="AS404" s="2"/>
      <c r="AU404" s="2"/>
      <c r="BE404" s="2"/>
    </row>
    <row r="405" spans="4:57">
      <c r="D405" s="2"/>
      <c r="E405" s="2"/>
      <c r="F405" s="2"/>
      <c r="G405" s="2"/>
      <c r="K405" s="2"/>
      <c r="Q405" s="2"/>
      <c r="AI405" s="2"/>
      <c r="AJ405" s="2"/>
      <c r="AL405" s="2"/>
      <c r="AM405" s="2"/>
      <c r="AN405" s="2"/>
      <c r="AO405" s="2"/>
      <c r="AP405" s="2"/>
      <c r="AQ405" s="2"/>
      <c r="AR405" s="2"/>
      <c r="AS405" s="2"/>
      <c r="AU405" s="2"/>
      <c r="BE405" s="2"/>
    </row>
    <row r="406" spans="4:57">
      <c r="D406" s="2"/>
      <c r="E406" s="2"/>
      <c r="F406" s="2"/>
      <c r="G406" s="2"/>
      <c r="K406" s="2"/>
      <c r="Q406" s="2"/>
      <c r="AI406" s="2"/>
      <c r="AJ406" s="2"/>
      <c r="AL406" s="2"/>
      <c r="AM406" s="2"/>
      <c r="AN406" s="2"/>
      <c r="AO406" s="2"/>
      <c r="AP406" s="2"/>
      <c r="AQ406" s="2"/>
      <c r="AR406" s="2"/>
      <c r="AS406" s="2"/>
      <c r="AU406" s="2"/>
      <c r="BE406" s="2"/>
    </row>
    <row r="407" spans="4:57">
      <c r="D407" s="2"/>
      <c r="E407" s="2"/>
      <c r="F407" s="2"/>
      <c r="G407" s="2"/>
      <c r="K407" s="2"/>
      <c r="Q407" s="2"/>
      <c r="AI407" s="2"/>
      <c r="AJ407" s="2"/>
      <c r="AL407" s="2"/>
      <c r="AM407" s="2"/>
      <c r="AN407" s="2"/>
      <c r="AO407" s="2"/>
      <c r="AP407" s="2"/>
      <c r="AQ407" s="2"/>
      <c r="AR407" s="2"/>
      <c r="AS407" s="2"/>
      <c r="AU407" s="2"/>
      <c r="BE407" s="2"/>
    </row>
    <row r="408" spans="4:57">
      <c r="D408" s="2"/>
      <c r="E408" s="2"/>
      <c r="F408" s="2"/>
      <c r="G408" s="2"/>
      <c r="K408" s="2"/>
      <c r="Q408" s="2"/>
      <c r="AI408" s="2"/>
      <c r="AJ408" s="2"/>
      <c r="AL408" s="2"/>
      <c r="AM408" s="2"/>
      <c r="AN408" s="2"/>
      <c r="AO408" s="2"/>
      <c r="AP408" s="2"/>
      <c r="AQ408" s="2"/>
      <c r="AR408" s="2"/>
      <c r="AS408" s="2"/>
      <c r="AU408" s="2"/>
      <c r="BE408" s="2"/>
    </row>
    <row r="409" spans="4:57">
      <c r="D409" s="2"/>
      <c r="E409" s="2"/>
      <c r="F409" s="2"/>
      <c r="G409" s="2"/>
      <c r="K409" s="2"/>
      <c r="Q409" s="2"/>
      <c r="AI409" s="2"/>
      <c r="AJ409" s="2"/>
      <c r="AL409" s="2"/>
      <c r="AM409" s="2"/>
      <c r="AN409" s="2"/>
      <c r="AO409" s="2"/>
      <c r="AP409" s="2"/>
      <c r="AQ409" s="2"/>
      <c r="AR409" s="2"/>
      <c r="AS409" s="2"/>
      <c r="AU409" s="2"/>
      <c r="BE409" s="2"/>
    </row>
    <row r="410" spans="4:57">
      <c r="D410" s="2"/>
      <c r="E410" s="2"/>
      <c r="F410" s="2"/>
      <c r="G410" s="2"/>
      <c r="K410" s="2"/>
      <c r="Q410" s="2"/>
      <c r="AI410" s="2"/>
      <c r="AJ410" s="2"/>
      <c r="AL410" s="2"/>
      <c r="AM410" s="2"/>
      <c r="AN410" s="2"/>
      <c r="AO410" s="2"/>
      <c r="AP410" s="2"/>
      <c r="AQ410" s="2"/>
      <c r="AR410" s="2"/>
      <c r="AS410" s="2"/>
      <c r="AU410" s="2"/>
      <c r="BE410" s="2"/>
    </row>
    <row r="411" spans="4:57">
      <c r="D411" s="2"/>
      <c r="E411" s="2"/>
      <c r="F411" s="2"/>
      <c r="G411" s="2"/>
      <c r="K411" s="2"/>
      <c r="Q411" s="2"/>
      <c r="AI411" s="2"/>
      <c r="AJ411" s="2"/>
      <c r="AL411" s="2"/>
      <c r="AM411" s="2"/>
      <c r="AN411" s="2"/>
      <c r="AO411" s="2"/>
      <c r="AP411" s="2"/>
      <c r="AQ411" s="2"/>
      <c r="AR411" s="2"/>
      <c r="AS411" s="2"/>
      <c r="AU411" s="2"/>
      <c r="BE411" s="2"/>
    </row>
    <row r="412" spans="4:57">
      <c r="D412" s="2"/>
      <c r="E412" s="2"/>
      <c r="F412" s="2"/>
      <c r="G412" s="2"/>
      <c r="K412" s="2"/>
      <c r="Q412" s="2"/>
      <c r="AI412" s="2"/>
      <c r="AJ412" s="2"/>
      <c r="AL412" s="2"/>
      <c r="AM412" s="2"/>
      <c r="AN412" s="2"/>
      <c r="AO412" s="2"/>
      <c r="AP412" s="2"/>
      <c r="AQ412" s="2"/>
      <c r="AR412" s="2"/>
      <c r="AS412" s="2"/>
      <c r="AU412" s="2"/>
      <c r="BE412" s="2"/>
    </row>
    <row r="413" spans="4:57">
      <c r="D413" s="2"/>
      <c r="E413" s="2"/>
      <c r="F413" s="2"/>
      <c r="G413" s="2"/>
      <c r="K413" s="2"/>
      <c r="Q413" s="2"/>
      <c r="AI413" s="2"/>
      <c r="AJ413" s="2"/>
      <c r="AL413" s="2"/>
      <c r="AM413" s="2"/>
      <c r="AN413" s="2"/>
      <c r="AO413" s="2"/>
      <c r="AP413" s="2"/>
      <c r="AQ413" s="2"/>
      <c r="AR413" s="2"/>
      <c r="AS413" s="2"/>
      <c r="AU413" s="2"/>
      <c r="BE413" s="2"/>
    </row>
    <row r="414" spans="4:57">
      <c r="D414" s="2"/>
      <c r="E414" s="2"/>
      <c r="F414" s="2"/>
      <c r="G414" s="2"/>
      <c r="K414" s="2"/>
      <c r="Q414" s="2"/>
      <c r="AI414" s="2"/>
      <c r="AJ414" s="2"/>
      <c r="AL414" s="2"/>
      <c r="AM414" s="2"/>
      <c r="AN414" s="2"/>
      <c r="AO414" s="2"/>
      <c r="AP414" s="2"/>
      <c r="AQ414" s="2"/>
      <c r="AR414" s="2"/>
      <c r="AS414" s="2"/>
      <c r="AU414" s="2"/>
      <c r="BE414" s="2"/>
    </row>
    <row r="415" spans="4:57">
      <c r="D415" s="2"/>
      <c r="E415" s="2"/>
      <c r="F415" s="2"/>
      <c r="G415" s="2"/>
      <c r="K415" s="2"/>
      <c r="Q415" s="2"/>
      <c r="AI415" s="2"/>
      <c r="AJ415" s="2"/>
      <c r="AL415" s="2"/>
      <c r="AM415" s="2"/>
      <c r="AN415" s="2"/>
      <c r="AO415" s="2"/>
      <c r="AP415" s="2"/>
      <c r="AQ415" s="2"/>
      <c r="AR415" s="2"/>
      <c r="AS415" s="2"/>
      <c r="AU415" s="2"/>
      <c r="BE415" s="2"/>
    </row>
    <row r="416" spans="4:57">
      <c r="D416" s="2"/>
      <c r="E416" s="2"/>
      <c r="F416" s="2"/>
      <c r="G416" s="2"/>
      <c r="K416" s="2"/>
      <c r="Q416" s="2"/>
      <c r="AI416" s="2"/>
      <c r="AJ416" s="2"/>
      <c r="AL416" s="2"/>
      <c r="AM416" s="2"/>
      <c r="AN416" s="2"/>
      <c r="AO416" s="2"/>
      <c r="AP416" s="2"/>
      <c r="AQ416" s="2"/>
      <c r="AR416" s="2"/>
      <c r="AS416" s="2"/>
      <c r="AU416" s="2"/>
      <c r="BE416" s="2"/>
    </row>
    <row r="417" spans="4:57">
      <c r="D417" s="2"/>
      <c r="E417" s="2"/>
      <c r="F417" s="2"/>
      <c r="G417" s="2"/>
      <c r="K417" s="2"/>
      <c r="Q417" s="2"/>
      <c r="AI417" s="2"/>
      <c r="AJ417" s="2"/>
      <c r="AL417" s="2"/>
      <c r="AM417" s="2"/>
      <c r="AN417" s="2"/>
      <c r="AO417" s="2"/>
      <c r="AP417" s="2"/>
      <c r="AQ417" s="2"/>
      <c r="AR417" s="2"/>
      <c r="AS417" s="2"/>
      <c r="AU417" s="2"/>
      <c r="BE417" s="2"/>
    </row>
    <row r="418" spans="4:57">
      <c r="D418" s="2"/>
      <c r="E418" s="2"/>
      <c r="F418" s="2"/>
      <c r="G418" s="2"/>
      <c r="K418" s="2"/>
      <c r="Q418" s="2"/>
      <c r="AI418" s="2"/>
      <c r="AJ418" s="2"/>
      <c r="AL418" s="2"/>
      <c r="AM418" s="2"/>
      <c r="AN418" s="2"/>
      <c r="AO418" s="2"/>
      <c r="AP418" s="2"/>
      <c r="AQ418" s="2"/>
      <c r="AR418" s="2"/>
      <c r="AS418" s="2"/>
      <c r="AU418" s="2"/>
      <c r="BE418" s="2"/>
    </row>
    <row r="419" spans="4:57">
      <c r="D419" s="2"/>
      <c r="E419" s="2"/>
      <c r="F419" s="2"/>
      <c r="G419" s="2"/>
      <c r="K419" s="2"/>
      <c r="Q419" s="2"/>
      <c r="AI419" s="2"/>
      <c r="AJ419" s="2"/>
      <c r="AL419" s="2"/>
      <c r="AM419" s="2"/>
      <c r="AN419" s="2"/>
      <c r="AO419" s="2"/>
      <c r="AP419" s="2"/>
      <c r="AQ419" s="2"/>
      <c r="AR419" s="2"/>
      <c r="AS419" s="2"/>
      <c r="AU419" s="2"/>
      <c r="BE419" s="2"/>
    </row>
    <row r="420" spans="4:57">
      <c r="D420" s="2"/>
      <c r="E420" s="2"/>
      <c r="F420" s="2"/>
      <c r="G420" s="2"/>
      <c r="K420" s="2"/>
      <c r="Q420" s="2"/>
      <c r="AI420" s="2"/>
      <c r="AJ420" s="2"/>
      <c r="AL420" s="2"/>
      <c r="AM420" s="2"/>
      <c r="AN420" s="2"/>
      <c r="AO420" s="2"/>
      <c r="AP420" s="2"/>
      <c r="AQ420" s="2"/>
      <c r="AR420" s="2"/>
      <c r="AS420" s="2"/>
      <c r="AU420" s="2"/>
      <c r="BE420" s="2"/>
    </row>
    <row r="421" spans="4:57">
      <c r="D421" s="2"/>
      <c r="E421" s="2"/>
      <c r="F421" s="2"/>
      <c r="G421" s="2"/>
      <c r="K421" s="2"/>
      <c r="Q421" s="2"/>
      <c r="AI421" s="2"/>
      <c r="AJ421" s="2"/>
      <c r="AL421" s="2"/>
      <c r="AM421" s="2"/>
      <c r="AN421" s="2"/>
      <c r="AO421" s="2"/>
      <c r="AP421" s="2"/>
      <c r="AQ421" s="2"/>
      <c r="AR421" s="2"/>
      <c r="AS421" s="2"/>
      <c r="AU421" s="2"/>
      <c r="BE421" s="2"/>
    </row>
    <row r="422" spans="4:57">
      <c r="D422" s="2"/>
      <c r="E422" s="2"/>
      <c r="F422" s="2"/>
      <c r="G422" s="2"/>
      <c r="K422" s="2"/>
      <c r="Q422" s="2"/>
      <c r="AI422" s="2"/>
      <c r="AJ422" s="2"/>
      <c r="AL422" s="2"/>
      <c r="AM422" s="2"/>
      <c r="AN422" s="2"/>
      <c r="AO422" s="2"/>
      <c r="AP422" s="2"/>
      <c r="AQ422" s="2"/>
      <c r="AR422" s="2"/>
      <c r="AS422" s="2"/>
      <c r="AU422" s="2"/>
      <c r="BE422" s="2"/>
    </row>
    <row r="423" spans="4:57">
      <c r="D423" s="2"/>
      <c r="E423" s="2"/>
      <c r="F423" s="2"/>
      <c r="G423" s="2"/>
      <c r="K423" s="2"/>
      <c r="Q423" s="2"/>
      <c r="AI423" s="2"/>
      <c r="AJ423" s="2"/>
      <c r="AL423" s="2"/>
      <c r="AM423" s="2"/>
      <c r="AN423" s="2"/>
      <c r="AO423" s="2"/>
      <c r="AP423" s="2"/>
      <c r="AQ423" s="2"/>
      <c r="AR423" s="2"/>
      <c r="AS423" s="2"/>
      <c r="AU423" s="2"/>
      <c r="BE423" s="2"/>
    </row>
    <row r="424" spans="4:57">
      <c r="D424" s="2"/>
      <c r="E424" s="2"/>
      <c r="F424" s="2"/>
      <c r="G424" s="2"/>
      <c r="K424" s="2"/>
      <c r="Q424" s="2"/>
      <c r="AI424" s="2"/>
      <c r="AJ424" s="2"/>
      <c r="AL424" s="2"/>
      <c r="AM424" s="2"/>
      <c r="AN424" s="2"/>
      <c r="AO424" s="2"/>
      <c r="AP424" s="2"/>
      <c r="AQ424" s="2"/>
      <c r="AR424" s="2"/>
      <c r="AS424" s="2"/>
      <c r="AU424" s="2"/>
      <c r="BE424" s="2"/>
    </row>
    <row r="425" spans="4:57">
      <c r="D425" s="2"/>
      <c r="E425" s="2"/>
      <c r="F425" s="2"/>
      <c r="G425" s="2"/>
      <c r="K425" s="2"/>
      <c r="Q425" s="2"/>
      <c r="AI425" s="2"/>
      <c r="AJ425" s="2"/>
      <c r="AL425" s="2"/>
      <c r="AM425" s="2"/>
      <c r="AN425" s="2"/>
      <c r="AO425" s="2"/>
      <c r="AP425" s="2"/>
      <c r="AQ425" s="2"/>
      <c r="AR425" s="2"/>
      <c r="AS425" s="2"/>
      <c r="AU425" s="2"/>
      <c r="BE425" s="2"/>
    </row>
    <row r="426" spans="4:57">
      <c r="D426" s="2"/>
      <c r="E426" s="2"/>
      <c r="F426" s="2"/>
      <c r="G426" s="2"/>
      <c r="K426" s="2"/>
      <c r="Q426" s="2"/>
      <c r="AI426" s="2"/>
      <c r="AJ426" s="2"/>
      <c r="AL426" s="2"/>
      <c r="AM426" s="2"/>
      <c r="AN426" s="2"/>
      <c r="AO426" s="2"/>
      <c r="AP426" s="2"/>
      <c r="AQ426" s="2"/>
      <c r="AR426" s="2"/>
      <c r="AS426" s="2"/>
      <c r="AU426" s="2"/>
      <c r="BE426" s="2"/>
    </row>
    <row r="427" spans="4:57">
      <c r="D427" s="2"/>
      <c r="E427" s="2"/>
      <c r="F427" s="2"/>
      <c r="G427" s="2"/>
      <c r="K427" s="2"/>
      <c r="Q427" s="2"/>
      <c r="AI427" s="2"/>
      <c r="AJ427" s="2"/>
      <c r="AL427" s="2"/>
      <c r="AM427" s="2"/>
      <c r="AN427" s="2"/>
      <c r="AO427" s="2"/>
      <c r="AP427" s="2"/>
      <c r="AQ427" s="2"/>
      <c r="AR427" s="2"/>
      <c r="AS427" s="2"/>
      <c r="AU427" s="2"/>
      <c r="BE427" s="2"/>
    </row>
    <row r="428" spans="4:57">
      <c r="D428" s="2"/>
      <c r="E428" s="2"/>
      <c r="F428" s="2"/>
      <c r="G428" s="2"/>
      <c r="K428" s="2"/>
      <c r="Q428" s="2"/>
      <c r="AI428" s="2"/>
      <c r="AJ428" s="2"/>
      <c r="AL428" s="2"/>
      <c r="AM428" s="2"/>
      <c r="AN428" s="2"/>
      <c r="AO428" s="2"/>
      <c r="AP428" s="2"/>
      <c r="AQ428" s="2"/>
      <c r="AR428" s="2"/>
      <c r="AS428" s="2"/>
      <c r="AU428" s="2"/>
      <c r="BE428" s="2"/>
    </row>
    <row r="429" spans="4:57">
      <c r="D429" s="2"/>
      <c r="E429" s="2"/>
      <c r="F429" s="2"/>
      <c r="G429" s="2"/>
      <c r="K429" s="2"/>
      <c r="Q429" s="2"/>
      <c r="AI429" s="2"/>
      <c r="AJ429" s="2"/>
      <c r="AL429" s="2"/>
      <c r="AM429" s="2"/>
      <c r="AN429" s="2"/>
      <c r="AO429" s="2"/>
      <c r="AP429" s="2"/>
      <c r="AQ429" s="2"/>
      <c r="AR429" s="2"/>
      <c r="AS429" s="2"/>
      <c r="AU429" s="2"/>
      <c r="BE429" s="2"/>
    </row>
    <row r="430" spans="4:57">
      <c r="D430" s="2"/>
      <c r="E430" s="2"/>
      <c r="F430" s="2"/>
      <c r="G430" s="2"/>
      <c r="K430" s="2"/>
      <c r="Q430" s="2"/>
      <c r="AI430" s="2"/>
      <c r="AJ430" s="2"/>
      <c r="AL430" s="2"/>
      <c r="AM430" s="2"/>
      <c r="AN430" s="2"/>
      <c r="AO430" s="2"/>
      <c r="AP430" s="2"/>
      <c r="AQ430" s="2"/>
      <c r="AR430" s="2"/>
      <c r="AS430" s="2"/>
      <c r="AU430" s="2"/>
      <c r="BE430" s="2"/>
    </row>
    <row r="431" spans="4:57">
      <c r="D431" s="2"/>
      <c r="E431" s="2"/>
      <c r="F431" s="2"/>
      <c r="G431" s="2"/>
      <c r="K431" s="2"/>
      <c r="Q431" s="2"/>
      <c r="AI431" s="2"/>
      <c r="AJ431" s="2"/>
      <c r="AL431" s="2"/>
      <c r="AM431" s="2"/>
      <c r="AN431" s="2"/>
      <c r="AO431" s="2"/>
      <c r="AP431" s="2"/>
      <c r="AQ431" s="2"/>
      <c r="AR431" s="2"/>
      <c r="AS431" s="2"/>
      <c r="AU431" s="2"/>
      <c r="BE431" s="2"/>
    </row>
    <row r="432" spans="4:57">
      <c r="D432" s="2"/>
      <c r="E432" s="2"/>
      <c r="F432" s="2"/>
      <c r="G432" s="2"/>
      <c r="K432" s="2"/>
      <c r="Q432" s="2"/>
      <c r="AI432" s="2"/>
      <c r="AJ432" s="2"/>
      <c r="AL432" s="2"/>
      <c r="AM432" s="2"/>
      <c r="AN432" s="2"/>
      <c r="AO432" s="2"/>
      <c r="AP432" s="2"/>
      <c r="AQ432" s="2"/>
      <c r="AR432" s="2"/>
      <c r="AS432" s="2"/>
      <c r="AU432" s="2"/>
      <c r="BE432" s="2"/>
    </row>
    <row r="433" spans="4:57">
      <c r="D433" s="2"/>
      <c r="E433" s="2"/>
      <c r="F433" s="2"/>
      <c r="G433" s="2"/>
      <c r="K433" s="2"/>
      <c r="Q433" s="2"/>
      <c r="AI433" s="2"/>
      <c r="AJ433" s="2"/>
      <c r="AL433" s="2"/>
      <c r="AM433" s="2"/>
      <c r="AN433" s="2"/>
      <c r="AO433" s="2"/>
      <c r="AP433" s="2"/>
      <c r="AQ433" s="2"/>
      <c r="AR433" s="2"/>
      <c r="AS433" s="2"/>
      <c r="AU433" s="2"/>
      <c r="BE433" s="2"/>
    </row>
    <row r="434" spans="4:57">
      <c r="D434" s="2"/>
      <c r="E434" s="2"/>
      <c r="F434" s="2"/>
      <c r="G434" s="2"/>
      <c r="K434" s="2"/>
      <c r="Q434" s="2"/>
      <c r="AI434" s="2"/>
      <c r="AJ434" s="2"/>
      <c r="AL434" s="2"/>
      <c r="AM434" s="2"/>
      <c r="AN434" s="2"/>
      <c r="AO434" s="2"/>
      <c r="AP434" s="2"/>
      <c r="AQ434" s="2"/>
      <c r="AR434" s="2"/>
      <c r="AS434" s="2"/>
      <c r="AU434" s="2"/>
      <c r="BE434" s="2"/>
    </row>
    <row r="435" spans="4:57">
      <c r="D435" s="2"/>
      <c r="E435" s="2"/>
      <c r="F435" s="2"/>
      <c r="G435" s="2"/>
      <c r="K435" s="2"/>
      <c r="Q435" s="2"/>
      <c r="AI435" s="2"/>
      <c r="AJ435" s="2"/>
      <c r="AL435" s="2"/>
      <c r="AM435" s="2"/>
      <c r="AN435" s="2"/>
      <c r="AO435" s="2"/>
      <c r="AP435" s="2"/>
      <c r="AQ435" s="2"/>
      <c r="AR435" s="2"/>
      <c r="AS435" s="2"/>
      <c r="AU435" s="2"/>
      <c r="BE435" s="2"/>
    </row>
    <row r="436" spans="4:57">
      <c r="D436" s="2"/>
      <c r="E436" s="2"/>
      <c r="F436" s="2"/>
      <c r="G436" s="2"/>
      <c r="K436" s="2"/>
      <c r="Q436" s="2"/>
      <c r="AI436" s="2"/>
      <c r="AJ436" s="2"/>
      <c r="AL436" s="2"/>
      <c r="AM436" s="2"/>
      <c r="AN436" s="2"/>
      <c r="AO436" s="2"/>
      <c r="AP436" s="2"/>
      <c r="AQ436" s="2"/>
      <c r="AR436" s="2"/>
      <c r="AS436" s="2"/>
      <c r="AU436" s="2"/>
      <c r="BE436" s="2"/>
    </row>
    <row r="437" spans="4:57">
      <c r="D437" s="2"/>
      <c r="E437" s="2"/>
      <c r="F437" s="2"/>
      <c r="G437" s="2"/>
      <c r="K437" s="2"/>
      <c r="Q437" s="2"/>
      <c r="AI437" s="2"/>
      <c r="AJ437" s="2"/>
      <c r="AL437" s="2"/>
      <c r="AM437" s="2"/>
      <c r="AN437" s="2"/>
      <c r="AO437" s="2"/>
      <c r="AP437" s="2"/>
      <c r="AQ437" s="2"/>
      <c r="AR437" s="2"/>
      <c r="AS437" s="2"/>
      <c r="AU437" s="2"/>
      <c r="BE437" s="2"/>
    </row>
    <row r="438" spans="4:57">
      <c r="D438" s="2"/>
      <c r="E438" s="2"/>
      <c r="F438" s="2"/>
      <c r="G438" s="2"/>
      <c r="K438" s="2"/>
      <c r="Q438" s="2"/>
      <c r="AI438" s="2"/>
      <c r="AJ438" s="2"/>
      <c r="AL438" s="2"/>
      <c r="AM438" s="2"/>
      <c r="AN438" s="2"/>
      <c r="AO438" s="2"/>
      <c r="AP438" s="2"/>
      <c r="AQ438" s="2"/>
      <c r="AR438" s="2"/>
      <c r="AS438" s="2"/>
      <c r="AU438" s="2"/>
      <c r="BE438" s="2"/>
    </row>
    <row r="439" spans="4:57">
      <c r="D439" s="2"/>
      <c r="E439" s="2"/>
      <c r="F439" s="2"/>
      <c r="G439" s="2"/>
      <c r="K439" s="2"/>
      <c r="Q439" s="2"/>
      <c r="AI439" s="2"/>
      <c r="AJ439" s="2"/>
      <c r="AL439" s="2"/>
      <c r="AM439" s="2"/>
      <c r="AN439" s="2"/>
      <c r="AO439" s="2"/>
      <c r="AP439" s="2"/>
      <c r="AQ439" s="2"/>
      <c r="AR439" s="2"/>
      <c r="AS439" s="2"/>
      <c r="AU439" s="2"/>
      <c r="BE439" s="2"/>
    </row>
    <row r="440" spans="4:57">
      <c r="D440" s="2"/>
      <c r="E440" s="2"/>
      <c r="F440" s="2"/>
      <c r="G440" s="2"/>
      <c r="K440" s="2"/>
      <c r="Q440" s="2"/>
      <c r="AI440" s="2"/>
      <c r="AJ440" s="2"/>
      <c r="AL440" s="2"/>
      <c r="AM440" s="2"/>
      <c r="AN440" s="2"/>
      <c r="AO440" s="2"/>
      <c r="AP440" s="2"/>
      <c r="AQ440" s="2"/>
      <c r="AR440" s="2"/>
      <c r="AS440" s="2"/>
      <c r="AU440" s="2"/>
      <c r="BE440" s="2"/>
    </row>
    <row r="441" spans="4:57">
      <c r="D441" s="2"/>
      <c r="E441" s="2"/>
      <c r="F441" s="2"/>
      <c r="G441" s="2"/>
      <c r="K441" s="2"/>
      <c r="Q441" s="2"/>
      <c r="AI441" s="2"/>
      <c r="AJ441" s="2"/>
      <c r="AL441" s="2"/>
      <c r="AM441" s="2"/>
      <c r="AN441" s="2"/>
      <c r="AO441" s="2"/>
      <c r="AP441" s="2"/>
      <c r="AQ441" s="2"/>
      <c r="AR441" s="2"/>
      <c r="AS441" s="2"/>
      <c r="AU441" s="2"/>
      <c r="BE441" s="2"/>
    </row>
    <row r="442" spans="4:57">
      <c r="D442" s="2"/>
      <c r="E442" s="2"/>
      <c r="F442" s="2"/>
      <c r="G442" s="2"/>
      <c r="K442" s="2"/>
      <c r="Q442" s="2"/>
      <c r="AI442" s="2"/>
      <c r="AJ442" s="2"/>
      <c r="AL442" s="2"/>
      <c r="AM442" s="2"/>
      <c r="AN442" s="2"/>
      <c r="AO442" s="2"/>
      <c r="AP442" s="2"/>
      <c r="AQ442" s="2"/>
      <c r="AR442" s="2"/>
      <c r="AS442" s="2"/>
      <c r="AU442" s="2"/>
      <c r="BE442" s="2"/>
    </row>
    <row r="443" spans="4:57">
      <c r="D443" s="2"/>
      <c r="E443" s="2"/>
      <c r="F443" s="2"/>
      <c r="G443" s="2"/>
      <c r="K443" s="2"/>
      <c r="Q443" s="2"/>
      <c r="AI443" s="2"/>
      <c r="AJ443" s="2"/>
      <c r="AL443" s="2"/>
      <c r="AM443" s="2"/>
      <c r="AN443" s="2"/>
      <c r="AO443" s="2"/>
      <c r="AP443" s="2"/>
      <c r="AQ443" s="2"/>
      <c r="AR443" s="2"/>
      <c r="AS443" s="2"/>
      <c r="AU443" s="2"/>
      <c r="BE443" s="2"/>
    </row>
    <row r="444" spans="4:57">
      <c r="D444" s="2"/>
      <c r="E444" s="2"/>
      <c r="F444" s="2"/>
      <c r="G444" s="2"/>
      <c r="K444" s="2"/>
      <c r="Q444" s="2"/>
      <c r="AI444" s="2"/>
      <c r="AJ444" s="2"/>
      <c r="AL444" s="2"/>
      <c r="AM444" s="2"/>
      <c r="AN444" s="2"/>
      <c r="AO444" s="2"/>
      <c r="AP444" s="2"/>
      <c r="AQ444" s="2"/>
      <c r="AR444" s="2"/>
      <c r="AS444" s="2"/>
      <c r="AU444" s="2"/>
      <c r="BE444" s="2"/>
    </row>
    <row r="445" spans="4:57">
      <c r="D445" s="2"/>
      <c r="E445" s="2"/>
      <c r="F445" s="2"/>
      <c r="G445" s="2"/>
      <c r="K445" s="2"/>
      <c r="Q445" s="2"/>
      <c r="AI445" s="2"/>
      <c r="AJ445" s="2"/>
      <c r="AL445" s="2"/>
      <c r="AM445" s="2"/>
      <c r="AN445" s="2"/>
      <c r="AO445" s="2"/>
      <c r="AP445" s="2"/>
      <c r="AQ445" s="2"/>
      <c r="AR445" s="2"/>
      <c r="AS445" s="2"/>
      <c r="AU445" s="2"/>
      <c r="BE445" s="2"/>
    </row>
    <row r="446" spans="4:57">
      <c r="D446" s="2"/>
      <c r="E446" s="2"/>
      <c r="F446" s="2"/>
      <c r="G446" s="2"/>
      <c r="K446" s="2"/>
      <c r="Q446" s="2"/>
      <c r="AI446" s="2"/>
      <c r="AJ446" s="2"/>
      <c r="AL446" s="2"/>
      <c r="AM446" s="2"/>
      <c r="AN446" s="2"/>
      <c r="AO446" s="2"/>
      <c r="AP446" s="2"/>
      <c r="AQ446" s="2"/>
      <c r="AR446" s="2"/>
      <c r="AS446" s="2"/>
      <c r="AU446" s="2"/>
      <c r="BE446" s="2"/>
    </row>
    <row r="447" spans="4:57">
      <c r="D447" s="2"/>
      <c r="E447" s="2"/>
      <c r="F447" s="2"/>
      <c r="G447" s="2"/>
      <c r="K447" s="2"/>
      <c r="Q447" s="2"/>
      <c r="AI447" s="2"/>
      <c r="AJ447" s="2"/>
      <c r="AL447" s="2"/>
      <c r="AM447" s="2"/>
      <c r="AN447" s="2"/>
      <c r="AO447" s="2"/>
      <c r="AP447" s="2"/>
      <c r="AQ447" s="2"/>
      <c r="AR447" s="2"/>
      <c r="AS447" s="2"/>
      <c r="AU447" s="2"/>
      <c r="BE447" s="2"/>
    </row>
    <row r="448" spans="4:57">
      <c r="D448" s="2"/>
      <c r="E448" s="2"/>
      <c r="F448" s="2"/>
      <c r="G448" s="2"/>
      <c r="K448" s="2"/>
      <c r="Q448" s="2"/>
      <c r="AI448" s="2"/>
      <c r="AJ448" s="2"/>
      <c r="AL448" s="2"/>
      <c r="AM448" s="2"/>
      <c r="AN448" s="2"/>
      <c r="AO448" s="2"/>
      <c r="AP448" s="2"/>
      <c r="AQ448" s="2"/>
      <c r="AR448" s="2"/>
      <c r="AS448" s="2"/>
      <c r="AU448" s="2"/>
      <c r="BE448" s="2"/>
    </row>
    <row r="449" spans="4:57">
      <c r="D449" s="2"/>
      <c r="E449" s="2"/>
      <c r="F449" s="2"/>
      <c r="G449" s="2"/>
      <c r="K449" s="2"/>
      <c r="Q449" s="2"/>
      <c r="AI449" s="2"/>
      <c r="AJ449" s="2"/>
      <c r="AL449" s="2"/>
      <c r="AM449" s="2"/>
      <c r="AN449" s="2"/>
      <c r="AO449" s="2"/>
      <c r="AP449" s="2"/>
      <c r="AQ449" s="2"/>
      <c r="AR449" s="2"/>
      <c r="AS449" s="2"/>
      <c r="AU449" s="2"/>
      <c r="BE449" s="2"/>
    </row>
    <row r="450" spans="4:57">
      <c r="D450" s="2"/>
      <c r="E450" s="2"/>
      <c r="F450" s="2"/>
      <c r="G450" s="2"/>
      <c r="K450" s="2"/>
      <c r="Q450" s="2"/>
      <c r="AI450" s="2"/>
      <c r="AJ450" s="2"/>
      <c r="AL450" s="2"/>
      <c r="AM450" s="2"/>
      <c r="AN450" s="2"/>
      <c r="AO450" s="2"/>
      <c r="AP450" s="2"/>
      <c r="AQ450" s="2"/>
      <c r="AR450" s="2"/>
      <c r="AS450" s="2"/>
      <c r="AU450" s="2"/>
      <c r="BE450" s="2"/>
    </row>
    <row r="451" spans="4:57">
      <c r="D451" s="2"/>
      <c r="E451" s="2"/>
      <c r="F451" s="2"/>
      <c r="G451" s="2"/>
      <c r="K451" s="2"/>
      <c r="Q451" s="2"/>
      <c r="AI451" s="2"/>
      <c r="AJ451" s="2"/>
      <c r="AL451" s="2"/>
      <c r="AM451" s="2"/>
      <c r="AN451" s="2"/>
      <c r="AO451" s="2"/>
      <c r="AP451" s="2"/>
      <c r="AQ451" s="2"/>
      <c r="AR451" s="2"/>
      <c r="AS451" s="2"/>
      <c r="AU451" s="2"/>
      <c r="BE451" s="2"/>
    </row>
    <row r="452" spans="4:57">
      <c r="D452" s="2"/>
      <c r="E452" s="2"/>
      <c r="F452" s="2"/>
      <c r="G452" s="2"/>
      <c r="K452" s="2"/>
      <c r="Q452" s="2"/>
      <c r="AI452" s="2"/>
      <c r="AJ452" s="2"/>
      <c r="AL452" s="2"/>
      <c r="AM452" s="2"/>
      <c r="AN452" s="2"/>
      <c r="AO452" s="2"/>
      <c r="AP452" s="2"/>
      <c r="AQ452" s="2"/>
      <c r="AR452" s="2"/>
      <c r="AS452" s="2"/>
      <c r="AU452" s="2"/>
      <c r="BE452" s="2"/>
    </row>
    <row r="453" spans="4:57">
      <c r="D453" s="2"/>
      <c r="E453" s="2"/>
      <c r="F453" s="2"/>
      <c r="G453" s="2"/>
      <c r="K453" s="2"/>
      <c r="Q453" s="2"/>
      <c r="AI453" s="2"/>
      <c r="AJ453" s="2"/>
      <c r="AL453" s="2"/>
      <c r="AM453" s="2"/>
      <c r="AN453" s="2"/>
      <c r="AO453" s="2"/>
      <c r="AP453" s="2"/>
      <c r="AQ453" s="2"/>
      <c r="AR453" s="2"/>
      <c r="AS453" s="2"/>
      <c r="AU453" s="2"/>
      <c r="BE453" s="2"/>
    </row>
    <row r="454" spans="4:57">
      <c r="D454" s="2"/>
      <c r="E454" s="2"/>
      <c r="F454" s="2"/>
      <c r="G454" s="2"/>
      <c r="K454" s="2"/>
      <c r="Q454" s="2"/>
      <c r="AI454" s="2"/>
      <c r="AJ454" s="2"/>
      <c r="AL454" s="2"/>
      <c r="AM454" s="2"/>
      <c r="AN454" s="2"/>
      <c r="AO454" s="2"/>
      <c r="AP454" s="2"/>
      <c r="AQ454" s="2"/>
      <c r="AR454" s="2"/>
      <c r="AS454" s="2"/>
      <c r="AU454" s="2"/>
      <c r="BE454" s="2"/>
    </row>
    <row r="455" spans="4:57">
      <c r="D455" s="2"/>
      <c r="E455" s="2"/>
      <c r="F455" s="2"/>
      <c r="G455" s="2"/>
      <c r="K455" s="2"/>
      <c r="Q455" s="2"/>
      <c r="AI455" s="2"/>
      <c r="AJ455" s="2"/>
      <c r="AL455" s="2"/>
      <c r="AM455" s="2"/>
      <c r="AN455" s="2"/>
      <c r="AO455" s="2"/>
      <c r="AP455" s="2"/>
      <c r="AQ455" s="2"/>
      <c r="AR455" s="2"/>
      <c r="AS455" s="2"/>
      <c r="AU455" s="2"/>
      <c r="BE455" s="2"/>
    </row>
    <row r="456" spans="4:57">
      <c r="D456" s="2"/>
      <c r="E456" s="2"/>
      <c r="F456" s="2"/>
      <c r="G456" s="2"/>
      <c r="K456" s="2"/>
      <c r="Q456" s="2"/>
      <c r="AI456" s="2"/>
      <c r="AJ456" s="2"/>
      <c r="AL456" s="2"/>
      <c r="AM456" s="2"/>
      <c r="AN456" s="2"/>
      <c r="AO456" s="2"/>
      <c r="AP456" s="2"/>
      <c r="AQ456" s="2"/>
      <c r="AR456" s="2"/>
      <c r="AS456" s="2"/>
      <c r="AU456" s="2"/>
      <c r="BE456" s="2"/>
    </row>
    <row r="457" spans="4:57">
      <c r="D457" s="2"/>
      <c r="E457" s="2"/>
      <c r="F457" s="2"/>
      <c r="G457" s="2"/>
      <c r="K457" s="2"/>
      <c r="Q457" s="2"/>
      <c r="AI457" s="2"/>
      <c r="AJ457" s="2"/>
      <c r="AL457" s="2"/>
      <c r="AM457" s="2"/>
      <c r="AN457" s="2"/>
      <c r="AO457" s="2"/>
      <c r="AP457" s="2"/>
      <c r="AQ457" s="2"/>
      <c r="AR457" s="2"/>
      <c r="AS457" s="2"/>
      <c r="AU457" s="2"/>
      <c r="BE457" s="2"/>
    </row>
    <row r="458" spans="4:57">
      <c r="D458" s="2"/>
      <c r="E458" s="2"/>
      <c r="F458" s="2"/>
      <c r="G458" s="2"/>
      <c r="K458" s="2"/>
      <c r="Q458" s="2"/>
      <c r="AI458" s="2"/>
      <c r="AJ458" s="2"/>
      <c r="AL458" s="2"/>
      <c r="AM458" s="2"/>
      <c r="AN458" s="2"/>
      <c r="AO458" s="2"/>
      <c r="AP458" s="2"/>
      <c r="AQ458" s="2"/>
      <c r="AR458" s="2"/>
      <c r="AS458" s="2"/>
      <c r="AU458" s="2"/>
      <c r="BE458" s="2"/>
    </row>
    <row r="459" spans="4:57">
      <c r="D459" s="2"/>
      <c r="E459" s="2"/>
      <c r="F459" s="2"/>
      <c r="G459" s="2"/>
      <c r="K459" s="2"/>
      <c r="Q459" s="2"/>
      <c r="AI459" s="2"/>
      <c r="AJ459" s="2"/>
      <c r="AL459" s="2"/>
      <c r="AM459" s="2"/>
      <c r="AN459" s="2"/>
      <c r="AO459" s="2"/>
      <c r="AP459" s="2"/>
      <c r="AQ459" s="2"/>
      <c r="AR459" s="2"/>
      <c r="AS459" s="2"/>
      <c r="AU459" s="2"/>
      <c r="BE459" s="2"/>
    </row>
    <row r="460" spans="4:57">
      <c r="D460" s="2"/>
      <c r="E460" s="2"/>
      <c r="F460" s="2"/>
      <c r="G460" s="2"/>
      <c r="K460" s="2"/>
      <c r="Q460" s="2"/>
      <c r="AI460" s="2"/>
      <c r="AJ460" s="2"/>
      <c r="AL460" s="2"/>
      <c r="AM460" s="2"/>
      <c r="AN460" s="2"/>
      <c r="AO460" s="2"/>
      <c r="AP460" s="2"/>
      <c r="AQ460" s="2"/>
      <c r="AR460" s="2"/>
      <c r="AS460" s="2"/>
      <c r="AU460" s="2"/>
      <c r="BE460" s="2"/>
    </row>
    <row r="461" spans="4:57">
      <c r="D461" s="2"/>
      <c r="E461" s="2"/>
      <c r="F461" s="2"/>
      <c r="G461" s="2"/>
      <c r="K461" s="2"/>
      <c r="Q461" s="2"/>
      <c r="AI461" s="2"/>
      <c r="AJ461" s="2"/>
      <c r="AL461" s="2"/>
      <c r="AM461" s="2"/>
      <c r="AN461" s="2"/>
      <c r="AO461" s="2"/>
      <c r="AP461" s="2"/>
      <c r="AQ461" s="2"/>
      <c r="AR461" s="2"/>
      <c r="AS461" s="2"/>
      <c r="AU461" s="2"/>
      <c r="BE461" s="2"/>
    </row>
    <row r="462" spans="4:57">
      <c r="D462" s="2"/>
      <c r="E462" s="2"/>
      <c r="F462" s="2"/>
      <c r="G462" s="2"/>
      <c r="K462" s="2"/>
      <c r="Q462" s="2"/>
      <c r="AI462" s="2"/>
      <c r="AJ462" s="2"/>
      <c r="AL462" s="2"/>
      <c r="AM462" s="2"/>
      <c r="AN462" s="2"/>
      <c r="AO462" s="2"/>
      <c r="AP462" s="2"/>
      <c r="AQ462" s="2"/>
      <c r="AR462" s="2"/>
      <c r="AS462" s="2"/>
      <c r="AU462" s="2"/>
      <c r="BE462" s="2"/>
    </row>
    <row r="463" spans="4:57">
      <c r="D463" s="2"/>
      <c r="E463" s="2"/>
      <c r="F463" s="2"/>
      <c r="G463" s="2"/>
      <c r="K463" s="2"/>
      <c r="Q463" s="2"/>
      <c r="AI463" s="2"/>
      <c r="AJ463" s="2"/>
      <c r="AL463" s="2"/>
      <c r="AM463" s="2"/>
      <c r="AN463" s="2"/>
      <c r="AO463" s="2"/>
      <c r="AP463" s="2"/>
      <c r="AQ463" s="2"/>
      <c r="AR463" s="2"/>
      <c r="AS463" s="2"/>
      <c r="AU463" s="2"/>
      <c r="BE463" s="2"/>
    </row>
    <row r="464" spans="4:57">
      <c r="D464" s="2"/>
      <c r="E464" s="2"/>
      <c r="F464" s="2"/>
      <c r="G464" s="2"/>
      <c r="K464" s="2"/>
      <c r="Q464" s="2"/>
      <c r="AI464" s="2"/>
      <c r="AJ464" s="2"/>
      <c r="AL464" s="2"/>
      <c r="AM464" s="2"/>
      <c r="AN464" s="2"/>
      <c r="AO464" s="2"/>
      <c r="AP464" s="2"/>
      <c r="AQ464" s="2"/>
      <c r="AR464" s="2"/>
      <c r="AS464" s="2"/>
      <c r="AU464" s="2"/>
      <c r="BE464" s="2"/>
    </row>
    <row r="465" spans="4:57">
      <c r="D465" s="2"/>
      <c r="E465" s="2"/>
      <c r="F465" s="2"/>
      <c r="G465" s="2"/>
      <c r="K465" s="2"/>
      <c r="Q465" s="2"/>
      <c r="AI465" s="2"/>
      <c r="AJ465" s="2"/>
      <c r="AL465" s="2"/>
      <c r="AM465" s="2"/>
      <c r="AN465" s="2"/>
      <c r="AO465" s="2"/>
      <c r="AP465" s="2"/>
      <c r="AQ465" s="2"/>
      <c r="AR465" s="2"/>
      <c r="AS465" s="2"/>
      <c r="AU465" s="2"/>
      <c r="BE465" s="2"/>
    </row>
    <row r="466" spans="4:57">
      <c r="D466" s="2"/>
      <c r="E466" s="2"/>
      <c r="F466" s="2"/>
      <c r="G466" s="2"/>
      <c r="K466" s="2"/>
      <c r="Q466" s="2"/>
      <c r="AI466" s="2"/>
      <c r="AJ466" s="2"/>
      <c r="AL466" s="2"/>
      <c r="AM466" s="2"/>
      <c r="AN466" s="2"/>
      <c r="AO466" s="2"/>
      <c r="AP466" s="2"/>
      <c r="AQ466" s="2"/>
      <c r="AR466" s="2"/>
      <c r="AS466" s="2"/>
      <c r="AU466" s="2"/>
      <c r="BE466" s="2"/>
    </row>
    <row r="467" spans="4:57">
      <c r="D467" s="2"/>
      <c r="E467" s="2"/>
      <c r="F467" s="2"/>
      <c r="G467" s="2"/>
      <c r="K467" s="2"/>
      <c r="Q467" s="2"/>
      <c r="AI467" s="2"/>
      <c r="AJ467" s="2"/>
      <c r="AL467" s="2"/>
      <c r="AM467" s="2"/>
      <c r="AN467" s="2"/>
      <c r="AO467" s="2"/>
      <c r="AP467" s="2"/>
      <c r="AQ467" s="2"/>
      <c r="AR467" s="2"/>
      <c r="AS467" s="2"/>
      <c r="AU467" s="2"/>
      <c r="BE467" s="2"/>
    </row>
    <row r="468" spans="4:57">
      <c r="D468" s="2"/>
      <c r="E468" s="2"/>
      <c r="F468" s="2"/>
      <c r="G468" s="2"/>
      <c r="K468" s="2"/>
      <c r="Q468" s="2"/>
      <c r="AI468" s="2"/>
      <c r="AJ468" s="2"/>
      <c r="AL468" s="2"/>
      <c r="AM468" s="2"/>
      <c r="AN468" s="2"/>
      <c r="AO468" s="2"/>
      <c r="AP468" s="2"/>
      <c r="AQ468" s="2"/>
      <c r="AR468" s="2"/>
      <c r="AS468" s="2"/>
      <c r="AU468" s="2"/>
      <c r="BE468" s="2"/>
    </row>
    <row r="469" spans="4:57">
      <c r="D469" s="2"/>
      <c r="E469" s="2"/>
      <c r="F469" s="2"/>
      <c r="G469" s="2"/>
      <c r="K469" s="2"/>
      <c r="Q469" s="2"/>
      <c r="AI469" s="2"/>
      <c r="AJ469" s="2"/>
      <c r="AL469" s="2"/>
      <c r="AM469" s="2"/>
      <c r="AN469" s="2"/>
      <c r="AO469" s="2"/>
      <c r="AP469" s="2"/>
      <c r="AQ469" s="2"/>
      <c r="AR469" s="2"/>
      <c r="AS469" s="2"/>
      <c r="AU469" s="2"/>
      <c r="BE469" s="2"/>
    </row>
    <row r="470" spans="4:57">
      <c r="D470" s="2"/>
      <c r="E470" s="2"/>
      <c r="F470" s="2"/>
      <c r="G470" s="2"/>
      <c r="K470" s="2"/>
      <c r="Q470" s="2"/>
      <c r="AI470" s="2"/>
      <c r="AJ470" s="2"/>
      <c r="AL470" s="2"/>
      <c r="AM470" s="2"/>
      <c r="AN470" s="2"/>
      <c r="AO470" s="2"/>
      <c r="AP470" s="2"/>
      <c r="AQ470" s="2"/>
      <c r="AR470" s="2"/>
      <c r="AS470" s="2"/>
      <c r="AU470" s="2"/>
      <c r="BE470" s="2"/>
    </row>
    <row r="471" spans="4:57">
      <c r="D471" s="2"/>
      <c r="E471" s="2"/>
      <c r="F471" s="2"/>
      <c r="G471" s="2"/>
      <c r="K471" s="2"/>
      <c r="Q471" s="2"/>
      <c r="AI471" s="2"/>
      <c r="AJ471" s="2"/>
      <c r="AL471" s="2"/>
      <c r="AM471" s="2"/>
      <c r="AN471" s="2"/>
      <c r="AO471" s="2"/>
      <c r="AP471" s="2"/>
      <c r="AQ471" s="2"/>
      <c r="AR471" s="2"/>
      <c r="AS471" s="2"/>
      <c r="AU471" s="2"/>
      <c r="BE471" s="2"/>
    </row>
    <row r="472" spans="4:57">
      <c r="D472" s="2"/>
      <c r="E472" s="2"/>
      <c r="F472" s="2"/>
      <c r="G472" s="2"/>
      <c r="K472" s="2"/>
      <c r="Q472" s="2"/>
      <c r="AI472" s="2"/>
      <c r="AJ472" s="2"/>
      <c r="AL472" s="2"/>
      <c r="AM472" s="2"/>
      <c r="AN472" s="2"/>
      <c r="AO472" s="2"/>
      <c r="AP472" s="2"/>
      <c r="AQ472" s="2"/>
      <c r="AR472" s="2"/>
      <c r="AS472" s="2"/>
      <c r="AU472" s="2"/>
      <c r="BE472" s="2"/>
    </row>
    <row r="473" spans="4:57">
      <c r="D473" s="2"/>
      <c r="E473" s="2"/>
      <c r="F473" s="2"/>
      <c r="G473" s="2"/>
      <c r="K473" s="2"/>
      <c r="Q473" s="2"/>
      <c r="AI473" s="2"/>
      <c r="AJ473" s="2"/>
      <c r="AL473" s="2"/>
      <c r="AM473" s="2"/>
      <c r="AN473" s="2"/>
      <c r="AO473" s="2"/>
      <c r="AP473" s="2"/>
      <c r="AQ473" s="2"/>
      <c r="AR473" s="2"/>
      <c r="AS473" s="2"/>
      <c r="AU473" s="2"/>
      <c r="BE473" s="2"/>
    </row>
    <row r="474" spans="4:57">
      <c r="D474" s="2"/>
      <c r="E474" s="2"/>
      <c r="F474" s="2"/>
      <c r="G474" s="2"/>
      <c r="K474" s="2"/>
      <c r="Q474" s="2"/>
      <c r="AI474" s="2"/>
      <c r="AJ474" s="2"/>
      <c r="AL474" s="2"/>
      <c r="AM474" s="2"/>
      <c r="AN474" s="2"/>
      <c r="AO474" s="2"/>
      <c r="AP474" s="2"/>
      <c r="AQ474" s="2"/>
      <c r="AR474" s="2"/>
      <c r="AS474" s="2"/>
      <c r="AU474" s="2"/>
      <c r="BE474" s="2"/>
    </row>
    <row r="475" spans="4:57">
      <c r="D475" s="2"/>
      <c r="E475" s="2"/>
      <c r="F475" s="2"/>
      <c r="G475" s="2"/>
      <c r="K475" s="2"/>
      <c r="Q475" s="2"/>
      <c r="AI475" s="2"/>
      <c r="AJ475" s="2"/>
      <c r="AL475" s="2"/>
      <c r="AM475" s="2"/>
      <c r="AN475" s="2"/>
      <c r="AO475" s="2"/>
      <c r="AP475" s="2"/>
      <c r="AQ475" s="2"/>
      <c r="AR475" s="2"/>
      <c r="AS475" s="2"/>
      <c r="AU475" s="2"/>
      <c r="BE475" s="2"/>
    </row>
    <row r="476" spans="4:57">
      <c r="D476" s="2"/>
      <c r="E476" s="2"/>
      <c r="F476" s="2"/>
      <c r="G476" s="2"/>
      <c r="K476" s="2"/>
      <c r="Q476" s="2"/>
      <c r="AI476" s="2"/>
      <c r="AJ476" s="2"/>
      <c r="AL476" s="2"/>
      <c r="AM476" s="2"/>
      <c r="AN476" s="2"/>
      <c r="AO476" s="2"/>
      <c r="AP476" s="2"/>
      <c r="AQ476" s="2"/>
      <c r="AR476" s="2"/>
      <c r="AS476" s="2"/>
      <c r="AU476" s="2"/>
      <c r="BE476" s="2"/>
    </row>
    <row r="477" spans="4:57">
      <c r="D477" s="2"/>
      <c r="E477" s="2"/>
      <c r="F477" s="2"/>
      <c r="G477" s="2"/>
      <c r="K477" s="2"/>
      <c r="Q477" s="2"/>
      <c r="AI477" s="2"/>
      <c r="AJ477" s="2"/>
      <c r="AL477" s="2"/>
      <c r="AM477" s="2"/>
      <c r="AN477" s="2"/>
      <c r="AO477" s="2"/>
      <c r="AP477" s="2"/>
      <c r="AQ477" s="2"/>
      <c r="AR477" s="2"/>
      <c r="AS477" s="2"/>
      <c r="AU477" s="2"/>
      <c r="BE477" s="2"/>
    </row>
    <row r="478" spans="4:57">
      <c r="D478" s="2"/>
      <c r="E478" s="2"/>
      <c r="F478" s="2"/>
      <c r="G478" s="2"/>
      <c r="K478" s="2"/>
      <c r="Q478" s="2"/>
      <c r="AI478" s="2"/>
      <c r="AJ478" s="2"/>
      <c r="AL478" s="2"/>
      <c r="AM478" s="2"/>
      <c r="AN478" s="2"/>
      <c r="AO478" s="2"/>
      <c r="AP478" s="2"/>
      <c r="AQ478" s="2"/>
      <c r="AR478" s="2"/>
      <c r="AS478" s="2"/>
      <c r="AU478" s="2"/>
      <c r="BE478" s="2"/>
    </row>
    <row r="479" spans="4:57">
      <c r="D479" s="2"/>
      <c r="E479" s="2"/>
      <c r="F479" s="2"/>
      <c r="G479" s="2"/>
      <c r="K479" s="2"/>
      <c r="Q479" s="2"/>
      <c r="AI479" s="2"/>
      <c r="AJ479" s="2"/>
      <c r="AL479" s="2"/>
      <c r="AM479" s="2"/>
      <c r="AN479" s="2"/>
      <c r="AO479" s="2"/>
      <c r="AP479" s="2"/>
      <c r="AQ479" s="2"/>
      <c r="AR479" s="2"/>
      <c r="AS479" s="2"/>
      <c r="AU479" s="2"/>
      <c r="BE479" s="2"/>
    </row>
    <row r="480" spans="4:57">
      <c r="D480" s="2"/>
      <c r="E480" s="2"/>
      <c r="F480" s="2"/>
      <c r="G480" s="2"/>
      <c r="K480" s="2"/>
      <c r="Q480" s="2"/>
      <c r="AI480" s="2"/>
      <c r="AJ480" s="2"/>
      <c r="AL480" s="2"/>
      <c r="AM480" s="2"/>
      <c r="AN480" s="2"/>
      <c r="AO480" s="2"/>
      <c r="AP480" s="2"/>
      <c r="AQ480" s="2"/>
      <c r="AR480" s="2"/>
      <c r="AS480" s="2"/>
      <c r="AU480" s="2"/>
      <c r="BE480" s="2"/>
    </row>
    <row r="481" spans="4:57">
      <c r="D481" s="2"/>
      <c r="E481" s="2"/>
      <c r="F481" s="2"/>
      <c r="G481" s="2"/>
      <c r="K481" s="2"/>
      <c r="Q481" s="2"/>
      <c r="AI481" s="2"/>
      <c r="AJ481" s="2"/>
      <c r="AL481" s="2"/>
      <c r="AM481" s="2"/>
      <c r="AN481" s="2"/>
      <c r="AO481" s="2"/>
      <c r="AP481" s="2"/>
      <c r="AQ481" s="2"/>
      <c r="AR481" s="2"/>
      <c r="AS481" s="2"/>
      <c r="AU481" s="2"/>
      <c r="BE481" s="2"/>
    </row>
    <row r="482" spans="4:57">
      <c r="D482" s="2"/>
      <c r="E482" s="2"/>
      <c r="F482" s="2"/>
      <c r="G482" s="2"/>
      <c r="K482" s="2"/>
      <c r="Q482" s="2"/>
      <c r="AI482" s="2"/>
      <c r="AJ482" s="2"/>
      <c r="AL482" s="2"/>
      <c r="AM482" s="2"/>
      <c r="AN482" s="2"/>
      <c r="AO482" s="2"/>
      <c r="AP482" s="2"/>
      <c r="AQ482" s="2"/>
      <c r="AR482" s="2"/>
      <c r="AS482" s="2"/>
      <c r="AU482" s="2"/>
      <c r="BE482" s="2"/>
    </row>
    <row r="483" spans="4:57">
      <c r="D483" s="2"/>
      <c r="E483" s="2"/>
      <c r="F483" s="2"/>
      <c r="G483" s="2"/>
      <c r="K483" s="2"/>
      <c r="Q483" s="2"/>
      <c r="AI483" s="2"/>
      <c r="AJ483" s="2"/>
      <c r="AL483" s="2"/>
      <c r="AM483" s="2"/>
      <c r="AN483" s="2"/>
      <c r="AO483" s="2"/>
      <c r="AP483" s="2"/>
      <c r="AQ483" s="2"/>
      <c r="AR483" s="2"/>
      <c r="AS483" s="2"/>
      <c r="AU483" s="2"/>
      <c r="BE483" s="2"/>
    </row>
    <row r="484" spans="4:57">
      <c r="D484" s="2"/>
      <c r="E484" s="2"/>
      <c r="F484" s="2"/>
      <c r="G484" s="2"/>
      <c r="K484" s="2"/>
      <c r="Q484" s="2"/>
      <c r="AI484" s="2"/>
      <c r="AJ484" s="2"/>
      <c r="AL484" s="2"/>
      <c r="AM484" s="2"/>
      <c r="AN484" s="2"/>
      <c r="AO484" s="2"/>
      <c r="AP484" s="2"/>
      <c r="AQ484" s="2"/>
      <c r="AR484" s="2"/>
      <c r="AS484" s="2"/>
      <c r="AU484" s="2"/>
      <c r="BE484" s="2"/>
    </row>
    <row r="485" spans="4:57">
      <c r="D485" s="2"/>
      <c r="E485" s="2"/>
      <c r="F485" s="2"/>
      <c r="G485" s="2"/>
      <c r="K485" s="2"/>
      <c r="Q485" s="2"/>
      <c r="AI485" s="2"/>
      <c r="AJ485" s="2"/>
      <c r="AL485" s="2"/>
      <c r="AM485" s="2"/>
      <c r="AN485" s="2"/>
      <c r="AO485" s="2"/>
      <c r="AP485" s="2"/>
      <c r="AQ485" s="2"/>
      <c r="AR485" s="2"/>
      <c r="AS485" s="2"/>
      <c r="AU485" s="2"/>
      <c r="BE485" s="2"/>
    </row>
    <row r="486" spans="4:57">
      <c r="D486" s="2"/>
      <c r="E486" s="2"/>
      <c r="F486" s="2"/>
      <c r="G486" s="2"/>
      <c r="K486" s="2"/>
      <c r="Q486" s="2"/>
      <c r="AI486" s="2"/>
      <c r="AJ486" s="2"/>
      <c r="AL486" s="2"/>
      <c r="AM486" s="2"/>
      <c r="AN486" s="2"/>
      <c r="AO486" s="2"/>
      <c r="AP486" s="2"/>
      <c r="AQ486" s="2"/>
      <c r="AR486" s="2"/>
      <c r="AS486" s="2"/>
      <c r="AU486" s="2"/>
      <c r="BE486" s="2"/>
    </row>
    <row r="487" spans="4:57">
      <c r="D487" s="2"/>
      <c r="E487" s="2"/>
      <c r="F487" s="2"/>
      <c r="G487" s="2"/>
      <c r="K487" s="2"/>
      <c r="Q487" s="2"/>
      <c r="AI487" s="2"/>
      <c r="AJ487" s="2"/>
      <c r="AL487" s="2"/>
      <c r="AM487" s="2"/>
      <c r="AN487" s="2"/>
      <c r="AO487" s="2"/>
      <c r="AP487" s="2"/>
      <c r="AQ487" s="2"/>
      <c r="AR487" s="2"/>
      <c r="AS487" s="2"/>
      <c r="AU487" s="2"/>
      <c r="BE487" s="2"/>
    </row>
    <row r="488" spans="4:57">
      <c r="D488" s="2"/>
      <c r="E488" s="2"/>
      <c r="F488" s="2"/>
      <c r="G488" s="2"/>
      <c r="K488" s="2"/>
      <c r="Q488" s="2"/>
      <c r="AI488" s="2"/>
      <c r="AJ488" s="2"/>
      <c r="AL488" s="2"/>
      <c r="AM488" s="2"/>
      <c r="AN488" s="2"/>
      <c r="AO488" s="2"/>
      <c r="AP488" s="2"/>
      <c r="AQ488" s="2"/>
      <c r="AR488" s="2"/>
      <c r="AS488" s="2"/>
      <c r="AU488" s="2"/>
      <c r="BE488" s="2"/>
    </row>
    <row r="489" spans="4:57">
      <c r="D489" s="2"/>
      <c r="E489" s="2"/>
      <c r="F489" s="2"/>
      <c r="G489" s="2"/>
      <c r="K489" s="2"/>
      <c r="Q489" s="2"/>
      <c r="AI489" s="2"/>
      <c r="AJ489" s="2"/>
      <c r="AL489" s="2"/>
      <c r="AM489" s="2"/>
      <c r="AN489" s="2"/>
      <c r="AO489" s="2"/>
      <c r="AP489" s="2"/>
      <c r="AQ489" s="2"/>
      <c r="AR489" s="2"/>
      <c r="AS489" s="2"/>
      <c r="AU489" s="2"/>
      <c r="BE489" s="2"/>
    </row>
    <row r="490" spans="4:57">
      <c r="D490" s="2"/>
      <c r="E490" s="2"/>
      <c r="F490" s="2"/>
      <c r="G490" s="2"/>
      <c r="K490" s="2"/>
      <c r="Q490" s="2"/>
      <c r="AI490" s="2"/>
      <c r="AJ490" s="2"/>
      <c r="AL490" s="2"/>
      <c r="AM490" s="2"/>
      <c r="AN490" s="2"/>
      <c r="AO490" s="2"/>
      <c r="AP490" s="2"/>
      <c r="AQ490" s="2"/>
      <c r="AR490" s="2"/>
      <c r="AS490" s="2"/>
      <c r="AU490" s="2"/>
      <c r="BE490" s="2"/>
    </row>
    <row r="491" spans="4:57">
      <c r="D491" s="2"/>
      <c r="E491" s="2"/>
      <c r="F491" s="2"/>
      <c r="G491" s="2"/>
      <c r="K491" s="2"/>
      <c r="Q491" s="2"/>
      <c r="AI491" s="2"/>
      <c r="AJ491" s="2"/>
      <c r="AL491" s="2"/>
      <c r="AM491" s="2"/>
      <c r="AN491" s="2"/>
      <c r="AO491" s="2"/>
      <c r="AP491" s="2"/>
      <c r="AQ491" s="2"/>
      <c r="AR491" s="2"/>
      <c r="AS491" s="2"/>
      <c r="AU491" s="2"/>
      <c r="BE491" s="2"/>
    </row>
    <row r="492" spans="4:57">
      <c r="D492" s="2"/>
      <c r="E492" s="2"/>
      <c r="F492" s="2"/>
      <c r="G492" s="2"/>
      <c r="K492" s="2"/>
      <c r="Q492" s="2"/>
      <c r="AI492" s="2"/>
      <c r="AJ492" s="2"/>
      <c r="AL492" s="2"/>
      <c r="AM492" s="2"/>
      <c r="AN492" s="2"/>
      <c r="AO492" s="2"/>
      <c r="AP492" s="2"/>
      <c r="AQ492" s="2"/>
      <c r="AR492" s="2"/>
      <c r="AS492" s="2"/>
      <c r="AU492" s="2"/>
      <c r="BE492" s="2"/>
    </row>
    <row r="493" spans="4:57">
      <c r="D493" s="2"/>
      <c r="E493" s="2"/>
      <c r="F493" s="2"/>
      <c r="G493" s="2"/>
      <c r="K493" s="2"/>
      <c r="Q493" s="2"/>
      <c r="AI493" s="2"/>
      <c r="AJ493" s="2"/>
      <c r="AL493" s="2"/>
      <c r="AM493" s="2"/>
      <c r="AN493" s="2"/>
      <c r="AO493" s="2"/>
      <c r="AP493" s="2"/>
      <c r="AQ493" s="2"/>
      <c r="AR493" s="2"/>
      <c r="AS493" s="2"/>
      <c r="AU493" s="2"/>
      <c r="BE493" s="2"/>
    </row>
    <row r="494" spans="4:57">
      <c r="D494" s="2"/>
      <c r="E494" s="2"/>
      <c r="F494" s="2"/>
      <c r="G494" s="2"/>
      <c r="K494" s="2"/>
      <c r="Q494" s="2"/>
      <c r="AI494" s="2"/>
      <c r="AJ494" s="2"/>
      <c r="AL494" s="2"/>
      <c r="AM494" s="2"/>
      <c r="AN494" s="2"/>
      <c r="AO494" s="2"/>
      <c r="AP494" s="2"/>
      <c r="AQ494" s="2"/>
      <c r="AR494" s="2"/>
      <c r="AS494" s="2"/>
      <c r="AU494" s="2"/>
      <c r="BE494" s="2"/>
    </row>
    <row r="495" spans="4:57">
      <c r="D495" s="2"/>
      <c r="E495" s="2"/>
      <c r="F495" s="2"/>
      <c r="G495" s="2"/>
      <c r="K495" s="2"/>
      <c r="Q495" s="2"/>
      <c r="AI495" s="2"/>
      <c r="AJ495" s="2"/>
      <c r="AL495" s="2"/>
      <c r="AM495" s="2"/>
      <c r="AN495" s="2"/>
      <c r="AO495" s="2"/>
      <c r="AP495" s="2"/>
      <c r="AQ495" s="2"/>
      <c r="AR495" s="2"/>
      <c r="AS495" s="2"/>
      <c r="AU495" s="2"/>
      <c r="BE495" s="2"/>
    </row>
    <row r="496" spans="4:57">
      <c r="D496" s="2"/>
      <c r="E496" s="2"/>
      <c r="F496" s="2"/>
      <c r="G496" s="2"/>
      <c r="K496" s="2"/>
      <c r="Q496" s="2"/>
      <c r="AI496" s="2"/>
      <c r="AJ496" s="2"/>
      <c r="AL496" s="2"/>
      <c r="AM496" s="2"/>
      <c r="AN496" s="2"/>
      <c r="AO496" s="2"/>
      <c r="AP496" s="2"/>
      <c r="AQ496" s="2"/>
      <c r="AR496" s="2"/>
      <c r="AS496" s="2"/>
      <c r="AU496" s="2"/>
      <c r="BE496" s="2"/>
    </row>
    <row r="497" spans="4:57">
      <c r="D497" s="2"/>
      <c r="E497" s="2"/>
      <c r="F497" s="2"/>
      <c r="G497" s="2"/>
      <c r="K497" s="2"/>
      <c r="Q497" s="2"/>
      <c r="AI497" s="2"/>
      <c r="AJ497" s="2"/>
      <c r="AL497" s="2"/>
      <c r="AM497" s="2"/>
      <c r="AN497" s="2"/>
      <c r="AO497" s="2"/>
      <c r="AP497" s="2"/>
      <c r="AQ497" s="2"/>
      <c r="AR497" s="2"/>
      <c r="AS497" s="2"/>
      <c r="AU497" s="2"/>
      <c r="BE497" s="2"/>
    </row>
    <row r="498" spans="4:57">
      <c r="D498" s="2"/>
      <c r="E498" s="2"/>
      <c r="F498" s="2"/>
      <c r="G498" s="2"/>
      <c r="K498" s="2"/>
      <c r="Q498" s="2"/>
      <c r="AI498" s="2"/>
      <c r="AJ498" s="2"/>
      <c r="AL498" s="2"/>
      <c r="AM498" s="2"/>
      <c r="AN498" s="2"/>
      <c r="AO498" s="2"/>
      <c r="AP498" s="2"/>
      <c r="AQ498" s="2"/>
      <c r="AR498" s="2"/>
      <c r="AS498" s="2"/>
      <c r="AU498" s="2"/>
      <c r="BE498" s="2"/>
    </row>
    <row r="499" spans="4:57">
      <c r="D499" s="2"/>
      <c r="E499" s="2"/>
      <c r="F499" s="2"/>
      <c r="G499" s="2"/>
      <c r="K499" s="2"/>
      <c r="Q499" s="2"/>
      <c r="AI499" s="2"/>
      <c r="AJ499" s="2"/>
      <c r="AL499" s="2"/>
      <c r="AM499" s="2"/>
      <c r="AN499" s="2"/>
      <c r="AO499" s="2"/>
      <c r="AP499" s="2"/>
      <c r="AQ499" s="2"/>
      <c r="AR499" s="2"/>
      <c r="AS499" s="2"/>
      <c r="AU499" s="2"/>
      <c r="BE499" s="2"/>
    </row>
    <row r="500" spans="4:57">
      <c r="D500" s="2"/>
      <c r="E500" s="2"/>
      <c r="F500" s="2"/>
      <c r="G500" s="2"/>
      <c r="K500" s="2"/>
      <c r="Q500" s="2"/>
      <c r="AI500" s="2"/>
      <c r="AJ500" s="2"/>
      <c r="AL500" s="2"/>
      <c r="AM500" s="2"/>
      <c r="AN500" s="2"/>
      <c r="AO500" s="2"/>
      <c r="AP500" s="2"/>
      <c r="AQ500" s="2"/>
      <c r="AR500" s="2"/>
      <c r="AS500" s="2"/>
      <c r="AU500" s="2"/>
      <c r="BE500" s="2"/>
    </row>
    <row r="501" spans="4:57">
      <c r="D501" s="2"/>
      <c r="E501" s="2"/>
      <c r="F501" s="2"/>
      <c r="G501" s="2"/>
      <c r="K501" s="2"/>
      <c r="Q501" s="2"/>
      <c r="AI501" s="2"/>
      <c r="AJ501" s="2"/>
      <c r="AL501" s="2"/>
      <c r="AM501" s="2"/>
      <c r="AN501" s="2"/>
      <c r="AO501" s="2"/>
      <c r="AP501" s="2"/>
      <c r="AQ501" s="2"/>
      <c r="AR501" s="2"/>
      <c r="AS501" s="2"/>
      <c r="AU501" s="2"/>
      <c r="BE501" s="2"/>
    </row>
    <row r="502" spans="4:57">
      <c r="D502" s="2"/>
      <c r="E502" s="2"/>
      <c r="F502" s="2"/>
      <c r="G502" s="2"/>
      <c r="K502" s="2"/>
      <c r="Q502" s="2"/>
      <c r="AI502" s="2"/>
      <c r="AJ502" s="2"/>
      <c r="AL502" s="2"/>
      <c r="AM502" s="2"/>
      <c r="AN502" s="2"/>
      <c r="AO502" s="2"/>
      <c r="AP502" s="2"/>
      <c r="AQ502" s="2"/>
      <c r="AR502" s="2"/>
      <c r="AS502" s="2"/>
      <c r="AU502" s="2"/>
      <c r="BE502" s="2"/>
    </row>
    <row r="503" spans="4:57">
      <c r="D503" s="2"/>
      <c r="E503" s="2"/>
      <c r="F503" s="2"/>
      <c r="G503" s="2"/>
      <c r="K503" s="2"/>
      <c r="Q503" s="2"/>
      <c r="AI503" s="2"/>
      <c r="AJ503" s="2"/>
      <c r="AL503" s="2"/>
      <c r="AM503" s="2"/>
      <c r="AN503" s="2"/>
      <c r="AO503" s="2"/>
      <c r="AP503" s="2"/>
      <c r="AQ503" s="2"/>
      <c r="AR503" s="2"/>
      <c r="AS503" s="2"/>
      <c r="AU503" s="2"/>
      <c r="BE503" s="2"/>
    </row>
    <row r="504" spans="4:57">
      <c r="D504" s="2"/>
      <c r="E504" s="2"/>
      <c r="F504" s="2"/>
      <c r="G504" s="2"/>
      <c r="K504" s="2"/>
      <c r="Q504" s="2"/>
      <c r="AI504" s="2"/>
      <c r="AJ504" s="2"/>
      <c r="AL504" s="2"/>
      <c r="AM504" s="2"/>
      <c r="AN504" s="2"/>
      <c r="AO504" s="2"/>
      <c r="AP504" s="2"/>
      <c r="AQ504" s="2"/>
      <c r="AR504" s="2"/>
      <c r="AS504" s="2"/>
      <c r="AU504" s="2"/>
      <c r="BE504" s="2"/>
    </row>
    <row r="505" spans="4:57">
      <c r="D505" s="2"/>
      <c r="E505" s="2"/>
      <c r="F505" s="2"/>
      <c r="G505" s="2"/>
      <c r="K505" s="2"/>
      <c r="Q505" s="2"/>
      <c r="AI505" s="2"/>
      <c r="AJ505" s="2"/>
      <c r="AL505" s="2"/>
      <c r="AM505" s="2"/>
      <c r="AN505" s="2"/>
      <c r="AO505" s="2"/>
      <c r="AP505" s="2"/>
      <c r="AQ505" s="2"/>
      <c r="AR505" s="2"/>
      <c r="AS505" s="2"/>
      <c r="AU505" s="2"/>
      <c r="BE505" s="2"/>
    </row>
    <row r="506" spans="4:57">
      <c r="D506" s="2"/>
      <c r="E506" s="2"/>
      <c r="F506" s="2"/>
      <c r="G506" s="2"/>
      <c r="K506" s="2"/>
      <c r="Q506" s="2"/>
      <c r="AI506" s="2"/>
      <c r="AJ506" s="2"/>
      <c r="AL506" s="2"/>
      <c r="AM506" s="2"/>
      <c r="AN506" s="2"/>
      <c r="AO506" s="2"/>
      <c r="AP506" s="2"/>
      <c r="AQ506" s="2"/>
      <c r="AR506" s="2"/>
      <c r="AS506" s="2"/>
      <c r="AU506" s="2"/>
      <c r="BE506" s="2"/>
    </row>
    <row r="507" spans="4:57">
      <c r="D507" s="2"/>
      <c r="E507" s="2"/>
      <c r="F507" s="2"/>
      <c r="G507" s="2"/>
      <c r="K507" s="2"/>
      <c r="Q507" s="2"/>
      <c r="AI507" s="2"/>
      <c r="AJ507" s="2"/>
      <c r="AL507" s="2"/>
      <c r="AM507" s="2"/>
      <c r="AN507" s="2"/>
      <c r="AO507" s="2"/>
      <c r="AP507" s="2"/>
      <c r="AQ507" s="2"/>
      <c r="AR507" s="2"/>
      <c r="AS507" s="2"/>
      <c r="AU507" s="2"/>
      <c r="BE507" s="2"/>
    </row>
    <row r="508" spans="4:57">
      <c r="D508" s="2"/>
      <c r="E508" s="2"/>
      <c r="F508" s="2"/>
      <c r="G508" s="2"/>
      <c r="K508" s="2"/>
      <c r="Q508" s="2"/>
      <c r="AI508" s="2"/>
      <c r="AJ508" s="2"/>
      <c r="AL508" s="2"/>
      <c r="AM508" s="2"/>
      <c r="AN508" s="2"/>
      <c r="AO508" s="2"/>
      <c r="AP508" s="2"/>
      <c r="AQ508" s="2"/>
      <c r="AR508" s="2"/>
      <c r="AS508" s="2"/>
      <c r="AU508" s="2"/>
      <c r="BE508" s="2"/>
    </row>
    <row r="509" spans="4:57">
      <c r="D509" s="2"/>
      <c r="E509" s="2"/>
      <c r="F509" s="2"/>
      <c r="G509" s="2"/>
      <c r="K509" s="2"/>
      <c r="Q509" s="2"/>
      <c r="AI509" s="2"/>
      <c r="AJ509" s="2"/>
      <c r="AL509" s="2"/>
      <c r="AM509" s="2"/>
      <c r="AN509" s="2"/>
      <c r="AO509" s="2"/>
      <c r="AP509" s="2"/>
      <c r="AQ509" s="2"/>
      <c r="AR509" s="2"/>
      <c r="AS509" s="2"/>
      <c r="AU509" s="2"/>
      <c r="BE509" s="2"/>
    </row>
    <row r="510" spans="4:57">
      <c r="D510" s="2"/>
      <c r="E510" s="2"/>
      <c r="F510" s="2"/>
      <c r="G510" s="2"/>
      <c r="K510" s="2"/>
      <c r="Q510" s="2"/>
      <c r="AI510" s="2"/>
      <c r="AJ510" s="2"/>
      <c r="AL510" s="2"/>
      <c r="AM510" s="2"/>
      <c r="AN510" s="2"/>
      <c r="AO510" s="2"/>
      <c r="AP510" s="2"/>
      <c r="AQ510" s="2"/>
      <c r="AR510" s="2"/>
      <c r="AS510" s="2"/>
      <c r="AU510" s="2"/>
      <c r="BE510" s="2"/>
    </row>
    <row r="511" spans="4:57">
      <c r="D511" s="2"/>
      <c r="E511" s="2"/>
      <c r="F511" s="2"/>
      <c r="G511" s="2"/>
      <c r="K511" s="2"/>
      <c r="Q511" s="2"/>
      <c r="AI511" s="2"/>
      <c r="AJ511" s="2"/>
      <c r="AL511" s="2"/>
      <c r="AM511" s="2"/>
      <c r="AN511" s="2"/>
      <c r="AO511" s="2"/>
      <c r="AP511" s="2"/>
      <c r="AQ511" s="2"/>
      <c r="AR511" s="2"/>
      <c r="AS511" s="2"/>
      <c r="AU511" s="2"/>
      <c r="BE511" s="2"/>
    </row>
    <row r="512" spans="4:57">
      <c r="D512" s="2"/>
      <c r="E512" s="2"/>
      <c r="F512" s="2"/>
      <c r="G512" s="2"/>
      <c r="K512" s="2"/>
      <c r="Q512" s="2"/>
      <c r="AI512" s="2"/>
      <c r="AJ512" s="2"/>
      <c r="AL512" s="2"/>
      <c r="AM512" s="2"/>
      <c r="AN512" s="2"/>
      <c r="AO512" s="2"/>
      <c r="AP512" s="2"/>
      <c r="AQ512" s="2"/>
      <c r="AR512" s="2"/>
      <c r="AS512" s="2"/>
      <c r="AU512" s="2"/>
      <c r="BE512" s="2"/>
    </row>
    <row r="513" spans="4:57">
      <c r="D513" s="2"/>
      <c r="E513" s="2"/>
      <c r="F513" s="2"/>
      <c r="G513" s="2"/>
      <c r="K513" s="2"/>
      <c r="Q513" s="2"/>
      <c r="AI513" s="2"/>
      <c r="AJ513" s="2"/>
      <c r="AL513" s="2"/>
      <c r="AM513" s="2"/>
      <c r="AN513" s="2"/>
      <c r="AO513" s="2"/>
      <c r="AP513" s="2"/>
      <c r="AQ513" s="2"/>
      <c r="AR513" s="2"/>
      <c r="AS513" s="2"/>
      <c r="AU513" s="2"/>
      <c r="BE513" s="2"/>
    </row>
    <row r="514" spans="4:57">
      <c r="D514" s="2"/>
      <c r="E514" s="2"/>
      <c r="F514" s="2"/>
      <c r="G514" s="2"/>
      <c r="K514" s="2"/>
      <c r="Q514" s="2"/>
      <c r="AI514" s="2"/>
      <c r="AJ514" s="2"/>
      <c r="AL514" s="2"/>
      <c r="AM514" s="2"/>
      <c r="AN514" s="2"/>
      <c r="AO514" s="2"/>
      <c r="AP514" s="2"/>
      <c r="AQ514" s="2"/>
      <c r="AR514" s="2"/>
      <c r="AS514" s="2"/>
      <c r="AU514" s="2"/>
      <c r="BE514" s="2"/>
    </row>
    <row r="515" spans="4:57">
      <c r="D515" s="2"/>
      <c r="E515" s="2"/>
      <c r="F515" s="2"/>
      <c r="G515" s="2"/>
      <c r="K515" s="2"/>
      <c r="Q515" s="2"/>
      <c r="AI515" s="2"/>
      <c r="AJ515" s="2"/>
      <c r="AL515" s="2"/>
      <c r="AM515" s="2"/>
      <c r="AN515" s="2"/>
      <c r="AO515" s="2"/>
      <c r="AP515" s="2"/>
      <c r="AQ515" s="2"/>
      <c r="AR515" s="2"/>
      <c r="AS515" s="2"/>
      <c r="AU515" s="2"/>
      <c r="BE515" s="2"/>
    </row>
    <row r="516" spans="4:57">
      <c r="D516" s="2"/>
      <c r="E516" s="2"/>
      <c r="F516" s="2"/>
      <c r="G516" s="2"/>
      <c r="K516" s="2"/>
      <c r="Q516" s="2"/>
      <c r="AI516" s="2"/>
      <c r="AJ516" s="2"/>
      <c r="AL516" s="2"/>
      <c r="AM516" s="2"/>
      <c r="AN516" s="2"/>
      <c r="AO516" s="2"/>
      <c r="AP516" s="2"/>
      <c r="AQ516" s="2"/>
      <c r="AR516" s="2"/>
      <c r="AS516" s="2"/>
      <c r="AU516" s="2"/>
      <c r="BE516" s="2"/>
    </row>
    <row r="517" spans="4:57">
      <c r="D517" s="2"/>
      <c r="E517" s="2"/>
      <c r="F517" s="2"/>
      <c r="G517" s="2"/>
      <c r="K517" s="2"/>
      <c r="Q517" s="2"/>
      <c r="AI517" s="2"/>
      <c r="AJ517" s="2"/>
      <c r="AL517" s="2"/>
      <c r="AM517" s="2"/>
      <c r="AN517" s="2"/>
      <c r="AO517" s="2"/>
      <c r="AP517" s="2"/>
      <c r="AQ517" s="2"/>
      <c r="AR517" s="2"/>
      <c r="AS517" s="2"/>
      <c r="AU517" s="2"/>
      <c r="BE517" s="2"/>
    </row>
    <row r="518" spans="4:57">
      <c r="D518" s="2"/>
      <c r="E518" s="2"/>
      <c r="F518" s="2"/>
      <c r="G518" s="2"/>
      <c r="K518" s="2"/>
      <c r="Q518" s="2"/>
      <c r="AI518" s="2"/>
      <c r="AJ518" s="2"/>
      <c r="AL518" s="2"/>
      <c r="AM518" s="2"/>
      <c r="AN518" s="2"/>
      <c r="AO518" s="2"/>
      <c r="AP518" s="2"/>
      <c r="AQ518" s="2"/>
      <c r="AR518" s="2"/>
      <c r="AS518" s="2"/>
      <c r="AU518" s="2"/>
      <c r="BE518" s="2"/>
    </row>
    <row r="519" spans="4:57">
      <c r="D519" s="2"/>
      <c r="E519" s="2"/>
      <c r="F519" s="2"/>
      <c r="G519" s="2"/>
      <c r="K519" s="2"/>
      <c r="Q519" s="2"/>
      <c r="AI519" s="2"/>
      <c r="AJ519" s="2"/>
      <c r="AL519" s="2"/>
      <c r="AM519" s="2"/>
      <c r="AN519" s="2"/>
      <c r="AO519" s="2"/>
      <c r="AP519" s="2"/>
      <c r="AQ519" s="2"/>
      <c r="AR519" s="2"/>
      <c r="AS519" s="2"/>
      <c r="AU519" s="2"/>
      <c r="BE519" s="2"/>
    </row>
    <row r="520" spans="4:57">
      <c r="D520" s="2"/>
      <c r="E520" s="2"/>
      <c r="F520" s="2"/>
      <c r="G520" s="2"/>
      <c r="K520" s="2"/>
      <c r="Q520" s="2"/>
      <c r="AI520" s="2"/>
      <c r="AJ520" s="2"/>
      <c r="AL520" s="2"/>
      <c r="AM520" s="2"/>
      <c r="AN520" s="2"/>
      <c r="AO520" s="2"/>
      <c r="AP520" s="2"/>
      <c r="AQ520" s="2"/>
      <c r="AR520" s="2"/>
      <c r="AS520" s="2"/>
      <c r="AU520" s="2"/>
      <c r="BE520" s="2"/>
    </row>
    <row r="521" spans="4:57">
      <c r="D521" s="2"/>
      <c r="E521" s="2"/>
      <c r="F521" s="2"/>
      <c r="G521" s="2"/>
      <c r="K521" s="2"/>
      <c r="Q521" s="2"/>
      <c r="AI521" s="2"/>
      <c r="AJ521" s="2"/>
      <c r="AL521" s="2"/>
      <c r="AM521" s="2"/>
      <c r="AN521" s="2"/>
      <c r="AO521" s="2"/>
      <c r="AP521" s="2"/>
      <c r="AQ521" s="2"/>
      <c r="AR521" s="2"/>
      <c r="AS521" s="2"/>
      <c r="AU521" s="2"/>
      <c r="BE521" s="2"/>
    </row>
    <row r="522" spans="4:57">
      <c r="D522" s="2"/>
      <c r="E522" s="2"/>
      <c r="F522" s="2"/>
      <c r="G522" s="2"/>
      <c r="K522" s="2"/>
      <c r="Q522" s="2"/>
      <c r="AI522" s="2"/>
      <c r="AJ522" s="2"/>
      <c r="AL522" s="2"/>
      <c r="AM522" s="2"/>
      <c r="AN522" s="2"/>
      <c r="AO522" s="2"/>
      <c r="AP522" s="2"/>
      <c r="AQ522" s="2"/>
      <c r="AR522" s="2"/>
      <c r="AS522" s="2"/>
      <c r="AU522" s="2"/>
      <c r="BE522" s="2"/>
    </row>
    <row r="523" spans="4:57">
      <c r="D523" s="2"/>
      <c r="E523" s="2"/>
      <c r="F523" s="2"/>
      <c r="G523" s="2"/>
      <c r="K523" s="2"/>
      <c r="Q523" s="2"/>
      <c r="AI523" s="2"/>
      <c r="AJ523" s="2"/>
      <c r="AL523" s="2"/>
      <c r="AM523" s="2"/>
      <c r="AN523" s="2"/>
      <c r="AO523" s="2"/>
      <c r="AP523" s="2"/>
      <c r="AQ523" s="2"/>
      <c r="AR523" s="2"/>
      <c r="AS523" s="2"/>
      <c r="AU523" s="2"/>
      <c r="BE523" s="2"/>
    </row>
    <row r="524" spans="4:57">
      <c r="D524" s="2"/>
      <c r="E524" s="2"/>
      <c r="F524" s="2"/>
      <c r="G524" s="2"/>
      <c r="K524" s="2"/>
      <c r="Q524" s="2"/>
      <c r="AI524" s="2"/>
      <c r="AJ524" s="2"/>
      <c r="AL524" s="2"/>
      <c r="AM524" s="2"/>
      <c r="AN524" s="2"/>
      <c r="AO524" s="2"/>
      <c r="AP524" s="2"/>
      <c r="AQ524" s="2"/>
      <c r="AR524" s="2"/>
      <c r="AS524" s="2"/>
      <c r="AU524" s="2"/>
      <c r="BE524" s="2"/>
    </row>
    <row r="525" spans="4:57">
      <c r="D525" s="2"/>
      <c r="E525" s="2"/>
      <c r="F525" s="2"/>
      <c r="G525" s="2"/>
      <c r="K525" s="2"/>
      <c r="Q525" s="2"/>
      <c r="AI525" s="2"/>
      <c r="AJ525" s="2"/>
      <c r="AL525" s="2"/>
      <c r="AM525" s="2"/>
      <c r="AN525" s="2"/>
      <c r="AO525" s="2"/>
      <c r="AP525" s="2"/>
      <c r="AQ525" s="2"/>
      <c r="AR525" s="2"/>
      <c r="AS525" s="2"/>
      <c r="AU525" s="2"/>
      <c r="BE525" s="2"/>
    </row>
    <row r="526" spans="4:57">
      <c r="D526" s="2"/>
      <c r="E526" s="2"/>
      <c r="F526" s="2"/>
      <c r="G526" s="2"/>
      <c r="K526" s="2"/>
      <c r="Q526" s="2"/>
      <c r="AI526" s="2"/>
      <c r="AJ526" s="2"/>
      <c r="AL526" s="2"/>
      <c r="AM526" s="2"/>
      <c r="AN526" s="2"/>
      <c r="AO526" s="2"/>
      <c r="AP526" s="2"/>
      <c r="AQ526" s="2"/>
      <c r="AR526" s="2"/>
      <c r="AS526" s="2"/>
      <c r="AU526" s="2"/>
      <c r="BE526" s="2"/>
    </row>
    <row r="527" spans="4:57">
      <c r="D527" s="2"/>
      <c r="E527" s="2"/>
      <c r="F527" s="2"/>
      <c r="G527" s="2"/>
      <c r="K527" s="2"/>
      <c r="Q527" s="2"/>
      <c r="AI527" s="2"/>
      <c r="AJ527" s="2"/>
      <c r="AL527" s="2"/>
      <c r="AM527" s="2"/>
      <c r="AN527" s="2"/>
      <c r="AO527" s="2"/>
      <c r="AP527" s="2"/>
      <c r="AQ527" s="2"/>
      <c r="AR527" s="2"/>
      <c r="AS527" s="2"/>
      <c r="AU527" s="2"/>
      <c r="BE527" s="2"/>
    </row>
    <row r="528" spans="4:57">
      <c r="D528" s="2"/>
      <c r="E528" s="2"/>
      <c r="F528" s="2"/>
      <c r="G528" s="2"/>
      <c r="K528" s="2"/>
      <c r="Q528" s="2"/>
      <c r="AI528" s="2"/>
      <c r="AJ528" s="2"/>
      <c r="AL528" s="2"/>
      <c r="AM528" s="2"/>
      <c r="AN528" s="2"/>
      <c r="AO528" s="2"/>
      <c r="AP528" s="2"/>
      <c r="AQ528" s="2"/>
      <c r="AR528" s="2"/>
      <c r="AS528" s="2"/>
      <c r="AU528" s="2"/>
      <c r="BE528" s="2"/>
    </row>
    <row r="529" spans="4:57">
      <c r="D529" s="2"/>
      <c r="E529" s="2"/>
      <c r="F529" s="2"/>
      <c r="G529" s="2"/>
      <c r="K529" s="2"/>
      <c r="Q529" s="2"/>
      <c r="AI529" s="2"/>
      <c r="AJ529" s="2"/>
      <c r="AL529" s="2"/>
      <c r="AM529" s="2"/>
      <c r="AN529" s="2"/>
      <c r="AO529" s="2"/>
      <c r="AP529" s="2"/>
      <c r="AQ529" s="2"/>
      <c r="AR529" s="2"/>
      <c r="AS529" s="2"/>
      <c r="AU529" s="2"/>
      <c r="BE529" s="2"/>
    </row>
    <row r="530" spans="4:57">
      <c r="D530" s="2"/>
      <c r="E530" s="2"/>
      <c r="F530" s="2"/>
      <c r="G530" s="2"/>
      <c r="K530" s="2"/>
      <c r="Q530" s="2"/>
      <c r="AI530" s="2"/>
      <c r="AJ530" s="2"/>
      <c r="AL530" s="2"/>
      <c r="AM530" s="2"/>
      <c r="AN530" s="2"/>
      <c r="AO530" s="2"/>
      <c r="AP530" s="2"/>
      <c r="AQ530" s="2"/>
      <c r="AR530" s="2"/>
      <c r="AS530" s="2"/>
      <c r="AU530" s="2"/>
      <c r="BE530" s="2"/>
    </row>
    <row r="531" spans="4:57">
      <c r="D531" s="2"/>
      <c r="E531" s="2"/>
      <c r="F531" s="2"/>
      <c r="G531" s="2"/>
      <c r="K531" s="2"/>
      <c r="Q531" s="2"/>
      <c r="AI531" s="2"/>
      <c r="AJ531" s="2"/>
      <c r="AL531" s="2"/>
      <c r="AM531" s="2"/>
      <c r="AN531" s="2"/>
      <c r="AO531" s="2"/>
      <c r="AP531" s="2"/>
      <c r="AQ531" s="2"/>
      <c r="AR531" s="2"/>
      <c r="AS531" s="2"/>
      <c r="AU531" s="2"/>
      <c r="BE531" s="2"/>
    </row>
    <row r="532" spans="4:57">
      <c r="D532" s="2"/>
      <c r="E532" s="2"/>
      <c r="F532" s="2"/>
      <c r="G532" s="2"/>
      <c r="K532" s="2"/>
      <c r="Q532" s="2"/>
      <c r="AI532" s="2"/>
      <c r="AJ532" s="2"/>
      <c r="AL532" s="2"/>
      <c r="AM532" s="2"/>
      <c r="AN532" s="2"/>
      <c r="AO532" s="2"/>
      <c r="AP532" s="2"/>
      <c r="AQ532" s="2"/>
      <c r="AR532" s="2"/>
      <c r="AS532" s="2"/>
      <c r="AU532" s="2"/>
      <c r="BE532" s="2"/>
    </row>
    <row r="533" spans="4:57">
      <c r="D533" s="2"/>
      <c r="E533" s="2"/>
      <c r="F533" s="2"/>
      <c r="G533" s="2"/>
      <c r="K533" s="2"/>
      <c r="Q533" s="2"/>
      <c r="AI533" s="2"/>
      <c r="AJ533" s="2"/>
      <c r="AL533" s="2"/>
      <c r="AM533" s="2"/>
      <c r="AN533" s="2"/>
      <c r="AO533" s="2"/>
      <c r="AP533" s="2"/>
      <c r="AQ533" s="2"/>
      <c r="AR533" s="2"/>
      <c r="AS533" s="2"/>
      <c r="AU533" s="2"/>
      <c r="BE533" s="2"/>
    </row>
    <row r="534" spans="4:57">
      <c r="D534" s="2"/>
      <c r="E534" s="2"/>
      <c r="F534" s="2"/>
      <c r="G534" s="2"/>
      <c r="K534" s="2"/>
      <c r="Q534" s="2"/>
      <c r="AI534" s="2"/>
      <c r="AJ534" s="2"/>
      <c r="AL534" s="2"/>
      <c r="AM534" s="2"/>
      <c r="AN534" s="2"/>
      <c r="AO534" s="2"/>
      <c r="AP534" s="2"/>
      <c r="AQ534" s="2"/>
      <c r="AR534" s="2"/>
      <c r="AS534" s="2"/>
      <c r="AU534" s="2"/>
      <c r="BE534" s="2"/>
    </row>
    <row r="535" spans="4:57">
      <c r="D535" s="2"/>
      <c r="E535" s="2"/>
      <c r="F535" s="2"/>
      <c r="G535" s="2"/>
      <c r="K535" s="2"/>
      <c r="Q535" s="2"/>
      <c r="AI535" s="2"/>
      <c r="AJ535" s="2"/>
      <c r="AL535" s="2"/>
      <c r="AM535" s="2"/>
      <c r="AN535" s="2"/>
      <c r="AO535" s="2"/>
      <c r="AP535" s="2"/>
      <c r="AQ535" s="2"/>
      <c r="AR535" s="2"/>
      <c r="AS535" s="2"/>
      <c r="AU535" s="2"/>
      <c r="BE535" s="2"/>
    </row>
    <row r="536" spans="4:57">
      <c r="D536" s="2"/>
      <c r="E536" s="2"/>
      <c r="F536" s="2"/>
      <c r="G536" s="2"/>
      <c r="K536" s="2"/>
      <c r="Q536" s="2"/>
      <c r="AI536" s="2"/>
      <c r="AJ536" s="2"/>
      <c r="AL536" s="2"/>
      <c r="AM536" s="2"/>
      <c r="AN536" s="2"/>
      <c r="AO536" s="2"/>
      <c r="AP536" s="2"/>
      <c r="AQ536" s="2"/>
      <c r="AR536" s="2"/>
      <c r="AS536" s="2"/>
      <c r="AU536" s="2"/>
      <c r="BE536" s="2"/>
    </row>
    <row r="537" spans="4:57">
      <c r="D537" s="2"/>
      <c r="E537" s="2"/>
      <c r="F537" s="2"/>
      <c r="G537" s="2"/>
      <c r="K537" s="2"/>
      <c r="Q537" s="2"/>
      <c r="AI537" s="2"/>
      <c r="AJ537" s="2"/>
      <c r="AL537" s="2"/>
      <c r="AM537" s="2"/>
      <c r="AN537" s="2"/>
      <c r="AO537" s="2"/>
      <c r="AP537" s="2"/>
      <c r="AQ537" s="2"/>
      <c r="AR537" s="2"/>
      <c r="AS537" s="2"/>
      <c r="AU537" s="2"/>
      <c r="BE537" s="2"/>
    </row>
    <row r="538" spans="4:57">
      <c r="D538" s="2"/>
      <c r="E538" s="2"/>
      <c r="F538" s="2"/>
      <c r="G538" s="2"/>
      <c r="K538" s="2"/>
      <c r="Q538" s="2"/>
      <c r="AI538" s="2"/>
      <c r="AJ538" s="2"/>
      <c r="AL538" s="2"/>
      <c r="AM538" s="2"/>
      <c r="AN538" s="2"/>
      <c r="AO538" s="2"/>
      <c r="AP538" s="2"/>
      <c r="AQ538" s="2"/>
      <c r="AR538" s="2"/>
      <c r="AS538" s="2"/>
      <c r="AU538" s="2"/>
      <c r="BE538" s="2"/>
    </row>
    <row r="539" spans="4:57">
      <c r="D539" s="2"/>
      <c r="E539" s="2"/>
      <c r="F539" s="2"/>
      <c r="G539" s="2"/>
      <c r="K539" s="2"/>
      <c r="Q539" s="2"/>
      <c r="AI539" s="2"/>
      <c r="AJ539" s="2"/>
      <c r="AL539" s="2"/>
      <c r="AM539" s="2"/>
      <c r="AN539" s="2"/>
      <c r="AO539" s="2"/>
      <c r="AP539" s="2"/>
      <c r="AQ539" s="2"/>
      <c r="AR539" s="2"/>
      <c r="AS539" s="2"/>
      <c r="AU539" s="2"/>
      <c r="BE539" s="2"/>
    </row>
    <row r="540" spans="4:57">
      <c r="D540" s="2"/>
      <c r="E540" s="2"/>
      <c r="F540" s="2"/>
      <c r="G540" s="2"/>
      <c r="K540" s="2"/>
      <c r="Q540" s="2"/>
      <c r="AI540" s="2"/>
      <c r="AJ540" s="2"/>
      <c r="AL540" s="2"/>
      <c r="AM540" s="2"/>
      <c r="AN540" s="2"/>
      <c r="AO540" s="2"/>
      <c r="AP540" s="2"/>
      <c r="AQ540" s="2"/>
      <c r="AR540" s="2"/>
      <c r="AS540" s="2"/>
      <c r="AU540" s="2"/>
      <c r="BE540" s="2"/>
    </row>
    <row r="541" spans="4:57">
      <c r="D541" s="2"/>
      <c r="E541" s="2"/>
      <c r="F541" s="2"/>
      <c r="G541" s="2"/>
      <c r="K541" s="2"/>
      <c r="Q541" s="2"/>
      <c r="AI541" s="2"/>
      <c r="AJ541" s="2"/>
      <c r="AL541" s="2"/>
      <c r="AM541" s="2"/>
      <c r="AN541" s="2"/>
      <c r="AO541" s="2"/>
      <c r="AP541" s="2"/>
      <c r="AQ541" s="2"/>
      <c r="AR541" s="2"/>
      <c r="AS541" s="2"/>
      <c r="AU541" s="2"/>
      <c r="BE541" s="2"/>
    </row>
    <row r="542" spans="4:57">
      <c r="D542" s="2"/>
      <c r="E542" s="2"/>
      <c r="F542" s="2"/>
      <c r="G542" s="2"/>
      <c r="K542" s="2"/>
      <c r="Q542" s="2"/>
      <c r="AI542" s="2"/>
      <c r="AJ542" s="2"/>
      <c r="AL542" s="2"/>
      <c r="AM542" s="2"/>
      <c r="AN542" s="2"/>
      <c r="AO542" s="2"/>
      <c r="AP542" s="2"/>
      <c r="AQ542" s="2"/>
      <c r="AR542" s="2"/>
      <c r="AS542" s="2"/>
      <c r="AU542" s="2"/>
      <c r="BE542" s="2"/>
    </row>
    <row r="543" spans="4:57">
      <c r="D543" s="2"/>
      <c r="E543" s="2"/>
      <c r="F543" s="2"/>
      <c r="G543" s="2"/>
      <c r="K543" s="2"/>
      <c r="Q543" s="2"/>
      <c r="AI543" s="2"/>
      <c r="AJ543" s="2"/>
      <c r="AL543" s="2"/>
      <c r="AM543" s="2"/>
      <c r="AN543" s="2"/>
      <c r="AO543" s="2"/>
      <c r="AP543" s="2"/>
      <c r="AQ543" s="2"/>
      <c r="AR543" s="2"/>
      <c r="AS543" s="2"/>
      <c r="AU543" s="2"/>
      <c r="BE543" s="2"/>
    </row>
    <row r="544" spans="4:57">
      <c r="D544" s="2"/>
      <c r="E544" s="2"/>
      <c r="F544" s="2"/>
      <c r="G544" s="2"/>
      <c r="K544" s="2"/>
      <c r="Q544" s="2"/>
      <c r="AI544" s="2"/>
      <c r="AJ544" s="2"/>
      <c r="AL544" s="2"/>
      <c r="AM544" s="2"/>
      <c r="AN544" s="2"/>
      <c r="AO544" s="2"/>
      <c r="AP544" s="2"/>
      <c r="AQ544" s="2"/>
      <c r="AR544" s="2"/>
      <c r="AS544" s="2"/>
      <c r="AU544" s="2"/>
      <c r="BE544" s="2"/>
    </row>
    <row r="545" spans="4:57">
      <c r="D545" s="2"/>
      <c r="E545" s="2"/>
      <c r="F545" s="2"/>
      <c r="G545" s="2"/>
      <c r="K545" s="2"/>
      <c r="Q545" s="2"/>
      <c r="AI545" s="2"/>
      <c r="AJ545" s="2"/>
      <c r="AL545" s="2"/>
      <c r="AM545" s="2"/>
      <c r="AN545" s="2"/>
      <c r="AO545" s="2"/>
      <c r="AP545" s="2"/>
      <c r="AQ545" s="2"/>
      <c r="AR545" s="2"/>
      <c r="AS545" s="2"/>
      <c r="AU545" s="2"/>
      <c r="BE545" s="2"/>
    </row>
    <row r="546" spans="4:57">
      <c r="D546" s="2"/>
      <c r="E546" s="2"/>
      <c r="F546" s="2"/>
      <c r="G546" s="2"/>
      <c r="K546" s="2"/>
      <c r="Q546" s="2"/>
      <c r="AI546" s="2"/>
      <c r="AJ546" s="2"/>
      <c r="AL546" s="2"/>
      <c r="AM546" s="2"/>
      <c r="AN546" s="2"/>
      <c r="AO546" s="2"/>
      <c r="AP546" s="2"/>
      <c r="AQ546" s="2"/>
      <c r="AR546" s="2"/>
      <c r="AS546" s="2"/>
      <c r="AU546" s="2"/>
      <c r="BE546" s="2"/>
    </row>
    <row r="547" spans="4:57">
      <c r="D547" s="2"/>
      <c r="E547" s="2"/>
      <c r="F547" s="2"/>
      <c r="G547" s="2"/>
      <c r="K547" s="2"/>
      <c r="Q547" s="2"/>
      <c r="AI547" s="2"/>
      <c r="AJ547" s="2"/>
      <c r="AL547" s="2"/>
      <c r="AM547" s="2"/>
      <c r="AN547" s="2"/>
      <c r="AO547" s="2"/>
      <c r="AP547" s="2"/>
      <c r="AQ547" s="2"/>
      <c r="AR547" s="2"/>
      <c r="AS547" s="2"/>
      <c r="AU547" s="2"/>
      <c r="BE547" s="2"/>
    </row>
    <row r="548" spans="4:57">
      <c r="D548" s="2"/>
      <c r="E548" s="2"/>
      <c r="F548" s="2"/>
      <c r="G548" s="2"/>
      <c r="K548" s="2"/>
      <c r="Q548" s="2"/>
      <c r="AI548" s="2"/>
      <c r="AJ548" s="2"/>
      <c r="AL548" s="2"/>
      <c r="AM548" s="2"/>
      <c r="AN548" s="2"/>
      <c r="AO548" s="2"/>
      <c r="AP548" s="2"/>
      <c r="AQ548" s="2"/>
      <c r="AR548" s="2"/>
      <c r="AS548" s="2"/>
      <c r="AU548" s="2"/>
      <c r="BE548" s="2"/>
    </row>
    <row r="549" spans="4:57">
      <c r="D549" s="2"/>
      <c r="E549" s="2"/>
      <c r="F549" s="2"/>
      <c r="G549" s="2"/>
      <c r="K549" s="2"/>
      <c r="Q549" s="2"/>
      <c r="AI549" s="2"/>
      <c r="AJ549" s="2"/>
      <c r="AL549" s="2"/>
      <c r="AM549" s="2"/>
      <c r="AN549" s="2"/>
      <c r="AO549" s="2"/>
      <c r="AP549" s="2"/>
      <c r="AQ549" s="2"/>
      <c r="AR549" s="2"/>
      <c r="AS549" s="2"/>
      <c r="AU549" s="2"/>
      <c r="BE549" s="2"/>
    </row>
    <row r="550" spans="4:57">
      <c r="D550" s="2"/>
      <c r="E550" s="2"/>
      <c r="F550" s="2"/>
      <c r="G550" s="2"/>
      <c r="K550" s="2"/>
      <c r="Q550" s="2"/>
      <c r="AI550" s="2"/>
      <c r="AJ550" s="2"/>
      <c r="AL550" s="2"/>
      <c r="AM550" s="2"/>
      <c r="AN550" s="2"/>
      <c r="AO550" s="2"/>
      <c r="AP550" s="2"/>
      <c r="AQ550" s="2"/>
      <c r="AR550" s="2"/>
      <c r="AS550" s="2"/>
      <c r="AU550" s="2"/>
      <c r="BE550" s="2"/>
    </row>
    <row r="551" spans="4:57">
      <c r="D551" s="2"/>
      <c r="E551" s="2"/>
      <c r="F551" s="2"/>
      <c r="G551" s="2"/>
      <c r="K551" s="2"/>
      <c r="Q551" s="2"/>
      <c r="AI551" s="2"/>
      <c r="AJ551" s="2"/>
      <c r="AL551" s="2"/>
      <c r="AM551" s="2"/>
      <c r="AN551" s="2"/>
      <c r="AO551" s="2"/>
      <c r="AP551" s="2"/>
      <c r="AQ551" s="2"/>
      <c r="AR551" s="2"/>
      <c r="AS551" s="2"/>
      <c r="AU551" s="2"/>
      <c r="BE551" s="2"/>
    </row>
    <row r="552" spans="4:57">
      <c r="D552" s="2"/>
      <c r="E552" s="2"/>
      <c r="F552" s="2"/>
      <c r="G552" s="2"/>
      <c r="K552" s="2"/>
      <c r="Q552" s="2"/>
      <c r="AI552" s="2"/>
      <c r="AJ552" s="2"/>
      <c r="AL552" s="2"/>
      <c r="AM552" s="2"/>
      <c r="AN552" s="2"/>
      <c r="AO552" s="2"/>
      <c r="AP552" s="2"/>
      <c r="AQ552" s="2"/>
      <c r="AR552" s="2"/>
      <c r="AS552" s="2"/>
      <c r="AU552" s="2"/>
      <c r="BE552" s="2"/>
    </row>
    <row r="553" spans="4:57">
      <c r="D553" s="2"/>
      <c r="E553" s="2"/>
      <c r="F553" s="2"/>
      <c r="G553" s="2"/>
      <c r="K553" s="2"/>
      <c r="Q553" s="2"/>
      <c r="AI553" s="2"/>
      <c r="AJ553" s="2"/>
      <c r="AL553" s="2"/>
      <c r="AM553" s="2"/>
      <c r="AN553" s="2"/>
      <c r="AO553" s="2"/>
      <c r="AP553" s="2"/>
      <c r="AQ553" s="2"/>
      <c r="AR553" s="2"/>
      <c r="AS553" s="2"/>
      <c r="AU553" s="2"/>
      <c r="BE553" s="2"/>
    </row>
    <row r="554" spans="4:57">
      <c r="D554" s="2"/>
      <c r="E554" s="2"/>
      <c r="F554" s="2"/>
      <c r="G554" s="2"/>
      <c r="K554" s="2"/>
      <c r="Q554" s="2"/>
      <c r="AI554" s="2"/>
      <c r="AJ554" s="2"/>
      <c r="AL554" s="2"/>
      <c r="AM554" s="2"/>
      <c r="AN554" s="2"/>
      <c r="AO554" s="2"/>
      <c r="AP554" s="2"/>
      <c r="AQ554" s="2"/>
      <c r="AR554" s="2"/>
      <c r="AS554" s="2"/>
      <c r="AU554" s="2"/>
      <c r="BE554" s="2"/>
    </row>
    <row r="555" spans="4:57">
      <c r="D555" s="2"/>
      <c r="E555" s="2"/>
      <c r="F555" s="2"/>
      <c r="G555" s="2"/>
      <c r="K555" s="2"/>
      <c r="Q555" s="2"/>
      <c r="AI555" s="2"/>
      <c r="AJ555" s="2"/>
      <c r="AL555" s="2"/>
      <c r="AM555" s="2"/>
      <c r="AN555" s="2"/>
      <c r="AO555" s="2"/>
      <c r="AP555" s="2"/>
      <c r="AQ555" s="2"/>
      <c r="AR555" s="2"/>
      <c r="AS555" s="2"/>
      <c r="AU555" s="2"/>
      <c r="BE555" s="2"/>
    </row>
    <row r="556" spans="4:57">
      <c r="D556" s="2"/>
      <c r="E556" s="2"/>
      <c r="F556" s="2"/>
      <c r="G556" s="2"/>
      <c r="K556" s="2"/>
      <c r="Q556" s="2"/>
      <c r="AI556" s="2"/>
      <c r="AJ556" s="2"/>
      <c r="AL556" s="2"/>
      <c r="AM556" s="2"/>
      <c r="AN556" s="2"/>
      <c r="AO556" s="2"/>
      <c r="AP556" s="2"/>
      <c r="AQ556" s="2"/>
      <c r="AR556" s="2"/>
      <c r="AS556" s="2"/>
      <c r="AU556" s="2"/>
      <c r="BE556" s="2"/>
    </row>
    <row r="557" spans="4:57">
      <c r="D557" s="2"/>
      <c r="E557" s="2"/>
      <c r="F557" s="2"/>
      <c r="G557" s="2"/>
      <c r="K557" s="2"/>
      <c r="Q557" s="2"/>
      <c r="AI557" s="2"/>
      <c r="AJ557" s="2"/>
      <c r="AL557" s="2"/>
      <c r="AM557" s="2"/>
      <c r="AN557" s="2"/>
      <c r="AO557" s="2"/>
      <c r="AP557" s="2"/>
      <c r="AQ557" s="2"/>
      <c r="AR557" s="2"/>
      <c r="AS557" s="2"/>
      <c r="AU557" s="2"/>
      <c r="BE557" s="2"/>
    </row>
    <row r="558" spans="4:57">
      <c r="D558" s="2"/>
      <c r="E558" s="2"/>
      <c r="F558" s="2"/>
      <c r="G558" s="2"/>
      <c r="K558" s="2"/>
      <c r="Q558" s="2"/>
      <c r="AI558" s="2"/>
      <c r="AJ558" s="2"/>
      <c r="AL558" s="2"/>
      <c r="AM558" s="2"/>
      <c r="AN558" s="2"/>
      <c r="AO558" s="2"/>
      <c r="AP558" s="2"/>
      <c r="AQ558" s="2"/>
      <c r="AR558" s="2"/>
      <c r="AS558" s="2"/>
      <c r="AU558" s="2"/>
      <c r="BE558" s="2"/>
    </row>
    <row r="559" spans="4:57">
      <c r="D559" s="2"/>
      <c r="E559" s="2"/>
      <c r="F559" s="2"/>
      <c r="G559" s="2"/>
      <c r="K559" s="2"/>
      <c r="Q559" s="2"/>
      <c r="AI559" s="2"/>
      <c r="AJ559" s="2"/>
      <c r="AL559" s="2"/>
      <c r="AM559" s="2"/>
      <c r="AN559" s="2"/>
      <c r="AO559" s="2"/>
      <c r="AP559" s="2"/>
      <c r="AQ559" s="2"/>
      <c r="AR559" s="2"/>
      <c r="AS559" s="2"/>
      <c r="AU559" s="2"/>
      <c r="BE559" s="2"/>
    </row>
    <row r="560" spans="4:57">
      <c r="D560" s="2"/>
      <c r="E560" s="2"/>
      <c r="F560" s="2"/>
      <c r="G560" s="2"/>
      <c r="K560" s="2"/>
      <c r="Q560" s="2"/>
      <c r="AI560" s="2"/>
      <c r="AJ560" s="2"/>
      <c r="AL560" s="2"/>
      <c r="AM560" s="2"/>
      <c r="AN560" s="2"/>
      <c r="AO560" s="2"/>
      <c r="AP560" s="2"/>
      <c r="AQ560" s="2"/>
      <c r="AR560" s="2"/>
      <c r="AS560" s="2"/>
      <c r="AU560" s="2"/>
      <c r="BE560" s="2"/>
    </row>
    <row r="561" spans="4:57">
      <c r="D561" s="2"/>
      <c r="E561" s="2"/>
      <c r="F561" s="2"/>
      <c r="G561" s="2"/>
      <c r="K561" s="2"/>
      <c r="Q561" s="2"/>
      <c r="AI561" s="2"/>
      <c r="AJ561" s="2"/>
      <c r="AL561" s="2"/>
      <c r="AM561" s="2"/>
      <c r="AN561" s="2"/>
      <c r="AO561" s="2"/>
      <c r="AP561" s="2"/>
      <c r="AQ561" s="2"/>
      <c r="AR561" s="2"/>
      <c r="AS561" s="2"/>
      <c r="AU561" s="2"/>
      <c r="BE561" s="2"/>
    </row>
    <row r="562" spans="4:57">
      <c r="D562" s="2"/>
      <c r="E562" s="2"/>
      <c r="F562" s="2"/>
      <c r="G562" s="2"/>
      <c r="K562" s="2"/>
      <c r="Q562" s="2"/>
      <c r="AI562" s="2"/>
      <c r="AJ562" s="2"/>
      <c r="AL562" s="2"/>
      <c r="AM562" s="2"/>
      <c r="AN562" s="2"/>
      <c r="AO562" s="2"/>
      <c r="AP562" s="2"/>
      <c r="AQ562" s="2"/>
      <c r="AR562" s="2"/>
      <c r="AS562" s="2"/>
      <c r="AU562" s="2"/>
      <c r="BE562" s="2"/>
    </row>
    <row r="563" spans="4:57">
      <c r="D563" s="2"/>
      <c r="E563" s="2"/>
      <c r="F563" s="2"/>
      <c r="G563" s="2"/>
      <c r="K563" s="2"/>
      <c r="Q563" s="2"/>
      <c r="AI563" s="2"/>
      <c r="AJ563" s="2"/>
      <c r="AL563" s="2"/>
      <c r="AM563" s="2"/>
      <c r="AN563" s="2"/>
      <c r="AO563" s="2"/>
      <c r="AP563" s="2"/>
      <c r="AQ563" s="2"/>
      <c r="AR563" s="2"/>
      <c r="AS563" s="2"/>
      <c r="AU563" s="2"/>
      <c r="BE563" s="2"/>
    </row>
    <row r="564" spans="4:57">
      <c r="D564" s="2"/>
      <c r="E564" s="2"/>
      <c r="F564" s="2"/>
      <c r="G564" s="2"/>
      <c r="K564" s="2"/>
      <c r="Q564" s="2"/>
      <c r="AI564" s="2"/>
      <c r="AJ564" s="2"/>
      <c r="AL564" s="2"/>
      <c r="AM564" s="2"/>
      <c r="AN564" s="2"/>
      <c r="AO564" s="2"/>
      <c r="AP564" s="2"/>
      <c r="AQ564" s="2"/>
      <c r="AR564" s="2"/>
      <c r="AS564" s="2"/>
      <c r="AU564" s="2"/>
      <c r="BE564" s="2"/>
    </row>
    <row r="565" spans="4:57">
      <c r="D565" s="2"/>
      <c r="E565" s="2"/>
      <c r="F565" s="2"/>
      <c r="G565" s="2"/>
      <c r="K565" s="2"/>
      <c r="Q565" s="2"/>
      <c r="AI565" s="2"/>
      <c r="AJ565" s="2"/>
      <c r="AL565" s="2"/>
      <c r="AM565" s="2"/>
      <c r="AN565" s="2"/>
      <c r="AO565" s="2"/>
      <c r="AP565" s="2"/>
      <c r="AQ565" s="2"/>
      <c r="AR565" s="2"/>
      <c r="AS565" s="2"/>
      <c r="AU565" s="2"/>
      <c r="BE565" s="2"/>
    </row>
    <row r="566" spans="4:57">
      <c r="D566" s="2"/>
      <c r="E566" s="2"/>
      <c r="F566" s="2"/>
      <c r="G566" s="2"/>
      <c r="K566" s="2"/>
      <c r="Q566" s="2"/>
      <c r="AI566" s="2"/>
      <c r="AJ566" s="2"/>
      <c r="AL566" s="2"/>
      <c r="AM566" s="2"/>
      <c r="AN566" s="2"/>
      <c r="AO566" s="2"/>
      <c r="AP566" s="2"/>
      <c r="AQ566" s="2"/>
      <c r="AR566" s="2"/>
      <c r="AS566" s="2"/>
      <c r="AU566" s="2"/>
      <c r="BE566" s="2"/>
    </row>
    <row r="567" spans="4:57">
      <c r="D567" s="2"/>
      <c r="E567" s="2"/>
      <c r="F567" s="2"/>
      <c r="G567" s="2"/>
      <c r="K567" s="2"/>
      <c r="Q567" s="2"/>
      <c r="AI567" s="2"/>
      <c r="AJ567" s="2"/>
      <c r="AL567" s="2"/>
      <c r="AM567" s="2"/>
      <c r="AN567" s="2"/>
      <c r="AO567" s="2"/>
      <c r="AP567" s="2"/>
      <c r="AQ567" s="2"/>
      <c r="AR567" s="2"/>
      <c r="AS567" s="2"/>
      <c r="AU567" s="2"/>
      <c r="BE567" s="2"/>
    </row>
    <row r="568" spans="4:57">
      <c r="D568" s="2"/>
      <c r="E568" s="2"/>
      <c r="F568" s="2"/>
      <c r="G568" s="2"/>
      <c r="K568" s="2"/>
      <c r="Q568" s="2"/>
      <c r="AI568" s="2"/>
      <c r="AJ568" s="2"/>
      <c r="AL568" s="2"/>
      <c r="AM568" s="2"/>
      <c r="AN568" s="2"/>
      <c r="AO568" s="2"/>
      <c r="AP568" s="2"/>
      <c r="AQ568" s="2"/>
      <c r="AR568" s="2"/>
      <c r="AS568" s="2"/>
      <c r="AU568" s="2"/>
      <c r="BE568" s="2"/>
    </row>
    <row r="569" spans="4:57">
      <c r="D569" s="2"/>
      <c r="E569" s="2"/>
      <c r="F569" s="2"/>
      <c r="G569" s="2"/>
      <c r="K569" s="2"/>
      <c r="Q569" s="2"/>
      <c r="AI569" s="2"/>
      <c r="AJ569" s="2"/>
      <c r="AL569" s="2"/>
      <c r="AM569" s="2"/>
      <c r="AN569" s="2"/>
      <c r="AO569" s="2"/>
      <c r="AP569" s="2"/>
      <c r="AQ569" s="2"/>
      <c r="AR569" s="2"/>
      <c r="AS569" s="2"/>
      <c r="AU569" s="2"/>
      <c r="BE569" s="2"/>
    </row>
    <row r="570" spans="4:57">
      <c r="D570" s="2"/>
      <c r="E570" s="2"/>
      <c r="F570" s="2"/>
      <c r="G570" s="2"/>
      <c r="K570" s="2"/>
      <c r="Q570" s="2"/>
      <c r="AI570" s="2"/>
      <c r="AJ570" s="2"/>
      <c r="AL570" s="2"/>
      <c r="AM570" s="2"/>
      <c r="AN570" s="2"/>
      <c r="AO570" s="2"/>
      <c r="AP570" s="2"/>
      <c r="AQ570" s="2"/>
      <c r="AR570" s="2"/>
      <c r="AS570" s="2"/>
      <c r="AU570" s="2"/>
      <c r="BE570" s="2"/>
    </row>
    <row r="571" spans="4:57">
      <c r="D571" s="2"/>
      <c r="E571" s="2"/>
      <c r="F571" s="2"/>
      <c r="G571" s="2"/>
      <c r="K571" s="2"/>
      <c r="Q571" s="2"/>
      <c r="AI571" s="2"/>
      <c r="AJ571" s="2"/>
      <c r="AL571" s="2"/>
      <c r="AM571" s="2"/>
      <c r="AN571" s="2"/>
      <c r="AO571" s="2"/>
      <c r="AP571" s="2"/>
      <c r="AQ571" s="2"/>
      <c r="AR571" s="2"/>
      <c r="AS571" s="2"/>
      <c r="AU571" s="2"/>
      <c r="BE571" s="2"/>
    </row>
    <row r="572" spans="4:57">
      <c r="D572" s="2"/>
      <c r="E572" s="2"/>
      <c r="F572" s="2"/>
      <c r="G572" s="2"/>
      <c r="K572" s="2"/>
      <c r="Q572" s="2"/>
      <c r="AI572" s="2"/>
      <c r="AJ572" s="2"/>
      <c r="AL572" s="2"/>
      <c r="AM572" s="2"/>
      <c r="AN572" s="2"/>
      <c r="AO572" s="2"/>
      <c r="AP572" s="2"/>
      <c r="AQ572" s="2"/>
      <c r="AR572" s="2"/>
      <c r="AS572" s="2"/>
      <c r="AU572" s="2"/>
      <c r="BE572" s="2"/>
    </row>
    <row r="573" spans="4:57">
      <c r="D573" s="2"/>
      <c r="E573" s="2"/>
      <c r="F573" s="2"/>
      <c r="G573" s="2"/>
      <c r="K573" s="2"/>
      <c r="Q573" s="2"/>
      <c r="AI573" s="2"/>
      <c r="AJ573" s="2"/>
      <c r="AL573" s="2"/>
      <c r="AM573" s="2"/>
      <c r="AN573" s="2"/>
      <c r="AO573" s="2"/>
      <c r="AP573" s="2"/>
      <c r="AQ573" s="2"/>
      <c r="AR573" s="2"/>
      <c r="AS573" s="2"/>
      <c r="AU573" s="2"/>
      <c r="BE573" s="2"/>
    </row>
    <row r="574" spans="4:57">
      <c r="D574" s="2"/>
      <c r="E574" s="2"/>
      <c r="F574" s="2"/>
      <c r="G574" s="2"/>
      <c r="K574" s="2"/>
      <c r="Q574" s="2"/>
      <c r="AI574" s="2"/>
      <c r="AJ574" s="2"/>
      <c r="AL574" s="2"/>
      <c r="AM574" s="2"/>
      <c r="AN574" s="2"/>
      <c r="AO574" s="2"/>
      <c r="AP574" s="2"/>
      <c r="AQ574" s="2"/>
      <c r="AR574" s="2"/>
      <c r="AS574" s="2"/>
      <c r="AU574" s="2"/>
      <c r="BE574" s="2"/>
    </row>
    <row r="575" spans="4:57">
      <c r="D575" s="2"/>
      <c r="E575" s="2"/>
      <c r="F575" s="2"/>
      <c r="G575" s="2"/>
      <c r="K575" s="2"/>
      <c r="Q575" s="2"/>
      <c r="AI575" s="2"/>
      <c r="AJ575" s="2"/>
      <c r="AL575" s="2"/>
      <c r="AM575" s="2"/>
      <c r="AN575" s="2"/>
      <c r="AO575" s="2"/>
      <c r="AP575" s="2"/>
      <c r="AQ575" s="2"/>
      <c r="AR575" s="2"/>
      <c r="AS575" s="2"/>
      <c r="AU575" s="2"/>
      <c r="BE575" s="2"/>
    </row>
    <row r="576" spans="4:57">
      <c r="D576" s="2"/>
      <c r="E576" s="2"/>
      <c r="F576" s="2"/>
      <c r="G576" s="2"/>
      <c r="K576" s="2"/>
      <c r="Q576" s="2"/>
      <c r="AI576" s="2"/>
      <c r="AJ576" s="2"/>
      <c r="AL576" s="2"/>
      <c r="AM576" s="2"/>
      <c r="AN576" s="2"/>
      <c r="AO576" s="2"/>
      <c r="AP576" s="2"/>
      <c r="AQ576" s="2"/>
      <c r="AR576" s="2"/>
      <c r="AS576" s="2"/>
      <c r="AU576" s="2"/>
      <c r="BE576" s="2"/>
    </row>
    <row r="577" spans="4:57">
      <c r="D577" s="2"/>
      <c r="E577" s="2"/>
      <c r="F577" s="2"/>
      <c r="G577" s="2"/>
      <c r="K577" s="2"/>
      <c r="Q577" s="2"/>
      <c r="AI577" s="2"/>
      <c r="AJ577" s="2"/>
      <c r="AL577" s="2"/>
      <c r="AM577" s="2"/>
      <c r="AN577" s="2"/>
      <c r="AO577" s="2"/>
      <c r="AP577" s="2"/>
      <c r="AQ577" s="2"/>
      <c r="AR577" s="2"/>
      <c r="AS577" s="2"/>
      <c r="AU577" s="2"/>
      <c r="BE577" s="2"/>
    </row>
    <row r="578" spans="4:57">
      <c r="D578" s="2"/>
      <c r="E578" s="2"/>
      <c r="F578" s="2"/>
      <c r="G578" s="2"/>
      <c r="K578" s="2"/>
      <c r="Q578" s="2"/>
      <c r="AI578" s="2"/>
      <c r="AJ578" s="2"/>
      <c r="AL578" s="2"/>
      <c r="AM578" s="2"/>
      <c r="AN578" s="2"/>
      <c r="AO578" s="2"/>
      <c r="AP578" s="2"/>
      <c r="AQ578" s="2"/>
      <c r="AR578" s="2"/>
      <c r="AS578" s="2"/>
      <c r="AU578" s="2"/>
      <c r="BE578" s="2"/>
    </row>
    <row r="579" spans="4:57">
      <c r="D579" s="2"/>
      <c r="E579" s="2"/>
      <c r="F579" s="2"/>
      <c r="G579" s="2"/>
      <c r="K579" s="2"/>
      <c r="Q579" s="2"/>
      <c r="AI579" s="2"/>
      <c r="AJ579" s="2"/>
      <c r="AL579" s="2"/>
      <c r="AM579" s="2"/>
      <c r="AN579" s="2"/>
      <c r="AO579" s="2"/>
      <c r="AP579" s="2"/>
      <c r="AQ579" s="2"/>
      <c r="AR579" s="2"/>
      <c r="AS579" s="2"/>
      <c r="AU579" s="2"/>
      <c r="BE579" s="2"/>
    </row>
    <row r="580" spans="4:57">
      <c r="D580" s="2"/>
      <c r="E580" s="2"/>
      <c r="F580" s="2"/>
      <c r="G580" s="2"/>
      <c r="K580" s="2"/>
      <c r="Q580" s="2"/>
      <c r="AI580" s="2"/>
      <c r="AJ580" s="2"/>
      <c r="AL580" s="2"/>
      <c r="AM580" s="2"/>
      <c r="AN580" s="2"/>
      <c r="AO580" s="2"/>
      <c r="AP580" s="2"/>
      <c r="AQ580" s="2"/>
      <c r="AR580" s="2"/>
      <c r="AS580" s="2"/>
      <c r="AU580" s="2"/>
      <c r="BE580" s="2"/>
    </row>
    <row r="581" spans="4:57">
      <c r="D581" s="2"/>
      <c r="E581" s="2"/>
      <c r="F581" s="2"/>
      <c r="G581" s="2"/>
      <c r="K581" s="2"/>
      <c r="Q581" s="2"/>
      <c r="AI581" s="2"/>
      <c r="AJ581" s="2"/>
      <c r="AL581" s="2"/>
      <c r="AM581" s="2"/>
      <c r="AN581" s="2"/>
      <c r="AO581" s="2"/>
      <c r="AP581" s="2"/>
      <c r="AQ581" s="2"/>
      <c r="AR581" s="2"/>
      <c r="AS581" s="2"/>
      <c r="AU581" s="2"/>
      <c r="BE581" s="2"/>
    </row>
    <row r="582" spans="4:57">
      <c r="D582" s="2"/>
      <c r="E582" s="2"/>
      <c r="F582" s="2"/>
      <c r="G582" s="2"/>
      <c r="K582" s="2"/>
      <c r="Q582" s="2"/>
      <c r="AI582" s="2"/>
      <c r="AJ582" s="2"/>
      <c r="AL582" s="2"/>
      <c r="AM582" s="2"/>
      <c r="AN582" s="2"/>
      <c r="AO582" s="2"/>
      <c r="AP582" s="2"/>
      <c r="AQ582" s="2"/>
      <c r="AR582" s="2"/>
      <c r="AS582" s="2"/>
      <c r="AU582" s="2"/>
      <c r="BE582" s="2"/>
    </row>
    <row r="583" spans="4:57">
      <c r="D583" s="2"/>
      <c r="E583" s="2"/>
      <c r="F583" s="2"/>
      <c r="G583" s="2"/>
      <c r="K583" s="2"/>
      <c r="Q583" s="2"/>
      <c r="AI583" s="2"/>
      <c r="AJ583" s="2"/>
      <c r="AL583" s="2"/>
      <c r="AM583" s="2"/>
      <c r="AN583" s="2"/>
      <c r="AO583" s="2"/>
      <c r="AP583" s="2"/>
      <c r="AQ583" s="2"/>
      <c r="AR583" s="2"/>
      <c r="AS583" s="2"/>
      <c r="AU583" s="2"/>
      <c r="BE583" s="2"/>
    </row>
    <row r="584" spans="4:57">
      <c r="D584" s="2"/>
      <c r="E584" s="2"/>
      <c r="F584" s="2"/>
      <c r="G584" s="2"/>
      <c r="K584" s="2"/>
      <c r="Q584" s="2"/>
      <c r="AI584" s="2"/>
      <c r="AJ584" s="2"/>
      <c r="AL584" s="2"/>
      <c r="AM584" s="2"/>
      <c r="AN584" s="2"/>
      <c r="AO584" s="2"/>
      <c r="AP584" s="2"/>
      <c r="AQ584" s="2"/>
      <c r="AR584" s="2"/>
      <c r="AS584" s="2"/>
      <c r="AU584" s="2"/>
      <c r="BE584" s="2"/>
    </row>
    <row r="585" spans="4:57">
      <c r="D585" s="2"/>
      <c r="E585" s="2"/>
      <c r="F585" s="2"/>
      <c r="G585" s="2"/>
      <c r="K585" s="2"/>
      <c r="Q585" s="2"/>
      <c r="AI585" s="2"/>
      <c r="AJ585" s="2"/>
      <c r="AL585" s="2"/>
      <c r="AM585" s="2"/>
      <c r="AN585" s="2"/>
      <c r="AO585" s="2"/>
      <c r="AP585" s="2"/>
      <c r="AQ585" s="2"/>
      <c r="AR585" s="2"/>
      <c r="AS585" s="2"/>
      <c r="AU585" s="2"/>
      <c r="BE585" s="2"/>
    </row>
    <row r="586" spans="4:57">
      <c r="D586" s="2"/>
      <c r="E586" s="2"/>
      <c r="F586" s="2"/>
      <c r="G586" s="2"/>
      <c r="K586" s="2"/>
      <c r="Q586" s="2"/>
      <c r="AI586" s="2"/>
      <c r="AJ586" s="2"/>
      <c r="AL586" s="2"/>
      <c r="AM586" s="2"/>
      <c r="AN586" s="2"/>
      <c r="AO586" s="2"/>
      <c r="AP586" s="2"/>
      <c r="AQ586" s="2"/>
      <c r="AR586" s="2"/>
      <c r="AS586" s="2"/>
      <c r="AU586" s="2"/>
      <c r="BE586" s="2"/>
    </row>
    <row r="587" spans="4:57">
      <c r="D587" s="2"/>
      <c r="E587" s="2"/>
      <c r="F587" s="2"/>
      <c r="G587" s="2"/>
      <c r="K587" s="2"/>
      <c r="Q587" s="2"/>
      <c r="AI587" s="2"/>
      <c r="AJ587" s="2"/>
      <c r="AL587" s="2"/>
      <c r="AM587" s="2"/>
      <c r="AN587" s="2"/>
      <c r="AO587" s="2"/>
      <c r="AP587" s="2"/>
      <c r="AQ587" s="2"/>
      <c r="AR587" s="2"/>
      <c r="AS587" s="2"/>
      <c r="AU587" s="2"/>
      <c r="BE587" s="2"/>
    </row>
    <row r="588" spans="4:57">
      <c r="D588" s="2"/>
      <c r="E588" s="2"/>
      <c r="F588" s="2"/>
      <c r="G588" s="2"/>
      <c r="K588" s="2"/>
      <c r="Q588" s="2"/>
      <c r="AI588" s="2"/>
      <c r="AJ588" s="2"/>
      <c r="AL588" s="2"/>
      <c r="AM588" s="2"/>
      <c r="AN588" s="2"/>
      <c r="AO588" s="2"/>
      <c r="AP588" s="2"/>
      <c r="AQ588" s="2"/>
      <c r="AR588" s="2"/>
      <c r="AS588" s="2"/>
      <c r="AU588" s="2"/>
      <c r="BE588" s="2"/>
    </row>
    <row r="589" spans="4:57">
      <c r="D589" s="2"/>
      <c r="E589" s="2"/>
      <c r="F589" s="2"/>
      <c r="G589" s="2"/>
      <c r="K589" s="2"/>
      <c r="Q589" s="2"/>
      <c r="AI589" s="2"/>
      <c r="AJ589" s="2"/>
      <c r="AL589" s="2"/>
      <c r="AM589" s="2"/>
      <c r="AN589" s="2"/>
      <c r="AO589" s="2"/>
      <c r="AP589" s="2"/>
      <c r="AQ589" s="2"/>
      <c r="AR589" s="2"/>
      <c r="AS589" s="2"/>
      <c r="AU589" s="2"/>
      <c r="BE589" s="2"/>
    </row>
    <row r="590" spans="4:57">
      <c r="D590" s="2"/>
      <c r="E590" s="2"/>
      <c r="F590" s="2"/>
      <c r="G590" s="2"/>
      <c r="K590" s="2"/>
      <c r="Q590" s="2"/>
      <c r="AI590" s="2"/>
      <c r="AJ590" s="2"/>
      <c r="AL590" s="2"/>
      <c r="AM590" s="2"/>
      <c r="AN590" s="2"/>
      <c r="AO590" s="2"/>
      <c r="AP590" s="2"/>
      <c r="AQ590" s="2"/>
      <c r="AR590" s="2"/>
      <c r="AS590" s="2"/>
      <c r="AU590" s="2"/>
      <c r="BE590" s="2"/>
    </row>
    <row r="591" spans="4:57">
      <c r="D591" s="2"/>
      <c r="E591" s="2"/>
      <c r="F591" s="2"/>
      <c r="G591" s="2"/>
      <c r="K591" s="2"/>
      <c r="Q591" s="2"/>
      <c r="AI591" s="2"/>
      <c r="AJ591" s="2"/>
      <c r="AL591" s="2"/>
      <c r="AM591" s="2"/>
      <c r="AN591" s="2"/>
      <c r="AO591" s="2"/>
      <c r="AP591" s="2"/>
      <c r="AQ591" s="2"/>
      <c r="AR591" s="2"/>
      <c r="AS591" s="2"/>
      <c r="AU591" s="2"/>
      <c r="BE591" s="2"/>
    </row>
    <row r="592" spans="4:57">
      <c r="D592" s="2"/>
      <c r="E592" s="2"/>
      <c r="F592" s="2"/>
      <c r="G592" s="2"/>
      <c r="K592" s="2"/>
      <c r="Q592" s="2"/>
      <c r="AI592" s="2"/>
      <c r="AJ592" s="2"/>
      <c r="AL592" s="2"/>
      <c r="AM592" s="2"/>
      <c r="AN592" s="2"/>
      <c r="AO592" s="2"/>
      <c r="AP592" s="2"/>
      <c r="AQ592" s="2"/>
      <c r="AR592" s="2"/>
      <c r="AS592" s="2"/>
      <c r="AU592" s="2"/>
      <c r="BE592" s="2"/>
    </row>
    <row r="593" spans="4:57">
      <c r="D593" s="2"/>
      <c r="E593" s="2"/>
      <c r="F593" s="2"/>
      <c r="G593" s="2"/>
      <c r="K593" s="2"/>
      <c r="Q593" s="2"/>
      <c r="AI593" s="2"/>
      <c r="AJ593" s="2"/>
      <c r="AL593" s="2"/>
      <c r="AM593" s="2"/>
      <c r="AN593" s="2"/>
      <c r="AO593" s="2"/>
      <c r="AP593" s="2"/>
      <c r="AQ593" s="2"/>
      <c r="AR593" s="2"/>
      <c r="AS593" s="2"/>
      <c r="AU593" s="2"/>
      <c r="BE593" s="2"/>
    </row>
    <row r="594" spans="4:57">
      <c r="D594" s="2"/>
      <c r="E594" s="2"/>
      <c r="F594" s="2"/>
      <c r="G594" s="2"/>
      <c r="K594" s="2"/>
      <c r="Q594" s="2"/>
      <c r="AI594" s="2"/>
      <c r="AJ594" s="2"/>
      <c r="AL594" s="2"/>
      <c r="AM594" s="2"/>
      <c r="AN594" s="2"/>
      <c r="AO594" s="2"/>
      <c r="AP594" s="2"/>
      <c r="AQ594" s="2"/>
      <c r="AR594" s="2"/>
      <c r="AS594" s="2"/>
      <c r="AU594" s="2"/>
      <c r="BE594" s="2"/>
    </row>
    <row r="595" spans="4:57">
      <c r="D595" s="2"/>
      <c r="E595" s="2"/>
      <c r="F595" s="2"/>
      <c r="G595" s="2"/>
      <c r="K595" s="2"/>
      <c r="Q595" s="2"/>
      <c r="AI595" s="2"/>
      <c r="AJ595" s="2"/>
      <c r="AL595" s="2"/>
      <c r="AM595" s="2"/>
      <c r="AN595" s="2"/>
      <c r="AO595" s="2"/>
      <c r="AP595" s="2"/>
      <c r="AQ595" s="2"/>
      <c r="AR595" s="2"/>
      <c r="AS595" s="2"/>
      <c r="AU595" s="2"/>
      <c r="BE595" s="2"/>
    </row>
    <row r="596" spans="4:57">
      <c r="D596" s="2"/>
      <c r="E596" s="2"/>
      <c r="F596" s="2"/>
      <c r="G596" s="2"/>
      <c r="K596" s="2"/>
      <c r="Q596" s="2"/>
      <c r="AI596" s="2"/>
      <c r="AJ596" s="2"/>
      <c r="AL596" s="2"/>
      <c r="AM596" s="2"/>
      <c r="AN596" s="2"/>
      <c r="AO596" s="2"/>
      <c r="AP596" s="2"/>
      <c r="AQ596" s="2"/>
      <c r="AR596" s="2"/>
      <c r="AS596" s="2"/>
      <c r="AU596" s="2"/>
      <c r="BE596" s="2"/>
    </row>
    <row r="597" spans="4:57">
      <c r="D597" s="2"/>
      <c r="E597" s="2"/>
      <c r="F597" s="2"/>
      <c r="G597" s="2"/>
      <c r="K597" s="2"/>
      <c r="Q597" s="2"/>
      <c r="AI597" s="2"/>
      <c r="AJ597" s="2"/>
      <c r="AL597" s="2"/>
      <c r="AM597" s="2"/>
      <c r="AN597" s="2"/>
      <c r="AO597" s="2"/>
      <c r="AP597" s="2"/>
      <c r="AQ597" s="2"/>
      <c r="AR597" s="2"/>
      <c r="AS597" s="2"/>
      <c r="AU597" s="2"/>
      <c r="BE597" s="2"/>
    </row>
    <row r="598" spans="4:57">
      <c r="D598" s="2"/>
      <c r="E598" s="2"/>
      <c r="F598" s="2"/>
      <c r="G598" s="2"/>
      <c r="K598" s="2"/>
      <c r="Q598" s="2"/>
      <c r="AI598" s="2"/>
      <c r="AJ598" s="2"/>
      <c r="AL598" s="2"/>
      <c r="AM598" s="2"/>
      <c r="AN598" s="2"/>
      <c r="AO598" s="2"/>
      <c r="AP598" s="2"/>
      <c r="AQ598" s="2"/>
      <c r="AR598" s="2"/>
      <c r="AS598" s="2"/>
      <c r="AU598" s="2"/>
      <c r="BE598" s="2"/>
    </row>
    <row r="599" spans="4:57">
      <c r="D599" s="2"/>
      <c r="E599" s="2"/>
      <c r="F599" s="2"/>
      <c r="G599" s="2"/>
      <c r="K599" s="2"/>
      <c r="Q599" s="2"/>
      <c r="AI599" s="2"/>
      <c r="AJ599" s="2"/>
      <c r="AL599" s="2"/>
      <c r="AM599" s="2"/>
      <c r="AN599" s="2"/>
      <c r="AO599" s="2"/>
      <c r="AP599" s="2"/>
      <c r="AQ599" s="2"/>
      <c r="AR599" s="2"/>
      <c r="AS599" s="2"/>
      <c r="AU599" s="2"/>
      <c r="BE599" s="2"/>
    </row>
    <row r="600" spans="4:57">
      <c r="D600" s="2"/>
      <c r="E600" s="2"/>
      <c r="F600" s="2"/>
      <c r="G600" s="2"/>
      <c r="K600" s="2"/>
      <c r="Q600" s="2"/>
      <c r="AI600" s="2"/>
      <c r="AJ600" s="2"/>
      <c r="AL600" s="2"/>
      <c r="AM600" s="2"/>
      <c r="AN600" s="2"/>
      <c r="AO600" s="2"/>
      <c r="AP600" s="2"/>
      <c r="AQ600" s="2"/>
      <c r="AR600" s="2"/>
      <c r="AS600" s="2"/>
      <c r="AU600" s="2"/>
      <c r="BE600" s="2"/>
    </row>
    <row r="601" spans="4:57">
      <c r="D601" s="2"/>
      <c r="E601" s="2"/>
      <c r="F601" s="2"/>
      <c r="G601" s="2"/>
      <c r="K601" s="2"/>
      <c r="Q601" s="2"/>
      <c r="AI601" s="2"/>
      <c r="AJ601" s="2"/>
      <c r="AL601" s="2"/>
      <c r="AM601" s="2"/>
      <c r="AN601" s="2"/>
      <c r="AO601" s="2"/>
      <c r="AP601" s="2"/>
      <c r="AQ601" s="2"/>
      <c r="AR601" s="2"/>
      <c r="AS601" s="2"/>
      <c r="AU601" s="2"/>
      <c r="BE601" s="2"/>
    </row>
    <row r="602" spans="4:57">
      <c r="D602" s="2"/>
      <c r="E602" s="2"/>
      <c r="F602" s="2"/>
      <c r="G602" s="2"/>
      <c r="K602" s="2"/>
      <c r="Q602" s="2"/>
      <c r="AI602" s="2"/>
      <c r="AJ602" s="2"/>
      <c r="AL602" s="2"/>
      <c r="AM602" s="2"/>
      <c r="AN602" s="2"/>
      <c r="AO602" s="2"/>
      <c r="AP602" s="2"/>
      <c r="AQ602" s="2"/>
      <c r="AR602" s="2"/>
      <c r="AS602" s="2"/>
      <c r="AU602" s="2"/>
      <c r="BE602" s="2"/>
    </row>
    <row r="603" spans="4:57">
      <c r="D603" s="2"/>
      <c r="E603" s="2"/>
      <c r="F603" s="2"/>
      <c r="G603" s="2"/>
      <c r="K603" s="2"/>
      <c r="Q603" s="2"/>
      <c r="AI603" s="2"/>
      <c r="AJ603" s="2"/>
      <c r="AL603" s="2"/>
      <c r="AM603" s="2"/>
      <c r="AN603" s="2"/>
      <c r="AO603" s="2"/>
      <c r="AP603" s="2"/>
      <c r="AQ603" s="2"/>
      <c r="AR603" s="2"/>
      <c r="AS603" s="2"/>
      <c r="AU603" s="2"/>
      <c r="BE603" s="2"/>
    </row>
    <row r="604" spans="4:57">
      <c r="D604" s="2"/>
      <c r="E604" s="2"/>
      <c r="F604" s="2"/>
      <c r="G604" s="2"/>
      <c r="K604" s="2"/>
      <c r="Q604" s="2"/>
      <c r="AI604" s="2"/>
      <c r="AJ604" s="2"/>
      <c r="AL604" s="2"/>
      <c r="AM604" s="2"/>
      <c r="AN604" s="2"/>
      <c r="AO604" s="2"/>
      <c r="AP604" s="2"/>
      <c r="AQ604" s="2"/>
      <c r="AR604" s="2"/>
      <c r="AS604" s="2"/>
      <c r="AU604" s="2"/>
      <c r="BE604" s="2"/>
    </row>
    <row r="605" spans="4:57">
      <c r="D605" s="2"/>
      <c r="E605" s="2"/>
      <c r="F605" s="2"/>
      <c r="G605" s="2"/>
      <c r="K605" s="2"/>
      <c r="Q605" s="2"/>
      <c r="AI605" s="2"/>
      <c r="AJ605" s="2"/>
      <c r="AL605" s="2"/>
      <c r="AM605" s="2"/>
      <c r="AN605" s="2"/>
      <c r="AO605" s="2"/>
      <c r="AP605" s="2"/>
      <c r="AQ605" s="2"/>
      <c r="AR605" s="2"/>
      <c r="AS605" s="2"/>
      <c r="AU605" s="2"/>
      <c r="BE605" s="2"/>
    </row>
    <row r="606" spans="4:57">
      <c r="D606" s="2"/>
      <c r="E606" s="2"/>
      <c r="F606" s="2"/>
      <c r="G606" s="2"/>
      <c r="K606" s="2"/>
      <c r="Q606" s="2"/>
      <c r="AI606" s="2"/>
      <c r="AJ606" s="2"/>
      <c r="AL606" s="2"/>
      <c r="AM606" s="2"/>
      <c r="AN606" s="2"/>
      <c r="AO606" s="2"/>
      <c r="AP606" s="2"/>
      <c r="AQ606" s="2"/>
      <c r="AR606" s="2"/>
      <c r="AS606" s="2"/>
      <c r="AU606" s="2"/>
      <c r="BE606" s="2"/>
    </row>
    <row r="607" spans="4:57">
      <c r="D607" s="2"/>
      <c r="E607" s="2"/>
      <c r="F607" s="2"/>
      <c r="G607" s="2"/>
      <c r="K607" s="2"/>
      <c r="Q607" s="2"/>
      <c r="AI607" s="2"/>
      <c r="AJ607" s="2"/>
      <c r="AL607" s="2"/>
      <c r="AM607" s="2"/>
      <c r="AN607" s="2"/>
      <c r="AO607" s="2"/>
      <c r="AP607" s="2"/>
      <c r="AQ607" s="2"/>
      <c r="AR607" s="2"/>
      <c r="AS607" s="2"/>
      <c r="AU607" s="2"/>
      <c r="BE607" s="2"/>
    </row>
    <row r="608" spans="4:57">
      <c r="D608" s="2"/>
      <c r="E608" s="2"/>
      <c r="F608" s="2"/>
      <c r="G608" s="2"/>
      <c r="K608" s="2"/>
      <c r="Q608" s="2"/>
      <c r="AI608" s="2"/>
      <c r="AJ608" s="2"/>
      <c r="AL608" s="2"/>
      <c r="AM608" s="2"/>
      <c r="AN608" s="2"/>
      <c r="AO608" s="2"/>
      <c r="AP608" s="2"/>
      <c r="AQ608" s="2"/>
      <c r="AR608" s="2"/>
      <c r="AS608" s="2"/>
      <c r="AU608" s="2"/>
      <c r="BE608" s="2"/>
    </row>
    <row r="609" spans="4:57">
      <c r="D609" s="2"/>
      <c r="E609" s="2"/>
      <c r="F609" s="2"/>
      <c r="G609" s="2"/>
      <c r="K609" s="2"/>
      <c r="Q609" s="2"/>
      <c r="AI609" s="2"/>
      <c r="AJ609" s="2"/>
      <c r="AL609" s="2"/>
      <c r="AM609" s="2"/>
      <c r="AN609" s="2"/>
      <c r="AO609" s="2"/>
      <c r="AP609" s="2"/>
      <c r="AQ609" s="2"/>
      <c r="AR609" s="2"/>
      <c r="AS609" s="2"/>
      <c r="AU609" s="2"/>
      <c r="BE609" s="2"/>
    </row>
    <row r="610" spans="4:57">
      <c r="D610" s="2"/>
      <c r="E610" s="2"/>
      <c r="F610" s="2"/>
      <c r="G610" s="2"/>
      <c r="K610" s="2"/>
      <c r="Q610" s="2"/>
      <c r="AI610" s="2"/>
      <c r="AJ610" s="2"/>
      <c r="AL610" s="2"/>
      <c r="AM610" s="2"/>
      <c r="AN610" s="2"/>
      <c r="AO610" s="2"/>
      <c r="AP610" s="2"/>
      <c r="AQ610" s="2"/>
      <c r="AR610" s="2"/>
      <c r="AS610" s="2"/>
      <c r="AU610" s="2"/>
      <c r="BE610" s="2"/>
    </row>
    <row r="611" spans="4:57">
      <c r="D611" s="2"/>
      <c r="E611" s="2"/>
      <c r="F611" s="2"/>
      <c r="G611" s="2"/>
      <c r="K611" s="2"/>
      <c r="Q611" s="2"/>
      <c r="AI611" s="2"/>
      <c r="AJ611" s="2"/>
      <c r="AL611" s="2"/>
      <c r="AM611" s="2"/>
      <c r="AN611" s="2"/>
      <c r="AO611" s="2"/>
      <c r="AP611" s="2"/>
      <c r="AQ611" s="2"/>
      <c r="AR611" s="2"/>
      <c r="AS611" s="2"/>
      <c r="AU611" s="2"/>
      <c r="BE611" s="2"/>
    </row>
    <row r="612" spans="4:57">
      <c r="D612" s="2"/>
      <c r="E612" s="2"/>
      <c r="F612" s="2"/>
      <c r="G612" s="2"/>
      <c r="K612" s="2"/>
      <c r="Q612" s="2"/>
      <c r="AI612" s="2"/>
      <c r="AJ612" s="2"/>
      <c r="AL612" s="2"/>
      <c r="AM612" s="2"/>
      <c r="AN612" s="2"/>
      <c r="AO612" s="2"/>
      <c r="AP612" s="2"/>
      <c r="AQ612" s="2"/>
      <c r="AR612" s="2"/>
      <c r="AS612" s="2"/>
      <c r="AU612" s="2"/>
      <c r="BE612" s="2"/>
    </row>
    <row r="613" spans="4:57">
      <c r="D613" s="2"/>
      <c r="E613" s="2"/>
      <c r="F613" s="2"/>
      <c r="G613" s="2"/>
      <c r="K613" s="2"/>
      <c r="Q613" s="2"/>
      <c r="AI613" s="2"/>
      <c r="AJ613" s="2"/>
      <c r="AL613" s="2"/>
      <c r="AM613" s="2"/>
      <c r="AN613" s="2"/>
      <c r="AO613" s="2"/>
      <c r="AP613" s="2"/>
      <c r="AQ613" s="2"/>
      <c r="AR613" s="2"/>
      <c r="AS613" s="2"/>
      <c r="AU613" s="2"/>
      <c r="BE613" s="2"/>
    </row>
    <row r="614" spans="4:57">
      <c r="D614" s="2"/>
      <c r="E614" s="2"/>
      <c r="F614" s="2"/>
      <c r="G614" s="2"/>
      <c r="K614" s="2"/>
      <c r="Q614" s="2"/>
      <c r="AI614" s="2"/>
      <c r="AJ614" s="2"/>
      <c r="AL614" s="2"/>
      <c r="AM614" s="2"/>
      <c r="AN614" s="2"/>
      <c r="AO614" s="2"/>
      <c r="AP614" s="2"/>
      <c r="AQ614" s="2"/>
      <c r="AR614" s="2"/>
      <c r="AS614" s="2"/>
      <c r="AU614" s="2"/>
      <c r="BE614" s="2"/>
    </row>
    <row r="615" spans="4:57">
      <c r="D615" s="2"/>
      <c r="E615" s="2"/>
      <c r="F615" s="2"/>
      <c r="G615" s="2"/>
      <c r="K615" s="2"/>
      <c r="Q615" s="2"/>
      <c r="AI615" s="2"/>
      <c r="AJ615" s="2"/>
      <c r="AL615" s="2"/>
      <c r="AM615" s="2"/>
      <c r="AN615" s="2"/>
      <c r="AO615" s="2"/>
      <c r="AP615" s="2"/>
      <c r="AQ615" s="2"/>
      <c r="AR615" s="2"/>
      <c r="AS615" s="2"/>
      <c r="AU615" s="2"/>
      <c r="BE615" s="2"/>
    </row>
    <row r="616" spans="4:57">
      <c r="D616" s="2"/>
      <c r="E616" s="2"/>
      <c r="F616" s="2"/>
      <c r="G616" s="2"/>
      <c r="K616" s="2"/>
      <c r="Q616" s="2"/>
      <c r="AI616" s="2"/>
      <c r="AJ616" s="2"/>
      <c r="AL616" s="2"/>
      <c r="AM616" s="2"/>
      <c r="AN616" s="2"/>
      <c r="AO616" s="2"/>
      <c r="AP616" s="2"/>
      <c r="AQ616" s="2"/>
      <c r="AR616" s="2"/>
      <c r="AS616" s="2"/>
      <c r="AU616" s="2"/>
      <c r="BE616" s="2"/>
    </row>
    <row r="617" spans="4:57">
      <c r="D617" s="2"/>
      <c r="E617" s="2"/>
      <c r="F617" s="2"/>
      <c r="G617" s="2"/>
      <c r="K617" s="2"/>
      <c r="Q617" s="2"/>
      <c r="AI617" s="2"/>
      <c r="AJ617" s="2"/>
      <c r="AL617" s="2"/>
      <c r="AM617" s="2"/>
      <c r="AN617" s="2"/>
      <c r="AO617" s="2"/>
      <c r="AP617" s="2"/>
      <c r="AQ617" s="2"/>
      <c r="AR617" s="2"/>
      <c r="AS617" s="2"/>
      <c r="AU617" s="2"/>
      <c r="BE617" s="2"/>
    </row>
    <row r="618" spans="4:57">
      <c r="D618" s="2"/>
      <c r="E618" s="2"/>
      <c r="F618" s="2"/>
      <c r="G618" s="2"/>
      <c r="K618" s="2"/>
      <c r="Q618" s="2"/>
      <c r="AI618" s="2"/>
      <c r="AJ618" s="2"/>
      <c r="AL618" s="2"/>
      <c r="AM618" s="2"/>
      <c r="AN618" s="2"/>
      <c r="AO618" s="2"/>
      <c r="AP618" s="2"/>
      <c r="AQ618" s="2"/>
      <c r="AR618" s="2"/>
      <c r="AS618" s="2"/>
      <c r="AU618" s="2"/>
      <c r="BE618" s="2"/>
    </row>
    <row r="619" spans="4:57">
      <c r="D619" s="2"/>
      <c r="E619" s="2"/>
      <c r="F619" s="2"/>
      <c r="G619" s="2"/>
      <c r="K619" s="2"/>
      <c r="Q619" s="2"/>
      <c r="AI619" s="2"/>
      <c r="AJ619" s="2"/>
      <c r="AL619" s="2"/>
      <c r="AM619" s="2"/>
      <c r="AN619" s="2"/>
      <c r="AO619" s="2"/>
      <c r="AP619" s="2"/>
      <c r="AQ619" s="2"/>
      <c r="AR619" s="2"/>
      <c r="AS619" s="2"/>
      <c r="AU619" s="2"/>
      <c r="BE619" s="2"/>
    </row>
    <row r="620" spans="4:57">
      <c r="D620" s="2"/>
      <c r="E620" s="2"/>
      <c r="F620" s="2"/>
      <c r="G620" s="2"/>
      <c r="K620" s="2"/>
      <c r="Q620" s="2"/>
      <c r="AI620" s="2"/>
      <c r="AJ620" s="2"/>
      <c r="AL620" s="2"/>
      <c r="AM620" s="2"/>
      <c r="AN620" s="2"/>
      <c r="AO620" s="2"/>
      <c r="AP620" s="2"/>
      <c r="AQ620" s="2"/>
      <c r="AR620" s="2"/>
      <c r="AS620" s="2"/>
      <c r="AU620" s="2"/>
      <c r="BE620" s="2"/>
    </row>
    <row r="621" spans="4:57">
      <c r="D621" s="2"/>
      <c r="E621" s="2"/>
      <c r="F621" s="2"/>
      <c r="G621" s="2"/>
      <c r="K621" s="2"/>
      <c r="Q621" s="2"/>
      <c r="AI621" s="2"/>
      <c r="AJ621" s="2"/>
      <c r="AL621" s="2"/>
      <c r="AM621" s="2"/>
      <c r="AN621" s="2"/>
      <c r="AO621" s="2"/>
      <c r="AP621" s="2"/>
      <c r="AQ621" s="2"/>
      <c r="AR621" s="2"/>
      <c r="AS621" s="2"/>
      <c r="AU621" s="2"/>
      <c r="BE621" s="2"/>
    </row>
    <row r="622" spans="4:57">
      <c r="D622" s="2"/>
      <c r="E622" s="2"/>
      <c r="F622" s="2"/>
      <c r="G622" s="2"/>
      <c r="K622" s="2"/>
      <c r="Q622" s="2"/>
      <c r="AI622" s="2"/>
      <c r="AJ622" s="2"/>
      <c r="AL622" s="2"/>
      <c r="AM622" s="2"/>
      <c r="AN622" s="2"/>
      <c r="AO622" s="2"/>
      <c r="AP622" s="2"/>
      <c r="AQ622" s="2"/>
      <c r="AR622" s="2"/>
      <c r="AS622" s="2"/>
      <c r="AU622" s="2"/>
      <c r="BE622" s="2"/>
    </row>
    <row r="623" spans="4:57">
      <c r="D623" s="2"/>
      <c r="E623" s="2"/>
      <c r="F623" s="2"/>
      <c r="G623" s="2"/>
      <c r="K623" s="2"/>
      <c r="Q623" s="2"/>
      <c r="AI623" s="2"/>
      <c r="AJ623" s="2"/>
      <c r="AL623" s="2"/>
      <c r="AM623" s="2"/>
      <c r="AN623" s="2"/>
      <c r="AO623" s="2"/>
      <c r="AP623" s="2"/>
      <c r="AQ623" s="2"/>
      <c r="AR623" s="2"/>
      <c r="AS623" s="2"/>
      <c r="AU623" s="2"/>
      <c r="BE623" s="2"/>
    </row>
    <row r="624" spans="4:57">
      <c r="D624" s="2"/>
      <c r="E624" s="2"/>
      <c r="F624" s="2"/>
      <c r="G624" s="2"/>
      <c r="K624" s="2"/>
      <c r="Q624" s="2"/>
      <c r="AI624" s="2"/>
      <c r="AJ624" s="2"/>
      <c r="AL624" s="2"/>
      <c r="AM624" s="2"/>
      <c r="AN624" s="2"/>
      <c r="AO624" s="2"/>
      <c r="AP624" s="2"/>
      <c r="AQ624" s="2"/>
      <c r="AR624" s="2"/>
      <c r="AS624" s="2"/>
      <c r="AU624" s="2"/>
      <c r="BE624" s="2"/>
    </row>
    <row r="625" spans="4:57">
      <c r="D625" s="2"/>
      <c r="E625" s="2"/>
      <c r="F625" s="2"/>
      <c r="G625" s="2"/>
      <c r="K625" s="2"/>
      <c r="Q625" s="2"/>
      <c r="AI625" s="2"/>
      <c r="AJ625" s="2"/>
      <c r="AL625" s="2"/>
      <c r="AM625" s="2"/>
      <c r="AN625" s="2"/>
      <c r="AO625" s="2"/>
      <c r="AP625" s="2"/>
      <c r="AQ625" s="2"/>
      <c r="AR625" s="2"/>
      <c r="AS625" s="2"/>
      <c r="AU625" s="2"/>
      <c r="BE625" s="2"/>
    </row>
    <row r="626" spans="4:57">
      <c r="D626" s="2"/>
      <c r="E626" s="2"/>
      <c r="F626" s="2"/>
      <c r="G626" s="2"/>
      <c r="K626" s="2"/>
      <c r="Q626" s="2"/>
      <c r="AI626" s="2"/>
      <c r="AJ626" s="2"/>
      <c r="AL626" s="2"/>
      <c r="AM626" s="2"/>
      <c r="AN626" s="2"/>
      <c r="AO626" s="2"/>
      <c r="AP626" s="2"/>
      <c r="AQ626" s="2"/>
      <c r="AR626" s="2"/>
      <c r="AS626" s="2"/>
      <c r="AU626" s="2"/>
      <c r="BE626" s="2"/>
    </row>
    <row r="627" spans="4:57">
      <c r="D627" s="2"/>
      <c r="E627" s="2"/>
      <c r="F627" s="2"/>
      <c r="G627" s="2"/>
      <c r="K627" s="2"/>
      <c r="Q627" s="2"/>
      <c r="AI627" s="2"/>
      <c r="AJ627" s="2"/>
      <c r="AL627" s="2"/>
      <c r="AM627" s="2"/>
      <c r="AN627" s="2"/>
      <c r="AO627" s="2"/>
      <c r="AP627" s="2"/>
      <c r="AQ627" s="2"/>
      <c r="AR627" s="2"/>
      <c r="AS627" s="2"/>
      <c r="AU627" s="2"/>
      <c r="BE627" s="2"/>
    </row>
    <row r="628" spans="4:57">
      <c r="D628" s="2"/>
      <c r="E628" s="2"/>
      <c r="F628" s="2"/>
      <c r="G628" s="2"/>
      <c r="K628" s="2"/>
      <c r="Q628" s="2"/>
      <c r="AI628" s="2"/>
      <c r="AJ628" s="2"/>
      <c r="AL628" s="2"/>
      <c r="AM628" s="2"/>
      <c r="AN628" s="2"/>
      <c r="AO628" s="2"/>
      <c r="AP628" s="2"/>
      <c r="AQ628" s="2"/>
      <c r="AR628" s="2"/>
      <c r="AS628" s="2"/>
      <c r="AU628" s="2"/>
      <c r="BE628" s="2"/>
    </row>
    <row r="629" spans="4:57">
      <c r="D629" s="2"/>
      <c r="E629" s="2"/>
      <c r="F629" s="2"/>
      <c r="G629" s="2"/>
      <c r="K629" s="2"/>
      <c r="Q629" s="2"/>
      <c r="AI629" s="2"/>
      <c r="AJ629" s="2"/>
      <c r="AL629" s="2"/>
      <c r="AM629" s="2"/>
      <c r="AN629" s="2"/>
      <c r="AO629" s="2"/>
      <c r="AP629" s="2"/>
      <c r="AQ629" s="2"/>
      <c r="AR629" s="2"/>
      <c r="AS629" s="2"/>
      <c r="AU629" s="2"/>
      <c r="BE629" s="2"/>
    </row>
    <row r="630" spans="4:57">
      <c r="D630" s="2"/>
      <c r="E630" s="2"/>
      <c r="F630" s="2"/>
      <c r="G630" s="2"/>
      <c r="K630" s="2"/>
      <c r="Q630" s="2"/>
      <c r="AI630" s="2"/>
      <c r="AJ630" s="2"/>
      <c r="AL630" s="2"/>
      <c r="AM630" s="2"/>
      <c r="AN630" s="2"/>
      <c r="AO630" s="2"/>
      <c r="AP630" s="2"/>
      <c r="AQ630" s="2"/>
      <c r="AR630" s="2"/>
      <c r="AS630" s="2"/>
      <c r="AU630" s="2"/>
      <c r="BE630" s="2"/>
    </row>
    <row r="631" spans="4:57">
      <c r="D631" s="2"/>
      <c r="E631" s="2"/>
      <c r="F631" s="2"/>
      <c r="G631" s="2"/>
      <c r="K631" s="2"/>
      <c r="Q631" s="2"/>
      <c r="AI631" s="2"/>
      <c r="AJ631" s="2"/>
      <c r="AL631" s="2"/>
      <c r="AM631" s="2"/>
      <c r="AN631" s="2"/>
      <c r="AO631" s="2"/>
      <c r="AP631" s="2"/>
      <c r="AQ631" s="2"/>
      <c r="AR631" s="2"/>
      <c r="AS631" s="2"/>
      <c r="AU631" s="2"/>
      <c r="BE631" s="2"/>
    </row>
    <row r="632" spans="4:57">
      <c r="D632" s="2"/>
      <c r="E632" s="2"/>
      <c r="F632" s="2"/>
      <c r="G632" s="2"/>
      <c r="K632" s="2"/>
      <c r="Q632" s="2"/>
      <c r="AI632" s="2"/>
      <c r="AJ632" s="2"/>
      <c r="AL632" s="2"/>
      <c r="AM632" s="2"/>
      <c r="AN632" s="2"/>
      <c r="AO632" s="2"/>
      <c r="AP632" s="2"/>
      <c r="AQ632" s="2"/>
      <c r="AR632" s="2"/>
      <c r="AS632" s="2"/>
      <c r="AU632" s="2"/>
      <c r="BE632" s="2"/>
    </row>
    <row r="633" spans="4:57">
      <c r="D633" s="2"/>
      <c r="E633" s="2"/>
      <c r="F633" s="2"/>
      <c r="G633" s="2"/>
      <c r="K633" s="2"/>
      <c r="Q633" s="2"/>
      <c r="AI633" s="2"/>
      <c r="AJ633" s="2"/>
      <c r="AL633" s="2"/>
      <c r="AM633" s="2"/>
      <c r="AN633" s="2"/>
      <c r="AO633" s="2"/>
      <c r="AP633" s="2"/>
      <c r="AQ633" s="2"/>
      <c r="AR633" s="2"/>
      <c r="AS633" s="2"/>
      <c r="AU633" s="2"/>
      <c r="BE633" s="2"/>
    </row>
    <row r="634" spans="4:57">
      <c r="D634" s="2"/>
      <c r="E634" s="2"/>
      <c r="F634" s="2"/>
      <c r="G634" s="2"/>
      <c r="K634" s="2"/>
      <c r="Q634" s="2"/>
      <c r="AI634" s="2"/>
      <c r="AJ634" s="2"/>
      <c r="AL634" s="2"/>
      <c r="AM634" s="2"/>
      <c r="AN634" s="2"/>
      <c r="AO634" s="2"/>
      <c r="AP634" s="2"/>
      <c r="AQ634" s="2"/>
      <c r="AR634" s="2"/>
      <c r="AS634" s="2"/>
      <c r="AU634" s="2"/>
      <c r="BE634" s="2"/>
    </row>
    <row r="635" spans="4:57">
      <c r="D635" s="2"/>
      <c r="E635" s="2"/>
      <c r="F635" s="2"/>
      <c r="G635" s="2"/>
      <c r="K635" s="2"/>
      <c r="Q635" s="2"/>
      <c r="AI635" s="2"/>
      <c r="AJ635" s="2"/>
      <c r="AL635" s="2"/>
      <c r="AM635" s="2"/>
      <c r="AN635" s="2"/>
      <c r="AO635" s="2"/>
      <c r="AP635" s="2"/>
      <c r="AQ635" s="2"/>
      <c r="AR635" s="2"/>
      <c r="AS635" s="2"/>
      <c r="AU635" s="2"/>
      <c r="BE635" s="2"/>
    </row>
    <row r="636" spans="4:57">
      <c r="D636" s="2"/>
      <c r="E636" s="2"/>
      <c r="F636" s="2"/>
      <c r="G636" s="2"/>
      <c r="K636" s="2"/>
      <c r="Q636" s="2"/>
      <c r="AI636" s="2"/>
      <c r="AJ636" s="2"/>
      <c r="AL636" s="2"/>
      <c r="AM636" s="2"/>
      <c r="AN636" s="2"/>
      <c r="AO636" s="2"/>
      <c r="AP636" s="2"/>
      <c r="AQ636" s="2"/>
      <c r="AR636" s="2"/>
      <c r="AS636" s="2"/>
      <c r="AU636" s="2"/>
      <c r="BE636" s="2"/>
    </row>
    <row r="637" spans="4:57">
      <c r="D637" s="2"/>
      <c r="E637" s="2"/>
      <c r="F637" s="2"/>
      <c r="G637" s="2"/>
      <c r="K637" s="2"/>
      <c r="Q637" s="2"/>
      <c r="AI637" s="2"/>
      <c r="AJ637" s="2"/>
      <c r="AL637" s="2"/>
      <c r="AM637" s="2"/>
      <c r="AN637" s="2"/>
      <c r="AO637" s="2"/>
      <c r="AP637" s="2"/>
      <c r="AQ637" s="2"/>
      <c r="AR637" s="2"/>
      <c r="AS637" s="2"/>
      <c r="AU637" s="2"/>
      <c r="BE637" s="2"/>
    </row>
    <row r="638" spans="4:57">
      <c r="D638" s="2"/>
      <c r="E638" s="2"/>
      <c r="F638" s="2"/>
      <c r="G638" s="2"/>
      <c r="K638" s="2"/>
      <c r="Q638" s="2"/>
      <c r="AI638" s="2"/>
      <c r="AJ638" s="2"/>
      <c r="AL638" s="2"/>
      <c r="AM638" s="2"/>
      <c r="AN638" s="2"/>
      <c r="AO638" s="2"/>
      <c r="AP638" s="2"/>
      <c r="AQ638" s="2"/>
      <c r="AR638" s="2"/>
      <c r="AS638" s="2"/>
      <c r="AU638" s="2"/>
      <c r="BE638" s="2"/>
    </row>
    <row r="639" spans="4:57">
      <c r="D639" s="2"/>
      <c r="E639" s="2"/>
      <c r="F639" s="2"/>
      <c r="G639" s="2"/>
      <c r="K639" s="2"/>
      <c r="Q639" s="2"/>
      <c r="AI639" s="2"/>
      <c r="AJ639" s="2"/>
      <c r="AL639" s="2"/>
      <c r="AM639" s="2"/>
      <c r="AN639" s="2"/>
      <c r="AO639" s="2"/>
      <c r="AP639" s="2"/>
      <c r="AQ639" s="2"/>
      <c r="AR639" s="2"/>
      <c r="AS639" s="2"/>
      <c r="AU639" s="2"/>
      <c r="BE639" s="2"/>
    </row>
    <row r="640" spans="4:57">
      <c r="D640" s="2"/>
      <c r="E640" s="2"/>
      <c r="F640" s="2"/>
      <c r="G640" s="2"/>
      <c r="K640" s="2"/>
      <c r="Q640" s="2"/>
      <c r="AI640" s="2"/>
      <c r="AJ640" s="2"/>
      <c r="AL640" s="2"/>
      <c r="AM640" s="2"/>
      <c r="AN640" s="2"/>
      <c r="AO640" s="2"/>
      <c r="AP640" s="2"/>
      <c r="AQ640" s="2"/>
      <c r="AR640" s="2"/>
      <c r="AS640" s="2"/>
      <c r="AU640" s="2"/>
      <c r="BE640" s="2"/>
    </row>
    <row r="641" spans="4:57">
      <c r="D641" s="2"/>
      <c r="E641" s="2"/>
      <c r="F641" s="2"/>
      <c r="G641" s="2"/>
      <c r="K641" s="2"/>
      <c r="Q641" s="2"/>
      <c r="AI641" s="2"/>
      <c r="AJ641" s="2"/>
      <c r="AL641" s="2"/>
      <c r="AM641" s="2"/>
      <c r="AN641" s="2"/>
      <c r="AO641" s="2"/>
      <c r="AP641" s="2"/>
      <c r="AQ641" s="2"/>
      <c r="AR641" s="2"/>
      <c r="AS641" s="2"/>
      <c r="AU641" s="2"/>
      <c r="BE641" s="2"/>
    </row>
    <row r="642" spans="4:57">
      <c r="D642" s="2"/>
      <c r="E642" s="2"/>
      <c r="F642" s="2"/>
      <c r="G642" s="2"/>
      <c r="K642" s="2"/>
      <c r="Q642" s="2"/>
      <c r="AI642" s="2"/>
      <c r="AJ642" s="2"/>
      <c r="AL642" s="2"/>
      <c r="AM642" s="2"/>
      <c r="AN642" s="2"/>
      <c r="AO642" s="2"/>
      <c r="AP642" s="2"/>
      <c r="AQ642" s="2"/>
      <c r="AR642" s="2"/>
      <c r="AS642" s="2"/>
      <c r="AU642" s="2"/>
      <c r="BE642" s="2"/>
    </row>
    <row r="643" spans="4:57">
      <c r="D643" s="2"/>
      <c r="E643" s="2"/>
      <c r="F643" s="2"/>
      <c r="G643" s="2"/>
      <c r="K643" s="2"/>
      <c r="Q643" s="2"/>
      <c r="AI643" s="2"/>
      <c r="AJ643" s="2"/>
      <c r="AL643" s="2"/>
      <c r="AM643" s="2"/>
      <c r="AN643" s="2"/>
      <c r="AO643" s="2"/>
      <c r="AP643" s="2"/>
      <c r="AQ643" s="2"/>
      <c r="AR643" s="2"/>
      <c r="AS643" s="2"/>
      <c r="AU643" s="2"/>
      <c r="BE643" s="2"/>
    </row>
    <row r="644" spans="4:57">
      <c r="D644" s="2"/>
      <c r="E644" s="2"/>
      <c r="F644" s="2"/>
      <c r="G644" s="2"/>
      <c r="K644" s="2"/>
      <c r="Q644" s="2"/>
      <c r="AI644" s="2"/>
      <c r="AJ644" s="2"/>
      <c r="AL644" s="2"/>
      <c r="AM644" s="2"/>
      <c r="AN644" s="2"/>
      <c r="AO644" s="2"/>
      <c r="AP644" s="2"/>
      <c r="AQ644" s="2"/>
      <c r="AR644" s="2"/>
      <c r="AS644" s="2"/>
      <c r="AU644" s="2"/>
      <c r="BE644" s="2"/>
    </row>
    <row r="645" spans="4:57">
      <c r="D645" s="2"/>
      <c r="E645" s="2"/>
      <c r="F645" s="2"/>
      <c r="G645" s="2"/>
      <c r="K645" s="2"/>
      <c r="Q645" s="2"/>
      <c r="AI645" s="2"/>
      <c r="AJ645" s="2"/>
      <c r="AL645" s="2"/>
      <c r="AM645" s="2"/>
      <c r="AN645" s="2"/>
      <c r="AO645" s="2"/>
      <c r="AP645" s="2"/>
      <c r="AQ645" s="2"/>
      <c r="AR645" s="2"/>
      <c r="AS645" s="2"/>
      <c r="AU645" s="2"/>
      <c r="BE645" s="2"/>
    </row>
    <row r="646" spans="4:57">
      <c r="D646" s="2"/>
      <c r="E646" s="2"/>
      <c r="F646" s="2"/>
      <c r="G646" s="2"/>
      <c r="K646" s="2"/>
      <c r="Q646" s="2"/>
      <c r="AI646" s="2"/>
      <c r="AJ646" s="2"/>
      <c r="AL646" s="2"/>
      <c r="AM646" s="2"/>
      <c r="AN646" s="2"/>
      <c r="AO646" s="2"/>
      <c r="AP646" s="2"/>
      <c r="AQ646" s="2"/>
      <c r="AR646" s="2"/>
      <c r="AS646" s="2"/>
      <c r="AU646" s="2"/>
      <c r="BE646" s="2"/>
    </row>
    <row r="647" spans="4:57">
      <c r="D647" s="2"/>
      <c r="E647" s="2"/>
      <c r="F647" s="2"/>
      <c r="G647" s="2"/>
      <c r="K647" s="2"/>
      <c r="Q647" s="2"/>
      <c r="AI647" s="2"/>
      <c r="AJ647" s="2"/>
      <c r="AL647" s="2"/>
      <c r="AM647" s="2"/>
      <c r="AN647" s="2"/>
      <c r="AO647" s="2"/>
      <c r="AP647" s="2"/>
      <c r="AQ647" s="2"/>
      <c r="AR647" s="2"/>
      <c r="AS647" s="2"/>
      <c r="AU647" s="2"/>
      <c r="BE647" s="2"/>
    </row>
    <row r="648" spans="4:57">
      <c r="D648" s="2"/>
      <c r="E648" s="2"/>
      <c r="F648" s="2"/>
      <c r="G648" s="2"/>
      <c r="K648" s="2"/>
      <c r="Q648" s="2"/>
      <c r="AI648" s="2"/>
      <c r="AJ648" s="2"/>
      <c r="AL648" s="2"/>
      <c r="AM648" s="2"/>
      <c r="AN648" s="2"/>
      <c r="AO648" s="2"/>
      <c r="AP648" s="2"/>
      <c r="AQ648" s="2"/>
      <c r="AR648" s="2"/>
      <c r="AS648" s="2"/>
      <c r="AU648" s="2"/>
      <c r="BE648" s="2"/>
    </row>
    <row r="649" spans="4:57">
      <c r="D649" s="2"/>
      <c r="E649" s="2"/>
      <c r="F649" s="2"/>
      <c r="G649" s="2"/>
      <c r="K649" s="2"/>
      <c r="Q649" s="2"/>
      <c r="AI649" s="2"/>
      <c r="AJ649" s="2"/>
      <c r="AL649" s="2"/>
      <c r="AM649" s="2"/>
      <c r="AN649" s="2"/>
      <c r="AO649" s="2"/>
      <c r="AP649" s="2"/>
      <c r="AQ649" s="2"/>
      <c r="AR649" s="2"/>
      <c r="AS649" s="2"/>
      <c r="AU649" s="2"/>
      <c r="BE649" s="2"/>
    </row>
    <row r="650" spans="4:57">
      <c r="D650" s="2"/>
      <c r="E650" s="2"/>
      <c r="F650" s="2"/>
      <c r="G650" s="2"/>
      <c r="K650" s="2"/>
      <c r="Q650" s="2"/>
      <c r="AI650" s="2"/>
      <c r="AJ650" s="2"/>
      <c r="AL650" s="2"/>
      <c r="AM650" s="2"/>
      <c r="AN650" s="2"/>
      <c r="AO650" s="2"/>
      <c r="AP650" s="2"/>
      <c r="AQ650" s="2"/>
      <c r="AR650" s="2"/>
      <c r="AS650" s="2"/>
      <c r="AU650" s="2"/>
      <c r="BE650" s="2"/>
    </row>
    <row r="651" spans="4:57">
      <c r="D651" s="2"/>
      <c r="E651" s="2"/>
      <c r="F651" s="2"/>
      <c r="G651" s="2"/>
      <c r="K651" s="2"/>
      <c r="Q651" s="2"/>
      <c r="AI651" s="2"/>
      <c r="AJ651" s="2"/>
      <c r="AL651" s="2"/>
      <c r="AM651" s="2"/>
      <c r="AN651" s="2"/>
      <c r="AO651" s="2"/>
      <c r="AP651" s="2"/>
      <c r="AQ651" s="2"/>
      <c r="AR651" s="2"/>
      <c r="AS651" s="2"/>
      <c r="AU651" s="2"/>
      <c r="BE651" s="2"/>
    </row>
    <row r="652" spans="4:57">
      <c r="D652" s="2"/>
      <c r="E652" s="2"/>
      <c r="F652" s="2"/>
      <c r="G652" s="2"/>
      <c r="K652" s="2"/>
      <c r="Q652" s="2"/>
      <c r="AI652" s="2"/>
      <c r="AJ652" s="2"/>
      <c r="AL652" s="2"/>
      <c r="AM652" s="2"/>
      <c r="AN652" s="2"/>
      <c r="AO652" s="2"/>
      <c r="AP652" s="2"/>
      <c r="AQ652" s="2"/>
      <c r="AR652" s="2"/>
      <c r="AS652" s="2"/>
      <c r="AU652" s="2"/>
      <c r="BE652" s="2"/>
    </row>
    <row r="653" spans="4:57">
      <c r="D653" s="2"/>
      <c r="E653" s="2"/>
      <c r="F653" s="2"/>
      <c r="G653" s="2"/>
      <c r="K653" s="2"/>
      <c r="Q653" s="2"/>
      <c r="AI653" s="2"/>
      <c r="AJ653" s="2"/>
      <c r="AL653" s="2"/>
      <c r="AM653" s="2"/>
      <c r="AN653" s="2"/>
      <c r="AO653" s="2"/>
      <c r="AP653" s="2"/>
      <c r="AQ653" s="2"/>
      <c r="AR653" s="2"/>
      <c r="AS653" s="2"/>
      <c r="AU653" s="2"/>
      <c r="BE653" s="2"/>
    </row>
    <row r="654" spans="4:57">
      <c r="D654" s="2"/>
      <c r="E654" s="2"/>
      <c r="F654" s="2"/>
      <c r="G654" s="2"/>
      <c r="K654" s="2"/>
      <c r="Q654" s="2"/>
      <c r="AI654" s="2"/>
      <c r="AJ654" s="2"/>
      <c r="AL654" s="2"/>
      <c r="AM654" s="2"/>
      <c r="AN654" s="2"/>
      <c r="AO654" s="2"/>
      <c r="AP654" s="2"/>
      <c r="AQ654" s="2"/>
      <c r="AR654" s="2"/>
      <c r="AS654" s="2"/>
      <c r="AU654" s="2"/>
      <c r="BE654" s="2"/>
    </row>
    <row r="655" spans="4:57">
      <c r="D655" s="2"/>
      <c r="E655" s="2"/>
      <c r="F655" s="2"/>
      <c r="G655" s="2"/>
      <c r="K655" s="2"/>
      <c r="Q655" s="2"/>
      <c r="AI655" s="2"/>
      <c r="AJ655" s="2"/>
      <c r="AL655" s="2"/>
      <c r="AM655" s="2"/>
      <c r="AN655" s="2"/>
      <c r="AO655" s="2"/>
      <c r="AP655" s="2"/>
      <c r="AQ655" s="2"/>
      <c r="AR655" s="2"/>
      <c r="AS655" s="2"/>
      <c r="AU655" s="2"/>
      <c r="BE655" s="2"/>
    </row>
    <row r="656" spans="4:57">
      <c r="D656" s="2"/>
      <c r="E656" s="2"/>
      <c r="F656" s="2"/>
      <c r="G656" s="2"/>
      <c r="K656" s="2"/>
      <c r="Q656" s="2"/>
      <c r="AI656" s="2"/>
      <c r="AJ656" s="2"/>
      <c r="AL656" s="2"/>
      <c r="AM656" s="2"/>
      <c r="AN656" s="2"/>
      <c r="AO656" s="2"/>
      <c r="AP656" s="2"/>
      <c r="AQ656" s="2"/>
      <c r="AR656" s="2"/>
      <c r="AS656" s="2"/>
      <c r="AU656" s="2"/>
      <c r="BE656" s="2"/>
    </row>
    <row r="657" spans="4:57">
      <c r="D657" s="2"/>
      <c r="E657" s="2"/>
      <c r="F657" s="2"/>
      <c r="G657" s="2"/>
      <c r="K657" s="2"/>
      <c r="Q657" s="2"/>
      <c r="AI657" s="2"/>
      <c r="AJ657" s="2"/>
      <c r="AL657" s="2"/>
      <c r="AM657" s="2"/>
      <c r="AN657" s="2"/>
      <c r="AO657" s="2"/>
      <c r="AP657" s="2"/>
      <c r="AQ657" s="2"/>
      <c r="AR657" s="2"/>
      <c r="AS657" s="2"/>
      <c r="AU657" s="2"/>
      <c r="BE657" s="2"/>
    </row>
    <row r="658" spans="4:57">
      <c r="D658" s="2"/>
      <c r="E658" s="2"/>
      <c r="F658" s="2"/>
      <c r="G658" s="2"/>
      <c r="K658" s="2"/>
      <c r="Q658" s="2"/>
      <c r="AI658" s="2"/>
      <c r="AJ658" s="2"/>
      <c r="AL658" s="2"/>
      <c r="AM658" s="2"/>
      <c r="AN658" s="2"/>
      <c r="AO658" s="2"/>
      <c r="AP658" s="2"/>
      <c r="AQ658" s="2"/>
      <c r="AR658" s="2"/>
      <c r="AS658" s="2"/>
      <c r="AU658" s="2"/>
      <c r="BE658" s="2"/>
    </row>
    <row r="659" spans="4:57">
      <c r="D659" s="2"/>
      <c r="E659" s="2"/>
      <c r="F659" s="2"/>
      <c r="G659" s="2"/>
      <c r="K659" s="2"/>
      <c r="Q659" s="2"/>
      <c r="AI659" s="2"/>
      <c r="AJ659" s="2"/>
      <c r="AL659" s="2"/>
      <c r="AM659" s="2"/>
      <c r="AN659" s="2"/>
      <c r="AO659" s="2"/>
      <c r="AP659" s="2"/>
      <c r="AQ659" s="2"/>
      <c r="AR659" s="2"/>
      <c r="AS659" s="2"/>
      <c r="AU659" s="2"/>
      <c r="BE659" s="2"/>
    </row>
    <row r="660" spans="4:57">
      <c r="D660" s="2"/>
      <c r="E660" s="2"/>
      <c r="F660" s="2"/>
      <c r="G660" s="2"/>
      <c r="K660" s="2"/>
      <c r="Q660" s="2"/>
      <c r="AI660" s="2"/>
      <c r="AJ660" s="2"/>
      <c r="AL660" s="2"/>
      <c r="AM660" s="2"/>
      <c r="AN660" s="2"/>
      <c r="AO660" s="2"/>
      <c r="AP660" s="2"/>
      <c r="AQ660" s="2"/>
      <c r="AR660" s="2"/>
      <c r="AS660" s="2"/>
      <c r="AU660" s="2"/>
      <c r="BE660" s="2"/>
    </row>
    <row r="661" spans="4:57">
      <c r="D661" s="2"/>
      <c r="E661" s="2"/>
      <c r="F661" s="2"/>
      <c r="G661" s="2"/>
      <c r="K661" s="2"/>
      <c r="Q661" s="2"/>
      <c r="AI661" s="2"/>
      <c r="AJ661" s="2"/>
      <c r="AL661" s="2"/>
      <c r="AM661" s="2"/>
      <c r="AN661" s="2"/>
      <c r="AO661" s="2"/>
      <c r="AP661" s="2"/>
      <c r="AQ661" s="2"/>
      <c r="AR661" s="2"/>
      <c r="AS661" s="2"/>
      <c r="AU661" s="2"/>
      <c r="BE661" s="2"/>
    </row>
    <row r="662" spans="4:57">
      <c r="D662" s="2"/>
      <c r="E662" s="2"/>
      <c r="F662" s="2"/>
      <c r="G662" s="2"/>
      <c r="K662" s="2"/>
      <c r="Q662" s="2"/>
      <c r="AI662" s="2"/>
      <c r="AJ662" s="2"/>
      <c r="AL662" s="2"/>
      <c r="AM662" s="2"/>
      <c r="AN662" s="2"/>
      <c r="AO662" s="2"/>
      <c r="AP662" s="2"/>
      <c r="AQ662" s="2"/>
      <c r="AR662" s="2"/>
      <c r="AS662" s="2"/>
      <c r="AU662" s="2"/>
      <c r="BE662" s="2"/>
    </row>
    <row r="663" spans="4:57">
      <c r="D663" s="2"/>
      <c r="E663" s="2"/>
      <c r="F663" s="2"/>
      <c r="G663" s="2"/>
      <c r="K663" s="2"/>
      <c r="Q663" s="2"/>
      <c r="AI663" s="2"/>
      <c r="AJ663" s="2"/>
      <c r="AL663" s="2"/>
      <c r="AM663" s="2"/>
      <c r="AN663" s="2"/>
      <c r="AO663" s="2"/>
      <c r="AP663" s="2"/>
      <c r="AQ663" s="2"/>
      <c r="AR663" s="2"/>
      <c r="AS663" s="2"/>
      <c r="AU663" s="2"/>
      <c r="BE663" s="2"/>
    </row>
    <row r="664" spans="4:57">
      <c r="D664" s="2"/>
      <c r="E664" s="2"/>
      <c r="F664" s="2"/>
      <c r="G664" s="2"/>
      <c r="K664" s="2"/>
      <c r="Q664" s="2"/>
      <c r="AI664" s="2"/>
      <c r="AJ664" s="2"/>
      <c r="AL664" s="2"/>
      <c r="AM664" s="2"/>
      <c r="AN664" s="2"/>
      <c r="AO664" s="2"/>
      <c r="AP664" s="2"/>
      <c r="AQ664" s="2"/>
      <c r="AR664" s="2"/>
      <c r="AS664" s="2"/>
      <c r="AU664" s="2"/>
      <c r="BE664" s="2"/>
    </row>
    <row r="665" spans="4:57">
      <c r="D665" s="2"/>
      <c r="E665" s="2"/>
      <c r="F665" s="2"/>
      <c r="G665" s="2"/>
      <c r="K665" s="2"/>
      <c r="Q665" s="2"/>
      <c r="AI665" s="2"/>
      <c r="AJ665" s="2"/>
      <c r="AL665" s="2"/>
      <c r="AM665" s="2"/>
      <c r="AN665" s="2"/>
      <c r="AO665" s="2"/>
      <c r="AP665" s="2"/>
      <c r="AQ665" s="2"/>
      <c r="AR665" s="2"/>
      <c r="AS665" s="2"/>
      <c r="AU665" s="2"/>
      <c r="BE665" s="2"/>
    </row>
    <row r="666" spans="4:57">
      <c r="D666" s="2"/>
      <c r="E666" s="2"/>
      <c r="F666" s="2"/>
      <c r="G666" s="2"/>
      <c r="K666" s="2"/>
      <c r="Q666" s="2"/>
      <c r="AI666" s="2"/>
      <c r="AJ666" s="2"/>
      <c r="AL666" s="2"/>
      <c r="AM666" s="2"/>
      <c r="AN666" s="2"/>
      <c r="AO666" s="2"/>
      <c r="AP666" s="2"/>
      <c r="AQ666" s="2"/>
      <c r="AR666" s="2"/>
      <c r="AS666" s="2"/>
      <c r="AU666" s="2"/>
      <c r="BE666" s="2"/>
    </row>
    <row r="667" spans="4:57">
      <c r="D667" s="2"/>
      <c r="E667" s="2"/>
      <c r="F667" s="2"/>
      <c r="G667" s="2"/>
      <c r="K667" s="2"/>
      <c r="Q667" s="2"/>
      <c r="AI667" s="2"/>
      <c r="AJ667" s="2"/>
      <c r="AL667" s="2"/>
      <c r="AM667" s="2"/>
      <c r="AN667" s="2"/>
      <c r="AO667" s="2"/>
      <c r="AP667" s="2"/>
      <c r="AQ667" s="2"/>
      <c r="AR667" s="2"/>
      <c r="AS667" s="2"/>
      <c r="AU667" s="2"/>
      <c r="BE667" s="2"/>
    </row>
    <row r="668" spans="4:57">
      <c r="D668" s="2"/>
      <c r="E668" s="2"/>
      <c r="F668" s="2"/>
      <c r="G668" s="2"/>
      <c r="K668" s="2"/>
      <c r="Q668" s="2"/>
      <c r="AI668" s="2"/>
      <c r="AJ668" s="2"/>
      <c r="AL668" s="2"/>
      <c r="AM668" s="2"/>
      <c r="AN668" s="2"/>
      <c r="AO668" s="2"/>
      <c r="AP668" s="2"/>
      <c r="AQ668" s="2"/>
      <c r="AR668" s="2"/>
      <c r="AS668" s="2"/>
      <c r="AU668" s="2"/>
      <c r="BE668" s="2"/>
    </row>
    <row r="669" spans="4:57">
      <c r="D669" s="2"/>
      <c r="E669" s="2"/>
      <c r="F669" s="2"/>
      <c r="G669" s="2"/>
      <c r="K669" s="2"/>
      <c r="Q669" s="2"/>
      <c r="AI669" s="2"/>
      <c r="AJ669" s="2"/>
      <c r="AL669" s="2"/>
      <c r="AM669" s="2"/>
      <c r="AN669" s="2"/>
      <c r="AO669" s="2"/>
      <c r="AP669" s="2"/>
      <c r="AQ669" s="2"/>
      <c r="AR669" s="2"/>
      <c r="AS669" s="2"/>
      <c r="AU669" s="2"/>
      <c r="BE669" s="2"/>
    </row>
    <row r="670" spans="4:57">
      <c r="D670" s="2"/>
      <c r="E670" s="2"/>
      <c r="F670" s="2"/>
      <c r="G670" s="2"/>
      <c r="K670" s="2"/>
      <c r="Q670" s="2"/>
      <c r="AI670" s="2"/>
      <c r="AJ670" s="2"/>
      <c r="AL670" s="2"/>
      <c r="AM670" s="2"/>
      <c r="AN670" s="2"/>
      <c r="AO670" s="2"/>
      <c r="AP670" s="2"/>
      <c r="AQ670" s="2"/>
      <c r="AR670" s="2"/>
      <c r="AS670" s="2"/>
      <c r="AU670" s="2"/>
      <c r="BE670" s="2"/>
    </row>
    <row r="671" spans="4:57">
      <c r="D671" s="2"/>
      <c r="E671" s="2"/>
      <c r="F671" s="2"/>
      <c r="G671" s="2"/>
      <c r="K671" s="2"/>
      <c r="Q671" s="2"/>
      <c r="AI671" s="2"/>
      <c r="AJ671" s="2"/>
      <c r="AL671" s="2"/>
      <c r="AM671" s="2"/>
      <c r="AN671" s="2"/>
      <c r="AO671" s="2"/>
      <c r="AP671" s="2"/>
      <c r="AQ671" s="2"/>
      <c r="AR671" s="2"/>
      <c r="AS671" s="2"/>
      <c r="AU671" s="2"/>
      <c r="BE671" s="2"/>
    </row>
    <row r="672" spans="4:57">
      <c r="D672" s="2"/>
      <c r="E672" s="2"/>
      <c r="F672" s="2"/>
      <c r="G672" s="2"/>
      <c r="K672" s="2"/>
      <c r="Q672" s="2"/>
      <c r="AI672" s="2"/>
      <c r="AJ672" s="2"/>
      <c r="AL672" s="2"/>
      <c r="AM672" s="2"/>
      <c r="AN672" s="2"/>
      <c r="AO672" s="2"/>
      <c r="AP672" s="2"/>
      <c r="AQ672" s="2"/>
      <c r="AR672" s="2"/>
      <c r="AS672" s="2"/>
      <c r="AU672" s="2"/>
      <c r="BE672" s="2"/>
    </row>
    <row r="673" spans="4:57">
      <c r="D673" s="2"/>
      <c r="E673" s="2"/>
      <c r="F673" s="2"/>
      <c r="G673" s="2"/>
      <c r="K673" s="2"/>
      <c r="Q673" s="2"/>
      <c r="AI673" s="2"/>
      <c r="AJ673" s="2"/>
      <c r="AL673" s="2"/>
      <c r="AM673" s="2"/>
      <c r="AN673" s="2"/>
      <c r="AO673" s="2"/>
      <c r="AP673" s="2"/>
      <c r="AQ673" s="2"/>
      <c r="AR673" s="2"/>
      <c r="AS673" s="2"/>
      <c r="AU673" s="2"/>
      <c r="BE673" s="2"/>
    </row>
    <row r="674" spans="4:57">
      <c r="D674" s="2"/>
      <c r="E674" s="2"/>
      <c r="F674" s="2"/>
      <c r="G674" s="2"/>
      <c r="K674" s="2"/>
      <c r="Q674" s="2"/>
      <c r="AI674" s="2"/>
      <c r="AJ674" s="2"/>
      <c r="AL674" s="2"/>
      <c r="AM674" s="2"/>
      <c r="AN674" s="2"/>
      <c r="AO674" s="2"/>
      <c r="AP674" s="2"/>
      <c r="AQ674" s="2"/>
      <c r="AR674" s="2"/>
      <c r="AS674" s="2"/>
      <c r="AU674" s="2"/>
      <c r="BE674" s="2"/>
    </row>
    <row r="675" spans="4:57">
      <c r="D675" s="2"/>
      <c r="E675" s="2"/>
      <c r="F675" s="2"/>
      <c r="G675" s="2"/>
      <c r="K675" s="2"/>
      <c r="Q675" s="2"/>
      <c r="AI675" s="2"/>
      <c r="AJ675" s="2"/>
      <c r="AL675" s="2"/>
      <c r="AM675" s="2"/>
      <c r="AN675" s="2"/>
      <c r="AO675" s="2"/>
      <c r="AP675" s="2"/>
      <c r="AQ675" s="2"/>
      <c r="AR675" s="2"/>
      <c r="AS675" s="2"/>
      <c r="AU675" s="2"/>
      <c r="BE675" s="2"/>
    </row>
    <row r="676" spans="4:57">
      <c r="D676" s="2"/>
      <c r="E676" s="2"/>
      <c r="F676" s="2"/>
      <c r="G676" s="2"/>
      <c r="K676" s="2"/>
      <c r="Q676" s="2"/>
      <c r="AI676" s="2"/>
      <c r="AJ676" s="2"/>
      <c r="AL676" s="2"/>
      <c r="AM676" s="2"/>
      <c r="AN676" s="2"/>
      <c r="AO676" s="2"/>
      <c r="AP676" s="2"/>
      <c r="AQ676" s="2"/>
      <c r="AR676" s="2"/>
      <c r="AS676" s="2"/>
      <c r="AU676" s="2"/>
      <c r="BE676" s="2"/>
    </row>
    <row r="677" spans="4:57">
      <c r="D677" s="2"/>
      <c r="E677" s="2"/>
      <c r="F677" s="2"/>
      <c r="G677" s="2"/>
      <c r="K677" s="2"/>
      <c r="Q677" s="2"/>
      <c r="AI677" s="2"/>
      <c r="AJ677" s="2"/>
      <c r="AL677" s="2"/>
      <c r="AM677" s="2"/>
      <c r="AN677" s="2"/>
      <c r="AO677" s="2"/>
      <c r="AP677" s="2"/>
      <c r="AQ677" s="2"/>
      <c r="AR677" s="2"/>
      <c r="AS677" s="2"/>
      <c r="AU677" s="2"/>
      <c r="BE677" s="2"/>
    </row>
    <row r="678" spans="4:57">
      <c r="D678" s="2"/>
      <c r="E678" s="2"/>
      <c r="F678" s="2"/>
      <c r="G678" s="2"/>
      <c r="K678" s="2"/>
      <c r="Q678" s="2"/>
      <c r="AI678" s="2"/>
      <c r="AJ678" s="2"/>
      <c r="AL678" s="2"/>
      <c r="AM678" s="2"/>
      <c r="AN678" s="2"/>
      <c r="AO678" s="2"/>
      <c r="AP678" s="2"/>
      <c r="AQ678" s="2"/>
      <c r="AR678" s="2"/>
      <c r="AS678" s="2"/>
      <c r="AU678" s="2"/>
      <c r="BE678" s="2"/>
    </row>
    <row r="679" spans="4:57">
      <c r="D679" s="2"/>
      <c r="E679" s="2"/>
      <c r="F679" s="2"/>
      <c r="G679" s="2"/>
      <c r="K679" s="2"/>
      <c r="Q679" s="2"/>
      <c r="AI679" s="2"/>
      <c r="AJ679" s="2"/>
      <c r="AL679" s="2"/>
      <c r="AM679" s="2"/>
      <c r="AN679" s="2"/>
      <c r="AO679" s="2"/>
      <c r="AP679" s="2"/>
      <c r="AQ679" s="2"/>
      <c r="AR679" s="2"/>
      <c r="AS679" s="2"/>
      <c r="AU679" s="2"/>
      <c r="BE679" s="2"/>
    </row>
    <row r="680" spans="4:57">
      <c r="D680" s="2"/>
      <c r="E680" s="2"/>
      <c r="F680" s="2"/>
      <c r="G680" s="2"/>
      <c r="K680" s="2"/>
      <c r="Q680" s="2"/>
      <c r="AI680" s="2"/>
      <c r="AJ680" s="2"/>
      <c r="AL680" s="2"/>
      <c r="AM680" s="2"/>
      <c r="AN680" s="2"/>
      <c r="AO680" s="2"/>
      <c r="AP680" s="2"/>
      <c r="AQ680" s="2"/>
      <c r="AR680" s="2"/>
      <c r="AS680" s="2"/>
      <c r="AU680" s="2"/>
      <c r="BE680" s="2"/>
    </row>
    <row r="681" spans="4:57">
      <c r="D681" s="2"/>
      <c r="E681" s="2"/>
      <c r="F681" s="2"/>
      <c r="G681" s="2"/>
      <c r="K681" s="2"/>
      <c r="Q681" s="2"/>
      <c r="AI681" s="2"/>
      <c r="AJ681" s="2"/>
      <c r="AL681" s="2"/>
      <c r="AM681" s="2"/>
      <c r="AN681" s="2"/>
      <c r="AO681" s="2"/>
      <c r="AP681" s="2"/>
      <c r="AQ681" s="2"/>
      <c r="AR681" s="2"/>
      <c r="AS681" s="2"/>
      <c r="AU681" s="2"/>
      <c r="BE681" s="2"/>
    </row>
    <row r="682" spans="4:57">
      <c r="D682" s="2"/>
      <c r="E682" s="2"/>
      <c r="F682" s="2"/>
      <c r="G682" s="2"/>
      <c r="K682" s="2"/>
      <c r="Q682" s="2"/>
      <c r="AI682" s="2"/>
      <c r="AJ682" s="2"/>
      <c r="AL682" s="2"/>
      <c r="AM682" s="2"/>
      <c r="AN682" s="2"/>
      <c r="AO682" s="2"/>
      <c r="AP682" s="2"/>
      <c r="AQ682" s="2"/>
      <c r="AR682" s="2"/>
      <c r="AS682" s="2"/>
      <c r="AU682" s="2"/>
      <c r="BE682" s="2"/>
    </row>
    <row r="683" spans="4:57">
      <c r="D683" s="2"/>
      <c r="E683" s="2"/>
      <c r="F683" s="2"/>
      <c r="G683" s="2"/>
      <c r="K683" s="2"/>
      <c r="Q683" s="2"/>
      <c r="AI683" s="2"/>
      <c r="AJ683" s="2"/>
      <c r="AL683" s="2"/>
      <c r="AM683" s="2"/>
      <c r="AN683" s="2"/>
      <c r="AO683" s="2"/>
      <c r="AP683" s="2"/>
      <c r="AQ683" s="2"/>
      <c r="AR683" s="2"/>
      <c r="AS683" s="2"/>
      <c r="AU683" s="2"/>
      <c r="BE683" s="2"/>
    </row>
    <row r="684" spans="4:57">
      <c r="D684" s="2"/>
      <c r="E684" s="2"/>
      <c r="F684" s="2"/>
      <c r="G684" s="2"/>
      <c r="K684" s="2"/>
      <c r="Q684" s="2"/>
      <c r="AI684" s="2"/>
      <c r="AJ684" s="2"/>
      <c r="AL684" s="2"/>
      <c r="AM684" s="2"/>
      <c r="AN684" s="2"/>
      <c r="AO684" s="2"/>
      <c r="AP684" s="2"/>
      <c r="AQ684" s="2"/>
      <c r="AR684" s="2"/>
      <c r="AS684" s="2"/>
      <c r="AU684" s="2"/>
      <c r="BE684" s="2"/>
    </row>
    <row r="685" spans="4:57">
      <c r="D685" s="2"/>
      <c r="E685" s="2"/>
      <c r="F685" s="2"/>
      <c r="G685" s="2"/>
      <c r="K685" s="2"/>
      <c r="Q685" s="2"/>
      <c r="AI685" s="2"/>
      <c r="AJ685" s="2"/>
      <c r="AL685" s="2"/>
      <c r="AM685" s="2"/>
      <c r="AN685" s="2"/>
      <c r="AO685" s="2"/>
      <c r="AP685" s="2"/>
      <c r="AQ685" s="2"/>
      <c r="AR685" s="2"/>
      <c r="AS685" s="2"/>
      <c r="AU685" s="2"/>
      <c r="BE685" s="2"/>
    </row>
    <row r="686" spans="4:57">
      <c r="D686" s="2"/>
      <c r="E686" s="2"/>
      <c r="F686" s="2"/>
      <c r="G686" s="2"/>
      <c r="K686" s="2"/>
      <c r="Q686" s="2"/>
      <c r="AI686" s="2"/>
      <c r="AJ686" s="2"/>
      <c r="AL686" s="2"/>
      <c r="AM686" s="2"/>
      <c r="AN686" s="2"/>
      <c r="AO686" s="2"/>
      <c r="AP686" s="2"/>
      <c r="AQ686" s="2"/>
      <c r="AR686" s="2"/>
      <c r="AS686" s="2"/>
      <c r="AU686" s="2"/>
      <c r="BE686" s="2"/>
    </row>
    <row r="687" spans="4:57">
      <c r="D687" s="2"/>
      <c r="E687" s="2"/>
      <c r="F687" s="2"/>
      <c r="G687" s="2"/>
      <c r="K687" s="2"/>
      <c r="Q687" s="2"/>
      <c r="AI687" s="2"/>
      <c r="AJ687" s="2"/>
      <c r="AL687" s="2"/>
      <c r="AM687" s="2"/>
      <c r="AN687" s="2"/>
      <c r="AO687" s="2"/>
      <c r="AP687" s="2"/>
      <c r="AQ687" s="2"/>
      <c r="AR687" s="2"/>
      <c r="AS687" s="2"/>
      <c r="AU687" s="2"/>
      <c r="BE687" s="2"/>
    </row>
    <row r="688" spans="4:57">
      <c r="D688" s="2"/>
      <c r="E688" s="2"/>
      <c r="F688" s="2"/>
      <c r="G688" s="2"/>
      <c r="K688" s="2"/>
      <c r="Q688" s="2"/>
      <c r="AI688" s="2"/>
      <c r="AJ688" s="2"/>
      <c r="AL688" s="2"/>
      <c r="AM688" s="2"/>
      <c r="AN688" s="2"/>
      <c r="AO688" s="2"/>
      <c r="AP688" s="2"/>
      <c r="AQ688" s="2"/>
      <c r="AR688" s="2"/>
      <c r="AS688" s="2"/>
      <c r="AU688" s="2"/>
      <c r="BE688" s="2"/>
    </row>
    <row r="689" spans="4:57">
      <c r="D689" s="2"/>
      <c r="E689" s="2"/>
      <c r="F689" s="2"/>
      <c r="G689" s="2"/>
      <c r="K689" s="2"/>
      <c r="Q689" s="2"/>
      <c r="AI689" s="2"/>
      <c r="AJ689" s="2"/>
      <c r="AL689" s="2"/>
      <c r="AM689" s="2"/>
      <c r="AN689" s="2"/>
      <c r="AO689" s="2"/>
      <c r="AP689" s="2"/>
      <c r="AQ689" s="2"/>
      <c r="AR689" s="2"/>
      <c r="AS689" s="2"/>
      <c r="AU689" s="2"/>
      <c r="BE689" s="2"/>
    </row>
    <row r="690" spans="4:57">
      <c r="D690" s="2"/>
      <c r="E690" s="2"/>
      <c r="F690" s="2"/>
      <c r="G690" s="2"/>
      <c r="K690" s="2"/>
      <c r="Q690" s="2"/>
      <c r="AI690" s="2"/>
      <c r="AJ690" s="2"/>
      <c r="AL690" s="2"/>
      <c r="AM690" s="2"/>
      <c r="AN690" s="2"/>
      <c r="AO690" s="2"/>
      <c r="AP690" s="2"/>
      <c r="AQ690" s="2"/>
      <c r="AR690" s="2"/>
      <c r="AS690" s="2"/>
      <c r="AU690" s="2"/>
      <c r="BE690" s="2"/>
    </row>
    <row r="691" spans="4:57">
      <c r="D691" s="2"/>
      <c r="E691" s="2"/>
      <c r="F691" s="2"/>
      <c r="G691" s="2"/>
      <c r="K691" s="2"/>
      <c r="Q691" s="2"/>
      <c r="AI691" s="2"/>
      <c r="AJ691" s="2"/>
      <c r="AL691" s="2"/>
      <c r="AM691" s="2"/>
      <c r="AN691" s="2"/>
      <c r="AO691" s="2"/>
      <c r="AP691" s="2"/>
      <c r="AQ691" s="2"/>
      <c r="AR691" s="2"/>
      <c r="AS691" s="2"/>
      <c r="AU691" s="2"/>
      <c r="BE691" s="2"/>
    </row>
    <row r="692" spans="4:57">
      <c r="D692" s="2"/>
      <c r="E692" s="2"/>
      <c r="F692" s="2"/>
      <c r="G692" s="2"/>
      <c r="K692" s="2"/>
      <c r="Q692" s="2"/>
      <c r="AI692" s="2"/>
      <c r="AJ692" s="2"/>
      <c r="AL692" s="2"/>
      <c r="AM692" s="2"/>
      <c r="AN692" s="2"/>
      <c r="AO692" s="2"/>
      <c r="AP692" s="2"/>
      <c r="AQ692" s="2"/>
      <c r="AR692" s="2"/>
      <c r="AS692" s="2"/>
      <c r="AU692" s="2"/>
      <c r="BE692" s="2"/>
    </row>
    <row r="693" spans="4:57">
      <c r="D693" s="2"/>
      <c r="E693" s="2"/>
      <c r="F693" s="2"/>
      <c r="G693" s="2"/>
      <c r="K693" s="2"/>
      <c r="Q693" s="2"/>
      <c r="AI693" s="2"/>
      <c r="AJ693" s="2"/>
      <c r="AL693" s="2"/>
      <c r="AM693" s="2"/>
      <c r="AN693" s="2"/>
      <c r="AO693" s="2"/>
      <c r="AP693" s="2"/>
      <c r="AQ693" s="2"/>
      <c r="AR693" s="2"/>
      <c r="AS693" s="2"/>
      <c r="AU693" s="2"/>
      <c r="BE693" s="2"/>
    </row>
    <row r="694" spans="4:57">
      <c r="D694" s="2"/>
      <c r="E694" s="2"/>
      <c r="F694" s="2"/>
      <c r="G694" s="2"/>
      <c r="K694" s="2"/>
      <c r="Q694" s="2"/>
      <c r="AI694" s="2"/>
      <c r="AJ694" s="2"/>
      <c r="AL694" s="2"/>
      <c r="AM694" s="2"/>
      <c r="AN694" s="2"/>
      <c r="AO694" s="2"/>
      <c r="AP694" s="2"/>
      <c r="AQ694" s="2"/>
      <c r="AR694" s="2"/>
      <c r="AS694" s="2"/>
      <c r="AU694" s="2"/>
      <c r="BE694" s="2"/>
    </row>
    <row r="695" spans="4:57">
      <c r="D695" s="2"/>
      <c r="E695" s="2"/>
      <c r="F695" s="2"/>
      <c r="G695" s="2"/>
      <c r="K695" s="2"/>
      <c r="Q695" s="2"/>
      <c r="AI695" s="2"/>
      <c r="AJ695" s="2"/>
      <c r="AL695" s="2"/>
      <c r="AM695" s="2"/>
      <c r="AN695" s="2"/>
      <c r="AO695" s="2"/>
      <c r="AP695" s="2"/>
      <c r="AQ695" s="2"/>
      <c r="AR695" s="2"/>
      <c r="AS695" s="2"/>
      <c r="AU695" s="2"/>
      <c r="BE695" s="2"/>
    </row>
    <row r="696" spans="4:57">
      <c r="D696" s="2"/>
      <c r="E696" s="2"/>
      <c r="F696" s="2"/>
      <c r="G696" s="2"/>
      <c r="K696" s="2"/>
      <c r="Q696" s="2"/>
      <c r="AI696" s="2"/>
      <c r="AJ696" s="2"/>
      <c r="AL696" s="2"/>
      <c r="AM696" s="2"/>
      <c r="AN696" s="2"/>
      <c r="AO696" s="2"/>
      <c r="AP696" s="2"/>
      <c r="AQ696" s="2"/>
      <c r="AR696" s="2"/>
      <c r="AS696" s="2"/>
      <c r="AU696" s="2"/>
      <c r="BE696" s="2"/>
    </row>
    <row r="697" spans="4:57">
      <c r="D697" s="2"/>
      <c r="E697" s="2"/>
      <c r="F697" s="2"/>
      <c r="G697" s="2"/>
      <c r="K697" s="2"/>
      <c r="Q697" s="2"/>
      <c r="AI697" s="2"/>
      <c r="AJ697" s="2"/>
      <c r="AL697" s="2"/>
      <c r="AM697" s="2"/>
      <c r="AN697" s="2"/>
      <c r="AO697" s="2"/>
      <c r="AP697" s="2"/>
      <c r="AQ697" s="2"/>
      <c r="AR697" s="2"/>
      <c r="AS697" s="2"/>
      <c r="AU697" s="2"/>
      <c r="BE697" s="2"/>
    </row>
    <row r="698" spans="4:57">
      <c r="D698" s="2"/>
      <c r="E698" s="2"/>
      <c r="F698" s="2"/>
      <c r="G698" s="2"/>
      <c r="K698" s="2"/>
      <c r="Q698" s="2"/>
      <c r="AI698" s="2"/>
      <c r="AJ698" s="2"/>
      <c r="AL698" s="2"/>
      <c r="AM698" s="2"/>
      <c r="AN698" s="2"/>
      <c r="AO698" s="2"/>
      <c r="AP698" s="2"/>
      <c r="AQ698" s="2"/>
      <c r="AR698" s="2"/>
      <c r="AS698" s="2"/>
      <c r="AU698" s="2"/>
      <c r="BE698" s="2"/>
    </row>
    <row r="699" spans="4:57">
      <c r="D699" s="2"/>
      <c r="E699" s="2"/>
      <c r="F699" s="2"/>
      <c r="G699" s="2"/>
      <c r="K699" s="2"/>
      <c r="Q699" s="2"/>
      <c r="AI699" s="2"/>
      <c r="AJ699" s="2"/>
      <c r="AL699" s="2"/>
      <c r="AM699" s="2"/>
      <c r="AN699" s="2"/>
      <c r="AO699" s="2"/>
      <c r="AP699" s="2"/>
      <c r="AQ699" s="2"/>
      <c r="AR699" s="2"/>
      <c r="AS699" s="2"/>
      <c r="AU699" s="2"/>
      <c r="BE699" s="2"/>
    </row>
    <row r="700" spans="4:57">
      <c r="D700" s="2"/>
      <c r="E700" s="2"/>
      <c r="F700" s="2"/>
      <c r="G700" s="2"/>
      <c r="K700" s="2"/>
      <c r="Q700" s="2"/>
      <c r="AI700" s="2"/>
      <c r="AJ700" s="2"/>
      <c r="AL700" s="2"/>
      <c r="AM700" s="2"/>
      <c r="AN700" s="2"/>
      <c r="AO700" s="2"/>
      <c r="AP700" s="2"/>
      <c r="AQ700" s="2"/>
      <c r="AR700" s="2"/>
      <c r="AS700" s="2"/>
      <c r="AU700" s="2"/>
      <c r="BE700" s="2"/>
    </row>
    <row r="701" spans="4:57">
      <c r="D701" s="2"/>
      <c r="E701" s="2"/>
      <c r="F701" s="2"/>
      <c r="G701" s="2"/>
      <c r="K701" s="2"/>
      <c r="Q701" s="2"/>
      <c r="AI701" s="2"/>
      <c r="AJ701" s="2"/>
      <c r="AL701" s="2"/>
      <c r="AM701" s="2"/>
      <c r="AN701" s="2"/>
      <c r="AO701" s="2"/>
      <c r="AP701" s="2"/>
      <c r="AQ701" s="2"/>
      <c r="AR701" s="2"/>
      <c r="AS701" s="2"/>
      <c r="AU701" s="2"/>
      <c r="BE701" s="2"/>
    </row>
    <row r="702" spans="4:57">
      <c r="D702" s="2"/>
      <c r="E702" s="2"/>
      <c r="F702" s="2"/>
      <c r="G702" s="2"/>
      <c r="K702" s="2"/>
      <c r="Q702" s="2"/>
      <c r="AI702" s="2"/>
      <c r="AJ702" s="2"/>
      <c r="AL702" s="2"/>
      <c r="AM702" s="2"/>
      <c r="AN702" s="2"/>
      <c r="AO702" s="2"/>
      <c r="AP702" s="2"/>
      <c r="AQ702" s="2"/>
      <c r="AR702" s="2"/>
      <c r="AS702" s="2"/>
      <c r="AU702" s="2"/>
      <c r="BE702" s="2"/>
    </row>
    <row r="703" spans="4:57">
      <c r="D703" s="2"/>
      <c r="E703" s="2"/>
      <c r="F703" s="2"/>
      <c r="G703" s="2"/>
      <c r="K703" s="2"/>
      <c r="Q703" s="2"/>
      <c r="AI703" s="2"/>
      <c r="AJ703" s="2"/>
      <c r="AL703" s="2"/>
      <c r="AM703" s="2"/>
      <c r="AN703" s="2"/>
      <c r="AO703" s="2"/>
      <c r="AP703" s="2"/>
      <c r="AQ703" s="2"/>
      <c r="AR703" s="2"/>
      <c r="AS703" s="2"/>
      <c r="AU703" s="2"/>
      <c r="BE703" s="2"/>
    </row>
    <row r="704" spans="4:57">
      <c r="D704" s="2"/>
      <c r="E704" s="2"/>
      <c r="F704" s="2"/>
      <c r="G704" s="2"/>
      <c r="K704" s="2"/>
      <c r="Q704" s="2"/>
      <c r="AI704" s="2"/>
      <c r="AJ704" s="2"/>
      <c r="AL704" s="2"/>
      <c r="AM704" s="2"/>
      <c r="AN704" s="2"/>
      <c r="AO704" s="2"/>
      <c r="AP704" s="2"/>
      <c r="AQ704" s="2"/>
      <c r="AR704" s="2"/>
      <c r="AS704" s="2"/>
      <c r="AU704" s="2"/>
      <c r="BE704" s="2"/>
    </row>
    <row r="705" spans="4:57">
      <c r="D705" s="2"/>
      <c r="E705" s="2"/>
      <c r="F705" s="2"/>
      <c r="G705" s="2"/>
      <c r="K705" s="2"/>
      <c r="Q705" s="2"/>
      <c r="AI705" s="2"/>
      <c r="AJ705" s="2"/>
      <c r="AL705" s="2"/>
      <c r="AM705" s="2"/>
      <c r="AN705" s="2"/>
      <c r="AO705" s="2"/>
      <c r="AP705" s="2"/>
      <c r="AQ705" s="2"/>
      <c r="AR705" s="2"/>
      <c r="AS705" s="2"/>
      <c r="AU705" s="2"/>
      <c r="BE705" s="2"/>
    </row>
    <row r="706" spans="4:57">
      <c r="D706" s="2"/>
      <c r="E706" s="2"/>
      <c r="F706" s="2"/>
      <c r="G706" s="2"/>
      <c r="K706" s="2"/>
      <c r="Q706" s="2"/>
      <c r="AI706" s="2"/>
      <c r="AJ706" s="2"/>
      <c r="AL706" s="2"/>
      <c r="AM706" s="2"/>
      <c r="AN706" s="2"/>
      <c r="AO706" s="2"/>
      <c r="AP706" s="2"/>
      <c r="AQ706" s="2"/>
      <c r="AR706" s="2"/>
      <c r="AS706" s="2"/>
      <c r="AU706" s="2"/>
      <c r="BE706" s="2"/>
    </row>
    <row r="707" spans="4:57">
      <c r="D707" s="2"/>
      <c r="E707" s="2"/>
      <c r="F707" s="2"/>
      <c r="G707" s="2"/>
      <c r="K707" s="2"/>
      <c r="Q707" s="2"/>
      <c r="AI707" s="2"/>
      <c r="AJ707" s="2"/>
      <c r="AL707" s="2"/>
      <c r="AM707" s="2"/>
      <c r="AN707" s="2"/>
      <c r="AO707" s="2"/>
      <c r="AP707" s="2"/>
      <c r="AQ707" s="2"/>
      <c r="AR707" s="2"/>
      <c r="AS707" s="2"/>
      <c r="AU707" s="2"/>
      <c r="BE707" s="2"/>
    </row>
    <row r="708" spans="4:57">
      <c r="D708" s="2"/>
      <c r="E708" s="2"/>
      <c r="F708" s="2"/>
      <c r="G708" s="2"/>
      <c r="K708" s="2"/>
      <c r="Q708" s="2"/>
      <c r="AI708" s="2"/>
      <c r="AJ708" s="2"/>
      <c r="AL708" s="2"/>
      <c r="AM708" s="2"/>
      <c r="AN708" s="2"/>
      <c r="AO708" s="2"/>
      <c r="AP708" s="2"/>
      <c r="AQ708" s="2"/>
      <c r="AR708" s="2"/>
      <c r="AS708" s="2"/>
      <c r="AU708" s="2"/>
      <c r="BE708" s="2"/>
    </row>
    <row r="709" spans="4:57">
      <c r="D709" s="2"/>
      <c r="E709" s="2"/>
      <c r="F709" s="2"/>
      <c r="G709" s="2"/>
      <c r="K709" s="2"/>
      <c r="Q709" s="2"/>
      <c r="AI709" s="2"/>
      <c r="AJ709" s="2"/>
      <c r="AL709" s="2"/>
      <c r="AM709" s="2"/>
      <c r="AN709" s="2"/>
      <c r="AO709" s="2"/>
      <c r="AP709" s="2"/>
      <c r="AQ709" s="2"/>
      <c r="AR709" s="2"/>
      <c r="AS709" s="2"/>
      <c r="AU709" s="2"/>
      <c r="BE709" s="2"/>
    </row>
    <row r="710" spans="4:57">
      <c r="D710" s="2"/>
      <c r="E710" s="2"/>
      <c r="F710" s="2"/>
      <c r="G710" s="2"/>
      <c r="K710" s="2"/>
      <c r="Q710" s="2"/>
      <c r="AI710" s="2"/>
      <c r="AJ710" s="2"/>
      <c r="AL710" s="2"/>
      <c r="AM710" s="2"/>
      <c r="AN710" s="2"/>
      <c r="AO710" s="2"/>
      <c r="AP710" s="2"/>
      <c r="AQ710" s="2"/>
      <c r="AR710" s="2"/>
      <c r="AS710" s="2"/>
      <c r="AU710" s="2"/>
      <c r="BE710" s="2"/>
    </row>
    <row r="711" spans="4:57">
      <c r="D711" s="2"/>
      <c r="E711" s="2"/>
      <c r="F711" s="2"/>
      <c r="G711" s="2"/>
      <c r="K711" s="2"/>
      <c r="Q711" s="2"/>
      <c r="AI711" s="2"/>
      <c r="AJ711" s="2"/>
      <c r="AL711" s="2"/>
      <c r="AM711" s="2"/>
      <c r="AN711" s="2"/>
      <c r="AO711" s="2"/>
      <c r="AP711" s="2"/>
      <c r="AQ711" s="2"/>
      <c r="AR711" s="2"/>
      <c r="AS711" s="2"/>
      <c r="AU711" s="2"/>
      <c r="BE711" s="2"/>
    </row>
    <row r="712" spans="4:57">
      <c r="D712" s="2"/>
      <c r="E712" s="2"/>
      <c r="F712" s="2"/>
      <c r="G712" s="2"/>
      <c r="K712" s="2"/>
      <c r="Q712" s="2"/>
      <c r="AI712" s="2"/>
      <c r="AJ712" s="2"/>
      <c r="AL712" s="2"/>
      <c r="AM712" s="2"/>
      <c r="AN712" s="2"/>
      <c r="AO712" s="2"/>
      <c r="AP712" s="2"/>
      <c r="AQ712" s="2"/>
      <c r="AR712" s="2"/>
      <c r="AS712" s="2"/>
      <c r="AU712" s="2"/>
      <c r="BE712" s="2"/>
    </row>
    <row r="713" spans="4:57">
      <c r="D713" s="2"/>
      <c r="E713" s="2"/>
      <c r="F713" s="2"/>
      <c r="G713" s="2"/>
      <c r="K713" s="2"/>
      <c r="Q713" s="2"/>
      <c r="AI713" s="2"/>
      <c r="AJ713" s="2"/>
      <c r="AL713" s="2"/>
      <c r="AM713" s="2"/>
      <c r="AN713" s="2"/>
      <c r="AO713" s="2"/>
      <c r="AP713" s="2"/>
      <c r="AQ713" s="2"/>
      <c r="AR713" s="2"/>
      <c r="AS713" s="2"/>
      <c r="AU713" s="2"/>
      <c r="BE713" s="2"/>
    </row>
    <row r="714" spans="4:57">
      <c r="D714" s="2"/>
      <c r="E714" s="2"/>
      <c r="F714" s="2"/>
      <c r="G714" s="2"/>
      <c r="K714" s="2"/>
      <c r="Q714" s="2"/>
      <c r="AI714" s="2"/>
      <c r="AJ714" s="2"/>
      <c r="AL714" s="2"/>
      <c r="AM714" s="2"/>
      <c r="AN714" s="2"/>
      <c r="AO714" s="2"/>
      <c r="AP714" s="2"/>
      <c r="AQ714" s="2"/>
      <c r="AR714" s="2"/>
      <c r="AS714" s="2"/>
      <c r="AU714" s="2"/>
      <c r="BE714" s="2"/>
    </row>
    <row r="715" spans="4:57">
      <c r="D715" s="2"/>
      <c r="E715" s="2"/>
      <c r="F715" s="2"/>
      <c r="G715" s="2"/>
      <c r="K715" s="2"/>
      <c r="Q715" s="2"/>
      <c r="AI715" s="2"/>
      <c r="AJ715" s="2"/>
      <c r="AL715" s="2"/>
      <c r="AM715" s="2"/>
      <c r="AN715" s="2"/>
      <c r="AO715" s="2"/>
      <c r="AP715" s="2"/>
      <c r="AQ715" s="2"/>
      <c r="AR715" s="2"/>
      <c r="AS715" s="2"/>
      <c r="AU715" s="2"/>
      <c r="BE715" s="2"/>
    </row>
    <row r="716" spans="4:57">
      <c r="D716" s="2"/>
      <c r="E716" s="2"/>
      <c r="F716" s="2"/>
      <c r="G716" s="2"/>
      <c r="K716" s="2"/>
      <c r="Q716" s="2"/>
      <c r="AI716" s="2"/>
      <c r="AJ716" s="2"/>
      <c r="AL716" s="2"/>
      <c r="AM716" s="2"/>
      <c r="AN716" s="2"/>
      <c r="AO716" s="2"/>
      <c r="AP716" s="2"/>
      <c r="AQ716" s="2"/>
      <c r="AR716" s="2"/>
      <c r="AS716" s="2"/>
      <c r="AU716" s="2"/>
      <c r="BE716" s="2"/>
    </row>
    <row r="717" spans="4:57">
      <c r="D717" s="2"/>
      <c r="E717" s="2"/>
      <c r="F717" s="2"/>
      <c r="G717" s="2"/>
      <c r="K717" s="2"/>
      <c r="Q717" s="2"/>
      <c r="AI717" s="2"/>
      <c r="AJ717" s="2"/>
      <c r="AL717" s="2"/>
      <c r="AM717" s="2"/>
      <c r="AN717" s="2"/>
      <c r="AO717" s="2"/>
      <c r="AP717" s="2"/>
      <c r="AQ717" s="2"/>
      <c r="AR717" s="2"/>
      <c r="AS717" s="2"/>
      <c r="AU717" s="2"/>
      <c r="BE717" s="2"/>
    </row>
    <row r="718" spans="4:57">
      <c r="D718" s="2"/>
      <c r="E718" s="2"/>
      <c r="F718" s="2"/>
      <c r="G718" s="2"/>
      <c r="K718" s="2"/>
      <c r="Q718" s="2"/>
      <c r="AI718" s="2"/>
      <c r="AJ718" s="2"/>
      <c r="AL718" s="2"/>
      <c r="AM718" s="2"/>
      <c r="AN718" s="2"/>
      <c r="AO718" s="2"/>
      <c r="AP718" s="2"/>
      <c r="AQ718" s="2"/>
      <c r="AR718" s="2"/>
      <c r="AS718" s="2"/>
      <c r="AU718" s="2"/>
      <c r="BE718" s="2"/>
    </row>
    <row r="719" spans="4:57">
      <c r="D719" s="2"/>
      <c r="E719" s="2"/>
      <c r="F719" s="2"/>
      <c r="G719" s="2"/>
      <c r="K719" s="2"/>
      <c r="Q719" s="2"/>
      <c r="AI719" s="2"/>
      <c r="AJ719" s="2"/>
      <c r="AL719" s="2"/>
      <c r="AM719" s="2"/>
      <c r="AN719" s="2"/>
      <c r="AO719" s="2"/>
      <c r="AP719" s="2"/>
      <c r="AQ719" s="2"/>
      <c r="AR719" s="2"/>
      <c r="AS719" s="2"/>
      <c r="AU719" s="2"/>
      <c r="BE719" s="2"/>
    </row>
    <row r="720" spans="4:57">
      <c r="D720" s="2"/>
      <c r="E720" s="2"/>
      <c r="F720" s="2"/>
      <c r="G720" s="2"/>
      <c r="K720" s="2"/>
      <c r="Q720" s="2"/>
      <c r="AI720" s="2"/>
      <c r="AJ720" s="2"/>
      <c r="AL720" s="2"/>
      <c r="AM720" s="2"/>
      <c r="AN720" s="2"/>
      <c r="AO720" s="2"/>
      <c r="AP720" s="2"/>
      <c r="AQ720" s="2"/>
      <c r="AR720" s="2"/>
      <c r="AS720" s="2"/>
      <c r="AU720" s="2"/>
      <c r="BE720" s="2"/>
    </row>
    <row r="721" spans="4:57">
      <c r="D721" s="2"/>
      <c r="E721" s="2"/>
      <c r="F721" s="2"/>
      <c r="G721" s="2"/>
      <c r="K721" s="2"/>
      <c r="Q721" s="2"/>
      <c r="AI721" s="2"/>
      <c r="AJ721" s="2"/>
      <c r="AL721" s="2"/>
      <c r="AM721" s="2"/>
      <c r="AN721" s="2"/>
      <c r="AO721" s="2"/>
      <c r="AP721" s="2"/>
      <c r="AQ721" s="2"/>
      <c r="AR721" s="2"/>
      <c r="AS721" s="2"/>
      <c r="AU721" s="2"/>
      <c r="BE721" s="2"/>
    </row>
    <row r="722" spans="4:57">
      <c r="D722" s="2"/>
      <c r="E722" s="2"/>
      <c r="F722" s="2"/>
      <c r="G722" s="2"/>
      <c r="K722" s="2"/>
      <c r="Q722" s="2"/>
      <c r="AI722" s="2"/>
      <c r="AJ722" s="2"/>
      <c r="AL722" s="2"/>
      <c r="AM722" s="2"/>
      <c r="AN722" s="2"/>
      <c r="AO722" s="2"/>
      <c r="AP722" s="2"/>
      <c r="AQ722" s="2"/>
      <c r="AR722" s="2"/>
      <c r="AS722" s="2"/>
      <c r="AU722" s="2"/>
      <c r="BE722" s="2"/>
    </row>
    <row r="723" spans="4:57">
      <c r="D723" s="2"/>
      <c r="E723" s="2"/>
      <c r="F723" s="2"/>
      <c r="G723" s="2"/>
      <c r="K723" s="2"/>
      <c r="Q723" s="2"/>
      <c r="AI723" s="2"/>
      <c r="AJ723" s="2"/>
      <c r="AL723" s="2"/>
      <c r="AM723" s="2"/>
      <c r="AN723" s="2"/>
      <c r="AO723" s="2"/>
      <c r="AP723" s="2"/>
      <c r="AQ723" s="2"/>
      <c r="AR723" s="2"/>
      <c r="AS723" s="2"/>
      <c r="AU723" s="2"/>
      <c r="BE723" s="2"/>
    </row>
    <row r="724" spans="4:57">
      <c r="D724" s="2"/>
      <c r="E724" s="2"/>
      <c r="F724" s="2"/>
      <c r="G724" s="2"/>
      <c r="K724" s="2"/>
      <c r="Q724" s="2"/>
      <c r="AI724" s="2"/>
      <c r="AJ724" s="2"/>
      <c r="AL724" s="2"/>
      <c r="AM724" s="2"/>
      <c r="AN724" s="2"/>
      <c r="AO724" s="2"/>
      <c r="AP724" s="2"/>
      <c r="AQ724" s="2"/>
      <c r="AR724" s="2"/>
      <c r="AS724" s="2"/>
      <c r="AU724" s="2"/>
      <c r="BE724" s="2"/>
    </row>
    <row r="725" spans="4:57">
      <c r="D725" s="2"/>
      <c r="E725" s="2"/>
      <c r="F725" s="2"/>
      <c r="G725" s="2"/>
      <c r="K725" s="2"/>
      <c r="Q725" s="2"/>
      <c r="AI725" s="2"/>
      <c r="AJ725" s="2"/>
      <c r="AL725" s="2"/>
      <c r="AM725" s="2"/>
      <c r="AN725" s="2"/>
      <c r="AO725" s="2"/>
      <c r="AP725" s="2"/>
      <c r="AQ725" s="2"/>
      <c r="AR725" s="2"/>
      <c r="AS725" s="2"/>
      <c r="AU725" s="2"/>
      <c r="BE725" s="2"/>
    </row>
    <row r="726" spans="4:57">
      <c r="D726" s="2"/>
      <c r="E726" s="2"/>
      <c r="F726" s="2"/>
      <c r="G726" s="2"/>
      <c r="K726" s="2"/>
      <c r="Q726" s="2"/>
      <c r="AI726" s="2"/>
      <c r="AJ726" s="2"/>
      <c r="AL726" s="2"/>
      <c r="AM726" s="2"/>
      <c r="AN726" s="2"/>
      <c r="AO726" s="2"/>
      <c r="AP726" s="2"/>
      <c r="AQ726" s="2"/>
      <c r="AR726" s="2"/>
      <c r="AS726" s="2"/>
      <c r="AU726" s="2"/>
      <c r="BE726" s="2"/>
    </row>
    <row r="727" spans="4:57">
      <c r="D727" s="2"/>
      <c r="E727" s="2"/>
      <c r="F727" s="2"/>
      <c r="G727" s="2"/>
      <c r="K727" s="2"/>
      <c r="Q727" s="2"/>
      <c r="AI727" s="2"/>
      <c r="AJ727" s="2"/>
      <c r="AL727" s="2"/>
      <c r="AM727" s="2"/>
      <c r="AN727" s="2"/>
      <c r="AO727" s="2"/>
      <c r="AP727" s="2"/>
      <c r="AQ727" s="2"/>
      <c r="AR727" s="2"/>
      <c r="AS727" s="2"/>
      <c r="AU727" s="2"/>
      <c r="BE727" s="2"/>
    </row>
    <row r="728" spans="4:57">
      <c r="D728" s="2"/>
      <c r="E728" s="2"/>
      <c r="F728" s="2"/>
      <c r="G728" s="2"/>
      <c r="K728" s="2"/>
      <c r="Q728" s="2"/>
      <c r="AI728" s="2"/>
      <c r="AJ728" s="2"/>
      <c r="AL728" s="2"/>
      <c r="AM728" s="2"/>
      <c r="AN728" s="2"/>
      <c r="AO728" s="2"/>
      <c r="AP728" s="2"/>
      <c r="AQ728" s="2"/>
      <c r="AR728" s="2"/>
      <c r="AS728" s="2"/>
      <c r="AU728" s="2"/>
      <c r="BE728" s="2"/>
    </row>
    <row r="729" spans="4:57">
      <c r="D729" s="2"/>
      <c r="E729" s="2"/>
      <c r="F729" s="2"/>
      <c r="G729" s="2"/>
      <c r="K729" s="2"/>
      <c r="Q729" s="2"/>
      <c r="AI729" s="2"/>
      <c r="AJ729" s="2"/>
      <c r="AL729" s="2"/>
      <c r="AM729" s="2"/>
      <c r="AN729" s="2"/>
      <c r="AO729" s="2"/>
      <c r="AP729" s="2"/>
      <c r="AQ729" s="2"/>
      <c r="AR729" s="2"/>
      <c r="AS729" s="2"/>
      <c r="AU729" s="2"/>
      <c r="BE729" s="2"/>
    </row>
    <row r="730" spans="4:57">
      <c r="D730" s="2"/>
      <c r="E730" s="2"/>
      <c r="F730" s="2"/>
      <c r="G730" s="2"/>
      <c r="K730" s="2"/>
      <c r="Q730" s="2"/>
      <c r="AI730" s="2"/>
      <c r="AJ730" s="2"/>
      <c r="AL730" s="2"/>
      <c r="AM730" s="2"/>
      <c r="AN730" s="2"/>
      <c r="AO730" s="2"/>
      <c r="AP730" s="2"/>
      <c r="AQ730" s="2"/>
      <c r="AR730" s="2"/>
      <c r="AS730" s="2"/>
      <c r="AU730" s="2"/>
      <c r="BE730" s="2"/>
    </row>
    <row r="731" spans="4:57">
      <c r="D731" s="2"/>
      <c r="E731" s="2"/>
      <c r="F731" s="2"/>
      <c r="G731" s="2"/>
      <c r="K731" s="2"/>
      <c r="Q731" s="2"/>
      <c r="AI731" s="2"/>
      <c r="AJ731" s="2"/>
      <c r="AL731" s="2"/>
      <c r="AM731" s="2"/>
      <c r="AN731" s="2"/>
      <c r="AO731" s="2"/>
      <c r="AP731" s="2"/>
      <c r="AQ731" s="2"/>
      <c r="AR731" s="2"/>
      <c r="AS731" s="2"/>
      <c r="AU731" s="2"/>
      <c r="BE731" s="2"/>
    </row>
    <row r="732" spans="4:57">
      <c r="D732" s="2"/>
      <c r="E732" s="2"/>
      <c r="F732" s="2"/>
      <c r="G732" s="2"/>
      <c r="K732" s="2"/>
      <c r="Q732" s="2"/>
      <c r="AI732" s="2"/>
      <c r="AJ732" s="2"/>
      <c r="AL732" s="2"/>
      <c r="AM732" s="2"/>
      <c r="AN732" s="2"/>
      <c r="AO732" s="2"/>
      <c r="AP732" s="2"/>
      <c r="AQ732" s="2"/>
      <c r="AR732" s="2"/>
      <c r="AS732" s="2"/>
      <c r="AU732" s="2"/>
      <c r="BE732" s="2"/>
    </row>
    <row r="733" spans="4:57">
      <c r="D733" s="2"/>
      <c r="E733" s="2"/>
      <c r="F733" s="2"/>
      <c r="G733" s="2"/>
      <c r="K733" s="2"/>
      <c r="Q733" s="2"/>
      <c r="AI733" s="2"/>
      <c r="AJ733" s="2"/>
      <c r="AL733" s="2"/>
      <c r="AM733" s="2"/>
      <c r="AN733" s="2"/>
      <c r="AO733" s="2"/>
      <c r="AP733" s="2"/>
      <c r="AQ733" s="2"/>
      <c r="AR733" s="2"/>
      <c r="AS733" s="2"/>
      <c r="AU733" s="2"/>
      <c r="BE733" s="2"/>
    </row>
    <row r="734" spans="4:57">
      <c r="D734" s="2"/>
      <c r="E734" s="2"/>
      <c r="F734" s="2"/>
      <c r="G734" s="2"/>
      <c r="K734" s="2"/>
      <c r="Q734" s="2"/>
      <c r="AI734" s="2"/>
      <c r="AJ734" s="2"/>
      <c r="AL734" s="2"/>
      <c r="AM734" s="2"/>
      <c r="AN734" s="2"/>
      <c r="AO734" s="2"/>
      <c r="AP734" s="2"/>
      <c r="AQ734" s="2"/>
      <c r="AR734" s="2"/>
      <c r="AS734" s="2"/>
      <c r="AU734" s="2"/>
      <c r="BE734" s="2"/>
    </row>
    <row r="735" spans="4:57">
      <c r="D735" s="2"/>
      <c r="E735" s="2"/>
      <c r="F735" s="2"/>
      <c r="G735" s="2"/>
      <c r="K735" s="2"/>
      <c r="Q735" s="2"/>
      <c r="AI735" s="2"/>
      <c r="AJ735" s="2"/>
      <c r="AL735" s="2"/>
      <c r="AM735" s="2"/>
      <c r="AN735" s="2"/>
      <c r="AO735" s="2"/>
      <c r="AP735" s="2"/>
      <c r="AQ735" s="2"/>
      <c r="AR735" s="2"/>
      <c r="AS735" s="2"/>
      <c r="AU735" s="2"/>
      <c r="BE735" s="2"/>
    </row>
    <row r="736" spans="4:57">
      <c r="D736" s="2"/>
      <c r="E736" s="2"/>
      <c r="F736" s="2"/>
      <c r="G736" s="2"/>
      <c r="K736" s="2"/>
      <c r="Q736" s="2"/>
      <c r="AI736" s="2"/>
      <c r="AJ736" s="2"/>
      <c r="AL736" s="2"/>
      <c r="AM736" s="2"/>
      <c r="AN736" s="2"/>
      <c r="AO736" s="2"/>
      <c r="AP736" s="2"/>
      <c r="AQ736" s="2"/>
      <c r="AR736" s="2"/>
      <c r="AS736" s="2"/>
      <c r="AU736" s="2"/>
      <c r="BE736" s="2"/>
    </row>
    <row r="737" spans="4:57">
      <c r="D737" s="2"/>
      <c r="E737" s="2"/>
      <c r="F737" s="2"/>
      <c r="G737" s="2"/>
      <c r="K737" s="2"/>
      <c r="Q737" s="2"/>
      <c r="AI737" s="2"/>
      <c r="AJ737" s="2"/>
      <c r="AL737" s="2"/>
      <c r="AM737" s="2"/>
      <c r="AN737" s="2"/>
      <c r="AO737" s="2"/>
      <c r="AP737" s="2"/>
      <c r="AQ737" s="2"/>
      <c r="AR737" s="2"/>
      <c r="AS737" s="2"/>
      <c r="AU737" s="2"/>
      <c r="BE737" s="2"/>
    </row>
    <row r="738" spans="4:57">
      <c r="D738" s="2"/>
      <c r="E738" s="2"/>
      <c r="F738" s="2"/>
      <c r="G738" s="2"/>
      <c r="K738" s="2"/>
      <c r="Q738" s="2"/>
      <c r="AI738" s="2"/>
      <c r="AJ738" s="2"/>
      <c r="AL738" s="2"/>
      <c r="AM738" s="2"/>
      <c r="AN738" s="2"/>
      <c r="AO738" s="2"/>
      <c r="AP738" s="2"/>
      <c r="AQ738" s="2"/>
      <c r="AR738" s="2"/>
      <c r="AS738" s="2"/>
      <c r="AU738" s="2"/>
      <c r="BE738" s="2"/>
    </row>
    <row r="739" spans="4:57">
      <c r="D739" s="2"/>
      <c r="E739" s="2"/>
      <c r="F739" s="2"/>
      <c r="G739" s="2"/>
      <c r="K739" s="2"/>
      <c r="Q739" s="2"/>
      <c r="AI739" s="2"/>
      <c r="AJ739" s="2"/>
      <c r="AL739" s="2"/>
      <c r="AM739" s="2"/>
      <c r="AN739" s="2"/>
      <c r="AO739" s="2"/>
      <c r="AP739" s="2"/>
      <c r="AQ739" s="2"/>
      <c r="AR739" s="2"/>
      <c r="AS739" s="2"/>
      <c r="AU739" s="2"/>
      <c r="BE739" s="2"/>
    </row>
    <row r="740" spans="4:57">
      <c r="D740" s="2"/>
      <c r="E740" s="2"/>
      <c r="F740" s="2"/>
      <c r="G740" s="2"/>
      <c r="K740" s="2"/>
      <c r="Q740" s="2"/>
      <c r="AI740" s="2"/>
      <c r="AJ740" s="2"/>
      <c r="AL740" s="2"/>
      <c r="AM740" s="2"/>
      <c r="AN740" s="2"/>
      <c r="AO740" s="2"/>
      <c r="AP740" s="2"/>
      <c r="AQ740" s="2"/>
      <c r="AR740" s="2"/>
      <c r="AS740" s="2"/>
      <c r="AU740" s="2"/>
      <c r="BE740" s="2"/>
    </row>
    <row r="741" spans="4:57">
      <c r="D741" s="2"/>
      <c r="E741" s="2"/>
      <c r="F741" s="2"/>
      <c r="G741" s="2"/>
      <c r="K741" s="2"/>
      <c r="Q741" s="2"/>
      <c r="AI741" s="2"/>
      <c r="AJ741" s="2"/>
      <c r="AL741" s="2"/>
      <c r="AM741" s="2"/>
      <c r="AN741" s="2"/>
      <c r="AO741" s="2"/>
      <c r="AP741" s="2"/>
      <c r="AQ741" s="2"/>
      <c r="AR741" s="2"/>
      <c r="AS741" s="2"/>
      <c r="AU741" s="2"/>
      <c r="BE741" s="2"/>
    </row>
    <row r="742" spans="4:57">
      <c r="D742" s="2"/>
      <c r="E742" s="2"/>
      <c r="F742" s="2"/>
      <c r="G742" s="2"/>
      <c r="K742" s="2"/>
      <c r="Q742" s="2"/>
      <c r="AI742" s="2"/>
      <c r="AJ742" s="2"/>
      <c r="AL742" s="2"/>
      <c r="AM742" s="2"/>
      <c r="AN742" s="2"/>
      <c r="AO742" s="2"/>
      <c r="AP742" s="2"/>
      <c r="AQ742" s="2"/>
      <c r="AR742" s="2"/>
      <c r="AS742" s="2"/>
      <c r="AU742" s="2"/>
      <c r="BE742" s="2"/>
    </row>
    <row r="743" spans="4:57">
      <c r="D743" s="2"/>
      <c r="E743" s="2"/>
      <c r="F743" s="2"/>
      <c r="G743" s="2"/>
      <c r="K743" s="2"/>
      <c r="Q743" s="2"/>
      <c r="AI743" s="2"/>
      <c r="AJ743" s="2"/>
      <c r="AL743" s="2"/>
      <c r="AM743" s="2"/>
      <c r="AN743" s="2"/>
      <c r="AO743" s="2"/>
      <c r="AP743" s="2"/>
      <c r="AQ743" s="2"/>
      <c r="AR743" s="2"/>
      <c r="AS743" s="2"/>
      <c r="AU743" s="2"/>
      <c r="BE743" s="2"/>
    </row>
    <row r="744" spans="4:57">
      <c r="D744" s="2"/>
      <c r="E744" s="2"/>
      <c r="F744" s="2"/>
      <c r="G744" s="2"/>
      <c r="K744" s="2"/>
      <c r="Q744" s="2"/>
      <c r="AI744" s="2"/>
      <c r="AJ744" s="2"/>
      <c r="AL744" s="2"/>
      <c r="AM744" s="2"/>
      <c r="AN744" s="2"/>
      <c r="AO744" s="2"/>
      <c r="AP744" s="2"/>
      <c r="AQ744" s="2"/>
      <c r="AR744" s="2"/>
      <c r="AS744" s="2"/>
      <c r="AU744" s="2"/>
      <c r="BE744" s="2"/>
    </row>
    <row r="745" spans="4:57">
      <c r="D745" s="2"/>
      <c r="E745" s="2"/>
      <c r="F745" s="2"/>
      <c r="G745" s="2"/>
      <c r="K745" s="2"/>
      <c r="Q745" s="2"/>
      <c r="AI745" s="2"/>
      <c r="AJ745" s="2"/>
      <c r="AL745" s="2"/>
      <c r="AM745" s="2"/>
      <c r="AN745" s="2"/>
      <c r="AO745" s="2"/>
      <c r="AP745" s="2"/>
      <c r="AQ745" s="2"/>
      <c r="AR745" s="2"/>
      <c r="AS745" s="2"/>
      <c r="AU745" s="2"/>
      <c r="BE745" s="2"/>
    </row>
    <row r="746" spans="4:57">
      <c r="D746" s="2"/>
      <c r="E746" s="2"/>
      <c r="F746" s="2"/>
      <c r="G746" s="2"/>
      <c r="K746" s="2"/>
      <c r="Q746" s="2"/>
      <c r="AI746" s="2"/>
      <c r="AJ746" s="2"/>
      <c r="AL746" s="2"/>
      <c r="AM746" s="2"/>
      <c r="AN746" s="2"/>
      <c r="AO746" s="2"/>
      <c r="AP746" s="2"/>
      <c r="AQ746" s="2"/>
      <c r="AR746" s="2"/>
      <c r="AS746" s="2"/>
      <c r="AU746" s="2"/>
      <c r="BE746" s="2"/>
    </row>
    <row r="747" spans="4:57">
      <c r="D747" s="2"/>
      <c r="E747" s="2"/>
      <c r="F747" s="2"/>
      <c r="G747" s="2"/>
      <c r="K747" s="2"/>
      <c r="Q747" s="2"/>
      <c r="AI747" s="2"/>
      <c r="AJ747" s="2"/>
      <c r="AL747" s="2"/>
      <c r="AM747" s="2"/>
      <c r="AN747" s="2"/>
      <c r="AO747" s="2"/>
      <c r="AP747" s="2"/>
      <c r="AQ747" s="2"/>
      <c r="AR747" s="2"/>
      <c r="AS747" s="2"/>
      <c r="AU747" s="2"/>
      <c r="BE747" s="2"/>
    </row>
    <row r="748" spans="4:57">
      <c r="D748" s="2"/>
      <c r="E748" s="2"/>
      <c r="F748" s="2"/>
      <c r="G748" s="2"/>
      <c r="K748" s="2"/>
      <c r="Q748" s="2"/>
      <c r="AI748" s="2"/>
      <c r="AJ748" s="2"/>
      <c r="AL748" s="2"/>
      <c r="AM748" s="2"/>
      <c r="AN748" s="2"/>
      <c r="AO748" s="2"/>
      <c r="AP748" s="2"/>
      <c r="AQ748" s="2"/>
      <c r="AR748" s="2"/>
      <c r="AS748" s="2"/>
      <c r="AU748" s="2"/>
      <c r="BE748" s="2"/>
    </row>
    <row r="749" spans="4:57">
      <c r="D749" s="2"/>
      <c r="E749" s="2"/>
      <c r="F749" s="2"/>
      <c r="G749" s="2"/>
      <c r="K749" s="2"/>
      <c r="Q749" s="2"/>
      <c r="AI749" s="2"/>
      <c r="AJ749" s="2"/>
      <c r="AL749" s="2"/>
      <c r="AM749" s="2"/>
      <c r="AN749" s="2"/>
      <c r="AO749" s="2"/>
      <c r="AP749" s="2"/>
      <c r="AQ749" s="2"/>
      <c r="AR749" s="2"/>
      <c r="AS749" s="2"/>
      <c r="AU749" s="2"/>
      <c r="BE749" s="2"/>
    </row>
    <row r="750" spans="4:57">
      <c r="D750" s="2"/>
      <c r="E750" s="2"/>
      <c r="F750" s="2"/>
      <c r="G750" s="2"/>
      <c r="K750" s="2"/>
      <c r="Q750" s="2"/>
      <c r="AI750" s="2"/>
      <c r="AJ750" s="2"/>
      <c r="AL750" s="2"/>
      <c r="AM750" s="2"/>
      <c r="AN750" s="2"/>
      <c r="AO750" s="2"/>
      <c r="AP750" s="2"/>
      <c r="AQ750" s="2"/>
      <c r="AR750" s="2"/>
      <c r="AS750" s="2"/>
      <c r="AU750" s="2"/>
      <c r="BE750" s="2"/>
    </row>
    <row r="751" spans="4:57">
      <c r="D751" s="2"/>
      <c r="E751" s="2"/>
      <c r="F751" s="2"/>
      <c r="G751" s="2"/>
      <c r="K751" s="2"/>
      <c r="Q751" s="2"/>
      <c r="AI751" s="2"/>
      <c r="AJ751" s="2"/>
      <c r="AL751" s="2"/>
      <c r="AM751" s="2"/>
      <c r="AN751" s="2"/>
      <c r="AO751" s="2"/>
      <c r="AP751" s="2"/>
      <c r="AQ751" s="2"/>
      <c r="AR751" s="2"/>
      <c r="AS751" s="2"/>
      <c r="AU751" s="2"/>
      <c r="BE751" s="2"/>
    </row>
    <row r="752" spans="4:57">
      <c r="D752" s="2"/>
      <c r="E752" s="2"/>
      <c r="F752" s="2"/>
      <c r="G752" s="2"/>
      <c r="K752" s="2"/>
      <c r="Q752" s="2"/>
      <c r="AI752" s="2"/>
      <c r="AJ752" s="2"/>
      <c r="AL752" s="2"/>
      <c r="AM752" s="2"/>
      <c r="AN752" s="2"/>
      <c r="AO752" s="2"/>
      <c r="AP752" s="2"/>
      <c r="AQ752" s="2"/>
      <c r="AR752" s="2"/>
      <c r="AS752" s="2"/>
      <c r="AU752" s="2"/>
      <c r="BE752" s="2"/>
    </row>
    <row r="753" spans="4:57">
      <c r="D753" s="2"/>
      <c r="E753" s="2"/>
      <c r="F753" s="2"/>
      <c r="G753" s="2"/>
      <c r="K753" s="2"/>
      <c r="Q753" s="2"/>
      <c r="AI753" s="2"/>
      <c r="AJ753" s="2"/>
      <c r="AL753" s="2"/>
      <c r="AM753" s="2"/>
      <c r="AN753" s="2"/>
      <c r="AO753" s="2"/>
      <c r="AP753" s="2"/>
      <c r="AQ753" s="2"/>
      <c r="AR753" s="2"/>
      <c r="AS753" s="2"/>
      <c r="AU753" s="2"/>
      <c r="BE753" s="2"/>
    </row>
    <row r="754" spans="4:57">
      <c r="D754" s="2"/>
      <c r="E754" s="2"/>
      <c r="F754" s="2"/>
      <c r="G754" s="2"/>
      <c r="K754" s="2"/>
      <c r="Q754" s="2"/>
      <c r="AI754" s="2"/>
      <c r="AJ754" s="2"/>
      <c r="AL754" s="2"/>
      <c r="AM754" s="2"/>
      <c r="AN754" s="2"/>
      <c r="AO754" s="2"/>
      <c r="AP754" s="2"/>
      <c r="AQ754" s="2"/>
      <c r="AR754" s="2"/>
      <c r="AS754" s="2"/>
      <c r="AU754" s="2"/>
      <c r="BE754" s="2"/>
    </row>
    <row r="755" spans="4:57">
      <c r="D755" s="2"/>
      <c r="E755" s="2"/>
      <c r="F755" s="2"/>
      <c r="G755" s="2"/>
      <c r="K755" s="2"/>
      <c r="Q755" s="2"/>
      <c r="AI755" s="2"/>
      <c r="AJ755" s="2"/>
      <c r="AL755" s="2"/>
      <c r="AM755" s="2"/>
      <c r="AN755" s="2"/>
      <c r="AO755" s="2"/>
      <c r="AP755" s="2"/>
      <c r="AQ755" s="2"/>
      <c r="AR755" s="2"/>
      <c r="AS755" s="2"/>
      <c r="AU755" s="2"/>
      <c r="BE755" s="2"/>
    </row>
    <row r="756" spans="4:57">
      <c r="D756" s="2"/>
      <c r="E756" s="2"/>
      <c r="F756" s="2"/>
      <c r="G756" s="2"/>
      <c r="K756" s="2"/>
      <c r="Q756" s="2"/>
      <c r="AI756" s="2"/>
      <c r="AJ756" s="2"/>
      <c r="AL756" s="2"/>
      <c r="AM756" s="2"/>
      <c r="AN756" s="2"/>
      <c r="AO756" s="2"/>
      <c r="AP756" s="2"/>
      <c r="AQ756" s="2"/>
      <c r="AR756" s="2"/>
      <c r="AS756" s="2"/>
      <c r="AU756" s="2"/>
      <c r="BE756" s="2"/>
    </row>
    <row r="757" spans="4:57">
      <c r="D757" s="2"/>
      <c r="E757" s="2"/>
      <c r="F757" s="2"/>
      <c r="G757" s="2"/>
      <c r="K757" s="2"/>
      <c r="Q757" s="2"/>
      <c r="AI757" s="2"/>
      <c r="AJ757" s="2"/>
      <c r="AL757" s="2"/>
      <c r="AM757" s="2"/>
      <c r="AN757" s="2"/>
      <c r="AO757" s="2"/>
      <c r="AP757" s="2"/>
      <c r="AQ757" s="2"/>
      <c r="AR757" s="2"/>
      <c r="AS757" s="2"/>
      <c r="AU757" s="2"/>
      <c r="BE757" s="2"/>
    </row>
    <row r="758" spans="4:57">
      <c r="D758" s="2"/>
      <c r="E758" s="2"/>
      <c r="F758" s="2"/>
      <c r="G758" s="2"/>
      <c r="K758" s="2"/>
      <c r="Q758" s="2"/>
      <c r="AI758" s="2"/>
      <c r="AJ758" s="2"/>
      <c r="AL758" s="2"/>
      <c r="AM758" s="2"/>
      <c r="AN758" s="2"/>
      <c r="AO758" s="2"/>
      <c r="AP758" s="2"/>
      <c r="AQ758" s="2"/>
      <c r="AR758" s="2"/>
      <c r="AS758" s="2"/>
      <c r="AU758" s="2"/>
      <c r="BE758" s="2"/>
    </row>
    <row r="759" spans="4:57">
      <c r="D759" s="2"/>
      <c r="E759" s="2"/>
      <c r="F759" s="2"/>
      <c r="G759" s="2"/>
      <c r="K759" s="2"/>
      <c r="Q759" s="2"/>
      <c r="AI759" s="2"/>
      <c r="AJ759" s="2"/>
      <c r="AL759" s="2"/>
      <c r="AM759" s="2"/>
      <c r="AN759" s="2"/>
      <c r="AO759" s="2"/>
      <c r="AP759" s="2"/>
      <c r="AQ759" s="2"/>
      <c r="AR759" s="2"/>
      <c r="AS759" s="2"/>
      <c r="AU759" s="2"/>
      <c r="BE759" s="2"/>
    </row>
    <row r="760" spans="4:57">
      <c r="D760" s="2"/>
      <c r="E760" s="2"/>
      <c r="F760" s="2"/>
      <c r="G760" s="2"/>
      <c r="K760" s="2"/>
      <c r="Q760" s="2"/>
      <c r="AI760" s="2"/>
      <c r="AJ760" s="2"/>
      <c r="AL760" s="2"/>
      <c r="AM760" s="2"/>
      <c r="AN760" s="2"/>
      <c r="AO760" s="2"/>
      <c r="AP760" s="2"/>
      <c r="AQ760" s="2"/>
      <c r="AR760" s="2"/>
      <c r="AS760" s="2"/>
      <c r="AU760" s="2"/>
      <c r="BE760" s="2"/>
    </row>
    <row r="761" spans="4:57">
      <c r="D761" s="2"/>
      <c r="E761" s="2"/>
      <c r="F761" s="2"/>
      <c r="G761" s="2"/>
      <c r="K761" s="2"/>
      <c r="Q761" s="2"/>
      <c r="AI761" s="2"/>
      <c r="AJ761" s="2"/>
      <c r="AL761" s="2"/>
      <c r="AM761" s="2"/>
      <c r="AN761" s="2"/>
      <c r="AO761" s="2"/>
      <c r="AP761" s="2"/>
      <c r="AQ761" s="2"/>
      <c r="AR761" s="2"/>
      <c r="AS761" s="2"/>
      <c r="AU761" s="2"/>
      <c r="BE761" s="2"/>
    </row>
    <row r="762" spans="4:57">
      <c r="D762" s="2"/>
      <c r="E762" s="2"/>
      <c r="F762" s="2"/>
      <c r="G762" s="2"/>
      <c r="K762" s="2"/>
      <c r="Q762" s="2"/>
      <c r="AI762" s="2"/>
      <c r="AJ762" s="2"/>
      <c r="AL762" s="2"/>
      <c r="AM762" s="2"/>
      <c r="AN762" s="2"/>
      <c r="AO762" s="2"/>
      <c r="AP762" s="2"/>
      <c r="AQ762" s="2"/>
      <c r="AR762" s="2"/>
      <c r="AS762" s="2"/>
      <c r="AU762" s="2"/>
      <c r="BE762" s="2"/>
    </row>
    <row r="763" spans="4:57">
      <c r="D763" s="2"/>
      <c r="E763" s="2"/>
      <c r="F763" s="2"/>
      <c r="G763" s="2"/>
      <c r="K763" s="2"/>
      <c r="Q763" s="2"/>
      <c r="AI763" s="2"/>
      <c r="AJ763" s="2"/>
      <c r="AL763" s="2"/>
      <c r="AM763" s="2"/>
      <c r="AN763" s="2"/>
      <c r="AO763" s="2"/>
      <c r="AP763" s="2"/>
      <c r="AQ763" s="2"/>
      <c r="AR763" s="2"/>
      <c r="AS763" s="2"/>
      <c r="AU763" s="2"/>
      <c r="BE763" s="2"/>
    </row>
    <row r="764" spans="4:57">
      <c r="D764" s="2"/>
      <c r="E764" s="2"/>
      <c r="F764" s="2"/>
      <c r="G764" s="2"/>
      <c r="K764" s="2"/>
      <c r="Q764" s="2"/>
      <c r="AI764" s="2"/>
      <c r="AJ764" s="2"/>
      <c r="AL764" s="2"/>
      <c r="AM764" s="2"/>
      <c r="AN764" s="2"/>
      <c r="AO764" s="2"/>
      <c r="AP764" s="2"/>
      <c r="AQ764" s="2"/>
      <c r="AR764" s="2"/>
      <c r="AS764" s="2"/>
      <c r="AU764" s="2"/>
      <c r="BE764" s="2"/>
    </row>
    <row r="765" spans="4:57">
      <c r="D765" s="2"/>
      <c r="E765" s="2"/>
      <c r="F765" s="2"/>
      <c r="G765" s="2"/>
      <c r="K765" s="2"/>
      <c r="Q765" s="2"/>
      <c r="AI765" s="2"/>
      <c r="AJ765" s="2"/>
      <c r="AL765" s="2"/>
      <c r="AM765" s="2"/>
      <c r="AN765" s="2"/>
      <c r="AO765" s="2"/>
      <c r="AP765" s="2"/>
      <c r="AQ765" s="2"/>
      <c r="AR765" s="2"/>
      <c r="AS765" s="2"/>
      <c r="AU765" s="2"/>
      <c r="BE765" s="2"/>
    </row>
    <row r="766" spans="4:57">
      <c r="D766" s="2"/>
      <c r="E766" s="2"/>
      <c r="F766" s="2"/>
      <c r="G766" s="2"/>
      <c r="K766" s="2"/>
      <c r="Q766" s="2"/>
      <c r="AI766" s="2"/>
      <c r="AJ766" s="2"/>
      <c r="AL766" s="2"/>
      <c r="AM766" s="2"/>
      <c r="AN766" s="2"/>
      <c r="AO766" s="2"/>
      <c r="AP766" s="2"/>
      <c r="AQ766" s="2"/>
      <c r="AR766" s="2"/>
      <c r="AS766" s="2"/>
      <c r="AU766" s="2"/>
      <c r="BE766" s="2"/>
    </row>
    <row r="767" spans="4:57">
      <c r="D767" s="2"/>
      <c r="E767" s="2"/>
      <c r="F767" s="2"/>
      <c r="G767" s="2"/>
      <c r="K767" s="2"/>
      <c r="Q767" s="2"/>
      <c r="AI767" s="2"/>
      <c r="AJ767" s="2"/>
      <c r="AL767" s="2"/>
      <c r="AM767" s="2"/>
      <c r="AN767" s="2"/>
      <c r="AO767" s="2"/>
      <c r="AP767" s="2"/>
      <c r="AQ767" s="2"/>
      <c r="AR767" s="2"/>
      <c r="AS767" s="2"/>
      <c r="AU767" s="2"/>
      <c r="BE767" s="2"/>
    </row>
    <row r="768" spans="4:57">
      <c r="D768" s="2"/>
      <c r="E768" s="2"/>
      <c r="F768" s="2"/>
      <c r="G768" s="2"/>
      <c r="K768" s="2"/>
      <c r="Q768" s="2"/>
      <c r="AI768" s="2"/>
      <c r="AJ768" s="2"/>
      <c r="AL768" s="2"/>
      <c r="AM768" s="2"/>
      <c r="AN768" s="2"/>
      <c r="AO768" s="2"/>
      <c r="AP768" s="2"/>
      <c r="AQ768" s="2"/>
      <c r="AR768" s="2"/>
      <c r="AS768" s="2"/>
      <c r="AU768" s="2"/>
      <c r="BE768" s="2"/>
    </row>
    <row r="769" spans="4:57">
      <c r="D769" s="2"/>
      <c r="E769" s="2"/>
      <c r="F769" s="2"/>
      <c r="G769" s="2"/>
      <c r="K769" s="2"/>
      <c r="Q769" s="2"/>
      <c r="AI769" s="2"/>
      <c r="AJ769" s="2"/>
      <c r="AL769" s="2"/>
      <c r="AM769" s="2"/>
      <c r="AN769" s="2"/>
      <c r="AO769" s="2"/>
      <c r="AP769" s="2"/>
      <c r="AQ769" s="2"/>
      <c r="AR769" s="2"/>
      <c r="AS769" s="2"/>
      <c r="AU769" s="2"/>
      <c r="BE769" s="2"/>
    </row>
    <row r="770" spans="4:57">
      <c r="D770" s="2"/>
      <c r="E770" s="2"/>
      <c r="F770" s="2"/>
      <c r="G770" s="2"/>
      <c r="K770" s="2"/>
      <c r="Q770" s="2"/>
      <c r="AI770" s="2"/>
      <c r="AJ770" s="2"/>
      <c r="AL770" s="2"/>
      <c r="AM770" s="2"/>
      <c r="AN770" s="2"/>
      <c r="AO770" s="2"/>
      <c r="AP770" s="2"/>
      <c r="AQ770" s="2"/>
      <c r="AR770" s="2"/>
      <c r="AS770" s="2"/>
      <c r="AU770" s="2"/>
      <c r="BE770" s="2"/>
    </row>
    <row r="771" spans="4:57">
      <c r="D771" s="2"/>
      <c r="E771" s="2"/>
      <c r="F771" s="2"/>
      <c r="G771" s="2"/>
      <c r="K771" s="2"/>
      <c r="Q771" s="2"/>
      <c r="AI771" s="2"/>
      <c r="AJ771" s="2"/>
      <c r="AL771" s="2"/>
      <c r="AM771" s="2"/>
      <c r="AN771" s="2"/>
      <c r="AO771" s="2"/>
      <c r="AP771" s="2"/>
      <c r="AQ771" s="2"/>
      <c r="AR771" s="2"/>
      <c r="AS771" s="2"/>
      <c r="AU771" s="2"/>
      <c r="BE771" s="2"/>
    </row>
    <row r="772" spans="4:57">
      <c r="D772" s="2"/>
      <c r="E772" s="2"/>
      <c r="F772" s="2"/>
      <c r="G772" s="2"/>
      <c r="K772" s="2"/>
      <c r="Q772" s="2"/>
      <c r="AI772" s="2"/>
      <c r="AJ772" s="2"/>
      <c r="AL772" s="2"/>
      <c r="AM772" s="2"/>
      <c r="AN772" s="2"/>
      <c r="AO772" s="2"/>
      <c r="AP772" s="2"/>
      <c r="AQ772" s="2"/>
      <c r="AR772" s="2"/>
      <c r="AS772" s="2"/>
      <c r="AU772" s="2"/>
      <c r="BE772" s="2"/>
    </row>
    <row r="773" spans="4:57">
      <c r="D773" s="2"/>
      <c r="E773" s="2"/>
      <c r="F773" s="2"/>
      <c r="G773" s="2"/>
      <c r="K773" s="2"/>
      <c r="Q773" s="2"/>
      <c r="AI773" s="2"/>
      <c r="AJ773" s="2"/>
      <c r="AL773" s="2"/>
      <c r="AM773" s="2"/>
      <c r="AN773" s="2"/>
      <c r="AO773" s="2"/>
      <c r="AP773" s="2"/>
      <c r="AQ773" s="2"/>
      <c r="AR773" s="2"/>
      <c r="AS773" s="2"/>
      <c r="AU773" s="2"/>
      <c r="BE773" s="2"/>
    </row>
    <row r="774" spans="4:57">
      <c r="D774" s="2"/>
      <c r="E774" s="2"/>
      <c r="F774" s="2"/>
      <c r="G774" s="2"/>
      <c r="K774" s="2"/>
      <c r="Q774" s="2"/>
      <c r="AI774" s="2"/>
      <c r="AJ774" s="2"/>
      <c r="AL774" s="2"/>
      <c r="AM774" s="2"/>
      <c r="AN774" s="2"/>
      <c r="AO774" s="2"/>
      <c r="AP774" s="2"/>
      <c r="AQ774" s="2"/>
      <c r="AR774" s="2"/>
      <c r="AS774" s="2"/>
      <c r="AU774" s="2"/>
      <c r="BE774" s="2"/>
    </row>
    <row r="775" spans="4:57">
      <c r="D775" s="2"/>
      <c r="E775" s="2"/>
      <c r="F775" s="2"/>
      <c r="G775" s="2"/>
      <c r="K775" s="2"/>
      <c r="Q775" s="2"/>
      <c r="AI775" s="2"/>
      <c r="AJ775" s="2"/>
      <c r="AL775" s="2"/>
      <c r="AM775" s="2"/>
      <c r="AN775" s="2"/>
      <c r="AO775" s="2"/>
      <c r="AP775" s="2"/>
      <c r="AQ775" s="2"/>
      <c r="AR775" s="2"/>
      <c r="AS775" s="2"/>
      <c r="AU775" s="2"/>
      <c r="BE775" s="2"/>
    </row>
    <row r="776" spans="4:57">
      <c r="D776" s="2"/>
      <c r="E776" s="2"/>
      <c r="F776" s="2"/>
      <c r="G776" s="2"/>
      <c r="K776" s="2"/>
      <c r="Q776" s="2"/>
      <c r="AI776" s="2"/>
      <c r="AJ776" s="2"/>
      <c r="AL776" s="2"/>
      <c r="AM776" s="2"/>
      <c r="AN776" s="2"/>
      <c r="AO776" s="2"/>
      <c r="AP776" s="2"/>
      <c r="AQ776" s="2"/>
      <c r="AR776" s="2"/>
      <c r="AS776" s="2"/>
      <c r="AU776" s="2"/>
      <c r="BE776" s="2"/>
    </row>
    <row r="777" spans="4:57">
      <c r="D777" s="2"/>
      <c r="E777" s="2"/>
      <c r="F777" s="2"/>
      <c r="G777" s="2"/>
      <c r="K777" s="2"/>
      <c r="Q777" s="2"/>
      <c r="AI777" s="2"/>
      <c r="AJ777" s="2"/>
      <c r="AL777" s="2"/>
      <c r="AM777" s="2"/>
      <c r="AN777" s="2"/>
      <c r="AO777" s="2"/>
      <c r="AP777" s="2"/>
      <c r="AQ777" s="2"/>
      <c r="AR777" s="2"/>
      <c r="AS777" s="2"/>
      <c r="AU777" s="2"/>
      <c r="BE777" s="2"/>
    </row>
    <row r="778" spans="4:57">
      <c r="D778" s="2"/>
      <c r="E778" s="2"/>
      <c r="F778" s="2"/>
      <c r="G778" s="2"/>
      <c r="K778" s="2"/>
      <c r="Q778" s="2"/>
      <c r="AI778" s="2"/>
      <c r="AJ778" s="2"/>
      <c r="AL778" s="2"/>
      <c r="AM778" s="2"/>
      <c r="AN778" s="2"/>
      <c r="AO778" s="2"/>
      <c r="AP778" s="2"/>
      <c r="AQ778" s="2"/>
      <c r="AR778" s="2"/>
      <c r="AS778" s="2"/>
      <c r="AU778" s="2"/>
      <c r="BE778" s="2"/>
    </row>
    <row r="779" spans="4:57">
      <c r="D779" s="2"/>
      <c r="E779" s="2"/>
      <c r="F779" s="2"/>
      <c r="G779" s="2"/>
      <c r="K779" s="2"/>
      <c r="Q779" s="2"/>
      <c r="AI779" s="2"/>
      <c r="AJ779" s="2"/>
      <c r="AL779" s="2"/>
      <c r="AM779" s="2"/>
      <c r="AN779" s="2"/>
      <c r="AO779" s="2"/>
      <c r="AP779" s="2"/>
      <c r="AQ779" s="2"/>
      <c r="AR779" s="2"/>
      <c r="AS779" s="2"/>
      <c r="AU779" s="2"/>
      <c r="BE779" s="2"/>
    </row>
    <row r="780" spans="4:57">
      <c r="D780" s="2"/>
      <c r="E780" s="2"/>
      <c r="F780" s="2"/>
      <c r="G780" s="2"/>
      <c r="K780" s="2"/>
      <c r="Q780" s="2"/>
      <c r="AI780" s="2"/>
      <c r="AJ780" s="2"/>
      <c r="AL780" s="2"/>
      <c r="AM780" s="2"/>
      <c r="AN780" s="2"/>
      <c r="AO780" s="2"/>
      <c r="AP780" s="2"/>
      <c r="AQ780" s="2"/>
      <c r="AR780" s="2"/>
      <c r="AS780" s="2"/>
      <c r="AU780" s="2"/>
      <c r="BE780" s="2"/>
    </row>
    <row r="781" spans="4:57">
      <c r="D781" s="2"/>
      <c r="E781" s="2"/>
      <c r="F781" s="2"/>
      <c r="G781" s="2"/>
      <c r="K781" s="2"/>
      <c r="Q781" s="2"/>
      <c r="AI781" s="2"/>
      <c r="AJ781" s="2"/>
      <c r="AL781" s="2"/>
      <c r="AM781" s="2"/>
      <c r="AN781" s="2"/>
      <c r="AO781" s="2"/>
      <c r="AP781" s="2"/>
      <c r="AQ781" s="2"/>
      <c r="AR781" s="2"/>
      <c r="AS781" s="2"/>
      <c r="AU781" s="2"/>
      <c r="BE781" s="2"/>
    </row>
    <row r="782" spans="4:57">
      <c r="D782" s="2"/>
      <c r="E782" s="2"/>
      <c r="F782" s="2"/>
      <c r="G782" s="2"/>
      <c r="K782" s="2"/>
      <c r="Q782" s="2"/>
      <c r="AI782" s="2"/>
      <c r="AJ782" s="2"/>
      <c r="AL782" s="2"/>
      <c r="AM782" s="2"/>
      <c r="AN782" s="2"/>
      <c r="AO782" s="2"/>
      <c r="AP782" s="2"/>
      <c r="AQ782" s="2"/>
      <c r="AR782" s="2"/>
      <c r="AS782" s="2"/>
      <c r="AU782" s="2"/>
      <c r="BE782" s="2"/>
    </row>
    <row r="783" spans="4:57">
      <c r="D783" s="2"/>
      <c r="E783" s="2"/>
      <c r="F783" s="2"/>
      <c r="G783" s="2"/>
      <c r="K783" s="2"/>
      <c r="Q783" s="2"/>
      <c r="AI783" s="2"/>
      <c r="AJ783" s="2"/>
      <c r="AL783" s="2"/>
      <c r="AM783" s="2"/>
      <c r="AN783" s="2"/>
      <c r="AO783" s="2"/>
      <c r="AP783" s="2"/>
      <c r="AQ783" s="2"/>
      <c r="AR783" s="2"/>
      <c r="AS783" s="2"/>
      <c r="AU783" s="2"/>
      <c r="BE783" s="2"/>
    </row>
    <row r="784" spans="4:57">
      <c r="D784" s="2"/>
      <c r="E784" s="2"/>
      <c r="F784" s="2"/>
      <c r="G784" s="2"/>
      <c r="K784" s="2"/>
      <c r="Q784" s="2"/>
      <c r="AI784" s="2"/>
      <c r="AJ784" s="2"/>
      <c r="AL784" s="2"/>
      <c r="AM784" s="2"/>
      <c r="AN784" s="2"/>
      <c r="AO784" s="2"/>
      <c r="AP784" s="2"/>
      <c r="AQ784" s="2"/>
      <c r="AR784" s="2"/>
      <c r="AS784" s="2"/>
      <c r="AU784" s="2"/>
      <c r="BE784" s="2"/>
    </row>
    <row r="785" spans="4:57">
      <c r="D785" s="2"/>
      <c r="E785" s="2"/>
      <c r="F785" s="2"/>
      <c r="G785" s="2"/>
      <c r="K785" s="2"/>
      <c r="Q785" s="2"/>
      <c r="AI785" s="2"/>
      <c r="AJ785" s="2"/>
      <c r="AL785" s="2"/>
      <c r="AM785" s="2"/>
      <c r="AN785" s="2"/>
      <c r="AO785" s="2"/>
      <c r="AP785" s="2"/>
      <c r="AQ785" s="2"/>
      <c r="AR785" s="2"/>
      <c r="AS785" s="2"/>
      <c r="AU785" s="2"/>
      <c r="BE785" s="2"/>
    </row>
    <row r="786" spans="4:57">
      <c r="D786" s="2"/>
      <c r="E786" s="2"/>
      <c r="F786" s="2"/>
      <c r="G786" s="2"/>
      <c r="K786" s="2"/>
      <c r="Q786" s="2"/>
      <c r="AI786" s="2"/>
      <c r="AJ786" s="2"/>
      <c r="AL786" s="2"/>
      <c r="AM786" s="2"/>
      <c r="AN786" s="2"/>
      <c r="AO786" s="2"/>
      <c r="AP786" s="2"/>
      <c r="AQ786" s="2"/>
      <c r="AR786" s="2"/>
      <c r="AS786" s="2"/>
      <c r="AU786" s="2"/>
      <c r="BE786" s="2"/>
    </row>
    <row r="787" spans="4:57">
      <c r="D787" s="2"/>
      <c r="E787" s="2"/>
      <c r="F787" s="2"/>
      <c r="G787" s="2"/>
      <c r="K787" s="2"/>
      <c r="Q787" s="2"/>
      <c r="AI787" s="2"/>
      <c r="AJ787" s="2"/>
      <c r="AL787" s="2"/>
      <c r="AM787" s="2"/>
      <c r="AN787" s="2"/>
      <c r="AO787" s="2"/>
      <c r="AP787" s="2"/>
      <c r="AQ787" s="2"/>
      <c r="AR787" s="2"/>
      <c r="AS787" s="2"/>
      <c r="AU787" s="2"/>
      <c r="BE787" s="2"/>
    </row>
    <row r="788" spans="4:57">
      <c r="D788" s="2"/>
      <c r="E788" s="2"/>
      <c r="F788" s="2"/>
      <c r="G788" s="2"/>
      <c r="K788" s="2"/>
      <c r="Q788" s="2"/>
      <c r="AI788" s="2"/>
      <c r="AJ788" s="2"/>
      <c r="AL788" s="2"/>
      <c r="AM788" s="2"/>
      <c r="AN788" s="2"/>
      <c r="AO788" s="2"/>
      <c r="AP788" s="2"/>
      <c r="AQ788" s="2"/>
      <c r="AR788" s="2"/>
      <c r="AS788" s="2"/>
      <c r="AU788" s="2"/>
      <c r="BE788" s="2"/>
    </row>
    <row r="789" spans="4:57">
      <c r="D789" s="2"/>
      <c r="E789" s="2"/>
      <c r="F789" s="2"/>
      <c r="G789" s="2"/>
      <c r="K789" s="2"/>
      <c r="Q789" s="2"/>
      <c r="AI789" s="2"/>
      <c r="AJ789" s="2"/>
      <c r="AL789" s="2"/>
      <c r="AM789" s="2"/>
      <c r="AN789" s="2"/>
      <c r="AO789" s="2"/>
      <c r="AP789" s="2"/>
      <c r="AQ789" s="2"/>
      <c r="AR789" s="2"/>
      <c r="AS789" s="2"/>
      <c r="AU789" s="2"/>
      <c r="BE789" s="2"/>
    </row>
    <row r="790" spans="4:57">
      <c r="D790" s="2"/>
      <c r="E790" s="2"/>
      <c r="F790" s="2"/>
      <c r="G790" s="2"/>
      <c r="K790" s="2"/>
      <c r="Q790" s="2"/>
      <c r="AI790" s="2"/>
      <c r="AJ790" s="2"/>
      <c r="AL790" s="2"/>
      <c r="AM790" s="2"/>
      <c r="AN790" s="2"/>
      <c r="AO790" s="2"/>
      <c r="AP790" s="2"/>
      <c r="AQ790" s="2"/>
      <c r="AR790" s="2"/>
      <c r="AS790" s="2"/>
      <c r="AU790" s="2"/>
      <c r="BE790" s="2"/>
    </row>
    <row r="791" spans="4:57">
      <c r="D791" s="2"/>
      <c r="E791" s="2"/>
      <c r="F791" s="2"/>
      <c r="G791" s="2"/>
      <c r="K791" s="2"/>
      <c r="Q791" s="2"/>
      <c r="AI791" s="2"/>
      <c r="AJ791" s="2"/>
      <c r="AL791" s="2"/>
      <c r="AM791" s="2"/>
      <c r="AN791" s="2"/>
      <c r="AO791" s="2"/>
      <c r="AP791" s="2"/>
      <c r="AQ791" s="2"/>
      <c r="AR791" s="2"/>
      <c r="AS791" s="2"/>
      <c r="AU791" s="2"/>
      <c r="BE791" s="2"/>
    </row>
    <row r="792" spans="4:57">
      <c r="D792" s="2"/>
      <c r="E792" s="2"/>
      <c r="F792" s="2"/>
      <c r="G792" s="2"/>
      <c r="K792" s="2"/>
      <c r="Q792" s="2"/>
      <c r="AI792" s="2"/>
      <c r="AJ792" s="2"/>
      <c r="AL792" s="2"/>
      <c r="AM792" s="2"/>
      <c r="AN792" s="2"/>
      <c r="AO792" s="2"/>
      <c r="AP792" s="2"/>
      <c r="AQ792" s="2"/>
      <c r="AR792" s="2"/>
      <c r="AS792" s="2"/>
      <c r="AU792" s="2"/>
      <c r="BE792" s="2"/>
    </row>
    <row r="793" spans="4:57">
      <c r="D793" s="2"/>
      <c r="E793" s="2"/>
      <c r="F793" s="2"/>
      <c r="G793" s="2"/>
      <c r="K793" s="2"/>
      <c r="Q793" s="2"/>
      <c r="AI793" s="2"/>
      <c r="AJ793" s="2"/>
      <c r="AL793" s="2"/>
      <c r="AM793" s="2"/>
      <c r="AN793" s="2"/>
      <c r="AO793" s="2"/>
      <c r="AP793" s="2"/>
      <c r="AQ793" s="2"/>
      <c r="AR793" s="2"/>
      <c r="AS793" s="2"/>
      <c r="AU793" s="2"/>
      <c r="BE793" s="2"/>
    </row>
    <row r="794" spans="4:57">
      <c r="D794" s="2"/>
      <c r="E794" s="2"/>
      <c r="F794" s="2"/>
      <c r="G794" s="2"/>
      <c r="K794" s="2"/>
      <c r="Q794" s="2"/>
      <c r="AI794" s="2"/>
      <c r="AJ794" s="2"/>
      <c r="AL794" s="2"/>
      <c r="AM794" s="2"/>
      <c r="AN794" s="2"/>
      <c r="AO794" s="2"/>
      <c r="AP794" s="2"/>
      <c r="AQ794" s="2"/>
      <c r="AR794" s="2"/>
      <c r="AS794" s="2"/>
      <c r="AU794" s="2"/>
      <c r="BE794" s="2"/>
    </row>
    <row r="795" spans="4:57">
      <c r="D795" s="2"/>
      <c r="E795" s="2"/>
      <c r="F795" s="2"/>
      <c r="G795" s="2"/>
      <c r="K795" s="2"/>
      <c r="Q795" s="2"/>
      <c r="AI795" s="2"/>
      <c r="AJ795" s="2"/>
      <c r="AL795" s="2"/>
      <c r="AM795" s="2"/>
      <c r="AN795" s="2"/>
      <c r="AO795" s="2"/>
      <c r="AP795" s="2"/>
      <c r="AQ795" s="2"/>
      <c r="AR795" s="2"/>
      <c r="AS795" s="2"/>
      <c r="AU795" s="2"/>
      <c r="BE795" s="2"/>
    </row>
    <row r="796" spans="4:57">
      <c r="D796" s="2"/>
      <c r="E796" s="2"/>
      <c r="F796" s="2"/>
      <c r="G796" s="2"/>
      <c r="K796" s="2"/>
      <c r="Q796" s="2"/>
      <c r="AI796" s="2"/>
      <c r="AJ796" s="2"/>
      <c r="AL796" s="2"/>
      <c r="AM796" s="2"/>
      <c r="AN796" s="2"/>
      <c r="AO796" s="2"/>
      <c r="AP796" s="2"/>
      <c r="AQ796" s="2"/>
      <c r="AR796" s="2"/>
      <c r="AS796" s="2"/>
      <c r="AU796" s="2"/>
      <c r="BE796" s="2"/>
    </row>
    <row r="797" spans="4:57">
      <c r="D797" s="2"/>
      <c r="E797" s="2"/>
      <c r="F797" s="2"/>
      <c r="G797" s="2"/>
      <c r="K797" s="2"/>
      <c r="Q797" s="2"/>
      <c r="AI797" s="2"/>
      <c r="AJ797" s="2"/>
      <c r="AL797" s="2"/>
      <c r="AM797" s="2"/>
      <c r="AN797" s="2"/>
      <c r="AO797" s="2"/>
      <c r="AP797" s="2"/>
      <c r="AQ797" s="2"/>
      <c r="AR797" s="2"/>
      <c r="AS797" s="2"/>
      <c r="AU797" s="2"/>
      <c r="BE797" s="2"/>
    </row>
    <row r="798" spans="4:57">
      <c r="D798" s="2"/>
      <c r="E798" s="2"/>
      <c r="F798" s="2"/>
      <c r="G798" s="2"/>
      <c r="K798" s="2"/>
      <c r="Q798" s="2"/>
      <c r="AI798" s="2"/>
      <c r="AJ798" s="2"/>
      <c r="AL798" s="2"/>
      <c r="AM798" s="2"/>
      <c r="AN798" s="2"/>
      <c r="AO798" s="2"/>
      <c r="AP798" s="2"/>
      <c r="AQ798" s="2"/>
      <c r="AR798" s="2"/>
      <c r="AS798" s="2"/>
      <c r="AU798" s="2"/>
      <c r="BE798" s="2"/>
    </row>
    <row r="799" spans="4:57">
      <c r="D799" s="2"/>
      <c r="E799" s="2"/>
      <c r="F799" s="2"/>
      <c r="G799" s="2"/>
      <c r="K799" s="2"/>
      <c r="Q799" s="2"/>
      <c r="AI799" s="2"/>
      <c r="AJ799" s="2"/>
      <c r="AL799" s="2"/>
      <c r="AM799" s="2"/>
      <c r="AN799" s="2"/>
      <c r="AO799" s="2"/>
      <c r="AP799" s="2"/>
      <c r="AQ799" s="2"/>
      <c r="AR799" s="2"/>
      <c r="AS799" s="2"/>
      <c r="AU799" s="2"/>
      <c r="BE799" s="2"/>
    </row>
    <row r="800" spans="4:57">
      <c r="D800" s="2"/>
      <c r="E800" s="2"/>
      <c r="F800" s="2"/>
      <c r="G800" s="2"/>
      <c r="K800" s="2"/>
      <c r="Q800" s="2"/>
      <c r="AI800" s="2"/>
      <c r="AJ800" s="2"/>
      <c r="AL800" s="2"/>
      <c r="AM800" s="2"/>
      <c r="AN800" s="2"/>
      <c r="AO800" s="2"/>
      <c r="AP800" s="2"/>
      <c r="AQ800" s="2"/>
      <c r="AR800" s="2"/>
      <c r="AS800" s="2"/>
      <c r="AU800" s="2"/>
      <c r="BE800" s="2"/>
    </row>
    <row r="801" spans="4:57">
      <c r="D801" s="2"/>
      <c r="E801" s="2"/>
      <c r="F801" s="2"/>
      <c r="G801" s="2"/>
      <c r="K801" s="2"/>
      <c r="Q801" s="2"/>
      <c r="AI801" s="2"/>
      <c r="AJ801" s="2"/>
      <c r="AL801" s="2"/>
      <c r="AM801" s="2"/>
      <c r="AN801" s="2"/>
      <c r="AO801" s="2"/>
      <c r="AP801" s="2"/>
      <c r="AQ801" s="2"/>
      <c r="AR801" s="2"/>
      <c r="AS801" s="2"/>
      <c r="AU801" s="2"/>
      <c r="BE801" s="2"/>
    </row>
    <row r="802" spans="4:57">
      <c r="D802" s="2"/>
      <c r="E802" s="2"/>
      <c r="F802" s="2"/>
      <c r="G802" s="2"/>
      <c r="K802" s="2"/>
      <c r="Q802" s="2"/>
      <c r="AI802" s="2"/>
      <c r="AJ802" s="2"/>
      <c r="AL802" s="2"/>
      <c r="AM802" s="2"/>
      <c r="AN802" s="2"/>
      <c r="AO802" s="2"/>
      <c r="AP802" s="2"/>
      <c r="AQ802" s="2"/>
      <c r="AR802" s="2"/>
      <c r="AS802" s="2"/>
      <c r="AU802" s="2"/>
      <c r="BE802" s="2"/>
    </row>
    <row r="803" spans="4:57">
      <c r="D803" s="2"/>
      <c r="E803" s="2"/>
      <c r="F803" s="2"/>
      <c r="G803" s="2"/>
      <c r="K803" s="2"/>
      <c r="Q803" s="2"/>
      <c r="AI803" s="2"/>
      <c r="AJ803" s="2"/>
      <c r="AL803" s="2"/>
      <c r="AM803" s="2"/>
      <c r="AN803" s="2"/>
      <c r="AO803" s="2"/>
      <c r="AP803" s="2"/>
      <c r="AQ803" s="2"/>
      <c r="AR803" s="2"/>
      <c r="AS803" s="2"/>
      <c r="AU803" s="2"/>
      <c r="BE803" s="2"/>
    </row>
    <row r="804" spans="4:57">
      <c r="D804" s="2"/>
      <c r="E804" s="2"/>
      <c r="F804" s="2"/>
      <c r="G804" s="2"/>
      <c r="K804" s="2"/>
      <c r="Q804" s="2"/>
      <c r="AI804" s="2"/>
      <c r="AJ804" s="2"/>
      <c r="AL804" s="2"/>
      <c r="AM804" s="2"/>
      <c r="AN804" s="2"/>
      <c r="AO804" s="2"/>
      <c r="AP804" s="2"/>
      <c r="AQ804" s="2"/>
      <c r="AR804" s="2"/>
      <c r="AS804" s="2"/>
      <c r="AU804" s="2"/>
      <c r="BE804" s="2"/>
    </row>
    <row r="805" spans="4:57">
      <c r="D805" s="2"/>
      <c r="E805" s="2"/>
      <c r="F805" s="2"/>
      <c r="G805" s="2"/>
      <c r="K805" s="2"/>
      <c r="Q805" s="2"/>
      <c r="AI805" s="2"/>
      <c r="AJ805" s="2"/>
      <c r="AL805" s="2"/>
      <c r="AM805" s="2"/>
      <c r="AN805" s="2"/>
      <c r="AO805" s="2"/>
      <c r="AP805" s="2"/>
      <c r="AQ805" s="2"/>
      <c r="AR805" s="2"/>
      <c r="AS805" s="2"/>
      <c r="AU805" s="2"/>
      <c r="BE805" s="2"/>
    </row>
    <row r="806" spans="4:57">
      <c r="D806" s="2"/>
      <c r="E806" s="2"/>
      <c r="F806" s="2"/>
      <c r="G806" s="2"/>
      <c r="K806" s="2"/>
      <c r="Q806" s="2"/>
      <c r="AI806" s="2"/>
      <c r="AJ806" s="2"/>
      <c r="AL806" s="2"/>
      <c r="AM806" s="2"/>
      <c r="AN806" s="2"/>
      <c r="AO806" s="2"/>
      <c r="AP806" s="2"/>
      <c r="AQ806" s="2"/>
      <c r="AR806" s="2"/>
      <c r="AS806" s="2"/>
      <c r="AU806" s="2"/>
      <c r="BE806" s="2"/>
    </row>
    <row r="807" spans="4:57">
      <c r="D807" s="2"/>
      <c r="E807" s="2"/>
      <c r="F807" s="2"/>
      <c r="G807" s="2"/>
      <c r="K807" s="2"/>
      <c r="Q807" s="2"/>
      <c r="AI807" s="2"/>
      <c r="AJ807" s="2"/>
      <c r="AL807" s="2"/>
      <c r="AM807" s="2"/>
      <c r="AN807" s="2"/>
      <c r="AO807" s="2"/>
      <c r="AP807" s="2"/>
      <c r="AQ807" s="2"/>
      <c r="AR807" s="2"/>
      <c r="AS807" s="2"/>
      <c r="AU807" s="2"/>
      <c r="BE807" s="2"/>
    </row>
    <row r="808" spans="4:57">
      <c r="D808" s="2"/>
      <c r="E808" s="2"/>
      <c r="F808" s="2"/>
      <c r="G808" s="2"/>
      <c r="K808" s="2"/>
      <c r="Q808" s="2"/>
      <c r="AI808" s="2"/>
      <c r="AJ808" s="2"/>
      <c r="AL808" s="2"/>
      <c r="AM808" s="2"/>
      <c r="AN808" s="2"/>
      <c r="AO808" s="2"/>
      <c r="AP808" s="2"/>
      <c r="AQ808" s="2"/>
      <c r="AR808" s="2"/>
      <c r="AS808" s="2"/>
      <c r="AU808" s="2"/>
      <c r="BE808" s="2"/>
    </row>
    <row r="809" spans="4:57">
      <c r="D809" s="2"/>
      <c r="E809" s="2"/>
      <c r="F809" s="2"/>
      <c r="G809" s="2"/>
      <c r="K809" s="2"/>
      <c r="Q809" s="2"/>
      <c r="AI809" s="2"/>
      <c r="AJ809" s="2"/>
      <c r="AL809" s="2"/>
      <c r="AM809" s="2"/>
      <c r="AN809" s="2"/>
      <c r="AO809" s="2"/>
      <c r="AP809" s="2"/>
      <c r="AQ809" s="2"/>
      <c r="AR809" s="2"/>
      <c r="AS809" s="2"/>
      <c r="AU809" s="2"/>
      <c r="BE809" s="2"/>
    </row>
    <row r="810" spans="4:57">
      <c r="D810" s="2"/>
      <c r="E810" s="2"/>
      <c r="F810" s="2"/>
      <c r="G810" s="2"/>
      <c r="K810" s="2"/>
      <c r="Q810" s="2"/>
      <c r="AI810" s="2"/>
      <c r="AJ810" s="2"/>
      <c r="AL810" s="2"/>
      <c r="AM810" s="2"/>
      <c r="AN810" s="2"/>
      <c r="AO810" s="2"/>
      <c r="AP810" s="2"/>
      <c r="AQ810" s="2"/>
      <c r="AR810" s="2"/>
      <c r="AS810" s="2"/>
      <c r="AU810" s="2"/>
      <c r="BE810" s="2"/>
    </row>
    <row r="811" spans="4:57">
      <c r="D811" s="2"/>
      <c r="E811" s="2"/>
      <c r="F811" s="2"/>
      <c r="G811" s="2"/>
      <c r="K811" s="2"/>
      <c r="Q811" s="2"/>
      <c r="AI811" s="2"/>
      <c r="AJ811" s="2"/>
      <c r="AL811" s="2"/>
      <c r="AM811" s="2"/>
      <c r="AN811" s="2"/>
      <c r="AO811" s="2"/>
      <c r="AP811" s="2"/>
      <c r="AQ811" s="2"/>
      <c r="AR811" s="2"/>
      <c r="AS811" s="2"/>
      <c r="AU811" s="2"/>
      <c r="BE811" s="2"/>
    </row>
    <row r="812" spans="4:57">
      <c r="D812" s="2"/>
      <c r="E812" s="2"/>
      <c r="F812" s="2"/>
      <c r="G812" s="2"/>
      <c r="K812" s="2"/>
      <c r="Q812" s="2"/>
      <c r="AI812" s="2"/>
      <c r="AJ812" s="2"/>
      <c r="AL812" s="2"/>
      <c r="AM812" s="2"/>
      <c r="AN812" s="2"/>
      <c r="AO812" s="2"/>
      <c r="AP812" s="2"/>
      <c r="AQ812" s="2"/>
      <c r="AR812" s="2"/>
      <c r="AS812" s="2"/>
      <c r="AU812" s="2"/>
      <c r="BE812" s="2"/>
    </row>
    <row r="813" spans="4:57">
      <c r="D813" s="2"/>
      <c r="E813" s="2"/>
      <c r="F813" s="2"/>
      <c r="G813" s="2"/>
      <c r="K813" s="2"/>
      <c r="Q813" s="2"/>
      <c r="AI813" s="2"/>
      <c r="AJ813" s="2"/>
      <c r="AL813" s="2"/>
      <c r="AM813" s="2"/>
      <c r="AN813" s="2"/>
      <c r="AO813" s="2"/>
      <c r="AP813" s="2"/>
      <c r="AQ813" s="2"/>
      <c r="AR813" s="2"/>
      <c r="AS813" s="2"/>
      <c r="AU813" s="2"/>
      <c r="BE813" s="2"/>
    </row>
    <row r="814" spans="4:57">
      <c r="D814" s="2"/>
      <c r="E814" s="2"/>
      <c r="F814" s="2"/>
      <c r="G814" s="2"/>
      <c r="K814" s="2"/>
      <c r="Q814" s="2"/>
      <c r="AI814" s="2"/>
      <c r="AJ814" s="2"/>
      <c r="AL814" s="2"/>
      <c r="AM814" s="2"/>
      <c r="AN814" s="2"/>
      <c r="AO814" s="2"/>
      <c r="AP814" s="2"/>
      <c r="AQ814" s="2"/>
      <c r="AR814" s="2"/>
      <c r="AS814" s="2"/>
      <c r="AU814" s="2"/>
      <c r="BE814" s="2"/>
    </row>
    <row r="815" spans="4:57">
      <c r="D815" s="2"/>
      <c r="E815" s="2"/>
      <c r="F815" s="2"/>
      <c r="G815" s="2"/>
      <c r="K815" s="2"/>
      <c r="Q815" s="2"/>
      <c r="AI815" s="2"/>
      <c r="AJ815" s="2"/>
      <c r="AL815" s="2"/>
      <c r="AM815" s="2"/>
      <c r="AN815" s="2"/>
      <c r="AO815" s="2"/>
      <c r="AP815" s="2"/>
      <c r="AQ815" s="2"/>
      <c r="AR815" s="2"/>
      <c r="AS815" s="2"/>
      <c r="AU815" s="2"/>
      <c r="BE815" s="2"/>
    </row>
    <row r="816" spans="4:57">
      <c r="D816" s="2"/>
      <c r="E816" s="2"/>
      <c r="F816" s="2"/>
      <c r="G816" s="2"/>
      <c r="K816" s="2"/>
      <c r="Q816" s="2"/>
      <c r="AI816" s="2"/>
      <c r="AJ816" s="2"/>
      <c r="AL816" s="2"/>
      <c r="AM816" s="2"/>
      <c r="AN816" s="2"/>
      <c r="AO816" s="2"/>
      <c r="AP816" s="2"/>
      <c r="AQ816" s="2"/>
      <c r="AR816" s="2"/>
      <c r="AS816" s="2"/>
      <c r="AU816" s="2"/>
      <c r="BE816" s="2"/>
    </row>
    <row r="817" spans="4:57">
      <c r="D817" s="2"/>
      <c r="E817" s="2"/>
      <c r="F817" s="2"/>
      <c r="G817" s="2"/>
      <c r="K817" s="2"/>
      <c r="Q817" s="2"/>
      <c r="AI817" s="2"/>
      <c r="AJ817" s="2"/>
      <c r="AL817" s="2"/>
      <c r="AM817" s="2"/>
      <c r="AN817" s="2"/>
      <c r="AO817" s="2"/>
      <c r="AP817" s="2"/>
      <c r="AQ817" s="2"/>
      <c r="AR817" s="2"/>
      <c r="AS817" s="2"/>
      <c r="AU817" s="2"/>
      <c r="BE817" s="2"/>
    </row>
    <row r="818" spans="4:57">
      <c r="D818" s="2"/>
      <c r="E818" s="2"/>
      <c r="F818" s="2"/>
      <c r="G818" s="2"/>
      <c r="K818" s="2"/>
      <c r="Q818" s="2"/>
      <c r="AI818" s="2"/>
      <c r="AJ818" s="2"/>
      <c r="AL818" s="2"/>
      <c r="AM818" s="2"/>
      <c r="AN818" s="2"/>
      <c r="AO818" s="2"/>
      <c r="AP818" s="2"/>
      <c r="AQ818" s="2"/>
      <c r="AR818" s="2"/>
      <c r="AS818" s="2"/>
      <c r="AU818" s="2"/>
      <c r="BE818" s="2"/>
    </row>
    <row r="819" spans="4:57">
      <c r="D819" s="2"/>
      <c r="E819" s="2"/>
      <c r="F819" s="2"/>
      <c r="G819" s="2"/>
      <c r="K819" s="2"/>
      <c r="Q819" s="2"/>
      <c r="AI819" s="2"/>
      <c r="AJ819" s="2"/>
      <c r="AL819" s="2"/>
      <c r="AM819" s="2"/>
      <c r="AN819" s="2"/>
      <c r="AO819" s="2"/>
      <c r="AP819" s="2"/>
      <c r="AQ819" s="2"/>
      <c r="AR819" s="2"/>
      <c r="AS819" s="2"/>
      <c r="AU819" s="2"/>
      <c r="BE819" s="2"/>
    </row>
    <row r="820" spans="4:57">
      <c r="D820" s="2"/>
      <c r="E820" s="2"/>
      <c r="F820" s="2"/>
      <c r="G820" s="2"/>
      <c r="K820" s="2"/>
      <c r="Q820" s="2"/>
      <c r="AI820" s="2"/>
      <c r="AJ820" s="2"/>
      <c r="AL820" s="2"/>
      <c r="AM820" s="2"/>
      <c r="AN820" s="2"/>
      <c r="AO820" s="2"/>
      <c r="AP820" s="2"/>
      <c r="AQ820" s="2"/>
      <c r="AR820" s="2"/>
      <c r="AS820" s="2"/>
      <c r="AU820" s="2"/>
      <c r="BE820" s="2"/>
    </row>
    <row r="821" spans="4:57">
      <c r="D821" s="2"/>
      <c r="E821" s="2"/>
      <c r="F821" s="2"/>
      <c r="G821" s="2"/>
      <c r="K821" s="2"/>
      <c r="Q821" s="2"/>
      <c r="AI821" s="2"/>
      <c r="AJ821" s="2"/>
      <c r="AL821" s="2"/>
      <c r="AM821" s="2"/>
      <c r="AN821" s="2"/>
      <c r="AO821" s="2"/>
      <c r="AP821" s="2"/>
      <c r="AQ821" s="2"/>
      <c r="AR821" s="2"/>
      <c r="AS821" s="2"/>
      <c r="AU821" s="2"/>
      <c r="BE821" s="2"/>
    </row>
    <row r="822" spans="4:57">
      <c r="D822" s="2"/>
      <c r="E822" s="2"/>
      <c r="F822" s="2"/>
      <c r="G822" s="2"/>
      <c r="K822" s="2"/>
      <c r="Q822" s="2"/>
      <c r="AI822" s="2"/>
      <c r="AJ822" s="2"/>
      <c r="AL822" s="2"/>
      <c r="AM822" s="2"/>
      <c r="AN822" s="2"/>
      <c r="AO822" s="2"/>
      <c r="AP822" s="2"/>
      <c r="AQ822" s="2"/>
      <c r="AR822" s="2"/>
      <c r="AS822" s="2"/>
      <c r="AU822" s="2"/>
      <c r="BE822" s="2"/>
    </row>
    <row r="823" spans="4:57">
      <c r="D823" s="2"/>
      <c r="E823" s="2"/>
      <c r="F823" s="2"/>
      <c r="G823" s="2"/>
      <c r="K823" s="2"/>
      <c r="Q823" s="2"/>
      <c r="AI823" s="2"/>
      <c r="AJ823" s="2"/>
      <c r="AL823" s="2"/>
      <c r="AM823" s="2"/>
      <c r="AN823" s="2"/>
      <c r="AO823" s="2"/>
      <c r="AP823" s="2"/>
      <c r="AQ823" s="2"/>
      <c r="AR823" s="2"/>
      <c r="AS823" s="2"/>
      <c r="AU823" s="2"/>
      <c r="BE823" s="2"/>
    </row>
    <row r="824" spans="4:57">
      <c r="D824" s="2"/>
      <c r="E824" s="2"/>
      <c r="F824" s="2"/>
      <c r="G824" s="2"/>
      <c r="K824" s="2"/>
      <c r="Q824" s="2"/>
      <c r="AI824" s="2"/>
      <c r="AJ824" s="2"/>
      <c r="AL824" s="2"/>
      <c r="AM824" s="2"/>
      <c r="AN824" s="2"/>
      <c r="AO824" s="2"/>
      <c r="AP824" s="2"/>
      <c r="AQ824" s="2"/>
      <c r="AR824" s="2"/>
      <c r="AS824" s="2"/>
      <c r="AU824" s="2"/>
      <c r="BE824" s="2"/>
    </row>
    <row r="825" spans="4:57">
      <c r="D825" s="2"/>
      <c r="E825" s="2"/>
      <c r="F825" s="2"/>
      <c r="G825" s="2"/>
      <c r="K825" s="2"/>
      <c r="Q825" s="2"/>
      <c r="AI825" s="2"/>
      <c r="AJ825" s="2"/>
      <c r="AL825" s="2"/>
      <c r="AM825" s="2"/>
      <c r="AN825" s="2"/>
      <c r="AO825" s="2"/>
      <c r="AP825" s="2"/>
      <c r="AQ825" s="2"/>
      <c r="AR825" s="2"/>
      <c r="AS825" s="2"/>
      <c r="AU825" s="2"/>
      <c r="BE825" s="2"/>
    </row>
    <row r="826" spans="4:57">
      <c r="D826" s="2"/>
      <c r="E826" s="2"/>
      <c r="F826" s="2"/>
      <c r="G826" s="2"/>
      <c r="K826" s="2"/>
      <c r="Q826" s="2"/>
      <c r="AI826" s="2"/>
      <c r="AJ826" s="2"/>
      <c r="AL826" s="2"/>
      <c r="AM826" s="2"/>
      <c r="AN826" s="2"/>
      <c r="AO826" s="2"/>
      <c r="AP826" s="2"/>
      <c r="AQ826" s="2"/>
      <c r="AR826" s="2"/>
      <c r="AS826" s="2"/>
      <c r="AU826" s="2"/>
      <c r="BE826" s="2"/>
    </row>
    <row r="827" spans="4:57">
      <c r="D827" s="2"/>
      <c r="E827" s="2"/>
      <c r="F827" s="2"/>
      <c r="G827" s="2"/>
      <c r="K827" s="2"/>
      <c r="Q827" s="2"/>
      <c r="AI827" s="2"/>
      <c r="AJ827" s="2"/>
      <c r="AL827" s="2"/>
      <c r="AM827" s="2"/>
      <c r="AN827" s="2"/>
      <c r="AO827" s="2"/>
      <c r="AP827" s="2"/>
      <c r="AQ827" s="2"/>
      <c r="AR827" s="2"/>
      <c r="AS827" s="2"/>
      <c r="AU827" s="2"/>
      <c r="BE827" s="2"/>
    </row>
    <row r="828" spans="4:57">
      <c r="D828" s="2"/>
      <c r="E828" s="2"/>
      <c r="F828" s="2"/>
      <c r="G828" s="2"/>
      <c r="K828" s="2"/>
      <c r="Q828" s="2"/>
      <c r="AI828" s="2"/>
      <c r="AJ828" s="2"/>
      <c r="AL828" s="2"/>
      <c r="AM828" s="2"/>
      <c r="AN828" s="2"/>
      <c r="AO828" s="2"/>
      <c r="AP828" s="2"/>
      <c r="AQ828" s="2"/>
      <c r="AR828" s="2"/>
      <c r="AS828" s="2"/>
      <c r="AU828" s="2"/>
      <c r="BE828" s="2"/>
    </row>
    <row r="829" spans="4:57">
      <c r="D829" s="2"/>
      <c r="E829" s="2"/>
      <c r="F829" s="2"/>
      <c r="G829" s="2"/>
      <c r="K829" s="2"/>
      <c r="Q829" s="2"/>
      <c r="AI829" s="2"/>
      <c r="AJ829" s="2"/>
      <c r="AL829" s="2"/>
      <c r="AM829" s="2"/>
      <c r="AN829" s="2"/>
      <c r="AO829" s="2"/>
      <c r="AP829" s="2"/>
      <c r="AQ829" s="2"/>
      <c r="AR829" s="2"/>
      <c r="AS829" s="2"/>
      <c r="AU829" s="2"/>
      <c r="BE829" s="2"/>
    </row>
    <row r="830" spans="4:57">
      <c r="D830" s="2"/>
      <c r="E830" s="2"/>
      <c r="F830" s="2"/>
      <c r="G830" s="2"/>
      <c r="K830" s="2"/>
      <c r="Q830" s="2"/>
      <c r="AI830" s="2"/>
      <c r="AJ830" s="2"/>
      <c r="AL830" s="2"/>
      <c r="AM830" s="2"/>
      <c r="AN830" s="2"/>
      <c r="AO830" s="2"/>
      <c r="AP830" s="2"/>
      <c r="AQ830" s="2"/>
      <c r="AR830" s="2"/>
      <c r="AS830" s="2"/>
      <c r="AU830" s="2"/>
      <c r="BE830" s="2"/>
    </row>
    <row r="831" spans="4:57">
      <c r="D831" s="2"/>
      <c r="E831" s="2"/>
      <c r="F831" s="2"/>
      <c r="G831" s="2"/>
      <c r="K831" s="2"/>
      <c r="Q831" s="2"/>
      <c r="AI831" s="2"/>
      <c r="AJ831" s="2"/>
      <c r="AL831" s="2"/>
      <c r="AM831" s="2"/>
      <c r="AN831" s="2"/>
      <c r="AO831" s="2"/>
      <c r="AP831" s="2"/>
      <c r="AQ831" s="2"/>
      <c r="AR831" s="2"/>
      <c r="AS831" s="2"/>
      <c r="AU831" s="2"/>
      <c r="BE831" s="2"/>
    </row>
    <row r="832" spans="4:57">
      <c r="D832" s="2"/>
      <c r="E832" s="2"/>
      <c r="F832" s="2"/>
      <c r="G832" s="2"/>
      <c r="K832" s="2"/>
      <c r="Q832" s="2"/>
      <c r="AI832" s="2"/>
      <c r="AJ832" s="2"/>
      <c r="AL832" s="2"/>
      <c r="AM832" s="2"/>
      <c r="AN832" s="2"/>
      <c r="AO832" s="2"/>
      <c r="AP832" s="2"/>
      <c r="AQ832" s="2"/>
      <c r="AR832" s="2"/>
      <c r="AS832" s="2"/>
      <c r="AU832" s="2"/>
      <c r="BE832" s="2"/>
    </row>
    <row r="833" spans="4:57">
      <c r="D833" s="2"/>
      <c r="E833" s="2"/>
      <c r="F833" s="2"/>
      <c r="G833" s="2"/>
      <c r="K833" s="2"/>
      <c r="Q833" s="2"/>
      <c r="AI833" s="2"/>
      <c r="AJ833" s="2"/>
      <c r="AL833" s="2"/>
      <c r="AM833" s="2"/>
      <c r="AN833" s="2"/>
      <c r="AO833" s="2"/>
      <c r="AP833" s="2"/>
      <c r="AQ833" s="2"/>
      <c r="AR833" s="2"/>
      <c r="AS833" s="2"/>
      <c r="AU833" s="2"/>
      <c r="BE833" s="2"/>
    </row>
    <row r="834" spans="4:57">
      <c r="D834" s="2"/>
      <c r="E834" s="2"/>
      <c r="F834" s="2"/>
      <c r="G834" s="2"/>
      <c r="K834" s="2"/>
      <c r="Q834" s="2"/>
      <c r="AI834" s="2"/>
      <c r="AJ834" s="2"/>
      <c r="AL834" s="2"/>
      <c r="AM834" s="2"/>
      <c r="AN834" s="2"/>
      <c r="AO834" s="2"/>
      <c r="AP834" s="2"/>
      <c r="AQ834" s="2"/>
      <c r="AR834" s="2"/>
      <c r="AS834" s="2"/>
      <c r="AU834" s="2"/>
      <c r="BE834" s="2"/>
    </row>
    <row r="835" spans="4:57">
      <c r="D835" s="2"/>
      <c r="E835" s="2"/>
      <c r="F835" s="2"/>
      <c r="G835" s="2"/>
      <c r="K835" s="2"/>
      <c r="Q835" s="2"/>
      <c r="AI835" s="2"/>
      <c r="AJ835" s="2"/>
      <c r="AL835" s="2"/>
      <c r="AM835" s="2"/>
      <c r="AN835" s="2"/>
      <c r="AO835" s="2"/>
      <c r="AP835" s="2"/>
      <c r="AQ835" s="2"/>
      <c r="AR835" s="2"/>
      <c r="AS835" s="2"/>
      <c r="AU835" s="2"/>
      <c r="BE835" s="2"/>
    </row>
    <row r="836" spans="4:57">
      <c r="D836" s="2"/>
      <c r="E836" s="2"/>
      <c r="F836" s="2"/>
      <c r="G836" s="2"/>
      <c r="K836" s="2"/>
      <c r="Q836" s="2"/>
      <c r="AI836" s="2"/>
      <c r="AJ836" s="2"/>
      <c r="AL836" s="2"/>
      <c r="AM836" s="2"/>
      <c r="AN836" s="2"/>
      <c r="AO836" s="2"/>
      <c r="AP836" s="2"/>
      <c r="AQ836" s="2"/>
      <c r="AR836" s="2"/>
      <c r="AS836" s="2"/>
      <c r="AU836" s="2"/>
      <c r="BE836" s="2"/>
    </row>
    <row r="837" spans="4:57">
      <c r="D837" s="2"/>
      <c r="E837" s="2"/>
      <c r="F837" s="2"/>
      <c r="G837" s="2"/>
      <c r="K837" s="2"/>
      <c r="Q837" s="2"/>
      <c r="AI837" s="2"/>
      <c r="AJ837" s="2"/>
      <c r="AL837" s="2"/>
      <c r="AM837" s="2"/>
      <c r="AN837" s="2"/>
      <c r="AO837" s="2"/>
      <c r="AP837" s="2"/>
      <c r="AQ837" s="2"/>
      <c r="AR837" s="2"/>
      <c r="AS837" s="2"/>
      <c r="AU837" s="2"/>
      <c r="BE837" s="2"/>
    </row>
    <row r="838" spans="4:57">
      <c r="D838" s="2"/>
      <c r="E838" s="2"/>
      <c r="F838" s="2"/>
      <c r="G838" s="2"/>
      <c r="K838" s="2"/>
      <c r="Q838" s="2"/>
      <c r="AI838" s="2"/>
      <c r="AJ838" s="2"/>
      <c r="AL838" s="2"/>
      <c r="AM838" s="2"/>
      <c r="AN838" s="2"/>
      <c r="AO838" s="2"/>
      <c r="AP838" s="2"/>
      <c r="AQ838" s="2"/>
      <c r="AR838" s="2"/>
      <c r="AS838" s="2"/>
      <c r="AU838" s="2"/>
      <c r="BE838" s="2"/>
    </row>
    <row r="839" spans="4:57">
      <c r="D839" s="2"/>
      <c r="E839" s="2"/>
      <c r="F839" s="2"/>
      <c r="G839" s="2"/>
      <c r="K839" s="2"/>
      <c r="Q839" s="2"/>
      <c r="AI839" s="2"/>
      <c r="AJ839" s="2"/>
      <c r="AL839" s="2"/>
      <c r="AM839" s="2"/>
      <c r="AN839" s="2"/>
      <c r="AO839" s="2"/>
      <c r="AP839" s="2"/>
      <c r="AQ839" s="2"/>
      <c r="AR839" s="2"/>
      <c r="AS839" s="2"/>
      <c r="AU839" s="2"/>
      <c r="BE839" s="2"/>
    </row>
    <row r="840" spans="4:57">
      <c r="D840" s="2"/>
      <c r="E840" s="2"/>
      <c r="F840" s="2"/>
      <c r="G840" s="2"/>
      <c r="K840" s="2"/>
      <c r="Q840" s="2"/>
      <c r="AI840" s="2"/>
      <c r="AJ840" s="2"/>
      <c r="AL840" s="2"/>
      <c r="AM840" s="2"/>
      <c r="AN840" s="2"/>
      <c r="AO840" s="2"/>
      <c r="AP840" s="2"/>
      <c r="AQ840" s="2"/>
      <c r="AR840" s="2"/>
      <c r="AS840" s="2"/>
      <c r="AU840" s="2"/>
      <c r="BE840" s="2"/>
    </row>
    <row r="841" spans="4:57">
      <c r="D841" s="2"/>
      <c r="E841" s="2"/>
      <c r="F841" s="2"/>
      <c r="G841" s="2"/>
      <c r="K841" s="2"/>
      <c r="Q841" s="2"/>
      <c r="AI841" s="2"/>
      <c r="AJ841" s="2"/>
      <c r="AL841" s="2"/>
      <c r="AM841" s="2"/>
      <c r="AN841" s="2"/>
      <c r="AO841" s="2"/>
      <c r="AP841" s="2"/>
      <c r="AQ841" s="2"/>
      <c r="AR841" s="2"/>
      <c r="AS841" s="2"/>
      <c r="AU841" s="2"/>
      <c r="BE841" s="2"/>
    </row>
    <row r="842" spans="4:57">
      <c r="D842" s="2"/>
      <c r="E842" s="2"/>
      <c r="F842" s="2"/>
      <c r="G842" s="2"/>
      <c r="K842" s="2"/>
      <c r="Q842" s="2"/>
      <c r="AI842" s="2"/>
      <c r="AJ842" s="2"/>
      <c r="AL842" s="2"/>
      <c r="AM842" s="2"/>
      <c r="AN842" s="2"/>
      <c r="AO842" s="2"/>
      <c r="AP842" s="2"/>
      <c r="AQ842" s="2"/>
      <c r="AR842" s="2"/>
      <c r="AS842" s="2"/>
      <c r="AU842" s="2"/>
      <c r="BE842" s="2"/>
    </row>
    <row r="843" spans="4:57">
      <c r="D843" s="2"/>
      <c r="E843" s="2"/>
      <c r="F843" s="2"/>
      <c r="G843" s="2"/>
      <c r="K843" s="2"/>
      <c r="Q843" s="2"/>
      <c r="AI843" s="2"/>
      <c r="AJ843" s="2"/>
      <c r="AL843" s="2"/>
      <c r="AM843" s="2"/>
      <c r="AN843" s="2"/>
      <c r="AO843" s="2"/>
      <c r="AP843" s="2"/>
      <c r="AQ843" s="2"/>
      <c r="AR843" s="2"/>
      <c r="AS843" s="2"/>
      <c r="AU843" s="2"/>
      <c r="BE843" s="2"/>
    </row>
    <row r="844" spans="4:57">
      <c r="D844" s="2"/>
      <c r="E844" s="2"/>
      <c r="F844" s="2"/>
      <c r="G844" s="2"/>
      <c r="K844" s="2"/>
      <c r="Q844" s="2"/>
      <c r="AI844" s="2"/>
      <c r="AJ844" s="2"/>
      <c r="AL844" s="2"/>
      <c r="AM844" s="2"/>
      <c r="AN844" s="2"/>
      <c r="AO844" s="2"/>
      <c r="AP844" s="2"/>
      <c r="AQ844" s="2"/>
      <c r="AR844" s="2"/>
      <c r="AS844" s="2"/>
      <c r="AU844" s="2"/>
      <c r="BE844" s="2"/>
    </row>
    <row r="845" spans="4:57">
      <c r="D845" s="2"/>
      <c r="E845" s="2"/>
      <c r="F845" s="2"/>
      <c r="G845" s="2"/>
      <c r="K845" s="2"/>
      <c r="Q845" s="2"/>
      <c r="AI845" s="2"/>
      <c r="AJ845" s="2"/>
      <c r="AL845" s="2"/>
      <c r="AM845" s="2"/>
      <c r="AN845" s="2"/>
      <c r="AO845" s="2"/>
      <c r="AP845" s="2"/>
      <c r="AQ845" s="2"/>
      <c r="AR845" s="2"/>
      <c r="AS845" s="2"/>
      <c r="AU845" s="2"/>
      <c r="BE845" s="2"/>
    </row>
    <row r="846" spans="4:57">
      <c r="D846" s="2"/>
      <c r="E846" s="2"/>
      <c r="F846" s="2"/>
      <c r="G846" s="2"/>
      <c r="K846" s="2"/>
      <c r="Q846" s="2"/>
      <c r="AI846" s="2"/>
      <c r="AJ846" s="2"/>
      <c r="AL846" s="2"/>
      <c r="AM846" s="2"/>
      <c r="AN846" s="2"/>
      <c r="AO846" s="2"/>
      <c r="AP846" s="2"/>
      <c r="AQ846" s="2"/>
      <c r="AR846" s="2"/>
      <c r="AS846" s="2"/>
      <c r="AU846" s="2"/>
      <c r="BE846" s="2"/>
    </row>
    <row r="847" spans="4:57">
      <c r="D847" s="2"/>
      <c r="E847" s="2"/>
      <c r="F847" s="2"/>
      <c r="G847" s="2"/>
      <c r="K847" s="2"/>
      <c r="Q847" s="2"/>
      <c r="AI847" s="2"/>
      <c r="AJ847" s="2"/>
      <c r="AL847" s="2"/>
      <c r="AM847" s="2"/>
      <c r="AN847" s="2"/>
      <c r="AO847" s="2"/>
      <c r="AP847" s="2"/>
      <c r="AQ847" s="2"/>
      <c r="AR847" s="2"/>
      <c r="AS847" s="2"/>
      <c r="AU847" s="2"/>
      <c r="BE847" s="2"/>
    </row>
    <row r="848" spans="4:57">
      <c r="D848" s="2"/>
      <c r="E848" s="2"/>
      <c r="F848" s="2"/>
      <c r="G848" s="2"/>
      <c r="K848" s="2"/>
      <c r="Q848" s="2"/>
      <c r="AI848" s="2"/>
      <c r="AJ848" s="2"/>
      <c r="AL848" s="2"/>
      <c r="AM848" s="2"/>
      <c r="AN848" s="2"/>
      <c r="AO848" s="2"/>
      <c r="AP848" s="2"/>
      <c r="AQ848" s="2"/>
      <c r="AR848" s="2"/>
      <c r="AS848" s="2"/>
      <c r="AU848" s="2"/>
      <c r="BE848" s="2"/>
    </row>
    <row r="849" spans="4:57">
      <c r="D849" s="2"/>
      <c r="E849" s="2"/>
      <c r="F849" s="2"/>
      <c r="G849" s="2"/>
      <c r="K849" s="2"/>
      <c r="Q849" s="2"/>
      <c r="AI849" s="2"/>
      <c r="AJ849" s="2"/>
      <c r="AL849" s="2"/>
      <c r="AM849" s="2"/>
      <c r="AN849" s="2"/>
      <c r="AO849" s="2"/>
      <c r="AP849" s="2"/>
      <c r="AQ849" s="2"/>
      <c r="AR849" s="2"/>
      <c r="AS849" s="2"/>
      <c r="AU849" s="2"/>
      <c r="BE849" s="2"/>
    </row>
    <row r="850" spans="4:57">
      <c r="D850" s="2"/>
      <c r="E850" s="2"/>
      <c r="F850" s="2"/>
      <c r="G850" s="2"/>
      <c r="K850" s="2"/>
      <c r="Q850" s="2"/>
      <c r="AI850" s="2"/>
      <c r="AJ850" s="2"/>
      <c r="AL850" s="2"/>
      <c r="AM850" s="2"/>
      <c r="AN850" s="2"/>
      <c r="AO850" s="2"/>
      <c r="AP850" s="2"/>
      <c r="AQ850" s="2"/>
      <c r="AR850" s="2"/>
      <c r="AS850" s="2"/>
      <c r="AU850" s="2"/>
      <c r="BE850" s="2"/>
    </row>
    <row r="851" spans="4:57">
      <c r="D851" s="2"/>
      <c r="E851" s="2"/>
      <c r="F851" s="2"/>
      <c r="G851" s="2"/>
      <c r="K851" s="2"/>
      <c r="Q851" s="2"/>
      <c r="AI851" s="2"/>
      <c r="AJ851" s="2"/>
      <c r="AL851" s="2"/>
      <c r="AM851" s="2"/>
      <c r="AN851" s="2"/>
      <c r="AO851" s="2"/>
      <c r="AP851" s="2"/>
      <c r="AQ851" s="2"/>
      <c r="AR851" s="2"/>
      <c r="AS851" s="2"/>
      <c r="AU851" s="2"/>
      <c r="BE851" s="2"/>
    </row>
    <row r="852" spans="4:57">
      <c r="D852" s="2"/>
      <c r="E852" s="2"/>
      <c r="F852" s="2"/>
      <c r="G852" s="2"/>
      <c r="K852" s="2"/>
      <c r="Q852" s="2"/>
      <c r="AI852" s="2"/>
      <c r="AJ852" s="2"/>
      <c r="AL852" s="2"/>
      <c r="AM852" s="2"/>
      <c r="AN852" s="2"/>
      <c r="AO852" s="2"/>
      <c r="AP852" s="2"/>
      <c r="AQ852" s="2"/>
      <c r="AR852" s="2"/>
      <c r="AS852" s="2"/>
      <c r="AU852" s="2"/>
      <c r="BE852" s="2"/>
    </row>
    <row r="853" spans="4:57">
      <c r="D853" s="2"/>
      <c r="E853" s="2"/>
      <c r="F853" s="2"/>
      <c r="G853" s="2"/>
      <c r="K853" s="2"/>
      <c r="Q853" s="2"/>
      <c r="AI853" s="2"/>
      <c r="AJ853" s="2"/>
      <c r="AL853" s="2"/>
      <c r="AM853" s="2"/>
      <c r="AN853" s="2"/>
      <c r="AO853" s="2"/>
      <c r="AP853" s="2"/>
      <c r="AQ853" s="2"/>
      <c r="AR853" s="2"/>
      <c r="AS853" s="2"/>
      <c r="AU853" s="2"/>
      <c r="BE853" s="2"/>
    </row>
    <row r="854" spans="4:57">
      <c r="D854" s="2"/>
      <c r="E854" s="2"/>
      <c r="F854" s="2"/>
      <c r="G854" s="2"/>
      <c r="K854" s="2"/>
      <c r="Q854" s="2"/>
      <c r="AI854" s="2"/>
      <c r="AJ854" s="2"/>
      <c r="AL854" s="2"/>
      <c r="AM854" s="2"/>
      <c r="AN854" s="2"/>
      <c r="AO854" s="2"/>
      <c r="AP854" s="2"/>
      <c r="AQ854" s="2"/>
      <c r="AR854" s="2"/>
      <c r="AS854" s="2"/>
      <c r="AU854" s="2"/>
      <c r="BE854" s="2"/>
    </row>
    <row r="855" spans="4:57">
      <c r="D855" s="2"/>
      <c r="E855" s="2"/>
      <c r="F855" s="2"/>
      <c r="G855" s="2"/>
      <c r="K855" s="2"/>
      <c r="Q855" s="2"/>
      <c r="AI855" s="2"/>
      <c r="AJ855" s="2"/>
      <c r="AL855" s="2"/>
      <c r="AM855" s="2"/>
      <c r="AN855" s="2"/>
      <c r="AO855" s="2"/>
      <c r="AP855" s="2"/>
      <c r="AQ855" s="2"/>
      <c r="AR855" s="2"/>
      <c r="AS855" s="2"/>
      <c r="AU855" s="2"/>
      <c r="BE855" s="2"/>
    </row>
    <row r="856" spans="4:57">
      <c r="D856" s="2"/>
      <c r="E856" s="2"/>
      <c r="F856" s="2"/>
      <c r="G856" s="2"/>
      <c r="K856" s="2"/>
      <c r="Q856" s="2"/>
      <c r="AI856" s="2"/>
      <c r="AJ856" s="2"/>
      <c r="AL856" s="2"/>
      <c r="AM856" s="2"/>
      <c r="AN856" s="2"/>
      <c r="AO856" s="2"/>
      <c r="AP856" s="2"/>
      <c r="AQ856" s="2"/>
      <c r="AR856" s="2"/>
      <c r="AS856" s="2"/>
      <c r="AU856" s="2"/>
      <c r="BE856" s="2"/>
    </row>
    <row r="857" spans="4:57">
      <c r="D857" s="2"/>
      <c r="E857" s="2"/>
      <c r="F857" s="2"/>
      <c r="G857" s="2"/>
      <c r="K857" s="2"/>
      <c r="Q857" s="2"/>
      <c r="AI857" s="2"/>
      <c r="AJ857" s="2"/>
      <c r="AL857" s="2"/>
      <c r="AM857" s="2"/>
      <c r="AN857" s="2"/>
      <c r="AO857" s="2"/>
      <c r="AP857" s="2"/>
      <c r="AQ857" s="2"/>
      <c r="AR857" s="2"/>
      <c r="AS857" s="2"/>
      <c r="AU857" s="2"/>
      <c r="BE857" s="2"/>
    </row>
    <row r="858" spans="4:57">
      <c r="D858" s="2"/>
      <c r="E858" s="2"/>
      <c r="F858" s="2"/>
      <c r="G858" s="2"/>
      <c r="K858" s="2"/>
      <c r="Q858" s="2"/>
      <c r="AI858" s="2"/>
      <c r="AJ858" s="2"/>
      <c r="AL858" s="2"/>
      <c r="AM858" s="2"/>
      <c r="AN858" s="2"/>
      <c r="AO858" s="2"/>
      <c r="AP858" s="2"/>
      <c r="AQ858" s="2"/>
      <c r="AR858" s="2"/>
      <c r="AS858" s="2"/>
      <c r="AU858" s="2"/>
      <c r="BE858" s="2"/>
    </row>
    <row r="859" spans="4:57">
      <c r="D859" s="2"/>
      <c r="E859" s="2"/>
      <c r="F859" s="2"/>
      <c r="G859" s="2"/>
      <c r="K859" s="2"/>
      <c r="Q859" s="2"/>
      <c r="AI859" s="2"/>
      <c r="AJ859" s="2"/>
      <c r="AL859" s="2"/>
      <c r="AM859" s="2"/>
      <c r="AN859" s="2"/>
      <c r="AO859" s="2"/>
      <c r="AP859" s="2"/>
      <c r="AQ859" s="2"/>
      <c r="AR859" s="2"/>
      <c r="AS859" s="2"/>
      <c r="AU859" s="2"/>
      <c r="BE859" s="2"/>
    </row>
    <row r="860" spans="4:57">
      <c r="D860" s="2"/>
      <c r="E860" s="2"/>
      <c r="F860" s="2"/>
      <c r="G860" s="2"/>
      <c r="K860" s="2"/>
      <c r="Q860" s="2"/>
      <c r="AI860" s="2"/>
      <c r="AJ860" s="2"/>
      <c r="AL860" s="2"/>
      <c r="AM860" s="2"/>
      <c r="AN860" s="2"/>
      <c r="AO860" s="2"/>
      <c r="AP860" s="2"/>
      <c r="AQ860" s="2"/>
      <c r="AR860" s="2"/>
      <c r="AS860" s="2"/>
      <c r="AU860" s="2"/>
      <c r="BE860" s="2"/>
    </row>
    <row r="861" spans="4:57">
      <c r="D861" s="2"/>
      <c r="E861" s="2"/>
      <c r="F861" s="2"/>
      <c r="G861" s="2"/>
      <c r="K861" s="2"/>
      <c r="Q861" s="2"/>
      <c r="AI861" s="2"/>
      <c r="AJ861" s="2"/>
      <c r="AL861" s="2"/>
      <c r="AM861" s="2"/>
      <c r="AN861" s="2"/>
      <c r="AO861" s="2"/>
      <c r="AP861" s="2"/>
      <c r="AQ861" s="2"/>
      <c r="AR861" s="2"/>
      <c r="AS861" s="2"/>
      <c r="AU861" s="2"/>
      <c r="BE861" s="2"/>
    </row>
    <row r="862" spans="4:57">
      <c r="D862" s="2"/>
      <c r="E862" s="2"/>
      <c r="F862" s="2"/>
      <c r="G862" s="2"/>
      <c r="K862" s="2"/>
      <c r="Q862" s="2"/>
      <c r="AI862" s="2"/>
      <c r="AJ862" s="2"/>
      <c r="AL862" s="2"/>
      <c r="AM862" s="2"/>
      <c r="AN862" s="2"/>
      <c r="AO862" s="2"/>
      <c r="AP862" s="2"/>
      <c r="AQ862" s="2"/>
      <c r="AR862" s="2"/>
      <c r="AS862" s="2"/>
      <c r="AU862" s="2"/>
      <c r="BE862" s="2"/>
    </row>
    <row r="863" spans="4:57">
      <c r="D863" s="2"/>
      <c r="E863" s="2"/>
      <c r="F863" s="2"/>
      <c r="G863" s="2"/>
      <c r="K863" s="2"/>
      <c r="Q863" s="2"/>
      <c r="AI863" s="2"/>
      <c r="AJ863" s="2"/>
      <c r="AL863" s="2"/>
      <c r="AM863" s="2"/>
      <c r="AN863" s="2"/>
      <c r="AO863" s="2"/>
      <c r="AP863" s="2"/>
      <c r="AQ863" s="2"/>
      <c r="AR863" s="2"/>
      <c r="AS863" s="2"/>
      <c r="AU863" s="2"/>
      <c r="BE863" s="2"/>
    </row>
    <row r="864" spans="4:57">
      <c r="D864" s="2"/>
      <c r="E864" s="2"/>
      <c r="F864" s="2"/>
      <c r="G864" s="2"/>
      <c r="K864" s="2"/>
      <c r="Q864" s="2"/>
      <c r="AI864" s="2"/>
      <c r="AJ864" s="2"/>
      <c r="AL864" s="2"/>
      <c r="AM864" s="2"/>
      <c r="AN864" s="2"/>
      <c r="AO864" s="2"/>
      <c r="AP864" s="2"/>
      <c r="AQ864" s="2"/>
      <c r="AR864" s="2"/>
      <c r="AS864" s="2"/>
      <c r="AU864" s="2"/>
      <c r="BE864" s="2"/>
    </row>
    <row r="865" spans="4:57">
      <c r="D865" s="2"/>
      <c r="E865" s="2"/>
      <c r="F865" s="2"/>
      <c r="G865" s="2"/>
      <c r="K865" s="2"/>
      <c r="Q865" s="2"/>
      <c r="AI865" s="2"/>
      <c r="AJ865" s="2"/>
      <c r="AL865" s="2"/>
      <c r="AM865" s="2"/>
      <c r="AN865" s="2"/>
      <c r="AO865" s="2"/>
      <c r="AP865" s="2"/>
      <c r="AQ865" s="2"/>
      <c r="AR865" s="2"/>
      <c r="AS865" s="2"/>
      <c r="AU865" s="2"/>
      <c r="BE865" s="2"/>
    </row>
    <row r="866" spans="4:57">
      <c r="D866" s="2"/>
      <c r="E866" s="2"/>
      <c r="F866" s="2"/>
      <c r="G866" s="2"/>
      <c r="K866" s="2"/>
      <c r="Q866" s="2"/>
      <c r="AI866" s="2"/>
      <c r="AJ866" s="2"/>
      <c r="AL866" s="2"/>
      <c r="AM866" s="2"/>
      <c r="AN866" s="2"/>
      <c r="AO866" s="2"/>
      <c r="AP866" s="2"/>
      <c r="AQ866" s="2"/>
      <c r="AR866" s="2"/>
      <c r="AS866" s="2"/>
      <c r="AU866" s="2"/>
      <c r="BE866" s="2"/>
    </row>
    <row r="867" spans="4:57">
      <c r="D867" s="2"/>
      <c r="E867" s="2"/>
      <c r="F867" s="2"/>
      <c r="G867" s="2"/>
      <c r="K867" s="2"/>
      <c r="Q867" s="2"/>
      <c r="AI867" s="2"/>
      <c r="AJ867" s="2"/>
      <c r="AL867" s="2"/>
      <c r="AM867" s="2"/>
      <c r="AN867" s="2"/>
      <c r="AO867" s="2"/>
      <c r="AP867" s="2"/>
      <c r="AQ867" s="2"/>
      <c r="AR867" s="2"/>
      <c r="AS867" s="2"/>
      <c r="AU867" s="2"/>
      <c r="BE867" s="2"/>
    </row>
    <row r="868" spans="4:57">
      <c r="D868" s="2"/>
      <c r="E868" s="2"/>
      <c r="F868" s="2"/>
      <c r="G868" s="2"/>
      <c r="K868" s="2"/>
      <c r="Q868" s="2"/>
      <c r="AI868" s="2"/>
      <c r="AJ868" s="2"/>
      <c r="AL868" s="2"/>
      <c r="AM868" s="2"/>
      <c r="AN868" s="2"/>
      <c r="AO868" s="2"/>
      <c r="AP868" s="2"/>
      <c r="AQ868" s="2"/>
      <c r="AR868" s="2"/>
      <c r="AS868" s="2"/>
      <c r="AU868" s="2"/>
      <c r="BE868" s="2"/>
    </row>
    <row r="869" spans="4:57">
      <c r="D869" s="2"/>
      <c r="E869" s="2"/>
      <c r="F869" s="2"/>
      <c r="G869" s="2"/>
      <c r="K869" s="2"/>
      <c r="Q869" s="2"/>
      <c r="AI869" s="2"/>
      <c r="AJ869" s="2"/>
      <c r="AL869" s="2"/>
      <c r="AM869" s="2"/>
      <c r="AN869" s="2"/>
      <c r="AO869" s="2"/>
      <c r="AP869" s="2"/>
      <c r="AQ869" s="2"/>
      <c r="AR869" s="2"/>
      <c r="AS869" s="2"/>
      <c r="AU869" s="2"/>
      <c r="BE869" s="2"/>
    </row>
    <row r="870" spans="4:57">
      <c r="D870" s="2"/>
      <c r="E870" s="2"/>
      <c r="F870" s="2"/>
      <c r="G870" s="2"/>
      <c r="K870" s="2"/>
      <c r="Q870" s="2"/>
      <c r="AI870" s="2"/>
      <c r="AJ870" s="2"/>
      <c r="AL870" s="2"/>
      <c r="AM870" s="2"/>
      <c r="AN870" s="2"/>
      <c r="AO870" s="2"/>
      <c r="AP870" s="2"/>
      <c r="AQ870" s="2"/>
      <c r="AR870" s="2"/>
      <c r="AS870" s="2"/>
      <c r="AU870" s="2"/>
      <c r="BE870" s="2"/>
    </row>
    <row r="871" spans="4:57">
      <c r="D871" s="2"/>
      <c r="E871" s="2"/>
      <c r="F871" s="2"/>
      <c r="G871" s="2"/>
      <c r="K871" s="2"/>
      <c r="Q871" s="2"/>
      <c r="AI871" s="2"/>
      <c r="AJ871" s="2"/>
      <c r="AL871" s="2"/>
      <c r="AM871" s="2"/>
      <c r="AN871" s="2"/>
      <c r="AO871" s="2"/>
      <c r="AP871" s="2"/>
      <c r="AQ871" s="2"/>
      <c r="AR871" s="2"/>
      <c r="AS871" s="2"/>
      <c r="AU871" s="2"/>
      <c r="BE871" s="2"/>
    </row>
    <row r="872" spans="4:57">
      <c r="D872" s="2"/>
      <c r="E872" s="2"/>
      <c r="F872" s="2"/>
      <c r="G872" s="2"/>
      <c r="K872" s="2"/>
      <c r="Q872" s="2"/>
      <c r="AI872" s="2"/>
      <c r="AJ872" s="2"/>
      <c r="AL872" s="2"/>
      <c r="AM872" s="2"/>
      <c r="AN872" s="2"/>
      <c r="AO872" s="2"/>
      <c r="AP872" s="2"/>
      <c r="AQ872" s="2"/>
      <c r="AR872" s="2"/>
      <c r="AS872" s="2"/>
      <c r="AU872" s="2"/>
      <c r="BE872" s="2"/>
    </row>
    <row r="873" spans="4:57">
      <c r="D873" s="2"/>
      <c r="E873" s="2"/>
      <c r="F873" s="2"/>
      <c r="G873" s="2"/>
      <c r="K873" s="2"/>
      <c r="Q873" s="2"/>
      <c r="AI873" s="2"/>
      <c r="AJ873" s="2"/>
      <c r="AL873" s="2"/>
      <c r="AM873" s="2"/>
      <c r="AN873" s="2"/>
      <c r="AO873" s="2"/>
      <c r="AP873" s="2"/>
      <c r="AQ873" s="2"/>
      <c r="AR873" s="2"/>
      <c r="AS873" s="2"/>
      <c r="AU873" s="2"/>
      <c r="BE873" s="2"/>
    </row>
    <row r="874" spans="4:57">
      <c r="D874" s="2"/>
      <c r="E874" s="2"/>
      <c r="F874" s="2"/>
      <c r="G874" s="2"/>
      <c r="K874" s="2"/>
      <c r="Q874" s="2"/>
      <c r="AI874" s="2"/>
      <c r="AJ874" s="2"/>
      <c r="AL874" s="2"/>
      <c r="AM874" s="2"/>
      <c r="AN874" s="2"/>
      <c r="AO874" s="2"/>
      <c r="AP874" s="2"/>
      <c r="AQ874" s="2"/>
      <c r="AR874" s="2"/>
      <c r="AS874" s="2"/>
      <c r="AU874" s="2"/>
      <c r="BE874" s="2"/>
    </row>
    <row r="875" spans="4:57">
      <c r="D875" s="2"/>
      <c r="E875" s="2"/>
      <c r="F875" s="2"/>
      <c r="G875" s="2"/>
      <c r="K875" s="2"/>
      <c r="Q875" s="2"/>
      <c r="AI875" s="2"/>
      <c r="AJ875" s="2"/>
      <c r="AL875" s="2"/>
      <c r="AM875" s="2"/>
      <c r="AN875" s="2"/>
      <c r="AO875" s="2"/>
      <c r="AP875" s="2"/>
      <c r="AQ875" s="2"/>
      <c r="AR875" s="2"/>
      <c r="AS875" s="2"/>
      <c r="AU875" s="2"/>
      <c r="BE875" s="2"/>
    </row>
    <row r="876" spans="4:57">
      <c r="D876" s="2"/>
      <c r="E876" s="2"/>
      <c r="F876" s="2"/>
      <c r="G876" s="2"/>
      <c r="K876" s="2"/>
      <c r="Q876" s="2"/>
      <c r="AI876" s="2"/>
      <c r="AJ876" s="2"/>
      <c r="AL876" s="2"/>
      <c r="AM876" s="2"/>
      <c r="AN876" s="2"/>
      <c r="AO876" s="2"/>
      <c r="AP876" s="2"/>
      <c r="AQ876" s="2"/>
      <c r="AR876" s="2"/>
      <c r="AS876" s="2"/>
      <c r="AU876" s="2"/>
      <c r="BE876" s="2"/>
    </row>
    <row r="877" spans="4:57">
      <c r="D877" s="2"/>
      <c r="E877" s="2"/>
      <c r="F877" s="2"/>
      <c r="G877" s="2"/>
      <c r="K877" s="2"/>
      <c r="Q877" s="2"/>
      <c r="AI877" s="2"/>
      <c r="AJ877" s="2"/>
      <c r="AL877" s="2"/>
      <c r="AM877" s="2"/>
      <c r="AN877" s="2"/>
      <c r="AO877" s="2"/>
      <c r="AP877" s="2"/>
      <c r="AQ877" s="2"/>
      <c r="AR877" s="2"/>
      <c r="AS877" s="2"/>
      <c r="AU877" s="2"/>
      <c r="BE877" s="2"/>
    </row>
    <row r="878" spans="4:57">
      <c r="D878" s="2"/>
      <c r="E878" s="2"/>
      <c r="F878" s="2"/>
      <c r="G878" s="2"/>
      <c r="K878" s="2"/>
      <c r="Q878" s="2"/>
      <c r="AI878" s="2"/>
      <c r="AJ878" s="2"/>
      <c r="AL878" s="2"/>
      <c r="AM878" s="2"/>
      <c r="AN878" s="2"/>
      <c r="AO878" s="2"/>
      <c r="AP878" s="2"/>
      <c r="AQ878" s="2"/>
      <c r="AR878" s="2"/>
      <c r="AS878" s="2"/>
      <c r="AU878" s="2"/>
      <c r="BE878" s="2"/>
    </row>
    <row r="879" spans="4:57">
      <c r="D879" s="2"/>
      <c r="E879" s="2"/>
      <c r="F879" s="2"/>
      <c r="G879" s="2"/>
      <c r="K879" s="2"/>
      <c r="Q879" s="2"/>
      <c r="AI879" s="2"/>
      <c r="AJ879" s="2"/>
      <c r="AL879" s="2"/>
      <c r="AM879" s="2"/>
      <c r="AN879" s="2"/>
      <c r="AO879" s="2"/>
      <c r="AP879" s="2"/>
      <c r="AQ879" s="2"/>
      <c r="AR879" s="2"/>
      <c r="AS879" s="2"/>
      <c r="AU879" s="2"/>
      <c r="BE879" s="2"/>
    </row>
    <row r="880" spans="4:57">
      <c r="D880" s="2"/>
      <c r="E880" s="2"/>
      <c r="F880" s="2"/>
      <c r="G880" s="2"/>
      <c r="K880" s="2"/>
      <c r="Q880" s="2"/>
      <c r="AI880" s="2"/>
      <c r="AJ880" s="2"/>
      <c r="AL880" s="2"/>
      <c r="AM880" s="2"/>
      <c r="AN880" s="2"/>
      <c r="AO880" s="2"/>
      <c r="AP880" s="2"/>
      <c r="AQ880" s="2"/>
      <c r="AR880" s="2"/>
      <c r="AS880" s="2"/>
      <c r="AU880" s="2"/>
      <c r="BE880" s="2"/>
    </row>
    <row r="881" spans="4:57">
      <c r="D881" s="2"/>
      <c r="E881" s="2"/>
      <c r="F881" s="2"/>
      <c r="G881" s="2"/>
      <c r="K881" s="2"/>
      <c r="Q881" s="2"/>
      <c r="AI881" s="2"/>
      <c r="AJ881" s="2"/>
      <c r="AL881" s="2"/>
      <c r="AM881" s="2"/>
      <c r="AN881" s="2"/>
      <c r="AO881" s="2"/>
      <c r="AP881" s="2"/>
      <c r="AQ881" s="2"/>
      <c r="AR881" s="2"/>
      <c r="AS881" s="2"/>
      <c r="AU881" s="2"/>
      <c r="BE881" s="2"/>
    </row>
    <row r="882" spans="4:57">
      <c r="D882" s="2"/>
      <c r="E882" s="2"/>
      <c r="F882" s="2"/>
      <c r="G882" s="2"/>
      <c r="K882" s="2"/>
      <c r="Q882" s="2"/>
      <c r="AI882" s="2"/>
      <c r="AJ882" s="2"/>
      <c r="AL882" s="2"/>
      <c r="AM882" s="2"/>
      <c r="AN882" s="2"/>
      <c r="AO882" s="2"/>
      <c r="AP882" s="2"/>
      <c r="AQ882" s="2"/>
      <c r="AR882" s="2"/>
      <c r="AS882" s="2"/>
      <c r="AU882" s="2"/>
      <c r="BE882" s="2"/>
    </row>
    <row r="883" spans="4:57">
      <c r="D883" s="2"/>
      <c r="E883" s="2"/>
      <c r="F883" s="2"/>
      <c r="G883" s="2"/>
      <c r="K883" s="2"/>
      <c r="Q883" s="2"/>
      <c r="AI883" s="2"/>
      <c r="AJ883" s="2"/>
      <c r="AL883" s="2"/>
      <c r="AM883" s="2"/>
      <c r="AN883" s="2"/>
      <c r="AO883" s="2"/>
      <c r="AP883" s="2"/>
      <c r="AQ883" s="2"/>
      <c r="AR883" s="2"/>
      <c r="AS883" s="2"/>
      <c r="AU883" s="2"/>
      <c r="BE883" s="2"/>
    </row>
    <row r="884" spans="4:57">
      <c r="D884" s="2"/>
      <c r="E884" s="2"/>
      <c r="F884" s="2"/>
      <c r="G884" s="2"/>
      <c r="K884" s="2"/>
      <c r="Q884" s="2"/>
      <c r="AI884" s="2"/>
      <c r="AJ884" s="2"/>
      <c r="AL884" s="2"/>
      <c r="AM884" s="2"/>
      <c r="AN884" s="2"/>
      <c r="AO884" s="2"/>
      <c r="AP884" s="2"/>
      <c r="AQ884" s="2"/>
      <c r="AR884" s="2"/>
      <c r="AS884" s="2"/>
      <c r="AU884" s="2"/>
      <c r="BE884" s="2"/>
    </row>
    <row r="885" spans="4:57">
      <c r="D885" s="2"/>
      <c r="E885" s="2"/>
      <c r="F885" s="2"/>
      <c r="G885" s="2"/>
      <c r="K885" s="2"/>
      <c r="Q885" s="2"/>
      <c r="AI885" s="2"/>
      <c r="AJ885" s="2"/>
      <c r="AL885" s="2"/>
      <c r="AM885" s="2"/>
      <c r="AN885" s="2"/>
      <c r="AO885" s="2"/>
      <c r="AP885" s="2"/>
      <c r="AQ885" s="2"/>
      <c r="AR885" s="2"/>
      <c r="AS885" s="2"/>
      <c r="AU885" s="2"/>
      <c r="BE885" s="2"/>
    </row>
    <row r="886" spans="4:57">
      <c r="D886" s="2"/>
      <c r="E886" s="2"/>
      <c r="F886" s="2"/>
      <c r="G886" s="2"/>
      <c r="K886" s="2"/>
      <c r="Q886" s="2"/>
      <c r="AI886" s="2"/>
      <c r="AJ886" s="2"/>
      <c r="AL886" s="2"/>
      <c r="AM886" s="2"/>
      <c r="AN886" s="2"/>
      <c r="AO886" s="2"/>
      <c r="AP886" s="2"/>
      <c r="AQ886" s="2"/>
      <c r="AR886" s="2"/>
      <c r="AS886" s="2"/>
      <c r="AU886" s="2"/>
      <c r="BE886" s="2"/>
    </row>
    <row r="887" spans="4:57">
      <c r="D887" s="2"/>
      <c r="E887" s="2"/>
      <c r="F887" s="2"/>
      <c r="G887" s="2"/>
      <c r="K887" s="2"/>
      <c r="Q887" s="2"/>
      <c r="AI887" s="2"/>
      <c r="AJ887" s="2"/>
      <c r="AL887" s="2"/>
      <c r="AM887" s="2"/>
      <c r="AN887" s="2"/>
      <c r="AO887" s="2"/>
      <c r="AP887" s="2"/>
      <c r="AQ887" s="2"/>
      <c r="AR887" s="2"/>
      <c r="AS887" s="2"/>
      <c r="AU887" s="2"/>
      <c r="BE887" s="2"/>
    </row>
    <row r="888" spans="4:57">
      <c r="D888" s="2"/>
      <c r="E888" s="2"/>
      <c r="F888" s="2"/>
      <c r="G888" s="2"/>
      <c r="K888" s="2"/>
      <c r="Q888" s="2"/>
      <c r="AI888" s="2"/>
      <c r="AJ888" s="2"/>
      <c r="AL888" s="2"/>
      <c r="AM888" s="2"/>
      <c r="AN888" s="2"/>
      <c r="AO888" s="2"/>
      <c r="AP888" s="2"/>
      <c r="AQ888" s="2"/>
      <c r="AR888" s="2"/>
      <c r="AS888" s="2"/>
      <c r="AU888" s="2"/>
      <c r="BE888" s="2"/>
    </row>
    <row r="889" spans="4:57">
      <c r="D889" s="2"/>
      <c r="E889" s="2"/>
      <c r="F889" s="2"/>
      <c r="G889" s="2"/>
      <c r="K889" s="2"/>
      <c r="Q889" s="2"/>
      <c r="AI889" s="2"/>
      <c r="AJ889" s="2"/>
      <c r="AL889" s="2"/>
      <c r="AM889" s="2"/>
      <c r="AN889" s="2"/>
      <c r="AO889" s="2"/>
      <c r="AP889" s="2"/>
      <c r="AQ889" s="2"/>
      <c r="AR889" s="2"/>
      <c r="AS889" s="2"/>
      <c r="AU889" s="2"/>
      <c r="BE889" s="2"/>
    </row>
    <row r="890" spans="4:57">
      <c r="D890" s="2"/>
      <c r="E890" s="2"/>
      <c r="F890" s="2"/>
      <c r="G890" s="2"/>
      <c r="K890" s="2"/>
      <c r="Q890" s="2"/>
      <c r="AI890" s="2"/>
      <c r="AJ890" s="2"/>
      <c r="AL890" s="2"/>
      <c r="AM890" s="2"/>
      <c r="AN890" s="2"/>
      <c r="AO890" s="2"/>
      <c r="AP890" s="2"/>
      <c r="AQ890" s="2"/>
      <c r="AR890" s="2"/>
      <c r="AS890" s="2"/>
      <c r="AU890" s="2"/>
      <c r="BE890" s="2"/>
    </row>
    <row r="891" spans="4:57">
      <c r="D891" s="2"/>
      <c r="E891" s="2"/>
      <c r="F891" s="2"/>
      <c r="G891" s="2"/>
      <c r="K891" s="2"/>
      <c r="Q891" s="2"/>
      <c r="AI891" s="2"/>
      <c r="AJ891" s="2"/>
      <c r="AL891" s="2"/>
      <c r="AM891" s="2"/>
      <c r="AN891" s="2"/>
      <c r="AO891" s="2"/>
      <c r="AP891" s="2"/>
      <c r="AQ891" s="2"/>
      <c r="AR891" s="2"/>
      <c r="AS891" s="2"/>
      <c r="AU891" s="2"/>
      <c r="BE891" s="2"/>
    </row>
    <row r="892" spans="4:57">
      <c r="D892" s="2"/>
      <c r="E892" s="2"/>
      <c r="F892" s="2"/>
      <c r="G892" s="2"/>
      <c r="K892" s="2"/>
      <c r="Q892" s="2"/>
      <c r="AI892" s="2"/>
      <c r="AJ892" s="2"/>
      <c r="AL892" s="2"/>
      <c r="AM892" s="2"/>
      <c r="AN892" s="2"/>
      <c r="AO892" s="2"/>
      <c r="AP892" s="2"/>
      <c r="AQ892" s="2"/>
      <c r="AR892" s="2"/>
      <c r="AS892" s="2"/>
      <c r="AU892" s="2"/>
      <c r="BE892" s="2"/>
    </row>
    <row r="893" spans="4:57">
      <c r="D893" s="2"/>
      <c r="E893" s="2"/>
      <c r="F893" s="2"/>
      <c r="G893" s="2"/>
      <c r="K893" s="2"/>
      <c r="Q893" s="2"/>
      <c r="AI893" s="2"/>
      <c r="AJ893" s="2"/>
      <c r="AL893" s="2"/>
      <c r="AM893" s="2"/>
      <c r="AN893" s="2"/>
      <c r="AO893" s="2"/>
      <c r="AP893" s="2"/>
      <c r="AQ893" s="2"/>
      <c r="AR893" s="2"/>
      <c r="AS893" s="2"/>
      <c r="AU893" s="2"/>
      <c r="BE893" s="2"/>
    </row>
    <row r="894" spans="4:57">
      <c r="D894" s="2"/>
      <c r="E894" s="2"/>
      <c r="F894" s="2"/>
      <c r="G894" s="2"/>
      <c r="K894" s="2"/>
      <c r="Q894" s="2"/>
      <c r="AI894" s="2"/>
      <c r="AJ894" s="2"/>
      <c r="AL894" s="2"/>
      <c r="AM894" s="2"/>
      <c r="AN894" s="2"/>
      <c r="AO894" s="2"/>
      <c r="AP894" s="2"/>
      <c r="AQ894" s="2"/>
      <c r="AR894" s="2"/>
      <c r="AS894" s="2"/>
      <c r="AU894" s="2"/>
      <c r="BE894" s="2"/>
    </row>
    <row r="895" spans="4:57">
      <c r="D895" s="2"/>
      <c r="E895" s="2"/>
      <c r="F895" s="2"/>
      <c r="G895" s="2"/>
      <c r="K895" s="2"/>
      <c r="Q895" s="2"/>
      <c r="AI895" s="2"/>
      <c r="AJ895" s="2"/>
      <c r="AL895" s="2"/>
      <c r="AM895" s="2"/>
      <c r="AN895" s="2"/>
      <c r="AO895" s="2"/>
      <c r="AP895" s="2"/>
      <c r="AQ895" s="2"/>
      <c r="AR895" s="2"/>
      <c r="AS895" s="2"/>
      <c r="AU895" s="2"/>
      <c r="BE895" s="2"/>
    </row>
    <row r="896" spans="4:57">
      <c r="D896" s="2"/>
      <c r="E896" s="2"/>
      <c r="F896" s="2"/>
      <c r="G896" s="2"/>
      <c r="K896" s="2"/>
      <c r="Q896" s="2"/>
      <c r="AI896" s="2"/>
      <c r="AJ896" s="2"/>
      <c r="AL896" s="2"/>
      <c r="AM896" s="2"/>
      <c r="AN896" s="2"/>
      <c r="AO896" s="2"/>
      <c r="AP896" s="2"/>
      <c r="AQ896" s="2"/>
      <c r="AR896" s="2"/>
      <c r="AS896" s="2"/>
      <c r="AU896" s="2"/>
      <c r="BE896" s="2"/>
    </row>
    <row r="897" spans="4:57">
      <c r="D897" s="2"/>
      <c r="E897" s="2"/>
      <c r="F897" s="2"/>
      <c r="G897" s="2"/>
      <c r="K897" s="2"/>
      <c r="Q897" s="2"/>
      <c r="AI897" s="2"/>
      <c r="AJ897" s="2"/>
      <c r="AL897" s="2"/>
      <c r="AM897" s="2"/>
      <c r="AN897" s="2"/>
      <c r="AO897" s="2"/>
      <c r="AP897" s="2"/>
      <c r="AQ897" s="2"/>
      <c r="AR897" s="2"/>
      <c r="AS897" s="2"/>
      <c r="AU897" s="2"/>
      <c r="BE897" s="2"/>
    </row>
    <row r="898" spans="4:57">
      <c r="D898" s="2"/>
      <c r="E898" s="2"/>
      <c r="F898" s="2"/>
      <c r="G898" s="2"/>
      <c r="K898" s="2"/>
      <c r="Q898" s="2"/>
      <c r="AI898" s="2"/>
      <c r="AJ898" s="2"/>
      <c r="AL898" s="2"/>
      <c r="AM898" s="2"/>
      <c r="AN898" s="2"/>
      <c r="AO898" s="2"/>
      <c r="AP898" s="2"/>
      <c r="AQ898" s="2"/>
      <c r="AR898" s="2"/>
      <c r="AS898" s="2"/>
      <c r="AU898" s="2"/>
      <c r="BE898" s="2"/>
    </row>
    <row r="899" spans="4:57">
      <c r="D899" s="2"/>
      <c r="E899" s="2"/>
      <c r="F899" s="2"/>
      <c r="G899" s="2"/>
      <c r="K899" s="2"/>
      <c r="Q899" s="2"/>
      <c r="AI899" s="2"/>
      <c r="AJ899" s="2"/>
      <c r="AL899" s="2"/>
      <c r="AM899" s="2"/>
      <c r="AN899" s="2"/>
      <c r="AO899" s="2"/>
      <c r="AP899" s="2"/>
      <c r="AQ899" s="2"/>
      <c r="AR899" s="2"/>
      <c r="AS899" s="2"/>
      <c r="AU899" s="2"/>
      <c r="BE899" s="2"/>
    </row>
    <row r="900" spans="4:57">
      <c r="D900" s="2"/>
      <c r="E900" s="2"/>
      <c r="F900" s="2"/>
      <c r="G900" s="2"/>
      <c r="K900" s="2"/>
      <c r="Q900" s="2"/>
      <c r="AI900" s="2"/>
      <c r="AJ900" s="2"/>
      <c r="AL900" s="2"/>
      <c r="AM900" s="2"/>
      <c r="AN900" s="2"/>
      <c r="AO900" s="2"/>
      <c r="AP900" s="2"/>
      <c r="AQ900" s="2"/>
      <c r="AR900" s="2"/>
      <c r="AS900" s="2"/>
      <c r="AU900" s="2"/>
      <c r="BE900" s="2"/>
    </row>
    <row r="901" spans="4:57">
      <c r="D901" s="2"/>
      <c r="E901" s="2"/>
      <c r="F901" s="2"/>
      <c r="G901" s="2"/>
      <c r="K901" s="2"/>
      <c r="Q901" s="2"/>
      <c r="AI901" s="2"/>
      <c r="AJ901" s="2"/>
      <c r="AL901" s="2"/>
      <c r="AM901" s="2"/>
      <c r="AN901" s="2"/>
      <c r="AO901" s="2"/>
      <c r="AP901" s="2"/>
      <c r="AQ901" s="2"/>
      <c r="AR901" s="2"/>
      <c r="AS901" s="2"/>
      <c r="AU901" s="2"/>
      <c r="BE901" s="2"/>
    </row>
    <row r="902" spans="4:57">
      <c r="D902" s="2"/>
      <c r="E902" s="2"/>
      <c r="F902" s="2"/>
      <c r="G902" s="2"/>
      <c r="K902" s="2"/>
      <c r="Q902" s="2"/>
      <c r="AI902" s="2"/>
      <c r="AJ902" s="2"/>
      <c r="AL902" s="2"/>
      <c r="AM902" s="2"/>
      <c r="AN902" s="2"/>
      <c r="AO902" s="2"/>
      <c r="AP902" s="2"/>
      <c r="AQ902" s="2"/>
      <c r="AR902" s="2"/>
      <c r="AS902" s="2"/>
      <c r="AU902" s="2"/>
      <c r="BE902" s="2"/>
    </row>
    <row r="903" spans="4:57">
      <c r="D903" s="2"/>
      <c r="E903" s="2"/>
      <c r="F903" s="2"/>
      <c r="G903" s="2"/>
      <c r="K903" s="2"/>
      <c r="Q903" s="2"/>
      <c r="AI903" s="2"/>
      <c r="AJ903" s="2"/>
      <c r="AL903" s="2"/>
      <c r="AM903" s="2"/>
      <c r="AN903" s="2"/>
      <c r="AO903" s="2"/>
      <c r="AP903" s="2"/>
      <c r="AQ903" s="2"/>
      <c r="AR903" s="2"/>
      <c r="AS903" s="2"/>
      <c r="AU903" s="2"/>
      <c r="BE903" s="2"/>
    </row>
    <row r="904" spans="4:57">
      <c r="D904" s="2"/>
      <c r="E904" s="2"/>
      <c r="F904" s="2"/>
      <c r="G904" s="2"/>
      <c r="K904" s="2"/>
      <c r="Q904" s="2"/>
      <c r="AI904" s="2"/>
      <c r="AJ904" s="2"/>
      <c r="AL904" s="2"/>
      <c r="AM904" s="2"/>
      <c r="AN904" s="2"/>
      <c r="AO904" s="2"/>
      <c r="AP904" s="2"/>
      <c r="AQ904" s="2"/>
      <c r="AR904" s="2"/>
      <c r="AS904" s="2"/>
      <c r="AU904" s="2"/>
      <c r="BE904" s="2"/>
    </row>
    <row r="905" spans="4:57">
      <c r="D905" s="2"/>
      <c r="E905" s="2"/>
      <c r="F905" s="2"/>
      <c r="G905" s="2"/>
      <c r="K905" s="2"/>
      <c r="Q905" s="2"/>
      <c r="AI905" s="2"/>
      <c r="AJ905" s="2"/>
      <c r="AL905" s="2"/>
      <c r="AM905" s="2"/>
      <c r="AN905" s="2"/>
      <c r="AO905" s="2"/>
      <c r="AP905" s="2"/>
      <c r="AQ905" s="2"/>
      <c r="AR905" s="2"/>
      <c r="AS905" s="2"/>
      <c r="AU905" s="2"/>
      <c r="BE905" s="2"/>
    </row>
    <row r="906" spans="4:57">
      <c r="D906" s="2"/>
      <c r="E906" s="2"/>
      <c r="F906" s="2"/>
      <c r="G906" s="2"/>
      <c r="K906" s="2"/>
      <c r="Q906" s="2"/>
      <c r="AI906" s="2"/>
      <c r="AJ906" s="2"/>
      <c r="AL906" s="2"/>
      <c r="AM906" s="2"/>
      <c r="AN906" s="2"/>
      <c r="AO906" s="2"/>
      <c r="AP906" s="2"/>
      <c r="AQ906" s="2"/>
      <c r="AR906" s="2"/>
      <c r="AS906" s="2"/>
      <c r="AU906" s="2"/>
      <c r="BE906" s="2"/>
    </row>
    <row r="907" spans="4:57">
      <c r="D907" s="2"/>
      <c r="E907" s="2"/>
      <c r="F907" s="2"/>
      <c r="G907" s="2"/>
      <c r="K907" s="2"/>
      <c r="Q907" s="2"/>
      <c r="AI907" s="2"/>
      <c r="AJ907" s="2"/>
      <c r="AL907" s="2"/>
      <c r="AM907" s="2"/>
      <c r="AN907" s="2"/>
      <c r="AO907" s="2"/>
      <c r="AP907" s="2"/>
      <c r="AQ907" s="2"/>
      <c r="AR907" s="2"/>
      <c r="AS907" s="2"/>
      <c r="AU907" s="2"/>
      <c r="BE907" s="2"/>
    </row>
    <row r="908" spans="4:57">
      <c r="D908" s="2"/>
      <c r="E908" s="2"/>
      <c r="F908" s="2"/>
      <c r="G908" s="2"/>
      <c r="K908" s="2"/>
      <c r="Q908" s="2"/>
      <c r="AI908" s="2"/>
      <c r="AJ908" s="2"/>
      <c r="AL908" s="2"/>
      <c r="AM908" s="2"/>
      <c r="AN908" s="2"/>
      <c r="AO908" s="2"/>
      <c r="AP908" s="2"/>
      <c r="AQ908" s="2"/>
      <c r="AR908" s="2"/>
      <c r="AS908" s="2"/>
      <c r="AU908" s="2"/>
      <c r="BE908" s="2"/>
    </row>
    <row r="909" spans="4:57">
      <c r="D909" s="2"/>
      <c r="E909" s="2"/>
      <c r="F909" s="2"/>
      <c r="G909" s="2"/>
      <c r="K909" s="2"/>
      <c r="Q909" s="2"/>
      <c r="AI909" s="2"/>
      <c r="AJ909" s="2"/>
      <c r="AL909" s="2"/>
      <c r="AM909" s="2"/>
      <c r="AN909" s="2"/>
      <c r="AO909" s="2"/>
      <c r="AP909" s="2"/>
      <c r="AQ909" s="2"/>
      <c r="AR909" s="2"/>
      <c r="AS909" s="2"/>
      <c r="AU909" s="2"/>
      <c r="BE909" s="2"/>
    </row>
    <row r="910" spans="4:57">
      <c r="D910" s="2"/>
      <c r="E910" s="2"/>
      <c r="F910" s="2"/>
      <c r="G910" s="2"/>
      <c r="K910" s="2"/>
      <c r="Q910" s="2"/>
      <c r="AI910" s="2"/>
      <c r="AJ910" s="2"/>
      <c r="AL910" s="2"/>
      <c r="AM910" s="2"/>
      <c r="AN910" s="2"/>
      <c r="AO910" s="2"/>
      <c r="AP910" s="2"/>
      <c r="AQ910" s="2"/>
      <c r="AR910" s="2"/>
      <c r="AS910" s="2"/>
      <c r="AU910" s="2"/>
      <c r="BE910" s="2"/>
    </row>
    <row r="911" spans="4:57">
      <c r="D911" s="2"/>
      <c r="E911" s="2"/>
      <c r="F911" s="2"/>
      <c r="G911" s="2"/>
      <c r="K911" s="2"/>
      <c r="Q911" s="2"/>
      <c r="AI911" s="2"/>
      <c r="AJ911" s="2"/>
      <c r="AL911" s="2"/>
      <c r="AM911" s="2"/>
      <c r="AN911" s="2"/>
      <c r="AO911" s="2"/>
      <c r="AP911" s="2"/>
      <c r="AQ911" s="2"/>
      <c r="AR911" s="2"/>
      <c r="AS911" s="2"/>
      <c r="AU911" s="2"/>
      <c r="BE911" s="2"/>
    </row>
    <row r="912" spans="4:57">
      <c r="D912" s="2"/>
      <c r="E912" s="2"/>
      <c r="F912" s="2"/>
      <c r="G912" s="2"/>
      <c r="K912" s="2"/>
      <c r="Q912" s="2"/>
      <c r="AI912" s="2"/>
      <c r="AJ912" s="2"/>
      <c r="AL912" s="2"/>
      <c r="AM912" s="2"/>
      <c r="AN912" s="2"/>
      <c r="AO912" s="2"/>
      <c r="AP912" s="2"/>
      <c r="AQ912" s="2"/>
      <c r="AR912" s="2"/>
      <c r="AS912" s="2"/>
      <c r="AU912" s="2"/>
      <c r="BE912" s="2"/>
    </row>
    <row r="913" spans="4:57">
      <c r="D913" s="2"/>
      <c r="E913" s="2"/>
      <c r="F913" s="2"/>
      <c r="G913" s="2"/>
      <c r="K913" s="2"/>
      <c r="Q913" s="2"/>
      <c r="AI913" s="2"/>
      <c r="AJ913" s="2"/>
      <c r="AL913" s="2"/>
      <c r="AM913" s="2"/>
      <c r="AN913" s="2"/>
      <c r="AO913" s="2"/>
      <c r="AP913" s="2"/>
      <c r="AQ913" s="2"/>
      <c r="AR913" s="2"/>
      <c r="AS913" s="2"/>
      <c r="AU913" s="2"/>
      <c r="BE913" s="2"/>
    </row>
    <row r="914" spans="4:57">
      <c r="D914" s="2"/>
      <c r="E914" s="2"/>
      <c r="F914" s="2"/>
      <c r="G914" s="2"/>
      <c r="K914" s="2"/>
      <c r="Q914" s="2"/>
      <c r="AI914" s="2"/>
      <c r="AJ914" s="2"/>
      <c r="AL914" s="2"/>
      <c r="AM914" s="2"/>
      <c r="AN914" s="2"/>
      <c r="AO914" s="2"/>
      <c r="AP914" s="2"/>
      <c r="AQ914" s="2"/>
      <c r="AR914" s="2"/>
      <c r="AS914" s="2"/>
      <c r="AU914" s="2"/>
      <c r="BE914" s="2"/>
    </row>
    <row r="915" spans="4:57">
      <c r="D915" s="2"/>
      <c r="E915" s="2"/>
      <c r="F915" s="2"/>
      <c r="G915" s="2"/>
      <c r="K915" s="2"/>
      <c r="Q915" s="2"/>
      <c r="AI915" s="2"/>
      <c r="AJ915" s="2"/>
      <c r="AL915" s="2"/>
      <c r="AM915" s="2"/>
      <c r="AN915" s="2"/>
      <c r="AO915" s="2"/>
      <c r="AP915" s="2"/>
      <c r="AQ915" s="2"/>
      <c r="AR915" s="2"/>
      <c r="AS915" s="2"/>
      <c r="AU915" s="2"/>
      <c r="BE915" s="2"/>
    </row>
    <row r="916" spans="4:57">
      <c r="D916" s="2"/>
      <c r="E916" s="2"/>
      <c r="F916" s="2"/>
      <c r="G916" s="2"/>
      <c r="K916" s="2"/>
      <c r="Q916" s="2"/>
      <c r="AI916" s="2"/>
      <c r="AJ916" s="2"/>
      <c r="AL916" s="2"/>
      <c r="AM916" s="2"/>
      <c r="AN916" s="2"/>
      <c r="AO916" s="2"/>
      <c r="AP916" s="2"/>
      <c r="AQ916" s="2"/>
      <c r="AR916" s="2"/>
      <c r="AS916" s="2"/>
      <c r="AU916" s="2"/>
      <c r="BE916" s="2"/>
    </row>
    <row r="917" spans="4:57">
      <c r="D917" s="2"/>
      <c r="E917" s="2"/>
      <c r="F917" s="2"/>
      <c r="G917" s="2"/>
      <c r="K917" s="2"/>
      <c r="Q917" s="2"/>
      <c r="AI917" s="2"/>
      <c r="AJ917" s="2"/>
      <c r="AL917" s="2"/>
      <c r="AM917" s="2"/>
      <c r="AN917" s="2"/>
      <c r="AO917" s="2"/>
      <c r="AP917" s="2"/>
      <c r="AQ917" s="2"/>
      <c r="AR917" s="2"/>
      <c r="AS917" s="2"/>
      <c r="AU917" s="2"/>
      <c r="BE917" s="2"/>
    </row>
    <row r="918" spans="4:57">
      <c r="D918" s="2"/>
      <c r="E918" s="2"/>
      <c r="F918" s="2"/>
      <c r="G918" s="2"/>
      <c r="K918" s="2"/>
      <c r="Q918" s="2"/>
      <c r="AI918" s="2"/>
      <c r="AJ918" s="2"/>
      <c r="AL918" s="2"/>
      <c r="AM918" s="2"/>
      <c r="AN918" s="2"/>
      <c r="AO918" s="2"/>
      <c r="AP918" s="2"/>
      <c r="AQ918" s="2"/>
      <c r="AR918" s="2"/>
      <c r="AS918" s="2"/>
      <c r="AU918" s="2"/>
      <c r="BE918" s="2"/>
    </row>
    <row r="919" spans="4:57">
      <c r="D919" s="2"/>
      <c r="E919" s="2"/>
      <c r="F919" s="2"/>
      <c r="G919" s="2"/>
      <c r="K919" s="2"/>
      <c r="Q919" s="2"/>
      <c r="AI919" s="2"/>
      <c r="AJ919" s="2"/>
      <c r="AL919" s="2"/>
      <c r="AM919" s="2"/>
      <c r="AN919" s="2"/>
      <c r="AO919" s="2"/>
      <c r="AP919" s="2"/>
      <c r="AQ919" s="2"/>
      <c r="AR919" s="2"/>
      <c r="AS919" s="2"/>
      <c r="AU919" s="2"/>
      <c r="BE919" s="2"/>
    </row>
    <row r="920" spans="4:57">
      <c r="D920" s="2"/>
      <c r="E920" s="2"/>
      <c r="F920" s="2"/>
      <c r="G920" s="2"/>
      <c r="K920" s="2"/>
      <c r="Q920" s="2"/>
      <c r="AI920" s="2"/>
      <c r="AJ920" s="2"/>
      <c r="AL920" s="2"/>
      <c r="AM920" s="2"/>
      <c r="AN920" s="2"/>
      <c r="AO920" s="2"/>
      <c r="AP920" s="2"/>
      <c r="AQ920" s="2"/>
      <c r="AR920" s="2"/>
      <c r="AS920" s="2"/>
      <c r="AU920" s="2"/>
      <c r="BE920" s="2"/>
    </row>
    <row r="921" spans="4:57">
      <c r="D921" s="2"/>
      <c r="E921" s="2"/>
      <c r="F921" s="2"/>
      <c r="G921" s="2"/>
      <c r="K921" s="2"/>
      <c r="Q921" s="2"/>
      <c r="AI921" s="2"/>
      <c r="AJ921" s="2"/>
      <c r="AL921" s="2"/>
      <c r="AM921" s="2"/>
      <c r="AN921" s="2"/>
      <c r="AO921" s="2"/>
      <c r="AP921" s="2"/>
      <c r="AQ921" s="2"/>
      <c r="AR921" s="2"/>
      <c r="AS921" s="2"/>
      <c r="AU921" s="2"/>
      <c r="BE921" s="2"/>
    </row>
    <row r="922" spans="4:57">
      <c r="D922" s="2"/>
      <c r="E922" s="2"/>
      <c r="F922" s="2"/>
      <c r="G922" s="2"/>
      <c r="K922" s="2"/>
      <c r="Q922" s="2"/>
      <c r="AI922" s="2"/>
      <c r="AJ922" s="2"/>
      <c r="AL922" s="2"/>
      <c r="AM922" s="2"/>
      <c r="AN922" s="2"/>
      <c r="AO922" s="2"/>
      <c r="AP922" s="2"/>
      <c r="AQ922" s="2"/>
      <c r="AR922" s="2"/>
      <c r="AS922" s="2"/>
      <c r="AU922" s="2"/>
      <c r="BE922" s="2"/>
    </row>
    <row r="923" spans="4:57">
      <c r="D923" s="2"/>
      <c r="E923" s="2"/>
      <c r="F923" s="2"/>
      <c r="G923" s="2"/>
      <c r="K923" s="2"/>
      <c r="Q923" s="2"/>
      <c r="AI923" s="2"/>
      <c r="AJ923" s="2"/>
      <c r="AL923" s="2"/>
      <c r="AM923" s="2"/>
      <c r="AN923" s="2"/>
      <c r="AO923" s="2"/>
      <c r="AP923" s="2"/>
      <c r="AQ923" s="2"/>
      <c r="AR923" s="2"/>
      <c r="AS923" s="2"/>
      <c r="AU923" s="2"/>
      <c r="BE923" s="2"/>
    </row>
    <row r="924" spans="4:57">
      <c r="D924" s="2"/>
      <c r="E924" s="2"/>
      <c r="F924" s="2"/>
      <c r="G924" s="2"/>
      <c r="K924" s="2"/>
      <c r="Q924" s="2"/>
      <c r="AI924" s="2"/>
      <c r="AJ924" s="2"/>
      <c r="AL924" s="2"/>
      <c r="AM924" s="2"/>
      <c r="AN924" s="2"/>
      <c r="AO924" s="2"/>
      <c r="AP924" s="2"/>
      <c r="AQ924" s="2"/>
      <c r="AR924" s="2"/>
      <c r="AS924" s="2"/>
      <c r="AU924" s="2"/>
      <c r="BE924" s="2"/>
    </row>
    <row r="925" spans="4:57">
      <c r="D925" s="2"/>
      <c r="E925" s="2"/>
      <c r="F925" s="2"/>
      <c r="G925" s="2"/>
      <c r="K925" s="2"/>
      <c r="Q925" s="2"/>
      <c r="AI925" s="2"/>
      <c r="AJ925" s="2"/>
      <c r="AL925" s="2"/>
      <c r="AM925" s="2"/>
      <c r="AN925" s="2"/>
      <c r="AO925" s="2"/>
      <c r="AP925" s="2"/>
      <c r="AQ925" s="2"/>
      <c r="AR925" s="2"/>
      <c r="AS925" s="2"/>
      <c r="AU925" s="2"/>
      <c r="BE925" s="2"/>
    </row>
    <row r="926" spans="4:57">
      <c r="D926" s="2"/>
      <c r="E926" s="2"/>
      <c r="F926" s="2"/>
      <c r="G926" s="2"/>
      <c r="K926" s="2"/>
      <c r="Q926" s="2"/>
      <c r="AI926" s="2"/>
      <c r="AJ926" s="2"/>
      <c r="AL926" s="2"/>
      <c r="AM926" s="2"/>
      <c r="AN926" s="2"/>
      <c r="AO926" s="2"/>
      <c r="AP926" s="2"/>
      <c r="AQ926" s="2"/>
      <c r="AR926" s="2"/>
      <c r="AS926" s="2"/>
      <c r="AU926" s="2"/>
      <c r="BE926" s="2"/>
    </row>
    <row r="927" spans="4:57">
      <c r="D927" s="2"/>
      <c r="E927" s="2"/>
      <c r="F927" s="2"/>
      <c r="G927" s="2"/>
      <c r="K927" s="2"/>
      <c r="Q927" s="2"/>
      <c r="AI927" s="2"/>
      <c r="AJ927" s="2"/>
      <c r="AL927" s="2"/>
      <c r="AM927" s="2"/>
      <c r="AN927" s="2"/>
      <c r="AO927" s="2"/>
      <c r="AP927" s="2"/>
      <c r="AQ927" s="2"/>
      <c r="AR927" s="2"/>
      <c r="AS927" s="2"/>
      <c r="AU927" s="2"/>
      <c r="BE927" s="2"/>
    </row>
    <row r="928" spans="4:57">
      <c r="D928" s="2"/>
      <c r="E928" s="2"/>
      <c r="F928" s="2"/>
      <c r="G928" s="2"/>
      <c r="K928" s="2"/>
      <c r="Q928" s="2"/>
      <c r="AI928" s="2"/>
      <c r="AJ928" s="2"/>
      <c r="AL928" s="2"/>
      <c r="AM928" s="2"/>
      <c r="AN928" s="2"/>
      <c r="AO928" s="2"/>
      <c r="AP928" s="2"/>
      <c r="AQ928" s="2"/>
      <c r="AR928" s="2"/>
      <c r="AS928" s="2"/>
      <c r="AU928" s="2"/>
      <c r="BE928" s="2"/>
    </row>
    <row r="929" spans="4:57">
      <c r="D929" s="2"/>
      <c r="E929" s="2"/>
      <c r="F929" s="2"/>
      <c r="G929" s="2"/>
      <c r="K929" s="2"/>
      <c r="Q929" s="2"/>
      <c r="AI929" s="2"/>
      <c r="AJ929" s="2"/>
      <c r="AL929" s="2"/>
      <c r="AM929" s="2"/>
      <c r="AN929" s="2"/>
      <c r="AO929" s="2"/>
      <c r="AP929" s="2"/>
      <c r="AQ929" s="2"/>
      <c r="AR929" s="2"/>
      <c r="AS929" s="2"/>
      <c r="AU929" s="2"/>
      <c r="BE929" s="2"/>
    </row>
    <row r="930" spans="4:57">
      <c r="D930" s="2"/>
      <c r="E930" s="2"/>
      <c r="F930" s="2"/>
      <c r="G930" s="2"/>
      <c r="K930" s="2"/>
      <c r="Q930" s="2"/>
      <c r="AI930" s="2"/>
      <c r="AJ930" s="2"/>
      <c r="AL930" s="2"/>
      <c r="AM930" s="2"/>
      <c r="AN930" s="2"/>
      <c r="AO930" s="2"/>
      <c r="AP930" s="2"/>
      <c r="AQ930" s="2"/>
      <c r="AR930" s="2"/>
      <c r="AS930" s="2"/>
      <c r="AU930" s="2"/>
      <c r="BE930" s="2"/>
    </row>
    <row r="931" spans="4:57">
      <c r="D931" s="2"/>
      <c r="E931" s="2"/>
      <c r="F931" s="2"/>
      <c r="G931" s="2"/>
      <c r="K931" s="2"/>
      <c r="Q931" s="2"/>
      <c r="AI931" s="2"/>
      <c r="AJ931" s="2"/>
      <c r="AL931" s="2"/>
      <c r="AM931" s="2"/>
      <c r="AN931" s="2"/>
      <c r="AO931" s="2"/>
      <c r="AP931" s="2"/>
      <c r="AQ931" s="2"/>
      <c r="AR931" s="2"/>
      <c r="AS931" s="2"/>
      <c r="AU931" s="2"/>
      <c r="BE931" s="2"/>
    </row>
    <row r="932" spans="4:57">
      <c r="D932" s="2"/>
      <c r="E932" s="2"/>
      <c r="F932" s="2"/>
      <c r="G932" s="2"/>
      <c r="K932" s="2"/>
      <c r="Q932" s="2"/>
      <c r="AI932" s="2"/>
      <c r="AJ932" s="2"/>
      <c r="AL932" s="2"/>
      <c r="AM932" s="2"/>
      <c r="AN932" s="2"/>
      <c r="AO932" s="2"/>
      <c r="AP932" s="2"/>
      <c r="AQ932" s="2"/>
      <c r="AR932" s="2"/>
      <c r="AS932" s="2"/>
      <c r="AU932" s="2"/>
      <c r="BE932" s="2"/>
    </row>
    <row r="933" spans="4:57">
      <c r="D933" s="2"/>
      <c r="E933" s="2"/>
      <c r="F933" s="2"/>
      <c r="G933" s="2"/>
      <c r="K933" s="2"/>
      <c r="Q933" s="2"/>
      <c r="AI933" s="2"/>
      <c r="AJ933" s="2"/>
      <c r="AL933" s="2"/>
      <c r="AM933" s="2"/>
      <c r="AN933" s="2"/>
      <c r="AO933" s="2"/>
      <c r="AP933" s="2"/>
      <c r="AQ933" s="2"/>
      <c r="AR933" s="2"/>
      <c r="AS933" s="2"/>
      <c r="AU933" s="2"/>
      <c r="BE933" s="2"/>
    </row>
    <row r="934" spans="4:57">
      <c r="D934" s="2"/>
      <c r="E934" s="2"/>
      <c r="F934" s="2"/>
      <c r="G934" s="2"/>
      <c r="K934" s="2"/>
      <c r="Q934" s="2"/>
      <c r="AI934" s="2"/>
      <c r="AJ934" s="2"/>
      <c r="AL934" s="2"/>
      <c r="AM934" s="2"/>
      <c r="AN934" s="2"/>
      <c r="AO934" s="2"/>
      <c r="AP934" s="2"/>
      <c r="AQ934" s="2"/>
      <c r="AR934" s="2"/>
      <c r="AS934" s="2"/>
      <c r="AU934" s="2"/>
      <c r="BE934" s="2"/>
    </row>
    <row r="935" spans="4:57">
      <c r="D935" s="2"/>
      <c r="E935" s="2"/>
      <c r="F935" s="2"/>
      <c r="G935" s="2"/>
      <c r="K935" s="2"/>
      <c r="Q935" s="2"/>
      <c r="AI935" s="2"/>
      <c r="AJ935" s="2"/>
      <c r="AL935" s="2"/>
      <c r="AM935" s="2"/>
      <c r="AN935" s="2"/>
      <c r="AO935" s="2"/>
      <c r="AP935" s="2"/>
      <c r="AQ935" s="2"/>
      <c r="AR935" s="2"/>
      <c r="AS935" s="2"/>
      <c r="AU935" s="2"/>
      <c r="BE935" s="2"/>
    </row>
    <row r="936" spans="4:57">
      <c r="D936" s="2"/>
      <c r="E936" s="2"/>
      <c r="F936" s="2"/>
      <c r="G936" s="2"/>
      <c r="K936" s="2"/>
      <c r="Q936" s="2"/>
      <c r="AI936" s="2"/>
      <c r="AJ936" s="2"/>
      <c r="AL936" s="2"/>
      <c r="AM936" s="2"/>
      <c r="AN936" s="2"/>
      <c r="AO936" s="2"/>
      <c r="AP936" s="2"/>
      <c r="AQ936" s="2"/>
      <c r="AR936" s="2"/>
      <c r="AS936" s="2"/>
      <c r="AU936" s="2"/>
      <c r="BE936" s="2"/>
    </row>
    <row r="937" spans="4:57">
      <c r="D937" s="2"/>
      <c r="E937" s="2"/>
      <c r="F937" s="2"/>
      <c r="G937" s="2"/>
      <c r="K937" s="2"/>
      <c r="Q937" s="2"/>
      <c r="AI937" s="2"/>
      <c r="AJ937" s="2"/>
      <c r="AL937" s="2"/>
      <c r="AM937" s="2"/>
      <c r="AN937" s="2"/>
      <c r="AO937" s="2"/>
      <c r="AP937" s="2"/>
      <c r="AQ937" s="2"/>
      <c r="AR937" s="2"/>
      <c r="AS937" s="2"/>
      <c r="AU937" s="2"/>
      <c r="BE937" s="2"/>
    </row>
    <row r="938" spans="4:57">
      <c r="D938" s="2"/>
      <c r="E938" s="2"/>
      <c r="F938" s="2"/>
      <c r="G938" s="2"/>
      <c r="K938" s="2"/>
      <c r="Q938" s="2"/>
      <c r="AI938" s="2"/>
      <c r="AJ938" s="2"/>
      <c r="AL938" s="2"/>
      <c r="AM938" s="2"/>
      <c r="AN938" s="2"/>
      <c r="AO938" s="2"/>
      <c r="AP938" s="2"/>
      <c r="AQ938" s="2"/>
      <c r="AR938" s="2"/>
      <c r="AS938" s="2"/>
      <c r="AU938" s="2"/>
      <c r="BE938" s="2"/>
    </row>
    <row r="939" spans="4:57">
      <c r="D939" s="2"/>
      <c r="E939" s="2"/>
      <c r="F939" s="2"/>
      <c r="G939" s="2"/>
      <c r="K939" s="2"/>
      <c r="Q939" s="2"/>
      <c r="AI939" s="2"/>
      <c r="AJ939" s="2"/>
      <c r="AL939" s="2"/>
      <c r="AM939" s="2"/>
      <c r="AN939" s="2"/>
      <c r="AO939" s="2"/>
      <c r="AP939" s="2"/>
      <c r="AQ939" s="2"/>
      <c r="AR939" s="2"/>
      <c r="AS939" s="2"/>
      <c r="AU939" s="2"/>
      <c r="BE939" s="2"/>
    </row>
    <row r="940" spans="4:57">
      <c r="D940" s="2"/>
      <c r="E940" s="2"/>
      <c r="F940" s="2"/>
      <c r="G940" s="2"/>
      <c r="K940" s="2"/>
      <c r="Q940" s="2"/>
      <c r="AI940" s="2"/>
      <c r="AJ940" s="2"/>
      <c r="AL940" s="2"/>
      <c r="AM940" s="2"/>
      <c r="AN940" s="2"/>
      <c r="AO940" s="2"/>
      <c r="AP940" s="2"/>
      <c r="AQ940" s="2"/>
      <c r="AR940" s="2"/>
      <c r="AS940" s="2"/>
      <c r="AU940" s="2"/>
      <c r="BE940" s="2"/>
    </row>
    <row r="941" spans="4:57">
      <c r="D941" s="2"/>
      <c r="E941" s="2"/>
      <c r="F941" s="2"/>
      <c r="G941" s="2"/>
      <c r="K941" s="2"/>
      <c r="Q941" s="2"/>
      <c r="AI941" s="2"/>
      <c r="AJ941" s="2"/>
      <c r="AL941" s="2"/>
      <c r="AM941" s="2"/>
      <c r="AN941" s="2"/>
      <c r="AO941" s="2"/>
      <c r="AP941" s="2"/>
      <c r="AQ941" s="2"/>
      <c r="AR941" s="2"/>
      <c r="AS941" s="2"/>
      <c r="AU941" s="2"/>
      <c r="BE941" s="2"/>
    </row>
    <row r="942" spans="4:57">
      <c r="D942" s="2"/>
      <c r="E942" s="2"/>
      <c r="F942" s="2"/>
      <c r="G942" s="2"/>
      <c r="K942" s="2"/>
      <c r="Q942" s="2"/>
      <c r="AI942" s="2"/>
      <c r="AJ942" s="2"/>
      <c r="AL942" s="2"/>
      <c r="AM942" s="2"/>
      <c r="AN942" s="2"/>
      <c r="AO942" s="2"/>
      <c r="AP942" s="2"/>
      <c r="AQ942" s="2"/>
      <c r="AR942" s="2"/>
      <c r="AS942" s="2"/>
      <c r="AU942" s="2"/>
      <c r="BE942" s="2"/>
    </row>
    <row r="943" spans="4:57">
      <c r="D943" s="2"/>
      <c r="E943" s="2"/>
      <c r="F943" s="2"/>
      <c r="G943" s="2"/>
      <c r="K943" s="2"/>
      <c r="Q943" s="2"/>
      <c r="AI943" s="2"/>
      <c r="AJ943" s="2"/>
      <c r="AL943" s="2"/>
      <c r="AM943" s="2"/>
      <c r="AN943" s="2"/>
      <c r="AO943" s="2"/>
      <c r="AP943" s="2"/>
      <c r="AQ943" s="2"/>
      <c r="AR943" s="2"/>
      <c r="AS943" s="2"/>
      <c r="AU943" s="2"/>
      <c r="BE943" s="2"/>
    </row>
    <row r="944" spans="4:57">
      <c r="D944" s="2"/>
      <c r="E944" s="2"/>
      <c r="F944" s="2"/>
      <c r="G944" s="2"/>
      <c r="K944" s="2"/>
      <c r="Q944" s="2"/>
      <c r="AI944" s="2"/>
      <c r="AJ944" s="2"/>
      <c r="AL944" s="2"/>
      <c r="AM944" s="2"/>
      <c r="AN944" s="2"/>
      <c r="AO944" s="2"/>
      <c r="AP944" s="2"/>
      <c r="AQ944" s="2"/>
      <c r="AR944" s="2"/>
      <c r="AS944" s="2"/>
      <c r="AU944" s="2"/>
      <c r="BE944" s="2"/>
    </row>
    <row r="945" spans="4:57">
      <c r="D945" s="2"/>
      <c r="E945" s="2"/>
      <c r="F945" s="2"/>
      <c r="G945" s="2"/>
      <c r="K945" s="2"/>
      <c r="Q945" s="2"/>
      <c r="AI945" s="2"/>
      <c r="AJ945" s="2"/>
      <c r="AL945" s="2"/>
      <c r="AM945" s="2"/>
      <c r="AN945" s="2"/>
      <c r="AO945" s="2"/>
      <c r="AP945" s="2"/>
      <c r="AQ945" s="2"/>
      <c r="AR945" s="2"/>
      <c r="AS945" s="2"/>
      <c r="AU945" s="2"/>
      <c r="BE945" s="2"/>
    </row>
    <row r="946" spans="4:57">
      <c r="D946" s="2"/>
      <c r="E946" s="2"/>
      <c r="F946" s="2"/>
      <c r="G946" s="2"/>
      <c r="K946" s="2"/>
      <c r="Q946" s="2"/>
      <c r="AI946" s="2"/>
      <c r="AJ946" s="2"/>
      <c r="AL946" s="2"/>
      <c r="AM946" s="2"/>
      <c r="AN946" s="2"/>
      <c r="AO946" s="2"/>
      <c r="AP946" s="2"/>
      <c r="AQ946" s="2"/>
      <c r="AR946" s="2"/>
      <c r="AS946" s="2"/>
      <c r="AU946" s="2"/>
      <c r="BE946" s="2"/>
    </row>
    <row r="947" spans="4:57">
      <c r="D947" s="2"/>
      <c r="E947" s="2"/>
      <c r="F947" s="2"/>
      <c r="G947" s="2"/>
      <c r="K947" s="2"/>
      <c r="Q947" s="2"/>
      <c r="AI947" s="2"/>
      <c r="AJ947" s="2"/>
      <c r="AL947" s="2"/>
      <c r="AM947" s="2"/>
      <c r="AN947" s="2"/>
      <c r="AO947" s="2"/>
      <c r="AP947" s="2"/>
      <c r="AQ947" s="2"/>
      <c r="AR947" s="2"/>
      <c r="AS947" s="2"/>
      <c r="AU947" s="2"/>
      <c r="BE947" s="2"/>
    </row>
    <row r="948" spans="4:57">
      <c r="D948" s="2"/>
      <c r="E948" s="2"/>
      <c r="F948" s="2"/>
      <c r="G948" s="2"/>
      <c r="K948" s="2"/>
      <c r="Q948" s="2"/>
      <c r="AI948" s="2"/>
      <c r="AJ948" s="2"/>
      <c r="AL948" s="2"/>
      <c r="AM948" s="2"/>
      <c r="AN948" s="2"/>
      <c r="AO948" s="2"/>
      <c r="AP948" s="2"/>
      <c r="AQ948" s="2"/>
      <c r="AR948" s="2"/>
      <c r="AS948" s="2"/>
      <c r="AU948" s="2"/>
      <c r="BE948" s="2"/>
    </row>
    <row r="949" spans="4:57">
      <c r="D949" s="2"/>
      <c r="E949" s="2"/>
      <c r="F949" s="2"/>
      <c r="G949" s="2"/>
      <c r="K949" s="2"/>
      <c r="Q949" s="2"/>
      <c r="AI949" s="2"/>
      <c r="AJ949" s="2"/>
      <c r="AL949" s="2"/>
      <c r="AM949" s="2"/>
      <c r="AN949" s="2"/>
      <c r="AO949" s="2"/>
      <c r="AP949" s="2"/>
      <c r="AQ949" s="2"/>
      <c r="AR949" s="2"/>
      <c r="AS949" s="2"/>
      <c r="AU949" s="2"/>
      <c r="BE949" s="2"/>
    </row>
    <row r="950" spans="4:57">
      <c r="D950" s="2"/>
      <c r="E950" s="2"/>
      <c r="F950" s="2"/>
      <c r="G950" s="2"/>
      <c r="K950" s="2"/>
      <c r="Q950" s="2"/>
      <c r="AI950" s="2"/>
      <c r="AJ950" s="2"/>
      <c r="AL950" s="2"/>
      <c r="AM950" s="2"/>
      <c r="AN950" s="2"/>
      <c r="AO950" s="2"/>
      <c r="AP950" s="2"/>
      <c r="AQ950" s="2"/>
      <c r="AR950" s="2"/>
      <c r="AS950" s="2"/>
      <c r="AU950" s="2"/>
      <c r="BE950" s="2"/>
    </row>
    <row r="951" spans="4:57">
      <c r="D951" s="2"/>
      <c r="E951" s="2"/>
      <c r="F951" s="2"/>
      <c r="G951" s="2"/>
      <c r="K951" s="2"/>
      <c r="Q951" s="2"/>
      <c r="AI951" s="2"/>
      <c r="AJ951" s="2"/>
      <c r="AL951" s="2"/>
      <c r="AM951" s="2"/>
      <c r="AN951" s="2"/>
      <c r="AO951" s="2"/>
      <c r="AP951" s="2"/>
      <c r="AQ951" s="2"/>
      <c r="AR951" s="2"/>
      <c r="AS951" s="2"/>
      <c r="AU951" s="2"/>
      <c r="BE951" s="2"/>
    </row>
    <row r="952" spans="4:57">
      <c r="D952" s="2"/>
      <c r="E952" s="2"/>
      <c r="F952" s="2"/>
      <c r="G952" s="2"/>
      <c r="K952" s="2"/>
      <c r="Q952" s="2"/>
      <c r="AI952" s="2"/>
      <c r="AJ952" s="2"/>
      <c r="AL952" s="2"/>
      <c r="AM952" s="2"/>
      <c r="AN952" s="2"/>
      <c r="AO952" s="2"/>
      <c r="AP952" s="2"/>
      <c r="AQ952" s="2"/>
      <c r="AR952" s="2"/>
      <c r="AS952" s="2"/>
      <c r="AU952" s="2"/>
      <c r="BE952" s="2"/>
    </row>
    <row r="953" spans="4:57">
      <c r="D953" s="2"/>
      <c r="E953" s="2"/>
      <c r="F953" s="2"/>
      <c r="G953" s="2"/>
      <c r="K953" s="2"/>
      <c r="Q953" s="2"/>
      <c r="AI953" s="2"/>
      <c r="AJ953" s="2"/>
      <c r="AL953" s="2"/>
      <c r="AM953" s="2"/>
      <c r="AN953" s="2"/>
      <c r="AO953" s="2"/>
      <c r="AP953" s="2"/>
      <c r="AQ953" s="2"/>
      <c r="AR953" s="2"/>
      <c r="AS953" s="2"/>
      <c r="AU953" s="2"/>
      <c r="BE953" s="2"/>
    </row>
    <row r="954" spans="4:57">
      <c r="D954" s="2"/>
      <c r="E954" s="2"/>
      <c r="F954" s="2"/>
      <c r="G954" s="2"/>
      <c r="K954" s="2"/>
      <c r="Q954" s="2"/>
      <c r="AI954" s="2"/>
      <c r="AJ954" s="2"/>
      <c r="AL954" s="2"/>
      <c r="AM954" s="2"/>
      <c r="AN954" s="2"/>
      <c r="AO954" s="2"/>
      <c r="AP954" s="2"/>
      <c r="AQ954" s="2"/>
      <c r="AR954" s="2"/>
      <c r="AS954" s="2"/>
      <c r="AU954" s="2"/>
      <c r="BE954" s="2"/>
    </row>
    <row r="955" spans="4:57">
      <c r="D955" s="2"/>
      <c r="E955" s="2"/>
      <c r="F955" s="2"/>
      <c r="G955" s="2"/>
      <c r="K955" s="2"/>
      <c r="Q955" s="2"/>
      <c r="AI955" s="2"/>
      <c r="AJ955" s="2"/>
      <c r="AL955" s="2"/>
      <c r="AM955" s="2"/>
      <c r="AN955" s="2"/>
      <c r="AO955" s="2"/>
      <c r="AP955" s="2"/>
      <c r="AQ955" s="2"/>
      <c r="AR955" s="2"/>
      <c r="AS955" s="2"/>
      <c r="AU955" s="2"/>
      <c r="BE955" s="2"/>
    </row>
    <row r="956" spans="4:57">
      <c r="D956" s="2"/>
      <c r="E956" s="2"/>
      <c r="F956" s="2"/>
      <c r="G956" s="2"/>
      <c r="K956" s="2"/>
      <c r="Q956" s="2"/>
      <c r="AI956" s="2"/>
      <c r="AJ956" s="2"/>
      <c r="AL956" s="2"/>
      <c r="AM956" s="2"/>
      <c r="AN956" s="2"/>
      <c r="AO956" s="2"/>
      <c r="AP956" s="2"/>
      <c r="AQ956" s="2"/>
      <c r="AR956" s="2"/>
      <c r="AS956" s="2"/>
      <c r="AU956" s="2"/>
      <c r="BE956" s="2"/>
    </row>
    <row r="957" spans="4:57">
      <c r="D957" s="2"/>
      <c r="E957" s="2"/>
      <c r="F957" s="2"/>
      <c r="G957" s="2"/>
      <c r="K957" s="2"/>
      <c r="Q957" s="2"/>
      <c r="AI957" s="2"/>
      <c r="AJ957" s="2"/>
      <c r="AL957" s="2"/>
      <c r="AM957" s="2"/>
      <c r="AN957" s="2"/>
      <c r="AO957" s="2"/>
      <c r="AP957" s="2"/>
      <c r="AQ957" s="2"/>
      <c r="AR957" s="2"/>
      <c r="AS957" s="2"/>
      <c r="AU957" s="2"/>
      <c r="BE957" s="2"/>
    </row>
    <row r="958" spans="4:57">
      <c r="D958" s="2"/>
      <c r="E958" s="2"/>
      <c r="F958" s="2"/>
      <c r="G958" s="2"/>
      <c r="K958" s="2"/>
      <c r="Q958" s="2"/>
      <c r="AI958" s="2"/>
      <c r="AJ958" s="2"/>
      <c r="AL958" s="2"/>
      <c r="AM958" s="2"/>
      <c r="AN958" s="2"/>
      <c r="AO958" s="2"/>
      <c r="AP958" s="2"/>
      <c r="AQ958" s="2"/>
      <c r="AR958" s="2"/>
      <c r="AS958" s="2"/>
      <c r="AU958" s="2"/>
      <c r="BE958" s="2"/>
    </row>
    <row r="959" spans="4:57">
      <c r="D959" s="2"/>
      <c r="E959" s="2"/>
      <c r="F959" s="2"/>
      <c r="G959" s="2"/>
      <c r="K959" s="2"/>
      <c r="Q959" s="2"/>
      <c r="AI959" s="2"/>
      <c r="AJ959" s="2"/>
      <c r="AL959" s="2"/>
      <c r="AM959" s="2"/>
      <c r="AN959" s="2"/>
      <c r="AO959" s="2"/>
      <c r="AP959" s="2"/>
      <c r="AQ959" s="2"/>
      <c r="AR959" s="2"/>
      <c r="AS959" s="2"/>
      <c r="AU959" s="2"/>
      <c r="BE959" s="2"/>
    </row>
    <row r="960" spans="4:57">
      <c r="D960" s="2"/>
      <c r="E960" s="2"/>
      <c r="F960" s="2"/>
      <c r="G960" s="2"/>
      <c r="K960" s="2"/>
      <c r="Q960" s="2"/>
      <c r="AI960" s="2"/>
      <c r="AJ960" s="2"/>
      <c r="AL960" s="2"/>
      <c r="AM960" s="2"/>
      <c r="AN960" s="2"/>
      <c r="AO960" s="2"/>
      <c r="AP960" s="2"/>
      <c r="AQ960" s="2"/>
      <c r="AR960" s="2"/>
      <c r="AS960" s="2"/>
      <c r="AU960" s="2"/>
      <c r="BE960" s="2"/>
    </row>
    <row r="961" spans="4:57">
      <c r="D961" s="2"/>
      <c r="E961" s="2"/>
      <c r="F961" s="2"/>
      <c r="G961" s="2"/>
      <c r="K961" s="2"/>
      <c r="Q961" s="2"/>
      <c r="AI961" s="2"/>
      <c r="AJ961" s="2"/>
      <c r="AL961" s="2"/>
      <c r="AM961" s="2"/>
      <c r="AN961" s="2"/>
      <c r="AO961" s="2"/>
      <c r="AP961" s="2"/>
      <c r="AQ961" s="2"/>
      <c r="AR961" s="2"/>
      <c r="AS961" s="2"/>
      <c r="AU961" s="2"/>
      <c r="BE961" s="2"/>
    </row>
    <row r="962" spans="4:57">
      <c r="D962" s="2"/>
      <c r="E962" s="2"/>
      <c r="F962" s="2"/>
      <c r="G962" s="2"/>
      <c r="K962" s="2"/>
      <c r="Q962" s="2"/>
      <c r="AI962" s="2"/>
      <c r="AJ962" s="2"/>
      <c r="AL962" s="2"/>
      <c r="AM962" s="2"/>
      <c r="AN962" s="2"/>
      <c r="AO962" s="2"/>
      <c r="AP962" s="2"/>
      <c r="AQ962" s="2"/>
      <c r="AR962" s="2"/>
      <c r="AS962" s="2"/>
      <c r="AU962" s="2"/>
      <c r="BE962" s="2"/>
    </row>
    <row r="963" spans="4:57">
      <c r="D963" s="2"/>
      <c r="E963" s="2"/>
      <c r="F963" s="2"/>
      <c r="G963" s="2"/>
      <c r="K963" s="2"/>
      <c r="Q963" s="2"/>
      <c r="AI963" s="2"/>
      <c r="AJ963" s="2"/>
      <c r="AL963" s="2"/>
      <c r="AM963" s="2"/>
      <c r="AN963" s="2"/>
      <c r="AO963" s="2"/>
      <c r="AP963" s="2"/>
      <c r="AQ963" s="2"/>
      <c r="AR963" s="2"/>
      <c r="AS963" s="2"/>
      <c r="AU963" s="2"/>
      <c r="BE963" s="2"/>
    </row>
    <row r="964" spans="4:57">
      <c r="D964" s="2"/>
      <c r="E964" s="2"/>
      <c r="F964" s="2"/>
      <c r="G964" s="2"/>
      <c r="K964" s="2"/>
      <c r="Q964" s="2"/>
      <c r="AI964" s="2"/>
      <c r="AJ964" s="2"/>
      <c r="AL964" s="2"/>
      <c r="AM964" s="2"/>
      <c r="AN964" s="2"/>
      <c r="AO964" s="2"/>
      <c r="AP964" s="2"/>
      <c r="AQ964" s="2"/>
      <c r="AR964" s="2"/>
      <c r="AS964" s="2"/>
      <c r="AU964" s="2"/>
      <c r="BE964" s="2"/>
    </row>
    <row r="965" spans="4:57">
      <c r="D965" s="2"/>
      <c r="E965" s="2"/>
      <c r="F965" s="2"/>
      <c r="G965" s="2"/>
      <c r="K965" s="2"/>
      <c r="Q965" s="2"/>
      <c r="AI965" s="2"/>
      <c r="AJ965" s="2"/>
      <c r="AL965" s="2"/>
      <c r="AM965" s="2"/>
      <c r="AN965" s="2"/>
      <c r="AO965" s="2"/>
      <c r="AP965" s="2"/>
      <c r="AQ965" s="2"/>
      <c r="AR965" s="2"/>
      <c r="AS965" s="2"/>
      <c r="AU965" s="2"/>
      <c r="BE965" s="2"/>
    </row>
  </sheetData>
  <mergeCells count="12">
    <mergeCell ref="AS1:AU1"/>
    <mergeCell ref="AV1:AX1"/>
    <mergeCell ref="AY1:BA1"/>
    <mergeCell ref="BB1:BD1"/>
    <mergeCell ref="U1:W1"/>
    <mergeCell ref="X1:Z1"/>
    <mergeCell ref="AA1:AC1"/>
    <mergeCell ref="AD1:AF1"/>
    <mergeCell ref="AG1:AI1"/>
    <mergeCell ref="AJ1:AL1"/>
    <mergeCell ref="AM1:AO1"/>
    <mergeCell ref="AP1:AR1"/>
  </mergeCells>
  <dataValidations count="3">
    <dataValidation type="list" allowBlank="1" showErrorMessage="1" sqref="H2:H90" xr:uid="{00000000-0002-0000-0000-000000000000}">
      <formula1>"ACTIVE,INACTIVE"</formula1>
    </dataValidation>
    <dataValidation type="list" allowBlank="1" showErrorMessage="1" sqref="L2:L90 E2:E90" xr:uid="{00000000-0002-0000-0000-000001000000}">
      <formula1>"YES,NO"</formula1>
    </dataValidation>
    <dataValidation type="list" allowBlank="1" showErrorMessage="1" sqref="J2:J89" xr:uid="{00000000-0002-0000-0000-000002000000}">
      <formula1>"FULL DAY ,FIRST HALF,SECOND HALF"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2023-08-25T10:33:41Z</dcterms:created>
  <dcterms:modified xsi:type="dcterms:W3CDTF">2023-08-25T10:33:41Z</dcterms:modified>
  <cp:category/>
  <cp:contentStatus/>
</cp:coreProperties>
</file>