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D:\MyDesktop\"/>
    </mc:Choice>
  </mc:AlternateContent>
  <xr:revisionPtr revIDLastSave="0" documentId="13_ncr:1_{9956F27B-A5D6-427A-A376-E63268252190}" xr6:coauthVersionLast="47" xr6:coauthVersionMax="47" xr10:uidLastSave="{00000000-0000-0000-0000-000000000000}"/>
  <bookViews>
    <workbookView xWindow="-23148" yWindow="-108" windowWidth="23256" windowHeight="12576" tabRatio="457" xr2:uid="{00000000-000D-0000-FFFF-FFFF00000000}"/>
  </bookViews>
  <sheets>
    <sheet name="Comparation" sheetId="1" r:id="rId1"/>
    <sheet name="Testing" sheetId="2" r:id="rId2"/>
    <sheet name="Ideas" sheetId="3" r:id="rId3"/>
    <sheet name="Depth vs Breadth" sheetId="4" r:id="rId4"/>
    <sheet name="Position array" sheetId="5" r:id="rId5"/>
  </sheets>
  <definedNames>
    <definedName name="solver_adj" localSheetId="4" hidden="1">'Position array'!$D$12:$D$13</definedName>
    <definedName name="solver_cvg" localSheetId="4" hidden="1">0.0001</definedName>
    <definedName name="solver_drv" localSheetId="4" hidden="1">1</definedName>
    <definedName name="solver_eng" localSheetId="4" hidden="1">1</definedName>
    <definedName name="solver_est" localSheetId="4" hidden="1">1</definedName>
    <definedName name="solver_itr" localSheetId="4" hidden="1">2147483647</definedName>
    <definedName name="solver_mip" localSheetId="4" hidden="1">2147483647</definedName>
    <definedName name="solver_mni" localSheetId="4" hidden="1">30</definedName>
    <definedName name="solver_mrt" localSheetId="4" hidden="1">0.075</definedName>
    <definedName name="solver_msl" localSheetId="4" hidden="1">2</definedName>
    <definedName name="solver_neg" localSheetId="4" hidden="1">1</definedName>
    <definedName name="solver_nod" localSheetId="4" hidden="1">2147483647</definedName>
    <definedName name="solver_num" localSheetId="4" hidden="1">0</definedName>
    <definedName name="solver_nwt" localSheetId="4" hidden="1">1</definedName>
    <definedName name="solver_opt" localSheetId="4" hidden="1">'Position array'!$O$15</definedName>
    <definedName name="solver_pre" localSheetId="4" hidden="1">0.000001</definedName>
    <definedName name="solver_rbv" localSheetId="4" hidden="1">1</definedName>
    <definedName name="solver_rlx" localSheetId="4" hidden="1">2</definedName>
    <definedName name="solver_rsd" localSheetId="4" hidden="1">0</definedName>
    <definedName name="solver_scl" localSheetId="4" hidden="1">1</definedName>
    <definedName name="solver_sho" localSheetId="4" hidden="1">2</definedName>
    <definedName name="solver_ssz" localSheetId="4" hidden="1">100</definedName>
    <definedName name="solver_tim" localSheetId="4" hidden="1">2147483647</definedName>
    <definedName name="solver_tol" localSheetId="4" hidden="1">0.01</definedName>
    <definedName name="solver_typ" localSheetId="4" hidden="1">3</definedName>
    <definedName name="solver_val" localSheetId="4" hidden="1">0</definedName>
    <definedName name="solver_ver" localSheetId="4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9" i="1" l="1"/>
  <c r="AB10" i="1" s="1"/>
  <c r="AA9" i="1"/>
  <c r="AA10" i="1" s="1"/>
  <c r="Z9" i="1"/>
  <c r="Z10" i="1" s="1"/>
  <c r="V9" i="1" l="1"/>
  <c r="V10" i="1" s="1"/>
  <c r="X9" i="1"/>
  <c r="X10" i="1" s="1"/>
  <c r="Y9" i="1"/>
  <c r="Y10" i="1" s="1"/>
  <c r="W9" i="1"/>
  <c r="W10" i="1" s="1"/>
  <c r="T9" i="1"/>
  <c r="T10" i="1" s="1"/>
  <c r="U9" i="1"/>
  <c r="U10" i="1" s="1"/>
  <c r="R9" i="1"/>
  <c r="R10" i="1" s="1"/>
  <c r="S9" i="1"/>
  <c r="S10" i="1" s="1"/>
  <c r="N9" i="1"/>
  <c r="N10" i="1" s="1"/>
  <c r="O9" i="1"/>
  <c r="O10" i="1" s="1"/>
  <c r="P9" i="1"/>
  <c r="P10" i="1" s="1"/>
  <c r="Q9" i="1"/>
  <c r="Q10" i="1" s="1"/>
  <c r="M9" i="1"/>
  <c r="M10" i="1" s="1"/>
  <c r="L9" i="1"/>
  <c r="L10" i="1" s="1"/>
  <c r="K9" i="1"/>
  <c r="K10" i="1" s="1"/>
  <c r="G3" i="5"/>
  <c r="H3" i="5"/>
  <c r="I3" i="5"/>
  <c r="J3" i="5"/>
  <c r="G4" i="5"/>
  <c r="H4" i="5"/>
  <c r="I4" i="5"/>
  <c r="J4" i="5"/>
  <c r="G5" i="5"/>
  <c r="H5" i="5"/>
  <c r="I5" i="5"/>
  <c r="J5" i="5"/>
  <c r="H2" i="5"/>
  <c r="I2" i="5"/>
  <c r="J2" i="5"/>
  <c r="G2" i="5"/>
  <c r="G9" i="5"/>
  <c r="L9" i="5" s="1"/>
  <c r="H9" i="5"/>
  <c r="M9" i="5" s="1"/>
  <c r="I9" i="5"/>
  <c r="J9" i="5"/>
  <c r="G10" i="5"/>
  <c r="L10" i="5" s="1"/>
  <c r="H10" i="5"/>
  <c r="M10" i="5" s="1"/>
  <c r="I10" i="5"/>
  <c r="J10" i="5"/>
  <c r="G11" i="5"/>
  <c r="L11" i="5" s="1"/>
  <c r="H11" i="5"/>
  <c r="M11" i="5" s="1"/>
  <c r="I11" i="5"/>
  <c r="J11" i="5"/>
  <c r="H8" i="5"/>
  <c r="I8" i="5"/>
  <c r="N8" i="5" s="1"/>
  <c r="J8" i="5"/>
  <c r="G8" i="5"/>
  <c r="L8" i="5" s="1"/>
  <c r="N10" i="5"/>
  <c r="O10" i="5"/>
  <c r="M8" i="5"/>
  <c r="O8" i="5"/>
  <c r="N9" i="5"/>
  <c r="N11" i="5"/>
  <c r="O11" i="5"/>
  <c r="O9" i="5"/>
  <c r="J9" i="1"/>
  <c r="J10" i="1" s="1"/>
  <c r="C15" i="4"/>
  <c r="D15" i="4"/>
  <c r="E15" i="4"/>
  <c r="F15" i="4"/>
  <c r="G15" i="4"/>
  <c r="H15" i="4"/>
  <c r="I15" i="4"/>
  <c r="J15" i="4"/>
  <c r="K15" i="4"/>
  <c r="L15" i="4"/>
  <c r="C16" i="4"/>
  <c r="D16" i="4"/>
  <c r="E16" i="4"/>
  <c r="F16" i="4"/>
  <c r="G16" i="4"/>
  <c r="H16" i="4"/>
  <c r="I16" i="4"/>
  <c r="J16" i="4"/>
  <c r="K16" i="4"/>
  <c r="L16" i="4"/>
  <c r="C17" i="4"/>
  <c r="D17" i="4"/>
  <c r="E17" i="4"/>
  <c r="F17" i="4"/>
  <c r="G17" i="4"/>
  <c r="H17" i="4"/>
  <c r="I17" i="4"/>
  <c r="J17" i="4"/>
  <c r="K17" i="4"/>
  <c r="L17" i="4"/>
  <c r="C18" i="4"/>
  <c r="D18" i="4"/>
  <c r="E18" i="4"/>
  <c r="F18" i="4"/>
  <c r="G18" i="4"/>
  <c r="H18" i="4"/>
  <c r="I18" i="4"/>
  <c r="J18" i="4"/>
  <c r="K18" i="4"/>
  <c r="L18" i="4"/>
  <c r="C19" i="4"/>
  <c r="D19" i="4"/>
  <c r="E19" i="4"/>
  <c r="F19" i="4"/>
  <c r="G19" i="4"/>
  <c r="H19" i="4"/>
  <c r="I19" i="4"/>
  <c r="J19" i="4"/>
  <c r="K19" i="4"/>
  <c r="L19" i="4"/>
  <c r="C20" i="4"/>
  <c r="D20" i="4"/>
  <c r="E20" i="4"/>
  <c r="F20" i="4"/>
  <c r="G20" i="4"/>
  <c r="H20" i="4"/>
  <c r="I20" i="4"/>
  <c r="J20" i="4"/>
  <c r="K20" i="4"/>
  <c r="L20" i="4"/>
  <c r="C21" i="4"/>
  <c r="D21" i="4"/>
  <c r="E21" i="4"/>
  <c r="F21" i="4"/>
  <c r="G21" i="4"/>
  <c r="H21" i="4"/>
  <c r="I21" i="4"/>
  <c r="J21" i="4"/>
  <c r="K21" i="4"/>
  <c r="L21" i="4"/>
  <c r="C22" i="4"/>
  <c r="D22" i="4"/>
  <c r="E22" i="4"/>
  <c r="F22" i="4"/>
  <c r="G22" i="4"/>
  <c r="H22" i="4"/>
  <c r="I22" i="4"/>
  <c r="J22" i="4"/>
  <c r="K22" i="4"/>
  <c r="L22" i="4"/>
  <c r="C23" i="4"/>
  <c r="D23" i="4"/>
  <c r="E23" i="4"/>
  <c r="F23" i="4"/>
  <c r="G23" i="4"/>
  <c r="H23" i="4"/>
  <c r="I23" i="4"/>
  <c r="J23" i="4"/>
  <c r="K23" i="4"/>
  <c r="L23" i="4"/>
  <c r="C24" i="4"/>
  <c r="D24" i="4"/>
  <c r="E24" i="4"/>
  <c r="F24" i="4"/>
  <c r="G24" i="4"/>
  <c r="H24" i="4"/>
  <c r="I24" i="4"/>
  <c r="J24" i="4"/>
  <c r="K24" i="4"/>
  <c r="L24" i="4"/>
  <c r="B16" i="4"/>
  <c r="B17" i="4"/>
  <c r="B18" i="4"/>
  <c r="B19" i="4"/>
  <c r="B20" i="4"/>
  <c r="B21" i="4"/>
  <c r="B22" i="4"/>
  <c r="B23" i="4"/>
  <c r="B24" i="4"/>
  <c r="B15" i="4"/>
  <c r="B9" i="4"/>
  <c r="C9" i="4"/>
  <c r="D9" i="4"/>
  <c r="E9" i="4"/>
  <c r="F9" i="4"/>
  <c r="G9" i="4"/>
  <c r="H9" i="4"/>
  <c r="I9" i="4"/>
  <c r="B10" i="4"/>
  <c r="C10" i="4"/>
  <c r="D10" i="4"/>
  <c r="E10" i="4"/>
  <c r="F10" i="4"/>
  <c r="G10" i="4"/>
  <c r="H10" i="4"/>
  <c r="I10" i="4"/>
  <c r="B11" i="4"/>
  <c r="C11" i="4"/>
  <c r="D11" i="4"/>
  <c r="E11" i="4"/>
  <c r="F11" i="4"/>
  <c r="G11" i="4"/>
  <c r="H11" i="4"/>
  <c r="I11" i="4"/>
  <c r="B8" i="4"/>
  <c r="C8" i="4"/>
  <c r="D8" i="4"/>
  <c r="E8" i="4"/>
  <c r="F8" i="4"/>
  <c r="G8" i="4"/>
  <c r="H8" i="4"/>
  <c r="I8" i="4"/>
  <c r="B3" i="4"/>
  <c r="C3" i="4"/>
  <c r="D3" i="4"/>
  <c r="E3" i="4"/>
  <c r="F3" i="4"/>
  <c r="G3" i="4"/>
  <c r="H3" i="4"/>
  <c r="I3" i="4"/>
  <c r="B4" i="4"/>
  <c r="C4" i="4"/>
  <c r="D4" i="4"/>
  <c r="E4" i="4"/>
  <c r="F4" i="4"/>
  <c r="G4" i="4"/>
  <c r="H4" i="4"/>
  <c r="I4" i="4"/>
  <c r="B5" i="4"/>
  <c r="C5" i="4"/>
  <c r="D5" i="4"/>
  <c r="E5" i="4"/>
  <c r="F5" i="4"/>
  <c r="G5" i="4"/>
  <c r="H5" i="4"/>
  <c r="I5" i="4"/>
  <c r="B6" i="4"/>
  <c r="C6" i="4"/>
  <c r="D6" i="4"/>
  <c r="E6" i="4"/>
  <c r="F6" i="4"/>
  <c r="G6" i="4"/>
  <c r="H6" i="4"/>
  <c r="I6" i="4"/>
  <c r="B7" i="4"/>
  <c r="C7" i="4"/>
  <c r="D7" i="4"/>
  <c r="E7" i="4"/>
  <c r="F7" i="4"/>
  <c r="G7" i="4"/>
  <c r="H7" i="4"/>
  <c r="I7" i="4"/>
  <c r="C2" i="4"/>
  <c r="D2" i="4"/>
  <c r="E2" i="4"/>
  <c r="F2" i="4"/>
  <c r="G2" i="4"/>
  <c r="H2" i="4"/>
  <c r="I2" i="4"/>
  <c r="B2" i="4"/>
  <c r="I9" i="1"/>
  <c r="I10" i="1" s="1"/>
  <c r="H9" i="1"/>
  <c r="H10" i="1" s="1"/>
  <c r="G9" i="1"/>
  <c r="G10" i="1" s="1"/>
  <c r="F9" i="1"/>
  <c r="F10" i="1" s="1"/>
  <c r="E9" i="1"/>
  <c r="E10" i="1" s="1"/>
  <c r="L3" i="5" l="1"/>
  <c r="M4" i="5"/>
  <c r="L2" i="5"/>
  <c r="M3" i="5"/>
  <c r="M5" i="5"/>
  <c r="Q9" i="5"/>
  <c r="L5" i="5" l="1"/>
  <c r="L4" i="5"/>
  <c r="N5" i="5"/>
  <c r="N3" i="5"/>
  <c r="N4" i="5"/>
  <c r="M2" i="5"/>
  <c r="O4" i="5" l="1"/>
  <c r="O5" i="5"/>
  <c r="O3" i="5"/>
  <c r="N2" i="5"/>
  <c r="O2" i="5"/>
  <c r="Q3" i="5" l="1"/>
</calcChain>
</file>

<file path=xl/sharedStrings.xml><?xml version="1.0" encoding="utf-8"?>
<sst xmlns="http://schemas.openxmlformats.org/spreadsheetml/2006/main" count="298" uniqueCount="201">
  <si>
    <t>Random</t>
  </si>
  <si>
    <t>Evil</t>
  </si>
  <si>
    <t>Depth</t>
  </si>
  <si>
    <t>Brain</t>
  </si>
  <si>
    <t>?</t>
  </si>
  <si>
    <t>+</t>
  </si>
  <si>
    <t>=</t>
  </si>
  <si>
    <t>-</t>
  </si>
  <si>
    <t>Total</t>
  </si>
  <si>
    <t>Pts</t>
  </si>
  <si>
    <t>Result vs last</t>
  </si>
  <si>
    <t>Q+R1</t>
  </si>
  <si>
    <t>Q+R2</t>
  </si>
  <si>
    <t>Q1</t>
  </si>
  <si>
    <t>Q2</t>
  </si>
  <si>
    <t>R1</t>
  </si>
  <si>
    <t>+=</t>
  </si>
  <si>
    <t>+-</t>
  </si>
  <si>
    <t>==</t>
  </si>
  <si>
    <t>Position2</t>
  </si>
  <si>
    <t>496/1024</t>
  </si>
  <si>
    <t>6/6</t>
  </si>
  <si>
    <t>3</t>
  </si>
  <si>
    <t>R2</t>
  </si>
  <si>
    <t>2B1</t>
  </si>
  <si>
    <t>2B2</t>
  </si>
  <si>
    <t>2</t>
  </si>
  <si>
    <t>1</t>
  </si>
  <si>
    <t>5</t>
  </si>
  <si>
    <t>6</t>
  </si>
  <si>
    <t>7</t>
  </si>
  <si>
    <t>8</t>
  </si>
  <si>
    <t>872/1024</t>
  </si>
  <si>
    <t>rnbqkbnr/pppppppp/8/8/8/8/PPPPPPPP/RNBQKBNR w KQkq - 0 1</t>
  </si>
  <si>
    <t>r1bqkbnr/pppp1ppp/2n5/4p3/4P3/5N2/PPPP1PPP/RNBQKB1R w KQkq - 0 1</t>
  </si>
  <si>
    <t>rnbqkb1r/pppp1ppp/5n2/4p3/2B1P3/8/PPPP1PPP/RNBQK1NR w KQkq - 0 1</t>
  </si>
  <si>
    <t>rnbqkbnr/ppp1pppp/8/8/2pP4/8/PP2PPPP/RNBQKBNR w KQkq - 0 1</t>
  </si>
  <si>
    <t>rnbqkb1r/ppp1pppp/5n2/3p4/3P1B2/8/PPP1PPPP/RN1QKBNR w KQkq - 0 1</t>
  </si>
  <si>
    <t>rnbqk1nr/ppppppbp/6p1/8/8/6P1/PPPPPPBP/RNBQK1NR w KQkq - 0 1</t>
  </si>
  <si>
    <t>rnbqkb1r/pppp1ppp/5n2/4p3/8/6P1/PPPPPPBP/RNBQK1NR w KQkq - 0 1</t>
  </si>
  <si>
    <t>rnbqk1nr/ppppppbp/6p1/8/4P3/5N2/PPPP1PPP/RNBQKB1R w KQkq - 0 1</t>
  </si>
  <si>
    <t>rnbqkbnr/ppp2ppp/8/3pp3/8/6P1/PPPPPPBP/RNBQK1NR w KQkq - 0 1</t>
  </si>
  <si>
    <t>rnbqk1nr/ppppppbp/6p1/8/3PP3/8/PPP2PPP/RNBQKBNR w KQkq - 0 1</t>
  </si>
  <si>
    <t>rn1qkbnr/pbpppppp/1p6/8/8/1P6/PBPPPPPP/RN1QKBNR w KQkq - 0 1</t>
  </si>
  <si>
    <t>rnbqkb1r/pppp1ppp/4pn2/8/8/1P6/PBPPPPPP/RN1QKBNR w KQkq - 0 1</t>
  </si>
  <si>
    <t>rn1qkbnr/pbpppppp/1p6/8/8/4PN2/PPPP1PPP/RNBQKB1R w KQkq - 0 1</t>
  </si>
  <si>
    <t>default</t>
  </si>
  <si>
    <t>e4 e5 1</t>
  </si>
  <si>
    <t>e4 e5 2</t>
  </si>
  <si>
    <t>e4 c5 1</t>
  </si>
  <si>
    <t>e4 c5 2</t>
  </si>
  <si>
    <t>c4 c5 1</t>
  </si>
  <si>
    <t>c4 c5 2</t>
  </si>
  <si>
    <t>c4 e5 1</t>
  </si>
  <si>
    <t>c4 c5 e4 e5</t>
  </si>
  <si>
    <t>add</t>
  </si>
  <si>
    <t>mate in 2 testing</t>
  </si>
  <si>
    <t>mate in 3 testing</t>
  </si>
  <si>
    <t>improvements</t>
  </si>
  <si>
    <t>advanced</t>
  </si>
  <si>
    <t>zugswang</t>
  </si>
  <si>
    <t>4</t>
  </si>
  <si>
    <t>use time</t>
  </si>
  <si>
    <t>850/1024</t>
  </si>
  <si>
    <t>Relative value</t>
  </si>
  <si>
    <t>Opening FEN</t>
  </si>
  <si>
    <t>Mate FEN</t>
  </si>
  <si>
    <t>OBS</t>
  </si>
  <si>
    <t>Mate in 1</t>
  </si>
  <si>
    <t>r1b2rk1/pp2nppp/1qn1p3/3pP1NQ/1b1P4/2N5/PP3PPP/R1B2RK1 w Qq - 0 1</t>
  </si>
  <si>
    <t>r1b2rk1/pp1n1ppp/1qn1p3/3pP3/1b1P4/2NQ1N2/PPB2PPP/R1B2RK1 w Qq - 0 1</t>
  </si>
  <si>
    <t>r1b2rk1/pp1n1pbp/1qn1p1p1/2NpP3/3P1P1Q/2N4R/PPB3PP/R1B3K1 w Qq - 0 1</t>
  </si>
  <si>
    <t>r3qrk1/pp1b2b1/1nn1p1QP/2NpP1P1/3P1P2/2N5/PPB5/R4RK1 w Qq - 0 1</t>
  </si>
  <si>
    <t>r1bqkbnr/pppp1p1p/6p1/4p3/2BnP3/5Q2/PPPP1PPP/RNB1K1NR w KQkq - 0 1</t>
  </si>
  <si>
    <t>r3r3/pp1bqkPQ/1nn1p3/2NpP3/3P1P2/2N5/PP6/R4RK1 w Q - 0 1</t>
  </si>
  <si>
    <t>3k4/8/8/8/8/8/8/Q2K3R w - - 0 1</t>
  </si>
  <si>
    <t>8/8/3k4/8/8/8/8/K6Q w - - 0 1</t>
  </si>
  <si>
    <t>8/1K6/8/8/8/6Q1/8/7k w - - 0 1</t>
  </si>
  <si>
    <t>8/8/8/8/4k3/8/8/3K3R w - - 0 1</t>
  </si>
  <si>
    <t>k7/1R6/8/8/8/8/6K1/8 w - - 0 1</t>
  </si>
  <si>
    <t>8/8/3k4/8/8/8/8/B3K2B w - - 0 1</t>
  </si>
  <si>
    <t>1k6/3K4/1BB5/8/8/8/8/8 w - - 0 1</t>
  </si>
  <si>
    <t>Q+R 1</t>
  </si>
  <si>
    <t>Q+R 2</t>
  </si>
  <si>
    <t>Q 1</t>
  </si>
  <si>
    <t>Q 2</t>
  </si>
  <si>
    <t>R 1</t>
  </si>
  <si>
    <t>R 2</t>
  </si>
  <si>
    <t>2B 1</t>
  </si>
  <si>
    <t>2B 2</t>
  </si>
  <si>
    <t>d4 d5 Q Gambit Accepted</t>
  </si>
  <si>
    <t>Double king Indian Def</t>
  </si>
  <si>
    <t>Reversed king Indian Def 1</t>
  </si>
  <si>
    <t>Indian king Def 1</t>
  </si>
  <si>
    <t>Reversed Indian Def 2</t>
  </si>
  <si>
    <t>Double queen Indian Def</t>
  </si>
  <si>
    <t>Reversed Queen Indian Def</t>
  </si>
  <si>
    <t>Queen Indian Def</t>
  </si>
  <si>
    <t>d4 d5 London System</t>
  </si>
  <si>
    <t>King Indian Def 2</t>
  </si>
  <si>
    <t>8/6R1/2k5/8/8/5K2/1Q6/8 w - - 0 1</t>
  </si>
  <si>
    <t>Endgame Wins FEN</t>
  </si>
  <si>
    <t>Endgame Draws FEN</t>
  </si>
  <si>
    <t>2k5/8/8/8/8/8/K6P/8 w - - 0 1</t>
  </si>
  <si>
    <t>1k6/8/8/8/8/8/K6P/8 w - - 0 1</t>
  </si>
  <si>
    <t>4k3/8/8/8/8/8/4P3/4K3 b - - 0 1</t>
  </si>
  <si>
    <t>1 Pawn 2</t>
  </si>
  <si>
    <t>1 Pawn 1</t>
  </si>
  <si>
    <t>4k3/8/8/8/8/8/4P3/4K3 w - - 0 1</t>
  </si>
  <si>
    <t>more pawns endgame testing</t>
  </si>
  <si>
    <t>Endgame</t>
  </si>
  <si>
    <t>Checkmate</t>
  </si>
  <si>
    <t>1P 1</t>
  </si>
  <si>
    <t>1P 2</t>
  </si>
  <si>
    <t>1P Draw 1</t>
  </si>
  <si>
    <t>1P Draw 2</t>
  </si>
  <si>
    <t>r1bqkbnr/pp1ppppp/2n5/2p5/4P3/5N2/PPPP1PPP/RNBQKB1R w KQha - 0 1</t>
  </si>
  <si>
    <t>rnbqkbnr/pp1p1ppp/4p3/2p5/2B1P3/8/PPPP1PPP/RNBQK1NR w KQha - 0 1</t>
  </si>
  <si>
    <t>r1bqkbnr/pp1ppppp/2n5/2p5/2P5/2N5/PP1PPPPP/R1BQKBNR w KQha - 0 1</t>
  </si>
  <si>
    <t>rnbqkbnr/pp1p1ppp/4p3/2p5/2P5/4P3/PP1P1PPP/RNBQKBNR w KQha - 0 1</t>
  </si>
  <si>
    <t>rnbqkb1r/pppp1ppp/5n2/4p3/2P5/2N5/PP1PPPPP/R1BQKBNR w KQha - 0 1</t>
  </si>
  <si>
    <t>rnbqkbnr/pp1p1ppp/8/2p1p3/2P1P3/8/PP1P1PPP/RNBQKBNR w KQha - 0 1</t>
  </si>
  <si>
    <t>=-</t>
  </si>
  <si>
    <t>+-?</t>
  </si>
  <si>
    <t>Timeouts</t>
  </si>
  <si>
    <t>Total Time</t>
  </si>
  <si>
    <t>742 / 1024</t>
  </si>
  <si>
    <t>V1</t>
  </si>
  <si>
    <t>V2</t>
  </si>
  <si>
    <t>Position 1</t>
  </si>
  <si>
    <t>V3</t>
  </si>
  <si>
    <t>Obs</t>
  </si>
  <si>
    <t>V4</t>
  </si>
  <si>
    <t>Dynamic depth
Reduced brain</t>
  </si>
  <si>
    <t>V4.5</t>
  </si>
  <si>
    <t>V5</t>
  </si>
  <si>
    <t>664 / 1024</t>
  </si>
  <si>
    <t>0</t>
  </si>
  <si>
    <t>1028-1059</t>
  </si>
  <si>
    <t>reduced brain
results vs V4</t>
  </si>
  <si>
    <t>castle points ?</t>
  </si>
  <si>
    <t>score procentual comparison</t>
  </si>
  <si>
    <t>vary piece and positional value depending on endgame closeness</t>
  </si>
  <si>
    <t>function intead of pos table ?</t>
  </si>
  <si>
    <t>king lee - maybe not needed</t>
  </si>
  <si>
    <t>TT</t>
  </si>
  <si>
    <t>+= ?</t>
  </si>
  <si>
    <t>948-810</t>
  </si>
  <si>
    <t>3-c</t>
  </si>
  <si>
    <t>c</t>
  </si>
  <si>
    <t>2-c/3</t>
  </si>
  <si>
    <t>1+c/3</t>
  </si>
  <si>
    <t>r=0</t>
  </si>
  <si>
    <t>c=0</t>
  </si>
  <si>
    <t>4-r-c</t>
  </si>
  <si>
    <t>r=1</t>
  </si>
  <si>
    <t>c=1</t>
  </si>
  <si>
    <t>not working</t>
  </si>
  <si>
    <t>derive transposition from move</t>
  </si>
  <si>
    <t>transposition vector instead or 3 arrays in deep think</t>
  </si>
  <si>
    <t>tt2</t>
  </si>
  <si>
    <t>1014</t>
  </si>
  <si>
    <t>1058-904</t>
  </si>
  <si>
    <t>+- ?</t>
  </si>
  <si>
    <t>for my own program - surrender button while testing -&gt; saves time</t>
  </si>
  <si>
    <t>V5.5</t>
  </si>
  <si>
    <t>1038-1060</t>
  </si>
  <si>
    <t>668</t>
  </si>
  <si>
    <t>0-3</t>
  </si>
  <si>
    <t>math function for square array
rescaled piece values</t>
  </si>
  <si>
    <t>V6.0</t>
  </si>
  <si>
    <t>705</t>
  </si>
  <si>
    <t>0-0</t>
  </si>
  <si>
    <t>move ordering
depth 4-&gt;5</t>
  </si>
  <si>
    <t>1246-1263</t>
  </si>
  <si>
    <t>advanced pawn</t>
  </si>
  <si>
    <t>255-249</t>
  </si>
  <si>
    <t>no backwards</t>
  </si>
  <si>
    <t>263-240</t>
  </si>
  <si>
    <t>no isolated</t>
  </si>
  <si>
    <t>no passed</t>
  </si>
  <si>
    <t>no double</t>
  </si>
  <si>
    <t>239-242</t>
  </si>
  <si>
    <t>212-226</t>
  </si>
  <si>
    <t>219-222</t>
  </si>
  <si>
    <t>only backwards</t>
  </si>
  <si>
    <t>only isolated</t>
  </si>
  <si>
    <t>only passed</t>
  </si>
  <si>
    <t>only double</t>
  </si>
  <si>
    <t>239-227</t>
  </si>
  <si>
    <t>220-255</t>
  </si>
  <si>
    <t>977</t>
  </si>
  <si>
    <t>243-265</t>
  </si>
  <si>
    <t>213-222</t>
  </si>
  <si>
    <t>1097</t>
  </si>
  <si>
    <t>224-214</t>
  </si>
  <si>
    <t>passed
isolated</t>
  </si>
  <si>
    <t>backward pawn evaluation</t>
  </si>
  <si>
    <t>transposition table dictionary or array</t>
  </si>
  <si>
    <t>all v2</t>
  </si>
  <si>
    <t>V7.0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</si>
</sst>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(* #,##0_);_(* \(#,##0\);_(* &quot;-&quot;_);_(@_)"/>
    <numFmt numFmtId="43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56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/>
    <xf numFmtId="0" fontId="2" fillId="4" borderId="0" xfId="0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4" borderId="0" xfId="0" applyFill="1"/>
    <xf numFmtId="0" fontId="2" fillId="6" borderId="0" xfId="0" applyFont="1" applyFill="1" applyAlignment="1">
      <alignment horizontal="center" vertical="center"/>
    </xf>
    <xf numFmtId="0" fontId="0" fillId="6" borderId="0" xfId="0" applyFill="1"/>
    <xf numFmtId="49" fontId="2" fillId="3" borderId="0" xfId="0" applyNumberFormat="1" applyFont="1" applyFill="1" applyAlignment="1">
      <alignment horizontal="center" vertical="center"/>
    </xf>
    <xf numFmtId="0" fontId="0" fillId="0" borderId="0" xfId="2" applyNumberFormat="1" applyFont="1" applyAlignment="1">
      <alignment horizontal="center" vertical="center"/>
    </xf>
    <xf numFmtId="41" fontId="0" fillId="0" borderId="0" xfId="2" applyNumberFormat="1" applyFont="1" applyAlignment="1">
      <alignment horizontal="center" vertical="center"/>
    </xf>
    <xf numFmtId="41" fontId="0" fillId="3" borderId="0" xfId="2" applyNumberFormat="1" applyFont="1" applyFill="1" applyAlignment="1">
      <alignment horizontal="center" vertical="center"/>
    </xf>
    <xf numFmtId="41" fontId="0" fillId="5" borderId="0" xfId="2" applyNumberFormat="1" applyFont="1" applyFill="1" applyAlignment="1">
      <alignment horizontal="center" vertical="center"/>
    </xf>
    <xf numFmtId="41" fontId="0" fillId="0" borderId="0" xfId="2" applyNumberFormat="1" applyFont="1" applyFill="1" applyAlignment="1">
      <alignment horizontal="center" vertical="center"/>
    </xf>
    <xf numFmtId="0" fontId="0" fillId="0" borderId="0" xfId="2" applyNumberFormat="1" applyFont="1" applyFill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2" fillId="0" borderId="2" xfId="0" applyNumberFormat="1" applyFont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49" fontId="2" fillId="0" borderId="3" xfId="0" applyNumberFormat="1" applyFont="1" applyBorder="1" applyAlignment="1">
      <alignment horizontal="center" vertical="center"/>
    </xf>
    <xf numFmtId="49" fontId="0" fillId="5" borderId="0" xfId="0" applyNumberForma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49" fontId="2" fillId="3" borderId="0" xfId="0" applyNumberFormat="1" applyFont="1" applyFill="1" applyAlignment="1">
      <alignment horizontal="center" vertical="center" wrapText="1"/>
    </xf>
    <xf numFmtId="1" fontId="2" fillId="0" borderId="2" xfId="0" applyNumberFormat="1" applyFon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2" borderId="0" xfId="0" applyNumberFormat="1" applyFill="1" applyAlignment="1">
      <alignment horizontal="center" vertical="center"/>
    </xf>
    <xf numFmtId="10" fontId="0" fillId="0" borderId="4" xfId="0" applyNumberFormat="1" applyBorder="1" applyAlignment="1">
      <alignment horizontal="center" vertical="center"/>
    </xf>
    <xf numFmtId="10" fontId="2" fillId="0" borderId="5" xfId="0" applyNumberFormat="1" applyFont="1" applyBorder="1" applyAlignment="1">
      <alignment horizontal="center" vertical="center"/>
    </xf>
    <xf numFmtId="10" fontId="0" fillId="0" borderId="5" xfId="0" applyNumberFormat="1" applyBorder="1" applyAlignment="1">
      <alignment horizontal="center" vertical="center"/>
    </xf>
    <xf numFmtId="10" fontId="0" fillId="2" borderId="5" xfId="1" applyNumberFormat="1" applyFont="1" applyFill="1" applyBorder="1" applyAlignment="1">
      <alignment horizontal="center" vertical="center"/>
    </xf>
    <xf numFmtId="0" fontId="0" fillId="2" borderId="0" xfId="0" applyFill="1"/>
    <xf numFmtId="0" fontId="0" fillId="5" borderId="0" xfId="0" applyFill="1"/>
    <xf numFmtId="0" fontId="0" fillId="0" borderId="1" xfId="0" applyBorder="1"/>
    <xf numFmtId="0" fontId="0" fillId="0" borderId="2" xfId="0" applyBorder="1"/>
    <xf numFmtId="0" fontId="0" fillId="0" borderId="6" xfId="0" applyBorder="1"/>
    <xf numFmtId="0" fontId="0" fillId="0" borderId="3" xfId="0" applyBorder="1"/>
    <xf numFmtId="0" fontId="0" fillId="0" borderId="7" xfId="0" applyBorder="1"/>
    <xf numFmtId="0" fontId="0" fillId="0" borderId="4" xfId="0" applyBorder="1"/>
    <xf numFmtId="0" fontId="0" fillId="0" borderId="5" xfId="0" applyBorder="1"/>
    <xf numFmtId="0" fontId="0" fillId="0" borderId="8" xfId="0" applyBorder="1"/>
    <xf numFmtId="49" fontId="0" fillId="7" borderId="0" xfId="0" applyNumberFormat="1" applyFill="1" applyAlignment="1">
      <alignment horizontal="center" vertical="center"/>
    </xf>
    <xf numFmtId="49" fontId="0" fillId="3" borderId="0" xfId="0" applyNumberFormat="1" applyFill="1" applyAlignment="1">
      <alignment horizontal="center" vertical="center"/>
    </xf>
    <xf numFmtId="49" fontId="0" fillId="5" borderId="2" xfId="0" applyNumberFormat="1" applyFill="1" applyBorder="1" applyAlignment="1">
      <alignment horizontal="center" vertical="center"/>
    </xf>
    <xf numFmtId="49" fontId="2" fillId="8" borderId="0" xfId="0" applyNumberFormat="1" applyFont="1" applyFill="1" applyAlignment="1">
      <alignment horizontal="center" vertical="center"/>
    </xf>
    <xf numFmtId="49" fontId="0" fillId="9" borderId="0" xfId="0" applyNumberFormat="1" applyFill="1" applyAlignment="1">
      <alignment horizontal="center" vertical="center"/>
    </xf>
    <xf numFmtId="49" fontId="2" fillId="0" borderId="0" xfId="0" applyNumberFormat="1" applyFont="1" applyAlignment="1">
      <alignment horizontal="center" vertical="center" wrapText="1"/>
    </xf>
    <xf numFmtId="49" fontId="2" fillId="0" borderId="0" xfId="0" applyNumberFormat="1" applyFont="1" applyFill="1" applyAlignment="1">
      <alignment horizontal="center" vertical="center"/>
    </xf>
    <xf numFmtId="49" fontId="0" fillId="0" borderId="0" xfId="0" applyNumberFormat="1" applyFill="1" applyAlignment="1">
      <alignment horizontal="center" vertical="center"/>
    </xf>
    <xf numFmtId="49" fontId="2" fillId="9" borderId="0" xfId="0" applyNumberFormat="1" applyFont="1" applyFill="1" applyAlignment="1">
      <alignment horizontal="center" vertical="center"/>
    </xf>
  </cellXfs>
  <cellStyles count="3">
    <cellStyle name="Comma" xfId="2" builtinId="3"/>
    <cellStyle name="Normal" xfId="0" builtinId="0"/>
    <cellStyle name="Percent" xfId="1" builtinId="5"/>
  </cellStyles>
  <dxfs count="3">
    <dxf>
      <fill>
        <patternFill>
          <bgColor rgb="FF00B050"/>
        </patternFill>
      </fill>
    </dxf>
    <dxf>
      <fill>
        <patternFill>
          <bgColor theme="0" tint="-0.24994659260841701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5"/>
  <sheetViews>
    <sheetView tabSelected="1" topLeftCell="B1" zoomScale="70" zoomScaleNormal="70" workbookViewId="0">
      <selection activeCell="AE23" sqref="AE22:AE23"/>
    </sheetView>
  </sheetViews>
  <sheetFormatPr defaultRowHeight="14.4" x14ac:dyDescent="0.3"/>
  <cols>
    <col min="1" max="1" width="11.44140625" style="6" bestFit="1" customWidth="1"/>
    <col min="2" max="2" width="9.77734375" style="6" bestFit="1" customWidth="1"/>
    <col min="3" max="3" width="8.109375" style="1" bestFit="1" customWidth="1"/>
    <col min="4" max="4" width="3.88671875" style="1" hidden="1" customWidth="1"/>
    <col min="5" max="5" width="8.77734375" style="1" hidden="1" customWidth="1"/>
    <col min="6" max="6" width="9.21875" style="1" hidden="1" customWidth="1"/>
    <col min="7" max="7" width="8.77734375" style="1" hidden="1" customWidth="1"/>
    <col min="8" max="8" width="13.88671875" style="1" hidden="1" customWidth="1"/>
    <col min="9" max="9" width="7" style="1" hidden="1" customWidth="1"/>
    <col min="10" max="10" width="13.88671875" style="1" hidden="1" customWidth="1"/>
    <col min="11" max="11" width="27.21875" style="7" bestFit="1" customWidth="1"/>
    <col min="12" max="12" width="27.21875" style="7" customWidth="1"/>
    <col min="13" max="13" width="14" style="7" hidden="1" customWidth="1"/>
    <col min="14" max="14" width="12.6640625" style="7" hidden="1" customWidth="1"/>
    <col min="15" max="15" width="10.21875" style="7" hidden="1" customWidth="1"/>
    <col min="16" max="16" width="9.44140625" style="7" hidden="1" customWidth="1"/>
    <col min="17" max="17" width="9.21875" style="7" hidden="1" customWidth="1"/>
    <col min="18" max="18" width="14.21875" style="7" hidden="1" customWidth="1"/>
    <col min="19" max="19" width="11.6640625" style="7" hidden="1" customWidth="1"/>
    <col min="20" max="20" width="10.88671875" style="7" hidden="1" customWidth="1"/>
    <col min="21" max="21" width="11" style="7" hidden="1" customWidth="1"/>
    <col min="22" max="22" width="0" style="7" hidden="1" customWidth="1"/>
    <col min="23" max="23" width="11.44140625" style="7" hidden="1" customWidth="1"/>
    <col min="24" max="24" width="9.5546875" style="7" hidden="1" customWidth="1"/>
    <col min="25" max="25" width="12.6640625" style="7" bestFit="1" customWidth="1"/>
    <col min="26" max="26" width="12.6640625" style="7" customWidth="1"/>
    <col min="27" max="27" width="10.44140625" style="7" customWidth="1"/>
    <col min="28" max="28" width="8.6640625" style="7" bestFit="1" customWidth="1"/>
    <col min="29" max="16384" width="8.88671875" style="7"/>
  </cols>
  <sheetData>
    <row r="1" spans="1:28" s="6" customFormat="1" x14ac:dyDescent="0.3">
      <c r="C1" s="11" t="s">
        <v>0</v>
      </c>
      <c r="D1" s="11" t="s">
        <v>1</v>
      </c>
      <c r="E1" s="11" t="s">
        <v>127</v>
      </c>
      <c r="F1" s="11" t="s">
        <v>128</v>
      </c>
      <c r="G1" s="26" t="s">
        <v>130</v>
      </c>
      <c r="H1" s="11" t="s">
        <v>132</v>
      </c>
      <c r="I1" s="11" t="s">
        <v>134</v>
      </c>
      <c r="J1" s="11" t="s">
        <v>135</v>
      </c>
      <c r="K1" s="11" t="s">
        <v>165</v>
      </c>
      <c r="L1" s="11" t="s">
        <v>170</v>
      </c>
      <c r="M1" s="50"/>
      <c r="N1" s="50"/>
      <c r="O1" s="50"/>
      <c r="P1" s="50"/>
      <c r="Q1" s="50"/>
      <c r="R1" s="55"/>
      <c r="S1" s="55"/>
      <c r="T1" s="55"/>
      <c r="U1" s="55"/>
      <c r="V1" s="55"/>
      <c r="Y1" s="11" t="s">
        <v>200</v>
      </c>
      <c r="Z1" s="6" t="s">
        <v>64</v>
      </c>
    </row>
    <row r="2" spans="1:28" s="6" customFormat="1" ht="43.8" thickBot="1" x14ac:dyDescent="0.35">
      <c r="B2" s="6" t="s">
        <v>131</v>
      </c>
      <c r="C2" s="11"/>
      <c r="D2" s="11"/>
      <c r="E2" s="11" t="s">
        <v>2</v>
      </c>
      <c r="F2" s="11" t="s">
        <v>129</v>
      </c>
      <c r="G2" s="11" t="s">
        <v>19</v>
      </c>
      <c r="H2" s="27" t="s">
        <v>133</v>
      </c>
      <c r="I2" s="11"/>
      <c r="J2" s="27" t="s">
        <v>139</v>
      </c>
      <c r="K2" s="27" t="s">
        <v>169</v>
      </c>
      <c r="L2" s="27" t="s">
        <v>173</v>
      </c>
      <c r="M2" s="6" t="s">
        <v>175</v>
      </c>
      <c r="N2" s="6" t="s">
        <v>177</v>
      </c>
      <c r="O2" s="6" t="s">
        <v>179</v>
      </c>
      <c r="P2" s="6" t="s">
        <v>180</v>
      </c>
      <c r="Q2" s="6" t="s">
        <v>181</v>
      </c>
      <c r="R2" s="6" t="s">
        <v>185</v>
      </c>
      <c r="S2" s="6" t="s">
        <v>186</v>
      </c>
      <c r="T2" s="53" t="s">
        <v>187</v>
      </c>
      <c r="U2" s="6" t="s">
        <v>188</v>
      </c>
      <c r="V2" s="52" t="s">
        <v>196</v>
      </c>
      <c r="W2" s="52" t="s">
        <v>199</v>
      </c>
      <c r="X2" s="6" t="s">
        <v>181</v>
      </c>
      <c r="Y2" s="27" t="s">
        <v>177</v>
      </c>
      <c r="AA2" s="6" t="s">
        <v>145</v>
      </c>
      <c r="AB2" s="6" t="s">
        <v>160</v>
      </c>
    </row>
    <row r="3" spans="1:28" s="19" customFormat="1" x14ac:dyDescent="0.3">
      <c r="A3" s="18"/>
      <c r="B3" s="19" t="s">
        <v>3</v>
      </c>
      <c r="C3" s="20">
        <v>1</v>
      </c>
      <c r="D3" s="20" t="s">
        <v>4</v>
      </c>
      <c r="E3" s="20" t="s">
        <v>20</v>
      </c>
      <c r="F3" s="20" t="s">
        <v>32</v>
      </c>
      <c r="G3" s="20" t="s">
        <v>63</v>
      </c>
      <c r="H3" s="20" t="s">
        <v>126</v>
      </c>
      <c r="I3" s="29"/>
      <c r="J3" s="20" t="s">
        <v>136</v>
      </c>
      <c r="K3" s="19" t="s">
        <v>167</v>
      </c>
      <c r="L3" s="19" t="s">
        <v>171</v>
      </c>
      <c r="M3" s="29">
        <v>1097</v>
      </c>
      <c r="N3" s="29">
        <v>1088</v>
      </c>
      <c r="O3" s="29">
        <v>1088</v>
      </c>
      <c r="P3" s="28">
        <v>995</v>
      </c>
      <c r="Q3" s="28">
        <v>1088</v>
      </c>
      <c r="R3" s="28">
        <v>977</v>
      </c>
      <c r="S3" s="28">
        <v>977</v>
      </c>
      <c r="T3" s="28">
        <v>1070</v>
      </c>
      <c r="U3" s="19" t="s">
        <v>191</v>
      </c>
      <c r="W3" s="19" t="s">
        <v>194</v>
      </c>
      <c r="Z3" s="20"/>
      <c r="AA3" s="28">
        <v>1054</v>
      </c>
      <c r="AB3" s="19" t="s">
        <v>161</v>
      </c>
    </row>
    <row r="4" spans="1:28" s="6" customFormat="1" ht="15" thickBot="1" x14ac:dyDescent="0.35">
      <c r="A4" s="21"/>
      <c r="B4" s="6" t="s">
        <v>124</v>
      </c>
      <c r="C4" s="7"/>
      <c r="D4" s="7"/>
      <c r="E4" s="7"/>
      <c r="F4" s="7"/>
      <c r="G4" s="7"/>
      <c r="H4" s="7" t="s">
        <v>27</v>
      </c>
      <c r="I4" s="31"/>
      <c r="J4" s="7" t="s">
        <v>137</v>
      </c>
      <c r="K4" s="31" t="s">
        <v>168</v>
      </c>
      <c r="L4" s="31" t="s">
        <v>172</v>
      </c>
      <c r="M4" s="31" t="s">
        <v>172</v>
      </c>
      <c r="N4" s="31" t="s">
        <v>172</v>
      </c>
      <c r="O4" s="31" t="s">
        <v>172</v>
      </c>
      <c r="P4" s="31" t="s">
        <v>172</v>
      </c>
      <c r="Q4" s="30" t="s">
        <v>172</v>
      </c>
      <c r="R4" s="30" t="s">
        <v>172</v>
      </c>
      <c r="S4" s="30" t="s">
        <v>172</v>
      </c>
      <c r="T4" s="30" t="s">
        <v>172</v>
      </c>
      <c r="U4" s="6" t="s">
        <v>172</v>
      </c>
      <c r="W4" s="6" t="s">
        <v>172</v>
      </c>
      <c r="Z4" s="7"/>
      <c r="AA4" s="31">
        <v>1</v>
      </c>
      <c r="AB4" s="7" t="s">
        <v>26</v>
      </c>
    </row>
    <row r="5" spans="1:28" x14ac:dyDescent="0.3">
      <c r="A5" s="21"/>
      <c r="B5" s="6" t="s">
        <v>125</v>
      </c>
      <c r="C5" s="7"/>
      <c r="D5" s="7"/>
      <c r="E5" s="7"/>
      <c r="F5" s="7"/>
      <c r="G5" s="7"/>
      <c r="H5" s="7"/>
      <c r="I5" s="31"/>
      <c r="J5" s="7" t="s">
        <v>138</v>
      </c>
      <c r="K5" s="29" t="s">
        <v>166</v>
      </c>
      <c r="L5" s="31" t="s">
        <v>174</v>
      </c>
      <c r="M5" s="31" t="s">
        <v>176</v>
      </c>
      <c r="N5" s="31" t="s">
        <v>178</v>
      </c>
      <c r="O5" s="31" t="s">
        <v>183</v>
      </c>
      <c r="P5" s="31" t="s">
        <v>184</v>
      </c>
      <c r="Q5" s="31" t="s">
        <v>182</v>
      </c>
      <c r="R5" s="31" t="s">
        <v>190</v>
      </c>
      <c r="S5" s="31" t="s">
        <v>189</v>
      </c>
      <c r="T5" s="31" t="s">
        <v>193</v>
      </c>
      <c r="U5" s="7" t="s">
        <v>192</v>
      </c>
      <c r="W5" s="7" t="s">
        <v>195</v>
      </c>
      <c r="AA5" s="31" t="s">
        <v>147</v>
      </c>
      <c r="AB5" s="7" t="s">
        <v>162</v>
      </c>
    </row>
    <row r="6" spans="1:28" s="1" customFormat="1" x14ac:dyDescent="0.3">
      <c r="A6" s="22"/>
      <c r="B6" s="2" t="s">
        <v>5</v>
      </c>
      <c r="E6" s="1">
        <v>38</v>
      </c>
      <c r="F6" s="1">
        <v>30</v>
      </c>
      <c r="G6" s="1">
        <v>17</v>
      </c>
      <c r="H6" s="1">
        <v>18</v>
      </c>
      <c r="I6" s="1">
        <v>21</v>
      </c>
      <c r="J6" s="1">
        <v>20</v>
      </c>
      <c r="K6" s="1">
        <v>15</v>
      </c>
      <c r="L6" s="1">
        <v>28</v>
      </c>
      <c r="M6" s="1">
        <v>16</v>
      </c>
      <c r="N6" s="1">
        <v>18</v>
      </c>
      <c r="O6" s="1">
        <v>15</v>
      </c>
      <c r="P6" s="1">
        <v>16</v>
      </c>
      <c r="Q6" s="1">
        <v>14</v>
      </c>
      <c r="R6" s="1">
        <v>13</v>
      </c>
      <c r="S6" s="1">
        <v>19</v>
      </c>
      <c r="T6" s="1">
        <v>21</v>
      </c>
      <c r="U6" s="1">
        <v>15</v>
      </c>
      <c r="V6" s="1">
        <v>16</v>
      </c>
      <c r="W6" s="1">
        <v>16</v>
      </c>
      <c r="X6" s="1">
        <v>11</v>
      </c>
      <c r="Y6" s="1">
        <v>20</v>
      </c>
      <c r="Z6" s="1">
        <v>16</v>
      </c>
      <c r="AA6" s="1">
        <v>20</v>
      </c>
      <c r="AB6" s="1">
        <v>16</v>
      </c>
    </row>
    <row r="7" spans="1:28" s="1" customFormat="1" x14ac:dyDescent="0.3">
      <c r="A7" s="22"/>
      <c r="B7" s="2" t="s">
        <v>6</v>
      </c>
      <c r="E7" s="1">
        <v>0</v>
      </c>
      <c r="F7" s="1">
        <v>6</v>
      </c>
      <c r="G7" s="1">
        <v>10</v>
      </c>
      <c r="H7" s="1">
        <v>7</v>
      </c>
      <c r="I7" s="1">
        <v>3</v>
      </c>
      <c r="J7" s="1">
        <v>4</v>
      </c>
      <c r="K7" s="1">
        <v>9</v>
      </c>
      <c r="L7" s="1">
        <v>5</v>
      </c>
      <c r="M7" s="1">
        <v>6</v>
      </c>
      <c r="N7" s="1">
        <v>5</v>
      </c>
      <c r="O7" s="1">
        <v>5</v>
      </c>
      <c r="P7" s="1">
        <v>5</v>
      </c>
      <c r="Q7" s="1">
        <v>5</v>
      </c>
      <c r="R7" s="1">
        <v>6</v>
      </c>
      <c r="S7" s="1">
        <v>3</v>
      </c>
      <c r="T7" s="1">
        <v>3</v>
      </c>
      <c r="U7" s="1">
        <v>3</v>
      </c>
      <c r="V7" s="1">
        <v>6</v>
      </c>
      <c r="W7" s="1">
        <v>3</v>
      </c>
      <c r="X7" s="1">
        <v>3</v>
      </c>
      <c r="Y7" s="1">
        <v>6</v>
      </c>
      <c r="Z7" s="1">
        <v>6</v>
      </c>
      <c r="AA7" s="1">
        <v>1</v>
      </c>
      <c r="AB7" s="1">
        <v>3</v>
      </c>
    </row>
    <row r="8" spans="1:28" s="1" customFormat="1" x14ac:dyDescent="0.3">
      <c r="A8" s="22" t="s">
        <v>10</v>
      </c>
      <c r="B8" s="2" t="s">
        <v>7</v>
      </c>
      <c r="E8" s="1">
        <v>0</v>
      </c>
      <c r="F8" s="1">
        <v>2</v>
      </c>
      <c r="G8" s="1">
        <v>11</v>
      </c>
      <c r="H8" s="1">
        <v>13</v>
      </c>
      <c r="I8" s="1">
        <v>14</v>
      </c>
      <c r="J8" s="1">
        <v>14</v>
      </c>
      <c r="K8" s="1">
        <v>14</v>
      </c>
      <c r="L8" s="1">
        <v>5</v>
      </c>
      <c r="M8" s="1">
        <v>16</v>
      </c>
      <c r="N8" s="1">
        <v>15</v>
      </c>
      <c r="O8" s="1">
        <v>18</v>
      </c>
      <c r="P8" s="1">
        <v>17</v>
      </c>
      <c r="Q8" s="1">
        <v>19</v>
      </c>
      <c r="R8" s="1">
        <v>19</v>
      </c>
      <c r="S8" s="1">
        <v>16</v>
      </c>
      <c r="T8" s="1">
        <v>14</v>
      </c>
      <c r="U8" s="1">
        <v>20</v>
      </c>
      <c r="V8" s="1">
        <v>16</v>
      </c>
      <c r="W8" s="1">
        <v>19</v>
      </c>
      <c r="X8" s="1">
        <v>24</v>
      </c>
      <c r="Y8" s="1">
        <v>12</v>
      </c>
      <c r="Z8" s="1">
        <v>16</v>
      </c>
      <c r="AA8" s="1">
        <v>17</v>
      </c>
      <c r="AB8" s="1">
        <v>19</v>
      </c>
    </row>
    <row r="9" spans="1:28" x14ac:dyDescent="0.3">
      <c r="A9" s="22"/>
      <c r="B9" s="2" t="s">
        <v>8</v>
      </c>
      <c r="E9" s="23">
        <f t="shared" ref="E9:G9" si="0">SUM(E6:E8)</f>
        <v>38</v>
      </c>
      <c r="F9" s="23">
        <f t="shared" si="0"/>
        <v>38</v>
      </c>
      <c r="G9" s="23">
        <f t="shared" si="0"/>
        <v>38</v>
      </c>
      <c r="H9" s="23">
        <f>SUM(H6:H8)</f>
        <v>38</v>
      </c>
      <c r="I9" s="32">
        <f>SUM(I6:I8)</f>
        <v>38</v>
      </c>
      <c r="J9" s="23">
        <f t="shared" ref="J9" si="1">SUM(J6:J8)</f>
        <v>38</v>
      </c>
      <c r="K9" s="32">
        <f t="shared" ref="K9:L9" si="2">SUM(K6:K8)</f>
        <v>38</v>
      </c>
      <c r="L9" s="32">
        <f t="shared" si="2"/>
        <v>38</v>
      </c>
      <c r="M9" s="23">
        <f t="shared" ref="M9" si="3">SUM(M6:M8)</f>
        <v>38</v>
      </c>
      <c r="N9" s="23">
        <f t="shared" ref="N9" si="4">SUM(N6:N8)</f>
        <v>38</v>
      </c>
      <c r="O9" s="23">
        <f t="shared" ref="O9" si="5">SUM(O6:O8)</f>
        <v>38</v>
      </c>
      <c r="P9" s="23">
        <f t="shared" ref="P9" si="6">SUM(P6:P8)</f>
        <v>38</v>
      </c>
      <c r="Q9" s="23">
        <f t="shared" ref="Q9" si="7">SUM(Q6:Q8)</f>
        <v>38</v>
      </c>
      <c r="R9" s="23">
        <f t="shared" ref="R9" si="8">SUM(R6:R8)</f>
        <v>38</v>
      </c>
      <c r="S9" s="23">
        <f t="shared" ref="S9" si="9">SUM(S6:S8)</f>
        <v>38</v>
      </c>
      <c r="T9" s="23">
        <f t="shared" ref="T9" si="10">SUM(T6:T8)</f>
        <v>38</v>
      </c>
      <c r="U9" s="23">
        <f t="shared" ref="U9:W9" si="11">SUM(U6:U8)</f>
        <v>38</v>
      </c>
      <c r="V9" s="23">
        <f t="shared" si="11"/>
        <v>38</v>
      </c>
      <c r="W9" s="23">
        <f t="shared" si="11"/>
        <v>38</v>
      </c>
      <c r="X9" s="23">
        <f t="shared" ref="X9" si="12">SUM(X6:X8)</f>
        <v>38</v>
      </c>
      <c r="Y9" s="23">
        <f t="shared" ref="Y9" si="13">SUM(Y6:Y8)</f>
        <v>38</v>
      </c>
      <c r="Z9" s="23">
        <f t="shared" ref="Z9:AB9" si="14">SUM(Z6:Z8)</f>
        <v>38</v>
      </c>
      <c r="AA9" s="23">
        <f>SUM(AA6:AA8)</f>
        <v>38</v>
      </c>
      <c r="AB9" s="23">
        <f t="shared" ref="AB9" si="15">SUM(AB6:AB8)</f>
        <v>38</v>
      </c>
    </row>
    <row r="10" spans="1:28" s="35" customFormat="1" ht="15" thickBot="1" x14ac:dyDescent="0.35">
      <c r="A10" s="33"/>
      <c r="B10" s="34" t="s">
        <v>9</v>
      </c>
      <c r="E10" s="36">
        <f t="shared" ref="E10:G10" si="16">(E6+E7/2)/E9</f>
        <v>1</v>
      </c>
      <c r="F10" s="36">
        <f t="shared" si="16"/>
        <v>0.86842105263157898</v>
      </c>
      <c r="G10" s="36">
        <f t="shared" si="16"/>
        <v>0.57894736842105265</v>
      </c>
      <c r="H10" s="36">
        <f>(H6+H7/2)/H9</f>
        <v>0.56578947368421051</v>
      </c>
      <c r="I10" s="36">
        <f>(I6+I7/2)/I9</f>
        <v>0.59210526315789469</v>
      </c>
      <c r="J10" s="36">
        <f t="shared" ref="J10" si="17">(J6+J7/2)/J9</f>
        <v>0.57894736842105265</v>
      </c>
      <c r="K10" s="36">
        <f t="shared" ref="K10:L10" si="18">(K6+K7/2)/K9</f>
        <v>0.51315789473684215</v>
      </c>
      <c r="L10" s="36">
        <f t="shared" si="18"/>
        <v>0.80263157894736847</v>
      </c>
      <c r="M10" s="36">
        <f t="shared" ref="M10" si="19">(M6+M7/2)/M9</f>
        <v>0.5</v>
      </c>
      <c r="N10" s="36">
        <f t="shared" ref="N10:Q10" si="20">(N6+N7/2)/N9</f>
        <v>0.53947368421052633</v>
      </c>
      <c r="O10" s="36">
        <f t="shared" si="20"/>
        <v>0.46052631578947367</v>
      </c>
      <c r="P10" s="36">
        <f t="shared" si="20"/>
        <v>0.48684210526315791</v>
      </c>
      <c r="Q10" s="36">
        <f t="shared" si="20"/>
        <v>0.43421052631578949</v>
      </c>
      <c r="R10" s="36">
        <f t="shared" ref="R10:S10" si="21">(R6+R7/2)/R9</f>
        <v>0.42105263157894735</v>
      </c>
      <c r="S10" s="36">
        <f t="shared" si="21"/>
        <v>0.53947368421052633</v>
      </c>
      <c r="T10" s="36">
        <f t="shared" ref="T10:U10" si="22">(T6+T7/2)/T9</f>
        <v>0.59210526315789469</v>
      </c>
      <c r="U10" s="36">
        <f t="shared" si="22"/>
        <v>0.43421052631578949</v>
      </c>
      <c r="V10" s="36">
        <f t="shared" ref="V10" si="23">(V6+V7/2)/V9</f>
        <v>0.5</v>
      </c>
      <c r="W10" s="36">
        <f t="shared" ref="W10:Y10" si="24">(W6+W7/2)/W9</f>
        <v>0.46052631578947367</v>
      </c>
      <c r="X10" s="36">
        <f t="shared" si="24"/>
        <v>0.32894736842105265</v>
      </c>
      <c r="Y10" s="36">
        <f t="shared" si="24"/>
        <v>0.60526315789473684</v>
      </c>
      <c r="Z10" s="36">
        <f t="shared" ref="Z10:AB10" si="25">(Z6+Z7/2)/Z9</f>
        <v>0.5</v>
      </c>
      <c r="AA10" s="36">
        <f t="shared" si="25"/>
        <v>0.53947368421052633</v>
      </c>
      <c r="AB10" s="36">
        <f t="shared" si="25"/>
        <v>0.46052631578947367</v>
      </c>
    </row>
    <row r="11" spans="1:28" s="20" customFormat="1" x14ac:dyDescent="0.3">
      <c r="A11" s="18"/>
      <c r="B11" s="19" t="s">
        <v>11</v>
      </c>
      <c r="C11" s="20" t="s">
        <v>27</v>
      </c>
      <c r="E11" s="20" t="s">
        <v>16</v>
      </c>
      <c r="F11" s="20" t="s">
        <v>17</v>
      </c>
      <c r="G11" s="20" t="s">
        <v>17</v>
      </c>
      <c r="H11" s="20" t="s">
        <v>17</v>
      </c>
      <c r="J11" s="20" t="s">
        <v>17</v>
      </c>
      <c r="K11" s="7" t="s">
        <v>17</v>
      </c>
      <c r="L11" s="7"/>
      <c r="M11" s="7"/>
      <c r="N11" s="48"/>
      <c r="O11" s="25"/>
      <c r="P11" s="25"/>
      <c r="Q11" s="49"/>
      <c r="Z11" s="20" t="s">
        <v>17</v>
      </c>
      <c r="AA11" s="7" t="s">
        <v>17</v>
      </c>
      <c r="AB11" s="7"/>
    </row>
    <row r="12" spans="1:28" x14ac:dyDescent="0.3">
      <c r="A12" s="21"/>
      <c r="B12" s="6" t="s">
        <v>12</v>
      </c>
      <c r="C12" s="7" t="s">
        <v>26</v>
      </c>
      <c r="D12" s="7"/>
      <c r="E12" s="7" t="s">
        <v>16</v>
      </c>
      <c r="F12" s="7" t="s">
        <v>17</v>
      </c>
      <c r="G12" s="7" t="s">
        <v>17</v>
      </c>
      <c r="H12" s="7" t="s">
        <v>17</v>
      </c>
      <c r="I12" s="7"/>
      <c r="J12" s="7" t="s">
        <v>17</v>
      </c>
      <c r="K12" s="7" t="s">
        <v>17</v>
      </c>
      <c r="R12" s="25"/>
      <c r="S12" s="48"/>
      <c r="T12" s="48"/>
      <c r="U12" s="25"/>
      <c r="V12" s="54"/>
      <c r="Z12" s="7" t="s">
        <v>17</v>
      </c>
      <c r="AA12" s="7" t="s">
        <v>17</v>
      </c>
    </row>
    <row r="13" spans="1:28" x14ac:dyDescent="0.3">
      <c r="A13" s="21"/>
      <c r="B13" s="6" t="s">
        <v>13</v>
      </c>
      <c r="C13" s="7" t="s">
        <v>22</v>
      </c>
      <c r="D13" s="7"/>
      <c r="E13" s="7" t="s">
        <v>18</v>
      </c>
      <c r="F13" s="7" t="s">
        <v>16</v>
      </c>
      <c r="G13" s="7" t="s">
        <v>17</v>
      </c>
      <c r="H13" s="7" t="s">
        <v>17</v>
      </c>
      <c r="I13" s="7"/>
      <c r="J13" s="7" t="s">
        <v>17</v>
      </c>
      <c r="K13" s="7" t="s">
        <v>17</v>
      </c>
      <c r="V13" s="51"/>
      <c r="W13" s="25"/>
      <c r="X13" s="25"/>
      <c r="Y13" s="48"/>
      <c r="Z13" s="7" t="s">
        <v>17</v>
      </c>
      <c r="AA13" s="7" t="s">
        <v>17</v>
      </c>
    </row>
    <row r="14" spans="1:28" x14ac:dyDescent="0.3">
      <c r="A14" s="21" t="s">
        <v>110</v>
      </c>
      <c r="B14" s="6" t="s">
        <v>14</v>
      </c>
      <c r="C14" s="7" t="s">
        <v>61</v>
      </c>
      <c r="D14" s="7"/>
      <c r="E14" s="7" t="s">
        <v>18</v>
      </c>
      <c r="F14" s="7" t="s">
        <v>18</v>
      </c>
      <c r="G14" s="7" t="s">
        <v>17</v>
      </c>
      <c r="H14" s="7" t="s">
        <v>17</v>
      </c>
      <c r="I14" s="7"/>
      <c r="J14" s="7" t="s">
        <v>17</v>
      </c>
      <c r="K14" s="7" t="s">
        <v>17</v>
      </c>
      <c r="Z14" s="7" t="s">
        <v>17</v>
      </c>
      <c r="AA14" s="7" t="s">
        <v>17</v>
      </c>
    </row>
    <row r="15" spans="1:28" x14ac:dyDescent="0.3">
      <c r="A15" s="21"/>
      <c r="B15" s="6" t="s">
        <v>15</v>
      </c>
      <c r="C15" s="7" t="s">
        <v>28</v>
      </c>
      <c r="D15" s="7"/>
      <c r="E15" s="7" t="s">
        <v>18</v>
      </c>
      <c r="F15" s="7" t="s">
        <v>18</v>
      </c>
      <c r="G15" s="7" t="s">
        <v>16</v>
      </c>
      <c r="H15" s="7" t="s">
        <v>17</v>
      </c>
      <c r="I15" s="7"/>
      <c r="J15" s="7" t="s">
        <v>17</v>
      </c>
      <c r="K15" s="7" t="s">
        <v>17</v>
      </c>
      <c r="Z15" s="7" t="s">
        <v>17</v>
      </c>
      <c r="AA15" s="7" t="s">
        <v>146</v>
      </c>
    </row>
    <row r="16" spans="1:28" x14ac:dyDescent="0.3">
      <c r="A16" s="21"/>
      <c r="B16" s="6" t="s">
        <v>23</v>
      </c>
      <c r="C16" s="7" t="s">
        <v>29</v>
      </c>
      <c r="D16" s="7"/>
      <c r="E16" s="7" t="s">
        <v>18</v>
      </c>
      <c r="F16" s="7" t="s">
        <v>18</v>
      </c>
      <c r="G16" s="7" t="s">
        <v>16</v>
      </c>
      <c r="H16" s="7" t="s">
        <v>123</v>
      </c>
      <c r="I16" s="7"/>
      <c r="J16" s="7" t="s">
        <v>123</v>
      </c>
      <c r="K16" s="7" t="s">
        <v>17</v>
      </c>
      <c r="Z16" s="7" t="s">
        <v>17</v>
      </c>
      <c r="AA16" s="7" t="s">
        <v>17</v>
      </c>
    </row>
    <row r="17" spans="1:26" x14ac:dyDescent="0.3">
      <c r="A17" s="21"/>
      <c r="B17" s="6" t="s">
        <v>24</v>
      </c>
      <c r="C17" s="7" t="s">
        <v>30</v>
      </c>
      <c r="D17" s="7"/>
      <c r="E17" s="7" t="s">
        <v>18</v>
      </c>
      <c r="F17" s="7" t="s">
        <v>18</v>
      </c>
      <c r="G17" s="7" t="s">
        <v>18</v>
      </c>
      <c r="H17" s="7" t="s">
        <v>18</v>
      </c>
      <c r="I17" s="7"/>
      <c r="J17" s="7" t="s">
        <v>18</v>
      </c>
      <c r="K17" s="7" t="s">
        <v>18</v>
      </c>
      <c r="Z17" s="7" t="s">
        <v>18</v>
      </c>
    </row>
    <row r="18" spans="1:26" x14ac:dyDescent="0.3">
      <c r="A18" s="21"/>
      <c r="B18" s="6" t="s">
        <v>25</v>
      </c>
      <c r="C18" s="7" t="s">
        <v>31</v>
      </c>
      <c r="D18" s="7"/>
      <c r="E18" s="7" t="s">
        <v>18</v>
      </c>
      <c r="F18" s="7" t="s">
        <v>18</v>
      </c>
      <c r="G18" s="7" t="s">
        <v>18</v>
      </c>
      <c r="H18" s="7" t="s">
        <v>18</v>
      </c>
      <c r="I18" s="7"/>
      <c r="J18" s="7" t="s">
        <v>18</v>
      </c>
      <c r="K18" s="7" t="s">
        <v>163</v>
      </c>
      <c r="Z18" s="7" t="s">
        <v>18</v>
      </c>
    </row>
    <row r="19" spans="1:26" x14ac:dyDescent="0.3">
      <c r="A19" s="21"/>
      <c r="B19" s="6" t="s">
        <v>112</v>
      </c>
      <c r="C19" s="7"/>
      <c r="D19" s="7"/>
      <c r="E19" s="7"/>
      <c r="F19" s="7"/>
      <c r="G19" s="7"/>
      <c r="H19" s="7" t="s">
        <v>17</v>
      </c>
      <c r="I19" s="7"/>
      <c r="J19" s="7" t="s">
        <v>17</v>
      </c>
      <c r="K19" s="7" t="s">
        <v>17</v>
      </c>
    </row>
    <row r="20" spans="1:26" x14ac:dyDescent="0.3">
      <c r="A20" s="24"/>
      <c r="B20" s="6" t="s">
        <v>113</v>
      </c>
      <c r="H20" s="7" t="s">
        <v>17</v>
      </c>
      <c r="I20" s="7"/>
      <c r="J20" s="7" t="s">
        <v>17</v>
      </c>
      <c r="K20" s="7" t="s">
        <v>17</v>
      </c>
    </row>
    <row r="21" spans="1:26" x14ac:dyDescent="0.3">
      <c r="A21" s="24"/>
      <c r="B21" s="6" t="s">
        <v>114</v>
      </c>
      <c r="H21" s="25" t="s">
        <v>122</v>
      </c>
      <c r="I21" s="7"/>
      <c r="J21" s="25" t="s">
        <v>122</v>
      </c>
      <c r="K21" s="47" t="s">
        <v>163</v>
      </c>
    </row>
    <row r="22" spans="1:26" x14ac:dyDescent="0.3">
      <c r="A22" s="24"/>
      <c r="B22" s="6" t="s">
        <v>115</v>
      </c>
      <c r="H22" s="25" t="s">
        <v>17</v>
      </c>
      <c r="I22" s="7"/>
      <c r="J22" s="25" t="s">
        <v>17</v>
      </c>
      <c r="K22" s="47" t="s">
        <v>163</v>
      </c>
    </row>
    <row r="23" spans="1:26" x14ac:dyDescent="0.3">
      <c r="A23" s="7" t="s">
        <v>111</v>
      </c>
      <c r="B23" s="6">
        <v>1</v>
      </c>
      <c r="C23" s="7"/>
      <c r="D23" s="7"/>
      <c r="E23" s="7" t="s">
        <v>21</v>
      </c>
      <c r="F23" s="7" t="s">
        <v>21</v>
      </c>
      <c r="G23" s="7" t="s">
        <v>21</v>
      </c>
      <c r="H23" s="7" t="s">
        <v>21</v>
      </c>
      <c r="I23" s="7" t="s">
        <v>21</v>
      </c>
      <c r="J23" s="7" t="s">
        <v>21</v>
      </c>
      <c r="K23" s="7" t="s">
        <v>21</v>
      </c>
    </row>
    <row r="24" spans="1:26" x14ac:dyDescent="0.3">
      <c r="A24" s="7"/>
      <c r="B24" s="6">
        <v>2</v>
      </c>
      <c r="C24" s="7"/>
      <c r="D24" s="7"/>
      <c r="E24" s="7"/>
      <c r="F24" s="7"/>
      <c r="G24" s="7"/>
      <c r="H24" s="7"/>
      <c r="I24" s="7"/>
      <c r="J24" s="7"/>
    </row>
    <row r="25" spans="1:26" x14ac:dyDescent="0.3">
      <c r="A25" s="7"/>
      <c r="B25" s="6" t="s">
        <v>22</v>
      </c>
      <c r="C25" s="7"/>
      <c r="D25" s="7"/>
      <c r="E25" s="7"/>
      <c r="F25" s="7"/>
      <c r="G25" s="7"/>
      <c r="H25" s="7"/>
      <c r="I25" s="7"/>
      <c r="J25" s="7"/>
    </row>
  </sheetData>
  <phoneticPr fontId="3" type="noConversion"/>
  <conditionalFormatting sqref="K11:L22 P20:P22 A11:P19 A20:O20 Q11:XFD20">
    <cfRule type="expression" dxfId="2" priority="1">
      <formula>LEFT(A11,1)="-"</formula>
    </cfRule>
    <cfRule type="expression" dxfId="1" priority="2">
      <formula>LEFT(A11,1)="="</formula>
    </cfRule>
    <cfRule type="expression" dxfId="0" priority="3">
      <formula>LEFT(A11,1)="+"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CC83E-8348-4146-816C-57BE35348FD9}">
  <dimension ref="A1:H20"/>
  <sheetViews>
    <sheetView workbookViewId="0">
      <selection activeCell="D2" sqref="D2:D16"/>
    </sheetView>
  </sheetViews>
  <sheetFormatPr defaultRowHeight="14.4" x14ac:dyDescent="0.3"/>
  <cols>
    <col min="1" max="1" width="28.88671875" style="10" customWidth="1"/>
    <col min="2" max="2" width="27" bestFit="1" customWidth="1"/>
    <col min="3" max="3" width="2.21875" style="8" customWidth="1"/>
    <col min="4" max="4" width="29.21875" style="10" bestFit="1" customWidth="1"/>
    <col min="5" max="5" width="9.21875" style="1" customWidth="1"/>
    <col min="6" max="6" width="2.44140625" style="8" customWidth="1"/>
    <col min="7" max="7" width="36.44140625" style="10" customWidth="1"/>
    <col min="8" max="8" width="8.6640625" style="1" bestFit="1" customWidth="1"/>
  </cols>
  <sheetData>
    <row r="1" spans="1:8" s="2" customFormat="1" x14ac:dyDescent="0.3">
      <c r="A1" s="9" t="s">
        <v>65</v>
      </c>
      <c r="B1" s="2" t="s">
        <v>67</v>
      </c>
      <c r="C1" s="4"/>
      <c r="D1" s="9" t="s">
        <v>101</v>
      </c>
      <c r="E1" s="2" t="s">
        <v>67</v>
      </c>
      <c r="F1" s="4"/>
      <c r="G1" s="9" t="s">
        <v>66</v>
      </c>
      <c r="H1" s="2" t="s">
        <v>67</v>
      </c>
    </row>
    <row r="2" spans="1:8" x14ac:dyDescent="0.3">
      <c r="A2" s="10" t="s">
        <v>33</v>
      </c>
      <c r="B2" t="s">
        <v>46</v>
      </c>
      <c r="D2" s="10" t="s">
        <v>75</v>
      </c>
      <c r="E2" s="1" t="s">
        <v>82</v>
      </c>
      <c r="G2" s="10" t="s">
        <v>69</v>
      </c>
      <c r="H2" s="1" t="s">
        <v>68</v>
      </c>
    </row>
    <row r="3" spans="1:8" x14ac:dyDescent="0.3">
      <c r="A3" s="10" t="s">
        <v>34</v>
      </c>
      <c r="B3" t="s">
        <v>47</v>
      </c>
      <c r="D3" s="10" t="s">
        <v>100</v>
      </c>
      <c r="E3" s="1" t="s">
        <v>83</v>
      </c>
      <c r="G3" s="10" t="s">
        <v>70</v>
      </c>
      <c r="H3" s="1" t="s">
        <v>68</v>
      </c>
    </row>
    <row r="4" spans="1:8" x14ac:dyDescent="0.3">
      <c r="A4" s="10" t="s">
        <v>35</v>
      </c>
      <c r="B4" t="s">
        <v>48</v>
      </c>
      <c r="D4" s="10" t="s">
        <v>76</v>
      </c>
      <c r="E4" s="1" t="s">
        <v>84</v>
      </c>
      <c r="G4" s="10" t="s">
        <v>71</v>
      </c>
      <c r="H4" s="1" t="s">
        <v>68</v>
      </c>
    </row>
    <row r="5" spans="1:8" x14ac:dyDescent="0.3">
      <c r="A5" s="10" t="s">
        <v>116</v>
      </c>
      <c r="B5" t="s">
        <v>49</v>
      </c>
      <c r="D5" s="10" t="s">
        <v>77</v>
      </c>
      <c r="E5" s="1" t="s">
        <v>85</v>
      </c>
      <c r="G5" s="10" t="s">
        <v>72</v>
      </c>
      <c r="H5" s="1" t="s">
        <v>68</v>
      </c>
    </row>
    <row r="6" spans="1:8" x14ac:dyDescent="0.3">
      <c r="A6" s="10" t="s">
        <v>117</v>
      </c>
      <c r="B6" t="s">
        <v>50</v>
      </c>
      <c r="D6" s="10" t="s">
        <v>78</v>
      </c>
      <c r="E6" s="1" t="s">
        <v>86</v>
      </c>
      <c r="G6" s="10" t="s">
        <v>73</v>
      </c>
      <c r="H6" s="1" t="s">
        <v>68</v>
      </c>
    </row>
    <row r="7" spans="1:8" x14ac:dyDescent="0.3">
      <c r="A7" s="10" t="s">
        <v>118</v>
      </c>
      <c r="B7" t="s">
        <v>51</v>
      </c>
      <c r="D7" s="10" t="s">
        <v>79</v>
      </c>
      <c r="E7" s="1" t="s">
        <v>87</v>
      </c>
      <c r="G7" s="10" t="s">
        <v>74</v>
      </c>
      <c r="H7" s="1" t="s">
        <v>68</v>
      </c>
    </row>
    <row r="8" spans="1:8" x14ac:dyDescent="0.3">
      <c r="A8" s="10" t="s">
        <v>119</v>
      </c>
      <c r="B8" t="s">
        <v>52</v>
      </c>
      <c r="D8" s="10" t="s">
        <v>80</v>
      </c>
      <c r="E8" s="1" t="s">
        <v>88</v>
      </c>
    </row>
    <row r="9" spans="1:8" x14ac:dyDescent="0.3">
      <c r="A9" s="10" t="s">
        <v>120</v>
      </c>
      <c r="B9" t="s">
        <v>53</v>
      </c>
      <c r="D9" s="10" t="s">
        <v>81</v>
      </c>
      <c r="E9" s="1" t="s">
        <v>89</v>
      </c>
    </row>
    <row r="10" spans="1:8" x14ac:dyDescent="0.3">
      <c r="A10" s="10" t="s">
        <v>121</v>
      </c>
      <c r="B10" t="s">
        <v>54</v>
      </c>
      <c r="D10" s="10" t="s">
        <v>104</v>
      </c>
      <c r="E10" s="1" t="s">
        <v>107</v>
      </c>
    </row>
    <row r="11" spans="1:8" x14ac:dyDescent="0.3">
      <c r="A11" s="10" t="s">
        <v>36</v>
      </c>
      <c r="B11" t="s">
        <v>90</v>
      </c>
      <c r="D11" s="10" t="s">
        <v>108</v>
      </c>
      <c r="E11" s="1" t="s">
        <v>106</v>
      </c>
    </row>
    <row r="12" spans="1:8" x14ac:dyDescent="0.3">
      <c r="A12" s="10" t="s">
        <v>37</v>
      </c>
      <c r="B12" t="s">
        <v>98</v>
      </c>
    </row>
    <row r="13" spans="1:8" x14ac:dyDescent="0.3">
      <c r="A13" s="10" t="s">
        <v>38</v>
      </c>
      <c r="B13" t="s">
        <v>91</v>
      </c>
    </row>
    <row r="14" spans="1:8" x14ac:dyDescent="0.3">
      <c r="A14" s="10" t="s">
        <v>39</v>
      </c>
      <c r="B14" t="s">
        <v>92</v>
      </c>
      <c r="D14" s="9" t="s">
        <v>102</v>
      </c>
    </row>
    <row r="15" spans="1:8" x14ac:dyDescent="0.3">
      <c r="A15" s="10" t="s">
        <v>40</v>
      </c>
      <c r="B15" t="s">
        <v>93</v>
      </c>
      <c r="D15" s="10" t="s">
        <v>103</v>
      </c>
      <c r="E15" s="5" t="s">
        <v>107</v>
      </c>
    </row>
    <row r="16" spans="1:8" x14ac:dyDescent="0.3">
      <c r="A16" s="10" t="s">
        <v>41</v>
      </c>
      <c r="B16" t="s">
        <v>94</v>
      </c>
      <c r="D16" s="10" t="s">
        <v>105</v>
      </c>
      <c r="E16" s="5" t="s">
        <v>106</v>
      </c>
    </row>
    <row r="17" spans="1:2" x14ac:dyDescent="0.3">
      <c r="A17" s="10" t="s">
        <v>42</v>
      </c>
      <c r="B17" t="s">
        <v>99</v>
      </c>
    </row>
    <row r="18" spans="1:2" x14ac:dyDescent="0.3">
      <c r="A18" s="10" t="s">
        <v>43</v>
      </c>
      <c r="B18" t="s">
        <v>95</v>
      </c>
    </row>
    <row r="19" spans="1:2" x14ac:dyDescent="0.3">
      <c r="A19" s="10" t="s">
        <v>44</v>
      </c>
      <c r="B19" t="s">
        <v>96</v>
      </c>
    </row>
    <row r="20" spans="1:2" x14ac:dyDescent="0.3">
      <c r="A20" s="10" t="s">
        <v>45</v>
      </c>
      <c r="B20" t="s">
        <v>97</v>
      </c>
    </row>
  </sheetData>
  <phoneticPr fontId="3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D34EC-FC63-4B23-9C13-E548752F8F18}">
  <dimension ref="A1:E21"/>
  <sheetViews>
    <sheetView workbookViewId="0">
      <selection activeCell="C9" sqref="C9"/>
    </sheetView>
  </sheetViews>
  <sheetFormatPr defaultRowHeight="14.4" x14ac:dyDescent="0.3"/>
  <cols>
    <col min="1" max="1" width="53.5546875" customWidth="1"/>
    <col min="3" max="3" width="45.88671875" customWidth="1"/>
    <col min="5" max="5" width="24.109375" bestFit="1" customWidth="1"/>
  </cols>
  <sheetData>
    <row r="1" spans="1:5" s="3" customFormat="1" ht="21" x14ac:dyDescent="0.4">
      <c r="A1" s="3" t="s">
        <v>55</v>
      </c>
      <c r="C1" s="3" t="s">
        <v>58</v>
      </c>
      <c r="E1" s="3" t="s">
        <v>59</v>
      </c>
    </row>
    <row r="3" spans="1:5" x14ac:dyDescent="0.3">
      <c r="A3" s="38" t="s">
        <v>56</v>
      </c>
    </row>
    <row r="4" spans="1:5" x14ac:dyDescent="0.3">
      <c r="A4" s="38" t="s">
        <v>57</v>
      </c>
      <c r="E4" t="s">
        <v>60</v>
      </c>
    </row>
    <row r="5" spans="1:5" x14ac:dyDescent="0.3">
      <c r="A5" t="s">
        <v>109</v>
      </c>
      <c r="E5" t="s">
        <v>62</v>
      </c>
    </row>
    <row r="7" spans="1:5" x14ac:dyDescent="0.3">
      <c r="A7" s="38" t="s">
        <v>141</v>
      </c>
      <c r="E7" t="s">
        <v>144</v>
      </c>
    </row>
    <row r="8" spans="1:5" x14ac:dyDescent="0.3">
      <c r="A8" t="s">
        <v>142</v>
      </c>
    </row>
    <row r="10" spans="1:5" x14ac:dyDescent="0.3">
      <c r="A10" t="s">
        <v>140</v>
      </c>
    </row>
    <row r="12" spans="1:5" x14ac:dyDescent="0.3">
      <c r="A12" t="s">
        <v>143</v>
      </c>
    </row>
    <row r="14" spans="1:5" x14ac:dyDescent="0.3">
      <c r="E14" t="s">
        <v>164</v>
      </c>
    </row>
    <row r="17" spans="1:1" ht="21" x14ac:dyDescent="0.4">
      <c r="A17" s="3" t="s">
        <v>157</v>
      </c>
    </row>
    <row r="18" spans="1:1" x14ac:dyDescent="0.3">
      <c r="A18" t="s">
        <v>158</v>
      </c>
    </row>
    <row r="19" spans="1:1" x14ac:dyDescent="0.3">
      <c r="A19" t="s">
        <v>159</v>
      </c>
    </row>
    <row r="20" spans="1:1" x14ac:dyDescent="0.3">
      <c r="A20" t="s">
        <v>197</v>
      </c>
    </row>
    <row r="21" spans="1:1" x14ac:dyDescent="0.3">
      <c r="A21" t="s">
        <v>198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AB14C-A094-4A3E-9DDA-981C7296CEB7}">
  <dimension ref="A1:L24"/>
  <sheetViews>
    <sheetView workbookViewId="0">
      <selection activeCell="F26" sqref="F26"/>
    </sheetView>
  </sheetViews>
  <sheetFormatPr defaultColWidth="11.33203125" defaultRowHeight="14.4" x14ac:dyDescent="0.3"/>
  <cols>
    <col min="1" max="1" width="3" style="12" bestFit="1" customWidth="1"/>
    <col min="2" max="2" width="10" style="13" bestFit="1" customWidth="1"/>
    <col min="3" max="3" width="14.5546875" style="13" bestFit="1" customWidth="1"/>
    <col min="4" max="4" width="15.5546875" style="13" bestFit="1" customWidth="1"/>
    <col min="5" max="6" width="18.109375" style="13" bestFit="1" customWidth="1"/>
    <col min="7" max="7" width="19.109375" style="13" bestFit="1" customWidth="1"/>
    <col min="8" max="8" width="20.5546875" style="13" bestFit="1" customWidth="1"/>
    <col min="9" max="9" width="21.6640625" style="13" bestFit="1" customWidth="1"/>
    <col min="10" max="12" width="15.5546875" style="13" bestFit="1" customWidth="1"/>
    <col min="13" max="16384" width="11.33203125" style="13"/>
  </cols>
  <sheetData>
    <row r="1" spans="1:12" s="12" customFormat="1" x14ac:dyDescent="0.3">
      <c r="B1" s="12">
        <v>5</v>
      </c>
      <c r="C1" s="12">
        <v>10</v>
      </c>
      <c r="D1" s="12">
        <v>15</v>
      </c>
      <c r="E1" s="12">
        <v>20</v>
      </c>
      <c r="F1" s="12">
        <v>25</v>
      </c>
      <c r="G1" s="12">
        <v>30</v>
      </c>
      <c r="H1" s="12">
        <v>35</v>
      </c>
      <c r="I1" s="12">
        <v>40</v>
      </c>
    </row>
    <row r="2" spans="1:12" x14ac:dyDescent="0.3">
      <c r="A2" s="12">
        <v>1</v>
      </c>
      <c r="B2" s="14">
        <f>B$1^$A2</f>
        <v>5</v>
      </c>
      <c r="C2" s="14">
        <f t="shared" ref="C2:I11" si="0">C$1^$A2</f>
        <v>10</v>
      </c>
      <c r="D2" s="14">
        <f t="shared" si="0"/>
        <v>15</v>
      </c>
      <c r="E2" s="14">
        <f t="shared" si="0"/>
        <v>20</v>
      </c>
      <c r="F2" s="14">
        <f t="shared" si="0"/>
        <v>25</v>
      </c>
      <c r="G2" s="14">
        <f t="shared" si="0"/>
        <v>30</v>
      </c>
      <c r="H2" s="14">
        <f t="shared" si="0"/>
        <v>35</v>
      </c>
      <c r="I2" s="14">
        <f t="shared" si="0"/>
        <v>40</v>
      </c>
    </row>
    <row r="3" spans="1:12" x14ac:dyDescent="0.3">
      <c r="A3" s="12">
        <v>2</v>
      </c>
      <c r="B3" s="14">
        <f t="shared" ref="B3:B11" si="1">B$1^$A3</f>
        <v>25</v>
      </c>
      <c r="C3" s="14">
        <f t="shared" si="0"/>
        <v>100</v>
      </c>
      <c r="D3" s="14">
        <f t="shared" si="0"/>
        <v>225</v>
      </c>
      <c r="E3" s="14">
        <f t="shared" si="0"/>
        <v>400</v>
      </c>
      <c r="F3" s="14">
        <f t="shared" si="0"/>
        <v>625</v>
      </c>
      <c r="G3" s="14">
        <f t="shared" si="0"/>
        <v>900</v>
      </c>
      <c r="H3" s="14">
        <f t="shared" si="0"/>
        <v>1225</v>
      </c>
      <c r="I3" s="14">
        <f t="shared" si="0"/>
        <v>1600</v>
      </c>
    </row>
    <row r="4" spans="1:12" x14ac:dyDescent="0.3">
      <c r="A4" s="12">
        <v>3</v>
      </c>
      <c r="B4" s="14">
        <f t="shared" si="1"/>
        <v>125</v>
      </c>
      <c r="C4" s="14">
        <f t="shared" si="0"/>
        <v>1000</v>
      </c>
      <c r="D4" s="14">
        <f t="shared" si="0"/>
        <v>3375</v>
      </c>
      <c r="E4" s="14">
        <f t="shared" si="0"/>
        <v>8000</v>
      </c>
      <c r="F4" s="14">
        <f t="shared" si="0"/>
        <v>15625</v>
      </c>
      <c r="G4" s="14">
        <f t="shared" si="0"/>
        <v>27000</v>
      </c>
      <c r="H4" s="14">
        <f t="shared" si="0"/>
        <v>42875</v>
      </c>
      <c r="I4" s="14">
        <f t="shared" si="0"/>
        <v>64000</v>
      </c>
    </row>
    <row r="5" spans="1:12" x14ac:dyDescent="0.3">
      <c r="A5" s="12">
        <v>4</v>
      </c>
      <c r="B5" s="14">
        <f t="shared" si="1"/>
        <v>625</v>
      </c>
      <c r="C5" s="14">
        <f t="shared" si="0"/>
        <v>10000</v>
      </c>
      <c r="D5" s="14">
        <f t="shared" si="0"/>
        <v>50625</v>
      </c>
      <c r="E5" s="14">
        <f t="shared" si="0"/>
        <v>160000</v>
      </c>
      <c r="F5" s="14">
        <f t="shared" si="0"/>
        <v>390625</v>
      </c>
      <c r="G5" s="14">
        <f t="shared" si="0"/>
        <v>810000</v>
      </c>
      <c r="H5" s="14">
        <f t="shared" si="0"/>
        <v>1500625</v>
      </c>
      <c r="I5" s="14">
        <f t="shared" si="0"/>
        <v>2560000</v>
      </c>
    </row>
    <row r="6" spans="1:12" x14ac:dyDescent="0.3">
      <c r="A6" s="12">
        <v>5</v>
      </c>
      <c r="B6" s="14">
        <f t="shared" si="1"/>
        <v>3125</v>
      </c>
      <c r="C6" s="14">
        <f t="shared" si="0"/>
        <v>100000</v>
      </c>
      <c r="D6" s="13">
        <f t="shared" si="0"/>
        <v>759375</v>
      </c>
      <c r="E6" s="13">
        <f t="shared" si="0"/>
        <v>3200000</v>
      </c>
      <c r="F6" s="13">
        <f t="shared" si="0"/>
        <v>9765625</v>
      </c>
      <c r="G6" s="13">
        <f t="shared" si="0"/>
        <v>24300000</v>
      </c>
      <c r="H6" s="13">
        <f t="shared" si="0"/>
        <v>52521875</v>
      </c>
      <c r="I6" s="13">
        <f t="shared" si="0"/>
        <v>102400000</v>
      </c>
    </row>
    <row r="7" spans="1:12" x14ac:dyDescent="0.3">
      <c r="A7" s="12">
        <v>6</v>
      </c>
      <c r="B7" s="14">
        <f t="shared" si="1"/>
        <v>15625</v>
      </c>
      <c r="C7" s="13">
        <f t="shared" si="0"/>
        <v>1000000</v>
      </c>
      <c r="D7" s="13">
        <f t="shared" si="0"/>
        <v>11390625</v>
      </c>
      <c r="E7" s="13">
        <f t="shared" si="0"/>
        <v>64000000</v>
      </c>
      <c r="F7" s="13">
        <f t="shared" si="0"/>
        <v>244140625</v>
      </c>
      <c r="G7" s="13">
        <f t="shared" si="0"/>
        <v>729000000</v>
      </c>
      <c r="H7" s="13">
        <f t="shared" si="0"/>
        <v>1838265625</v>
      </c>
      <c r="I7" s="13">
        <f t="shared" si="0"/>
        <v>4096000000</v>
      </c>
    </row>
    <row r="8" spans="1:12" x14ac:dyDescent="0.3">
      <c r="A8" s="12">
        <v>7</v>
      </c>
      <c r="B8" s="14">
        <f t="shared" si="1"/>
        <v>78125</v>
      </c>
      <c r="C8" s="13">
        <f t="shared" si="0"/>
        <v>10000000</v>
      </c>
      <c r="D8" s="13">
        <f t="shared" si="0"/>
        <v>170859375</v>
      </c>
      <c r="E8" s="13">
        <f t="shared" si="0"/>
        <v>1280000000</v>
      </c>
      <c r="F8" s="13">
        <f t="shared" si="0"/>
        <v>6103515625</v>
      </c>
      <c r="G8" s="13">
        <f t="shared" si="0"/>
        <v>21870000000</v>
      </c>
      <c r="H8" s="13">
        <f t="shared" si="0"/>
        <v>64339296875</v>
      </c>
      <c r="I8" s="13">
        <f t="shared" si="0"/>
        <v>163840000000</v>
      </c>
    </row>
    <row r="9" spans="1:12" x14ac:dyDescent="0.3">
      <c r="A9" s="12">
        <v>8</v>
      </c>
      <c r="B9" s="14">
        <f t="shared" si="1"/>
        <v>390625</v>
      </c>
      <c r="C9" s="13">
        <f t="shared" si="0"/>
        <v>100000000</v>
      </c>
      <c r="D9" s="13">
        <f t="shared" si="0"/>
        <v>2562890625</v>
      </c>
      <c r="E9" s="13">
        <f t="shared" si="0"/>
        <v>25600000000</v>
      </c>
      <c r="F9" s="13">
        <f t="shared" si="0"/>
        <v>152587890625</v>
      </c>
      <c r="G9" s="13">
        <f t="shared" si="0"/>
        <v>656100000000</v>
      </c>
      <c r="H9" s="13">
        <f t="shared" si="0"/>
        <v>2251875390625</v>
      </c>
      <c r="I9" s="13">
        <f t="shared" si="0"/>
        <v>6553600000000</v>
      </c>
    </row>
    <row r="10" spans="1:12" x14ac:dyDescent="0.3">
      <c r="A10" s="12">
        <v>9</v>
      </c>
      <c r="B10" s="15">
        <f t="shared" si="1"/>
        <v>1953125</v>
      </c>
      <c r="C10" s="13">
        <f t="shared" si="0"/>
        <v>1000000000</v>
      </c>
      <c r="D10" s="13">
        <f t="shared" si="0"/>
        <v>38443359375</v>
      </c>
      <c r="E10" s="13">
        <f t="shared" si="0"/>
        <v>512000000000</v>
      </c>
      <c r="F10" s="13">
        <f t="shared" si="0"/>
        <v>3814697265625</v>
      </c>
      <c r="G10" s="13">
        <f t="shared" si="0"/>
        <v>19683000000000</v>
      </c>
      <c r="H10" s="13">
        <f t="shared" si="0"/>
        <v>78815638671875</v>
      </c>
      <c r="I10" s="13">
        <f t="shared" si="0"/>
        <v>262144000000000</v>
      </c>
    </row>
    <row r="11" spans="1:12" x14ac:dyDescent="0.3">
      <c r="A11" s="12">
        <v>10</v>
      </c>
      <c r="B11" s="15">
        <f t="shared" si="1"/>
        <v>9765625</v>
      </c>
      <c r="C11" s="13">
        <f t="shared" si="0"/>
        <v>10000000000</v>
      </c>
      <c r="D11" s="13">
        <f t="shared" si="0"/>
        <v>576650390625</v>
      </c>
      <c r="E11" s="13">
        <f t="shared" si="0"/>
        <v>10240000000000</v>
      </c>
      <c r="F11" s="13">
        <f t="shared" si="0"/>
        <v>95367431640625</v>
      </c>
      <c r="G11" s="13">
        <f t="shared" si="0"/>
        <v>590490000000000</v>
      </c>
      <c r="H11" s="13">
        <f t="shared" si="0"/>
        <v>2758547353515625</v>
      </c>
      <c r="I11" s="13">
        <f t="shared" si="0"/>
        <v>1.048576E+16</v>
      </c>
    </row>
    <row r="14" spans="1:12" s="12" customFormat="1" x14ac:dyDescent="0.3">
      <c r="B14" s="12">
        <v>5</v>
      </c>
      <c r="C14" s="12">
        <v>6</v>
      </c>
      <c r="D14" s="12">
        <v>7</v>
      </c>
      <c r="E14" s="17">
        <v>8</v>
      </c>
      <c r="F14" s="12">
        <v>9</v>
      </c>
      <c r="G14" s="12">
        <v>10</v>
      </c>
      <c r="H14" s="12">
        <v>11</v>
      </c>
      <c r="I14" s="12">
        <v>12</v>
      </c>
      <c r="J14" s="12">
        <v>13</v>
      </c>
      <c r="K14" s="12">
        <v>14</v>
      </c>
      <c r="L14" s="12">
        <v>15</v>
      </c>
    </row>
    <row r="15" spans="1:12" x14ac:dyDescent="0.3">
      <c r="A15" s="12">
        <v>1</v>
      </c>
      <c r="B15" s="14">
        <f>B$14^$A15</f>
        <v>5</v>
      </c>
      <c r="C15" s="14">
        <f t="shared" ref="C15:L15" si="2">C$14^$A15</f>
        <v>6</v>
      </c>
      <c r="D15" s="14">
        <f t="shared" si="2"/>
        <v>7</v>
      </c>
      <c r="E15" s="14">
        <f t="shared" si="2"/>
        <v>8</v>
      </c>
      <c r="F15" s="14">
        <f t="shared" si="2"/>
        <v>9</v>
      </c>
      <c r="G15" s="14">
        <f t="shared" si="2"/>
        <v>10</v>
      </c>
      <c r="H15" s="14">
        <f t="shared" si="2"/>
        <v>11</v>
      </c>
      <c r="I15" s="14">
        <f t="shared" si="2"/>
        <v>12</v>
      </c>
      <c r="J15" s="14">
        <f t="shared" si="2"/>
        <v>13</v>
      </c>
      <c r="K15" s="14">
        <f t="shared" si="2"/>
        <v>14</v>
      </c>
      <c r="L15" s="14">
        <f t="shared" si="2"/>
        <v>15</v>
      </c>
    </row>
    <row r="16" spans="1:12" x14ac:dyDescent="0.3">
      <c r="A16" s="12">
        <v>2</v>
      </c>
      <c r="B16" s="14">
        <f t="shared" ref="B16:L24" si="3">B$14^$A16</f>
        <v>25</v>
      </c>
      <c r="C16" s="14">
        <f t="shared" si="3"/>
        <v>36</v>
      </c>
      <c r="D16" s="14">
        <f t="shared" si="3"/>
        <v>49</v>
      </c>
      <c r="E16" s="14">
        <f t="shared" si="3"/>
        <v>64</v>
      </c>
      <c r="F16" s="14">
        <f t="shared" si="3"/>
        <v>81</v>
      </c>
      <c r="G16" s="14">
        <f t="shared" si="3"/>
        <v>100</v>
      </c>
      <c r="H16" s="14">
        <f t="shared" si="3"/>
        <v>121</v>
      </c>
      <c r="I16" s="14">
        <f t="shared" si="3"/>
        <v>144</v>
      </c>
      <c r="J16" s="14">
        <f t="shared" si="3"/>
        <v>169</v>
      </c>
      <c r="K16" s="14">
        <f t="shared" si="3"/>
        <v>196</v>
      </c>
      <c r="L16" s="14">
        <f t="shared" si="3"/>
        <v>225</v>
      </c>
    </row>
    <row r="17" spans="1:12" x14ac:dyDescent="0.3">
      <c r="A17" s="12">
        <v>3</v>
      </c>
      <c r="B17" s="14">
        <f t="shared" si="3"/>
        <v>125</v>
      </c>
      <c r="C17" s="14">
        <f t="shared" si="3"/>
        <v>216</v>
      </c>
      <c r="D17" s="14">
        <f t="shared" si="3"/>
        <v>343</v>
      </c>
      <c r="E17" s="14">
        <f t="shared" si="3"/>
        <v>512</v>
      </c>
      <c r="F17" s="14">
        <f t="shared" si="3"/>
        <v>729</v>
      </c>
      <c r="G17" s="14">
        <f t="shared" si="3"/>
        <v>1000</v>
      </c>
      <c r="H17" s="14">
        <f t="shared" si="3"/>
        <v>1331</v>
      </c>
      <c r="I17" s="14">
        <f t="shared" si="3"/>
        <v>1728</v>
      </c>
      <c r="J17" s="14">
        <f t="shared" si="3"/>
        <v>2197</v>
      </c>
      <c r="K17" s="14">
        <f t="shared" si="3"/>
        <v>2744</v>
      </c>
      <c r="L17" s="14">
        <f t="shared" si="3"/>
        <v>3375</v>
      </c>
    </row>
    <row r="18" spans="1:12" x14ac:dyDescent="0.3">
      <c r="A18" s="12">
        <v>4</v>
      </c>
      <c r="B18" s="14">
        <f t="shared" si="3"/>
        <v>625</v>
      </c>
      <c r="C18" s="14">
        <f t="shared" si="3"/>
        <v>1296</v>
      </c>
      <c r="D18" s="14">
        <f t="shared" si="3"/>
        <v>2401</v>
      </c>
      <c r="E18" s="14">
        <f t="shared" si="3"/>
        <v>4096</v>
      </c>
      <c r="F18" s="14">
        <f t="shared" si="3"/>
        <v>6561</v>
      </c>
      <c r="G18" s="14">
        <f t="shared" si="3"/>
        <v>10000</v>
      </c>
      <c r="H18" s="14">
        <f t="shared" si="3"/>
        <v>14641</v>
      </c>
      <c r="I18" s="14">
        <f t="shared" si="3"/>
        <v>20736</v>
      </c>
      <c r="J18" s="14">
        <f t="shared" si="3"/>
        <v>28561</v>
      </c>
      <c r="K18" s="14">
        <f t="shared" si="3"/>
        <v>38416</v>
      </c>
      <c r="L18" s="14">
        <f t="shared" si="3"/>
        <v>50625</v>
      </c>
    </row>
    <row r="19" spans="1:12" x14ac:dyDescent="0.3">
      <c r="A19" s="12">
        <v>5</v>
      </c>
      <c r="B19" s="14">
        <f t="shared" si="3"/>
        <v>3125</v>
      </c>
      <c r="C19" s="14">
        <f t="shared" si="3"/>
        <v>7776</v>
      </c>
      <c r="D19" s="14">
        <f t="shared" si="3"/>
        <v>16807</v>
      </c>
      <c r="E19" s="14">
        <f t="shared" si="3"/>
        <v>32768</v>
      </c>
      <c r="F19" s="14">
        <f t="shared" si="3"/>
        <v>59049</v>
      </c>
      <c r="G19" s="14">
        <f t="shared" si="3"/>
        <v>100000</v>
      </c>
      <c r="H19" s="14">
        <f t="shared" si="3"/>
        <v>161051</v>
      </c>
      <c r="I19" s="14">
        <f t="shared" si="3"/>
        <v>248832</v>
      </c>
      <c r="J19" s="14">
        <f t="shared" si="3"/>
        <v>371293</v>
      </c>
      <c r="K19" s="16">
        <f t="shared" si="3"/>
        <v>537824</v>
      </c>
      <c r="L19" s="16">
        <f t="shared" si="3"/>
        <v>759375</v>
      </c>
    </row>
    <row r="20" spans="1:12" x14ac:dyDescent="0.3">
      <c r="A20" s="12">
        <v>6</v>
      </c>
      <c r="B20" s="14">
        <f t="shared" si="3"/>
        <v>15625</v>
      </c>
      <c r="C20" s="14">
        <f t="shared" si="3"/>
        <v>46656</v>
      </c>
      <c r="D20" s="14">
        <f t="shared" si="3"/>
        <v>117649</v>
      </c>
      <c r="E20" s="14">
        <f t="shared" si="3"/>
        <v>262144</v>
      </c>
      <c r="F20" s="16">
        <f t="shared" si="3"/>
        <v>531441</v>
      </c>
      <c r="G20" s="16">
        <f t="shared" si="3"/>
        <v>1000000</v>
      </c>
      <c r="H20" s="16">
        <f t="shared" si="3"/>
        <v>1771561</v>
      </c>
      <c r="I20" s="16">
        <f t="shared" si="3"/>
        <v>2985984</v>
      </c>
      <c r="J20" s="16">
        <f t="shared" si="3"/>
        <v>4826809</v>
      </c>
      <c r="K20" s="16">
        <f t="shared" si="3"/>
        <v>7529536</v>
      </c>
      <c r="L20" s="16">
        <f t="shared" si="3"/>
        <v>11390625</v>
      </c>
    </row>
    <row r="21" spans="1:12" x14ac:dyDescent="0.3">
      <c r="A21" s="12">
        <v>7</v>
      </c>
      <c r="B21" s="14">
        <f t="shared" si="3"/>
        <v>78125</v>
      </c>
      <c r="C21" s="14">
        <f t="shared" si="3"/>
        <v>279936</v>
      </c>
      <c r="D21" s="16">
        <f t="shared" si="3"/>
        <v>823543</v>
      </c>
      <c r="E21" s="16">
        <f t="shared" si="3"/>
        <v>2097152</v>
      </c>
      <c r="F21" s="16">
        <f t="shared" si="3"/>
        <v>4782969</v>
      </c>
      <c r="G21" s="16">
        <f t="shared" si="3"/>
        <v>10000000</v>
      </c>
      <c r="H21" s="16">
        <f t="shared" si="3"/>
        <v>19487171</v>
      </c>
      <c r="I21" s="16">
        <f t="shared" si="3"/>
        <v>35831808</v>
      </c>
      <c r="J21" s="16">
        <f t="shared" si="3"/>
        <v>62748517</v>
      </c>
      <c r="K21" s="16">
        <f t="shared" si="3"/>
        <v>105413504</v>
      </c>
      <c r="L21" s="16">
        <f t="shared" si="3"/>
        <v>170859375</v>
      </c>
    </row>
    <row r="22" spans="1:12" x14ac:dyDescent="0.3">
      <c r="A22" s="12">
        <v>8</v>
      </c>
      <c r="B22" s="14">
        <f t="shared" si="3"/>
        <v>390625</v>
      </c>
      <c r="C22" s="16">
        <f t="shared" si="3"/>
        <v>1679616</v>
      </c>
      <c r="D22" s="16">
        <f t="shared" si="3"/>
        <v>5764801</v>
      </c>
      <c r="E22" s="16">
        <f t="shared" si="3"/>
        <v>16777216</v>
      </c>
      <c r="F22" s="16">
        <f t="shared" si="3"/>
        <v>43046721</v>
      </c>
      <c r="G22" s="16">
        <f t="shared" si="3"/>
        <v>100000000</v>
      </c>
      <c r="H22" s="16">
        <f t="shared" si="3"/>
        <v>214358881</v>
      </c>
      <c r="I22" s="16">
        <f t="shared" si="3"/>
        <v>429981696</v>
      </c>
      <c r="J22" s="16">
        <f t="shared" si="3"/>
        <v>815730721</v>
      </c>
      <c r="K22" s="16">
        <f t="shared" si="3"/>
        <v>1475789056</v>
      </c>
      <c r="L22" s="16">
        <f t="shared" si="3"/>
        <v>2562890625</v>
      </c>
    </row>
    <row r="23" spans="1:12" x14ac:dyDescent="0.3">
      <c r="A23" s="12">
        <v>9</v>
      </c>
      <c r="B23" s="16">
        <f t="shared" si="3"/>
        <v>1953125</v>
      </c>
      <c r="C23" s="16">
        <f t="shared" si="3"/>
        <v>10077696</v>
      </c>
      <c r="D23" s="16">
        <f t="shared" si="3"/>
        <v>40353607</v>
      </c>
      <c r="E23" s="16">
        <f t="shared" si="3"/>
        <v>134217728</v>
      </c>
      <c r="F23" s="16">
        <f t="shared" si="3"/>
        <v>387420489</v>
      </c>
      <c r="G23" s="16">
        <f t="shared" si="3"/>
        <v>1000000000</v>
      </c>
      <c r="H23" s="16">
        <f t="shared" si="3"/>
        <v>2357947691</v>
      </c>
      <c r="I23" s="16">
        <f t="shared" si="3"/>
        <v>5159780352</v>
      </c>
      <c r="J23" s="16">
        <f t="shared" si="3"/>
        <v>10604499373</v>
      </c>
      <c r="K23" s="16">
        <f t="shared" si="3"/>
        <v>20661046784</v>
      </c>
      <c r="L23" s="16">
        <f t="shared" si="3"/>
        <v>38443359375</v>
      </c>
    </row>
    <row r="24" spans="1:12" x14ac:dyDescent="0.3">
      <c r="A24" s="12">
        <v>10</v>
      </c>
      <c r="B24" s="16">
        <f t="shared" si="3"/>
        <v>9765625</v>
      </c>
      <c r="C24" s="16">
        <f t="shared" si="3"/>
        <v>60466176</v>
      </c>
      <c r="D24" s="16">
        <f t="shared" si="3"/>
        <v>282475249</v>
      </c>
      <c r="E24" s="16">
        <f t="shared" si="3"/>
        <v>1073741824</v>
      </c>
      <c r="F24" s="16">
        <f t="shared" si="3"/>
        <v>3486784401</v>
      </c>
      <c r="G24" s="16">
        <f t="shared" si="3"/>
        <v>10000000000</v>
      </c>
      <c r="H24" s="16">
        <f t="shared" si="3"/>
        <v>25937424601</v>
      </c>
      <c r="I24" s="16">
        <f t="shared" si="3"/>
        <v>61917364224</v>
      </c>
      <c r="J24" s="16">
        <f t="shared" si="3"/>
        <v>137858491849</v>
      </c>
      <c r="K24" s="16">
        <f t="shared" si="3"/>
        <v>289254654976</v>
      </c>
      <c r="L24" s="16">
        <f t="shared" si="3"/>
        <v>576650390625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EAF94-0E16-4CA3-BC74-F1B2EB7F4AB9}">
  <dimension ref="A1:U22"/>
  <sheetViews>
    <sheetView workbookViewId="0">
      <selection activeCell="V27" sqref="V27"/>
    </sheetView>
  </sheetViews>
  <sheetFormatPr defaultRowHeight="14.4" x14ac:dyDescent="0.3"/>
  <cols>
    <col min="1" max="15" width="6.44140625" customWidth="1"/>
  </cols>
  <sheetData>
    <row r="1" spans="1:21" ht="15" thickBot="1" x14ac:dyDescent="0.35">
      <c r="B1">
        <v>0</v>
      </c>
      <c r="C1">
        <v>1</v>
      </c>
      <c r="D1">
        <v>2</v>
      </c>
      <c r="E1">
        <v>3</v>
      </c>
      <c r="G1">
        <v>0</v>
      </c>
      <c r="H1">
        <v>1</v>
      </c>
      <c r="I1">
        <v>2</v>
      </c>
      <c r="J1">
        <v>3</v>
      </c>
      <c r="L1">
        <v>0</v>
      </c>
      <c r="M1">
        <v>1</v>
      </c>
      <c r="N1">
        <v>2</v>
      </c>
      <c r="O1">
        <v>3</v>
      </c>
    </row>
    <row r="2" spans="1:21" x14ac:dyDescent="0.3">
      <c r="A2">
        <v>0</v>
      </c>
      <c r="B2" s="39">
        <v>4</v>
      </c>
      <c r="C2" s="40">
        <v>3</v>
      </c>
      <c r="D2" s="40">
        <v>2</v>
      </c>
      <c r="E2" s="41">
        <v>1</v>
      </c>
      <c r="F2">
        <v>0</v>
      </c>
      <c r="G2" s="37">
        <f>2*($F2)*(G$1)+ABS(G$7-$F8)</f>
        <v>0</v>
      </c>
      <c r="H2" s="37">
        <f t="shared" ref="H2:J2" si="0">2*($F2)*(H$1)+ABS(H$7-$F8)</f>
        <v>1</v>
      </c>
      <c r="I2" s="37">
        <f t="shared" si="0"/>
        <v>2</v>
      </c>
      <c r="J2" s="37">
        <f t="shared" si="0"/>
        <v>3</v>
      </c>
      <c r="K2">
        <v>0</v>
      </c>
      <c r="L2" s="37">
        <f>ABS(B2-G2)</f>
        <v>4</v>
      </c>
      <c r="M2" s="37">
        <f t="shared" ref="M2:O2" si="1">ABS(C2-H2)</f>
        <v>2</v>
      </c>
      <c r="N2" s="37">
        <f t="shared" si="1"/>
        <v>0</v>
      </c>
      <c r="O2" s="37">
        <f t="shared" si="1"/>
        <v>2</v>
      </c>
    </row>
    <row r="3" spans="1:21" x14ac:dyDescent="0.3">
      <c r="A3">
        <v>1</v>
      </c>
      <c r="B3" s="42">
        <v>3</v>
      </c>
      <c r="C3">
        <v>7</v>
      </c>
      <c r="D3">
        <v>6</v>
      </c>
      <c r="E3" s="43">
        <v>5</v>
      </c>
      <c r="F3">
        <v>1</v>
      </c>
      <c r="G3" s="37">
        <f t="shared" ref="G3:J3" si="2">2*($F3)*(G$1)+ABS(G$7-$F9)</f>
        <v>1</v>
      </c>
      <c r="H3" s="37">
        <f t="shared" si="2"/>
        <v>2</v>
      </c>
      <c r="I3" s="37">
        <f t="shared" si="2"/>
        <v>5</v>
      </c>
      <c r="J3" s="37">
        <f t="shared" si="2"/>
        <v>8</v>
      </c>
      <c r="K3">
        <v>1</v>
      </c>
      <c r="L3" s="37">
        <f t="shared" ref="L3:L5" si="3">ABS(B3-G3)</f>
        <v>2</v>
      </c>
      <c r="M3" s="37">
        <f t="shared" ref="M3:M5" si="4">ABS(C3-H3)</f>
        <v>5</v>
      </c>
      <c r="N3" s="37">
        <f t="shared" ref="N3:N5" si="5">ABS(D3-I3)</f>
        <v>1</v>
      </c>
      <c r="O3" s="37">
        <f t="shared" ref="O3:O5" si="6">ABS(E3-J3)</f>
        <v>3</v>
      </c>
      <c r="Q3" s="37">
        <f>SUM(L2:O5)</f>
        <v>44</v>
      </c>
    </row>
    <row r="4" spans="1:21" x14ac:dyDescent="0.3">
      <c r="A4">
        <v>2</v>
      </c>
      <c r="B4" s="42">
        <v>2</v>
      </c>
      <c r="C4">
        <v>6</v>
      </c>
      <c r="D4">
        <v>9</v>
      </c>
      <c r="E4" s="43">
        <v>8</v>
      </c>
      <c r="F4">
        <v>2</v>
      </c>
      <c r="G4" s="37">
        <f t="shared" ref="G4:J4" si="7">2*($F4)*(G$1)+ABS(G$7-$F10)</f>
        <v>2</v>
      </c>
      <c r="H4" s="37">
        <f t="shared" si="7"/>
        <v>5</v>
      </c>
      <c r="I4" s="37">
        <f t="shared" si="7"/>
        <v>8</v>
      </c>
      <c r="J4" s="37">
        <f t="shared" si="7"/>
        <v>13</v>
      </c>
      <c r="K4">
        <v>2</v>
      </c>
      <c r="L4" s="37">
        <f t="shared" si="3"/>
        <v>0</v>
      </c>
      <c r="M4" s="37">
        <f t="shared" si="4"/>
        <v>1</v>
      </c>
      <c r="N4" s="37">
        <f t="shared" si="5"/>
        <v>1</v>
      </c>
      <c r="O4" s="37">
        <f t="shared" si="6"/>
        <v>5</v>
      </c>
    </row>
    <row r="5" spans="1:21" ht="15" thickBot="1" x14ac:dyDescent="0.35">
      <c r="A5">
        <v>3</v>
      </c>
      <c r="B5" s="44">
        <v>1</v>
      </c>
      <c r="C5" s="45">
        <v>5</v>
      </c>
      <c r="D5" s="45">
        <v>8</v>
      </c>
      <c r="E5" s="46">
        <v>10</v>
      </c>
      <c r="F5">
        <v>3</v>
      </c>
      <c r="G5" s="37">
        <f t="shared" ref="G5:J5" si="8">2*($F5)*(G$1)+ABS(G$7-$F11)</f>
        <v>3</v>
      </c>
      <c r="H5" s="37">
        <f t="shared" si="8"/>
        <v>8</v>
      </c>
      <c r="I5" s="37">
        <f t="shared" si="8"/>
        <v>13</v>
      </c>
      <c r="J5" s="37">
        <f t="shared" si="8"/>
        <v>18</v>
      </c>
      <c r="K5">
        <v>3</v>
      </c>
      <c r="L5" s="37">
        <f t="shared" si="3"/>
        <v>2</v>
      </c>
      <c r="M5" s="37">
        <f t="shared" si="4"/>
        <v>3</v>
      </c>
      <c r="N5" s="37">
        <f t="shared" si="5"/>
        <v>5</v>
      </c>
      <c r="O5" s="37">
        <f t="shared" si="6"/>
        <v>8</v>
      </c>
    </row>
    <row r="7" spans="1:21" ht="15" thickBot="1" x14ac:dyDescent="0.35">
      <c r="B7">
        <v>0</v>
      </c>
      <c r="C7">
        <v>1</v>
      </c>
      <c r="D7">
        <v>2</v>
      </c>
      <c r="E7">
        <v>3</v>
      </c>
      <c r="G7">
        <v>0</v>
      </c>
      <c r="H7">
        <v>1</v>
      </c>
      <c r="I7">
        <v>2</v>
      </c>
      <c r="J7">
        <v>3</v>
      </c>
      <c r="L7">
        <v>0</v>
      </c>
      <c r="M7">
        <v>1</v>
      </c>
      <c r="N7">
        <v>2</v>
      </c>
      <c r="O7">
        <v>3</v>
      </c>
    </row>
    <row r="8" spans="1:21" x14ac:dyDescent="0.3">
      <c r="A8">
        <v>0</v>
      </c>
      <c r="B8" s="39">
        <v>4</v>
      </c>
      <c r="C8" s="40">
        <v>3</v>
      </c>
      <c r="D8" s="40">
        <v>2</v>
      </c>
      <c r="E8" s="41">
        <v>1</v>
      </c>
      <c r="F8">
        <v>0</v>
      </c>
      <c r="G8" s="37">
        <f>4-ABS(G$7-$F8)+G$7*$F8</f>
        <v>4</v>
      </c>
      <c r="H8" s="37">
        <f t="shared" ref="H8:J11" si="9">4-ABS(H$7-$F8)+H$7*$F8</f>
        <v>3</v>
      </c>
      <c r="I8" s="37">
        <f t="shared" si="9"/>
        <v>2</v>
      </c>
      <c r="J8" s="37">
        <f t="shared" si="9"/>
        <v>1</v>
      </c>
      <c r="K8">
        <v>0</v>
      </c>
      <c r="L8" s="37">
        <f>ABS(B8-G8)</f>
        <v>0</v>
      </c>
      <c r="M8" s="37">
        <f t="shared" ref="M8:M11" si="10">ABS(C8-H8)</f>
        <v>0</v>
      </c>
      <c r="N8" s="37">
        <f t="shared" ref="N8:N11" si="11">ABS(D8-I8)</f>
        <v>0</v>
      </c>
      <c r="O8" s="37">
        <f t="shared" ref="O8:O11" si="12">ABS(E8-J8)</f>
        <v>0</v>
      </c>
    </row>
    <row r="9" spans="1:21" x14ac:dyDescent="0.3">
      <c r="A9">
        <v>1</v>
      </c>
      <c r="B9" s="42">
        <v>3</v>
      </c>
      <c r="C9">
        <v>7</v>
      </c>
      <c r="D9">
        <v>6</v>
      </c>
      <c r="E9" s="43">
        <v>5</v>
      </c>
      <c r="F9">
        <v>1</v>
      </c>
      <c r="G9" s="37">
        <f t="shared" ref="G9:G11" si="13">4-ABS(G$7-$F9)+G$7*$F9</f>
        <v>3</v>
      </c>
      <c r="H9" s="37">
        <f t="shared" si="9"/>
        <v>5</v>
      </c>
      <c r="I9" s="37">
        <f t="shared" si="9"/>
        <v>5</v>
      </c>
      <c r="J9" s="37">
        <f t="shared" si="9"/>
        <v>5</v>
      </c>
      <c r="K9">
        <v>1</v>
      </c>
      <c r="L9" s="37">
        <f t="shared" ref="L9:L11" si="14">ABS(B9-G9)</f>
        <v>0</v>
      </c>
      <c r="M9" s="37">
        <f t="shared" si="10"/>
        <v>2</v>
      </c>
      <c r="N9" s="37">
        <f t="shared" si="11"/>
        <v>1</v>
      </c>
      <c r="O9" s="37">
        <f t="shared" si="12"/>
        <v>0</v>
      </c>
      <c r="Q9" s="37">
        <f>SUM(L8:O11)</f>
        <v>10</v>
      </c>
    </row>
    <row r="10" spans="1:21" x14ac:dyDescent="0.3">
      <c r="A10">
        <v>2</v>
      </c>
      <c r="B10" s="42">
        <v>2</v>
      </c>
      <c r="C10">
        <v>6</v>
      </c>
      <c r="D10">
        <v>9</v>
      </c>
      <c r="E10" s="43">
        <v>8</v>
      </c>
      <c r="F10">
        <v>2</v>
      </c>
      <c r="G10" s="37">
        <f t="shared" si="13"/>
        <v>2</v>
      </c>
      <c r="H10" s="37">
        <f t="shared" si="9"/>
        <v>5</v>
      </c>
      <c r="I10" s="37">
        <f t="shared" si="9"/>
        <v>8</v>
      </c>
      <c r="J10" s="37">
        <f t="shared" si="9"/>
        <v>9</v>
      </c>
      <c r="K10">
        <v>2</v>
      </c>
      <c r="L10" s="37">
        <f t="shared" si="14"/>
        <v>0</v>
      </c>
      <c r="M10" s="37">
        <f t="shared" si="10"/>
        <v>1</v>
      </c>
      <c r="N10" s="37">
        <f t="shared" si="11"/>
        <v>1</v>
      </c>
      <c r="O10" s="37">
        <f t="shared" si="12"/>
        <v>1</v>
      </c>
    </row>
    <row r="11" spans="1:21" ht="15" thickBot="1" x14ac:dyDescent="0.35">
      <c r="A11">
        <v>3</v>
      </c>
      <c r="B11" s="44">
        <v>1</v>
      </c>
      <c r="C11" s="45">
        <v>5</v>
      </c>
      <c r="D11" s="45">
        <v>8</v>
      </c>
      <c r="E11" s="46">
        <v>10</v>
      </c>
      <c r="F11">
        <v>3</v>
      </c>
      <c r="G11" s="37">
        <f t="shared" si="13"/>
        <v>1</v>
      </c>
      <c r="H11" s="37">
        <f t="shared" si="9"/>
        <v>5</v>
      </c>
      <c r="I11" s="37">
        <f t="shared" si="9"/>
        <v>9</v>
      </c>
      <c r="J11" s="37">
        <f t="shared" si="9"/>
        <v>13</v>
      </c>
      <c r="K11">
        <v>3</v>
      </c>
      <c r="L11" s="37">
        <f t="shared" si="14"/>
        <v>0</v>
      </c>
      <c r="M11" s="37">
        <f t="shared" si="10"/>
        <v>0</v>
      </c>
      <c r="N11" s="37">
        <f t="shared" si="11"/>
        <v>1</v>
      </c>
      <c r="O11" s="37">
        <f t="shared" si="12"/>
        <v>3</v>
      </c>
    </row>
    <row r="14" spans="1:21" ht="15" thickBot="1" x14ac:dyDescent="0.35">
      <c r="N14">
        <v>0</v>
      </c>
      <c r="O14">
        <v>1</v>
      </c>
      <c r="P14">
        <v>2</v>
      </c>
      <c r="Q14">
        <v>3</v>
      </c>
      <c r="R14">
        <v>4</v>
      </c>
      <c r="S14">
        <v>5</v>
      </c>
      <c r="T14">
        <v>6</v>
      </c>
      <c r="U14">
        <v>7</v>
      </c>
    </row>
    <row r="15" spans="1:21" x14ac:dyDescent="0.3">
      <c r="H15" t="s">
        <v>152</v>
      </c>
      <c r="I15" t="s">
        <v>153</v>
      </c>
      <c r="K15" t="s">
        <v>154</v>
      </c>
      <c r="M15">
        <v>0</v>
      </c>
      <c r="N15" s="39">
        <v>1</v>
      </c>
      <c r="O15" s="40">
        <v>2</v>
      </c>
      <c r="P15" s="40">
        <v>3</v>
      </c>
      <c r="Q15" s="41">
        <v>5</v>
      </c>
      <c r="R15" s="39">
        <v>5</v>
      </c>
      <c r="S15" s="40">
        <v>3</v>
      </c>
      <c r="T15" s="40">
        <v>2</v>
      </c>
      <c r="U15" s="41">
        <v>1</v>
      </c>
    </row>
    <row r="16" spans="1:21" x14ac:dyDescent="0.3">
      <c r="D16" t="s">
        <v>148</v>
      </c>
      <c r="H16" t="s">
        <v>155</v>
      </c>
      <c r="I16" t="s">
        <v>156</v>
      </c>
      <c r="M16">
        <v>1</v>
      </c>
      <c r="N16" s="42">
        <v>2</v>
      </c>
      <c r="O16">
        <v>4</v>
      </c>
      <c r="P16">
        <v>6</v>
      </c>
      <c r="Q16" s="43">
        <v>7</v>
      </c>
      <c r="R16" s="42">
        <v>7</v>
      </c>
      <c r="S16">
        <v>6</v>
      </c>
      <c r="T16">
        <v>4</v>
      </c>
      <c r="U16" s="43">
        <v>2</v>
      </c>
    </row>
    <row r="17" spans="4:21" x14ac:dyDescent="0.3">
      <c r="D17" t="s">
        <v>150</v>
      </c>
      <c r="M17">
        <v>2</v>
      </c>
      <c r="N17" s="42">
        <v>3</v>
      </c>
      <c r="O17">
        <v>6</v>
      </c>
      <c r="P17">
        <v>8</v>
      </c>
      <c r="Q17" s="43">
        <v>9</v>
      </c>
      <c r="R17" s="42">
        <v>9</v>
      </c>
      <c r="S17">
        <v>8</v>
      </c>
      <c r="T17">
        <v>6</v>
      </c>
      <c r="U17" s="43">
        <v>3</v>
      </c>
    </row>
    <row r="18" spans="4:21" ht="15" thickBot="1" x14ac:dyDescent="0.35">
      <c r="D18" t="s">
        <v>151</v>
      </c>
      <c r="M18">
        <v>3</v>
      </c>
      <c r="N18" s="44">
        <v>5</v>
      </c>
      <c r="O18" s="45">
        <v>7</v>
      </c>
      <c r="P18" s="45">
        <v>9</v>
      </c>
      <c r="Q18" s="46">
        <v>10</v>
      </c>
      <c r="R18" s="44">
        <v>10</v>
      </c>
      <c r="S18" s="45">
        <v>9</v>
      </c>
      <c r="T18" s="45">
        <v>7</v>
      </c>
      <c r="U18" s="46">
        <v>5</v>
      </c>
    </row>
    <row r="19" spans="4:21" x14ac:dyDescent="0.3">
      <c r="D19" t="s">
        <v>149</v>
      </c>
      <c r="M19">
        <v>4</v>
      </c>
      <c r="N19" s="39">
        <v>5</v>
      </c>
      <c r="O19" s="40">
        <v>7</v>
      </c>
      <c r="P19" s="40">
        <v>9</v>
      </c>
      <c r="Q19" s="41">
        <v>10</v>
      </c>
      <c r="R19" s="39">
        <v>10</v>
      </c>
      <c r="S19" s="40">
        <v>9</v>
      </c>
      <c r="T19" s="40">
        <v>7</v>
      </c>
      <c r="U19" s="41">
        <v>5</v>
      </c>
    </row>
    <row r="20" spans="4:21" x14ac:dyDescent="0.3">
      <c r="M20">
        <v>5</v>
      </c>
      <c r="N20" s="42">
        <v>3</v>
      </c>
      <c r="O20">
        <v>6</v>
      </c>
      <c r="P20">
        <v>8</v>
      </c>
      <c r="Q20" s="43">
        <v>9</v>
      </c>
      <c r="R20" s="42">
        <v>9</v>
      </c>
      <c r="S20">
        <v>8</v>
      </c>
      <c r="T20">
        <v>6</v>
      </c>
      <c r="U20" s="43">
        <v>3</v>
      </c>
    </row>
    <row r="21" spans="4:21" x14ac:dyDescent="0.3">
      <c r="M21">
        <v>6</v>
      </c>
      <c r="N21" s="42">
        <v>2</v>
      </c>
      <c r="O21">
        <v>4</v>
      </c>
      <c r="P21">
        <v>6</v>
      </c>
      <c r="Q21" s="43">
        <v>7</v>
      </c>
      <c r="R21" s="42">
        <v>7</v>
      </c>
      <c r="S21">
        <v>6</v>
      </c>
      <c r="T21">
        <v>4</v>
      </c>
      <c r="U21" s="43">
        <v>2</v>
      </c>
    </row>
    <row r="22" spans="4:21" ht="15" thickBot="1" x14ac:dyDescent="0.35">
      <c r="M22">
        <v>7</v>
      </c>
      <c r="N22" s="44">
        <v>1</v>
      </c>
      <c r="O22" s="45">
        <v>2</v>
      </c>
      <c r="P22" s="45">
        <v>3</v>
      </c>
      <c r="Q22" s="46">
        <v>5</v>
      </c>
      <c r="R22" s="44">
        <v>5</v>
      </c>
      <c r="S22" s="45">
        <v>3</v>
      </c>
      <c r="T22" s="45">
        <v>2</v>
      </c>
      <c r="U22" s="46">
        <v>1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Comparation</vt:lpstr>
      <vt:lpstr>Testing</vt:lpstr>
      <vt:lpstr>Ideas</vt:lpstr>
      <vt:lpstr>Depth vs Breadth</vt:lpstr>
      <vt:lpstr>Position array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ciprian</dc:creator>
  <cp:lastModifiedBy>Ciprian Staicu</cp:lastModifiedBy>
  <dcterms:created xsi:type="dcterms:W3CDTF">2015-06-05T18:17:20Z</dcterms:created>
  <dcterms:modified xsi:type="dcterms:W3CDTF">2023-09-17T19:54:26Z</dcterms:modified>
</cp:coreProperties>
</file>