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8CC7E99E-21E2-43C0-8CB6-8F7C5AC90212}" xr6:coauthVersionLast="45" xr6:coauthVersionMax="45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move value" sheetId="1" r:id="rId1"/>
    <sheet name="rel pos value" sheetId="2" r:id="rId2"/>
    <sheet name="schimbare vs neschimbare" sheetId="5" r:id="rId3"/>
    <sheet name="pawn position" sheetId="6" r:id="rId4"/>
    <sheet name="speed test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5" l="1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21" i="5"/>
  <c r="C21" i="5"/>
  <c r="C31" i="5" s="1"/>
  <c r="D21" i="5"/>
  <c r="B22" i="5"/>
  <c r="C22" i="5"/>
  <c r="D22" i="5"/>
  <c r="D32" i="5" s="1"/>
  <c r="B23" i="5"/>
  <c r="C23" i="5"/>
  <c r="D23" i="5"/>
  <c r="B24" i="5"/>
  <c r="B34" i="5" s="1"/>
  <c r="C24" i="5"/>
  <c r="D24" i="5"/>
  <c r="B25" i="5"/>
  <c r="C25" i="5"/>
  <c r="C35" i="5" s="1"/>
  <c r="D25" i="5"/>
  <c r="B26" i="5"/>
  <c r="C26" i="5"/>
  <c r="D26" i="5"/>
  <c r="D36" i="5" s="1"/>
  <c r="B31" i="5"/>
  <c r="D31" i="5"/>
  <c r="B32" i="5"/>
  <c r="C32" i="5"/>
  <c r="B33" i="5"/>
  <c r="C33" i="5"/>
  <c r="D33" i="5"/>
  <c r="C34" i="5"/>
  <c r="D34" i="5"/>
  <c r="B35" i="5"/>
  <c r="D35" i="5"/>
  <c r="B36" i="5"/>
  <c r="C36" i="5"/>
  <c r="N2" i="2" l="1"/>
  <c r="O2" i="2"/>
  <c r="P2" i="2"/>
  <c r="N3" i="2"/>
  <c r="R3" i="2" s="1"/>
  <c r="O3" i="2"/>
  <c r="P3" i="2"/>
  <c r="T3" i="2" s="1"/>
  <c r="N4" i="2"/>
  <c r="O4" i="2"/>
  <c r="S4" i="2" s="1"/>
  <c r="P4" i="2"/>
  <c r="N5" i="2"/>
  <c r="R5" i="2" s="1"/>
  <c r="O5" i="2"/>
  <c r="P5" i="2"/>
  <c r="M2" i="2"/>
  <c r="Q2" i="2" s="1"/>
  <c r="M3" i="2"/>
  <c r="Q3" i="2" s="1"/>
  <c r="M4" i="2"/>
  <c r="M5" i="2"/>
  <c r="Q5" i="2" s="1"/>
  <c r="S3" i="2"/>
  <c r="Q4" i="2"/>
  <c r="R4" i="2"/>
  <c r="T4" i="2"/>
  <c r="S5" i="2"/>
  <c r="T5" i="2"/>
  <c r="R2" i="2"/>
  <c r="S2" i="2"/>
  <c r="T2" i="2"/>
  <c r="H16" i="1"/>
  <c r="I16" i="1"/>
  <c r="H17" i="1"/>
  <c r="I17" i="1"/>
  <c r="H18" i="1"/>
  <c r="I18" i="1"/>
  <c r="H19" i="1"/>
  <c r="I19" i="1"/>
  <c r="H20" i="1"/>
  <c r="I20" i="1"/>
  <c r="I15" i="1"/>
  <c r="H15" i="1"/>
  <c r="G15" i="1"/>
  <c r="G20" i="1"/>
  <c r="F20" i="1"/>
  <c r="G19" i="1"/>
  <c r="F19" i="1"/>
  <c r="G18" i="1"/>
  <c r="F18" i="1"/>
  <c r="G17" i="1"/>
  <c r="F17" i="1"/>
  <c r="G16" i="1"/>
  <c r="F16" i="1"/>
  <c r="F15" i="1"/>
  <c r="F7" i="1"/>
  <c r="G7" i="1"/>
  <c r="F3" i="1"/>
  <c r="F8" i="1"/>
  <c r="F4" i="1"/>
  <c r="G4" i="1"/>
  <c r="F5" i="1"/>
  <c r="G5" i="1"/>
  <c r="F6" i="1"/>
  <c r="G6" i="1"/>
  <c r="G8" i="1"/>
  <c r="G3" i="1"/>
</calcChain>
</file>

<file path=xl/sharedStrings.xml><?xml version="1.0" encoding="utf-8"?>
<sst xmlns="http://schemas.openxmlformats.org/spreadsheetml/2006/main" count="110" uniqueCount="80">
  <si>
    <t>piesa</t>
  </si>
  <si>
    <t>mutari min</t>
  </si>
  <si>
    <t>mutari max</t>
  </si>
  <si>
    <t>pion</t>
  </si>
  <si>
    <t>cal</t>
  </si>
  <si>
    <t>nebun</t>
  </si>
  <si>
    <t>turn</t>
  </si>
  <si>
    <t>regina</t>
  </si>
  <si>
    <t>rege</t>
  </si>
  <si>
    <t>val min mutare</t>
  </si>
  <si>
    <t>val max mutare</t>
  </si>
  <si>
    <t>valoare cu mutari</t>
  </si>
  <si>
    <t>valoare fara mutari</t>
  </si>
  <si>
    <t>val piesa = val piesa fara mutari + nr mutari * val min mutare</t>
  </si>
  <si>
    <t>Calculul valorii unei piese in functie de tipul ei si de numarul de mutari</t>
  </si>
  <si>
    <t>Calculul valorii unei piese in functie de tipul ei si de numarul de mutari v2</t>
  </si>
  <si>
    <t>valoare medie cu mutari</t>
  </si>
  <si>
    <t>val fara mutari</t>
  </si>
  <si>
    <t>val min totala mutari</t>
  </si>
  <si>
    <t>val max totala mutari</t>
  </si>
  <si>
    <t>suma</t>
  </si>
  <si>
    <t>n\x</t>
  </si>
  <si>
    <t>operatii N^(d-1)*(2xn+677n+1802)</t>
  </si>
  <si>
    <t>d=4</t>
  </si>
  <si>
    <t>operatii N^d*(2x+5+6*7*8*2)+n^(d-1)*(16*7*8*2+10)</t>
  </si>
  <si>
    <t>operatii N^d*bucla+n^(d-1)*ext</t>
  </si>
  <si>
    <t>operatii totale normale</t>
  </si>
  <si>
    <t>operatii suplimentare</t>
  </si>
  <si>
    <t>Adancime fixa</t>
  </si>
  <si>
    <t xml:space="preserve"> Viteza mica
 (de calculat cat)</t>
  </si>
  <si>
    <t>Dezavantaje</t>
  </si>
  <si>
    <t>Viteza mare</t>
  </si>
  <si>
    <t xml:space="preserve">Adancime variabila
(de obicei nu e nevoie, dar e important atunci cand trebuie)
</t>
  </si>
  <si>
    <t>Avantaje</t>
  </si>
  <si>
    <t>N^d*2*x operatii suplimentare=2 schimbari</t>
  </si>
  <si>
    <t>Schimbare nedublata</t>
  </si>
  <si>
    <t>Schimbare dublata</t>
  </si>
  <si>
    <t>Depth d</t>
  </si>
  <si>
    <t>Nr ramuri n</t>
  </si>
  <si>
    <t>Tipul retunat se rezolva usor, practic e rezolvat deja</t>
  </si>
  <si>
    <t>x=2normale+6ptsfarsit+6exceptii+2regi</t>
  </si>
  <si>
    <t>Schimbare O(x)</t>
  </si>
  <si>
    <t>Am zis deja ca e neglijabila influenta cazului initial</t>
  </si>
  <si>
    <t>A</t>
  </si>
  <si>
    <t>B</t>
  </si>
  <si>
    <t>C</t>
  </si>
  <si>
    <t>D</t>
  </si>
  <si>
    <t>E</t>
  </si>
  <si>
    <t>F</t>
  </si>
  <si>
    <t>G</t>
  </si>
  <si>
    <t>H</t>
  </si>
  <si>
    <t>asta e valoarea default folosita la initializarea din pawn structure</t>
  </si>
  <si>
    <t>ordine de evaluare</t>
  </si>
  <si>
    <t>0011</t>
  </si>
  <si>
    <t>0022</t>
  </si>
  <si>
    <t>0033</t>
  </si>
  <si>
    <t>Mutare alb, initial-final</t>
  </si>
  <si>
    <t>mutare negru, final</t>
  </si>
  <si>
    <t>0044</t>
  </si>
  <si>
    <t>0055</t>
  </si>
  <si>
    <t>0066</t>
  </si>
  <si>
    <t>0077</t>
  </si>
  <si>
    <t>0010</t>
  </si>
  <si>
    <t>valoare</t>
  </si>
  <si>
    <t>valoare inainte de sfarsit</t>
  </si>
  <si>
    <t>valoare dupa sfarsit</t>
  </si>
  <si>
    <t>sfarsit</t>
  </si>
  <si>
    <t>valoarea adevarata</t>
  </si>
  <si>
    <t>9</t>
  </si>
  <si>
    <t>-500</t>
  </si>
  <si>
    <t>0020</t>
  </si>
  <si>
    <t>0030</t>
  </si>
  <si>
    <t>0050</t>
  </si>
  <si>
    <t>0040</t>
  </si>
  <si>
    <t>0060</t>
  </si>
  <si>
    <t>0070</t>
  </si>
  <si>
    <t>0111</t>
  </si>
  <si>
    <t>0110</t>
  </si>
  <si>
    <t>0112</t>
  </si>
  <si>
    <t>0102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</si>
</sst>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3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'schimbare vs neschimbare'!$A$11:$A$16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'schimbare vs neschimbare'!$B$11:$B$16</c:f>
              <c:numCache>
                <c:formatCode>#,##0</c:formatCode>
                <c:ptCount val="6"/>
                <c:pt idx="0">
                  <c:v>100000</c:v>
                </c:pt>
                <c:pt idx="1">
                  <c:v>3200000</c:v>
                </c:pt>
                <c:pt idx="2">
                  <c:v>24300000</c:v>
                </c:pt>
                <c:pt idx="3">
                  <c:v>102400000</c:v>
                </c:pt>
                <c:pt idx="4">
                  <c:v>312500000</c:v>
                </c:pt>
                <c:pt idx="5">
                  <c:v>777600000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F0-4D99-BC1B-4F8ED17F5D1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'schimbare vs neschimbare'!$A$11:$A$16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'schimbare vs neschimbare'!$C$11:$C$16</c:f>
              <c:numCache>
                <c:formatCode>#,##0</c:formatCode>
                <c:ptCount val="6"/>
                <c:pt idx="0">
                  <c:v>112500</c:v>
                </c:pt>
                <c:pt idx="1">
                  <c:v>3600000</c:v>
                </c:pt>
                <c:pt idx="2">
                  <c:v>27337500</c:v>
                </c:pt>
                <c:pt idx="3">
                  <c:v>115200000</c:v>
                </c:pt>
                <c:pt idx="4">
                  <c:v>351562500</c:v>
                </c:pt>
                <c:pt idx="5">
                  <c:v>874800000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F0-4D99-BC1B-4F8ED17F5D1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'schimbare vs neschimbare'!$A$11:$A$16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'schimbare vs neschimbare'!$D$11:$D$16</c:f>
              <c:numCache>
                <c:formatCode>#,##0</c:formatCode>
                <c:ptCount val="6"/>
                <c:pt idx="0">
                  <c:v>125000</c:v>
                </c:pt>
                <c:pt idx="1">
                  <c:v>4000000</c:v>
                </c:pt>
                <c:pt idx="2">
                  <c:v>30375000</c:v>
                </c:pt>
                <c:pt idx="3">
                  <c:v>128000000</c:v>
                </c:pt>
                <c:pt idx="4">
                  <c:v>390625000</c:v>
                </c:pt>
                <c:pt idx="5">
                  <c:v>972000000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F0-4D99-BC1B-4F8ED17F5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7011808"/>
        <c:axId val="-1547015072"/>
      </c:scatterChart>
      <c:valAx>
        <c:axId val="-154701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7015072"/>
        <c:crosses val="autoZero"/>
        <c:crossBetween val="midCat"/>
      </c:valAx>
      <c:valAx>
        <c:axId val="-15470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701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'schimbare vs neschimbare'!$A$21:$A$26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'schimbare vs neschimbare'!$B$21:$B$26</c:f>
              <c:numCache>
                <c:formatCode>#,##0</c:formatCode>
                <c:ptCount val="6"/>
                <c:pt idx="0">
                  <c:v>3341875</c:v>
                </c:pt>
                <c:pt idx="1">
                  <c:v>88920000</c:v>
                </c:pt>
                <c:pt idx="2">
                  <c:v>629623125</c:v>
                </c:pt>
                <c:pt idx="3">
                  <c:v>2557120000</c:v>
                </c:pt>
                <c:pt idx="4">
                  <c:v>7627734375</c:v>
                </c:pt>
                <c:pt idx="5">
                  <c:v>18688320000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A3-454F-A129-AD6DA102367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'schimbare vs neschimbare'!$A$21:$A$26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'schimbare vs neschimbare'!$C$21:$C$26</c:f>
              <c:numCache>
                <c:formatCode>#,##0</c:formatCode>
                <c:ptCount val="6"/>
                <c:pt idx="0">
                  <c:v>3354375</c:v>
                </c:pt>
                <c:pt idx="1">
                  <c:v>89320000</c:v>
                </c:pt>
                <c:pt idx="2">
                  <c:v>632660625</c:v>
                </c:pt>
                <c:pt idx="3">
                  <c:v>2569920000</c:v>
                </c:pt>
                <c:pt idx="4">
                  <c:v>7666796875</c:v>
                </c:pt>
                <c:pt idx="5">
                  <c:v>18785520000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A3-454F-A129-AD6DA102367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'schimbare vs neschimbare'!$A$21:$A$26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'schimbare vs neschimbare'!$D$21:$D$26</c:f>
              <c:numCache>
                <c:formatCode>#,##0</c:formatCode>
                <c:ptCount val="6"/>
                <c:pt idx="0">
                  <c:v>3366875</c:v>
                </c:pt>
                <c:pt idx="1">
                  <c:v>89720000</c:v>
                </c:pt>
                <c:pt idx="2">
                  <c:v>635698125</c:v>
                </c:pt>
                <c:pt idx="3">
                  <c:v>2582720000</c:v>
                </c:pt>
                <c:pt idx="4">
                  <c:v>7705859375</c:v>
                </c:pt>
                <c:pt idx="5">
                  <c:v>18882720000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A3-454F-A129-AD6DA1023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398544"/>
        <c:axId val="-1545401264"/>
      </c:scatterChart>
      <c:valAx>
        <c:axId val="-15453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401264"/>
        <c:crosses val="autoZero"/>
        <c:crossBetween val="midCat"/>
      </c:valAx>
      <c:valAx>
        <c:axId val="-15454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39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4</xdr:row>
      <xdr:rowOff>519112</xdr:rowOff>
    </xdr:from>
    <xdr:to>
      <xdr:col>13</xdr:col>
      <xdr:colOff>219075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3EC59-7EE0-49D8-816A-AA3704F44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600075</xdr:colOff>
      <xdr:row>20</xdr:row>
      <xdr:rowOff>4762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5932361-AF9A-4F3C-A498-055CDE71757F}"/>
            </a:ext>
          </a:extLst>
        </xdr:cNvPr>
        <xdr:cNvSpPr txBox="1"/>
      </xdr:nvSpPr>
      <xdr:spPr>
        <a:xfrm>
          <a:off x="4349115" y="3662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o-RO" sz="1100"/>
        </a:p>
      </xdr:txBody>
    </xdr:sp>
    <xdr:clientData/>
  </xdr:oneCellAnchor>
  <xdr:twoCellAnchor>
    <xdr:from>
      <xdr:col>5</xdr:col>
      <xdr:colOff>342900</xdr:colOff>
      <xdr:row>19</xdr:row>
      <xdr:rowOff>157162</xdr:rowOff>
    </xdr:from>
    <xdr:to>
      <xdr:col>13</xdr:col>
      <xdr:colOff>38100</xdr:colOff>
      <xdr:row>34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D03FD6-89EB-424C-9B39-FA6F4FA5A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>
      <selection activeCell="I24" sqref="I24"/>
    </sheetView>
  </sheetViews>
  <sheetFormatPr defaultRowHeight="14.4" x14ac:dyDescent="0.3"/>
  <cols>
    <col min="1" max="1" width="8.88671875" style="1"/>
    <col min="2" max="2" width="20.88671875" style="1" bestFit="1" customWidth="1"/>
    <col min="3" max="3" width="16.77734375" style="1" bestFit="1" customWidth="1"/>
    <col min="4" max="4" width="15.21875" style="1" bestFit="1" customWidth="1"/>
    <col min="5" max="5" width="16.21875" style="2" customWidth="1"/>
    <col min="6" max="6" width="13.6640625" style="2" bestFit="1" customWidth="1"/>
    <col min="7" max="7" width="15.6640625" style="1" bestFit="1" customWidth="1"/>
    <col min="8" max="8" width="18.109375" style="1" bestFit="1" customWidth="1"/>
    <col min="9" max="9" width="18.5546875" style="1" bestFit="1" customWidth="1"/>
    <col min="10" max="16384" width="8.88671875" style="1"/>
  </cols>
  <sheetData>
    <row r="1" spans="1:9" x14ac:dyDescent="0.3">
      <c r="D1" s="6" t="s">
        <v>14</v>
      </c>
    </row>
    <row r="2" spans="1:9" s="4" customFormat="1" x14ac:dyDescent="0.3">
      <c r="A2" s="4" t="s">
        <v>0</v>
      </c>
      <c r="B2" s="4" t="s">
        <v>11</v>
      </c>
      <c r="C2" s="4" t="s">
        <v>12</v>
      </c>
      <c r="D2" s="4" t="s">
        <v>1</v>
      </c>
      <c r="E2" s="4" t="s">
        <v>2</v>
      </c>
      <c r="F2" s="5" t="s">
        <v>9</v>
      </c>
      <c r="G2" s="5" t="s">
        <v>10</v>
      </c>
    </row>
    <row r="3" spans="1:9" x14ac:dyDescent="0.3">
      <c r="A3" s="1" t="s">
        <v>3</v>
      </c>
      <c r="B3" s="1">
        <v>1</v>
      </c>
      <c r="C3" s="1">
        <v>0.3</v>
      </c>
      <c r="D3" s="1">
        <v>1</v>
      </c>
      <c r="E3" s="1">
        <v>3</v>
      </c>
      <c r="F3" s="3">
        <f>(B3-C3)/E3</f>
        <v>0.23333333333333331</v>
      </c>
      <c r="G3" s="2">
        <f>(B3-C3)/D3</f>
        <v>0.7</v>
      </c>
    </row>
    <row r="4" spans="1:9" x14ac:dyDescent="0.3">
      <c r="A4" s="1" t="s">
        <v>4</v>
      </c>
      <c r="B4" s="1">
        <v>3.5</v>
      </c>
      <c r="C4" s="1">
        <v>2.5</v>
      </c>
      <c r="D4" s="1">
        <v>2</v>
      </c>
      <c r="E4" s="1">
        <v>8</v>
      </c>
      <c r="F4" s="3">
        <f t="shared" ref="F4:F8" si="0">(B4-C4)/E4</f>
        <v>0.125</v>
      </c>
      <c r="G4" s="2">
        <f t="shared" ref="G4:G8" si="1">(B4-C4)/D4</f>
        <v>0.5</v>
      </c>
    </row>
    <row r="5" spans="1:9" x14ac:dyDescent="0.3">
      <c r="A5" s="1" t="s">
        <v>5</v>
      </c>
      <c r="B5" s="1">
        <v>3.5</v>
      </c>
      <c r="C5" s="1">
        <v>2.5</v>
      </c>
      <c r="D5" s="1">
        <v>7</v>
      </c>
      <c r="E5" s="1">
        <v>11</v>
      </c>
      <c r="F5" s="3">
        <f t="shared" si="0"/>
        <v>9.0909090909090912E-2</v>
      </c>
      <c r="G5" s="2">
        <f t="shared" si="1"/>
        <v>0.14285714285714285</v>
      </c>
    </row>
    <row r="6" spans="1:9" x14ac:dyDescent="0.3">
      <c r="A6" s="1" t="s">
        <v>6</v>
      </c>
      <c r="B6" s="1">
        <v>5</v>
      </c>
      <c r="C6" s="1">
        <v>4</v>
      </c>
      <c r="D6" s="1">
        <v>14</v>
      </c>
      <c r="E6" s="1">
        <v>14</v>
      </c>
      <c r="F6" s="3">
        <f t="shared" si="0"/>
        <v>7.1428571428571425E-2</v>
      </c>
      <c r="G6" s="2">
        <f t="shared" si="1"/>
        <v>7.1428571428571425E-2</v>
      </c>
    </row>
    <row r="7" spans="1:9" x14ac:dyDescent="0.3">
      <c r="A7" s="1" t="s">
        <v>7</v>
      </c>
      <c r="B7" s="1">
        <v>10</v>
      </c>
      <c r="C7" s="1">
        <v>9</v>
      </c>
      <c r="D7" s="1">
        <v>21</v>
      </c>
      <c r="E7" s="1">
        <v>27</v>
      </c>
      <c r="F7" s="3">
        <f>(B7-C7)/E7</f>
        <v>3.7037037037037035E-2</v>
      </c>
      <c r="G7" s="2">
        <f>(B7-C7)/D7</f>
        <v>4.7619047619047616E-2</v>
      </c>
    </row>
    <row r="8" spans="1:9" x14ac:dyDescent="0.3">
      <c r="A8" s="1" t="s">
        <v>8</v>
      </c>
      <c r="B8" s="1">
        <v>1000</v>
      </c>
      <c r="C8" s="1">
        <v>999.9</v>
      </c>
      <c r="D8" s="1">
        <v>3</v>
      </c>
      <c r="E8" s="1">
        <v>8</v>
      </c>
      <c r="F8" s="3">
        <f t="shared" si="0"/>
        <v>1.2500000000002842E-2</v>
      </c>
      <c r="G8" s="2">
        <f t="shared" si="1"/>
        <v>3.333333333334091E-2</v>
      </c>
    </row>
    <row r="10" spans="1:9" x14ac:dyDescent="0.3">
      <c r="E10" s="2" t="s">
        <v>13</v>
      </c>
    </row>
    <row r="12" spans="1:9" x14ac:dyDescent="0.3">
      <c r="D12" s="6" t="s">
        <v>15</v>
      </c>
    </row>
    <row r="14" spans="1:9" x14ac:dyDescent="0.3">
      <c r="A14" s="4" t="s">
        <v>0</v>
      </c>
      <c r="B14" s="1" t="s">
        <v>16</v>
      </c>
      <c r="C14" s="1" t="s">
        <v>17</v>
      </c>
      <c r="D14" s="4" t="s">
        <v>1</v>
      </c>
      <c r="E14" s="4" t="s">
        <v>2</v>
      </c>
      <c r="F14" s="5" t="s">
        <v>9</v>
      </c>
      <c r="G14" s="5" t="s">
        <v>10</v>
      </c>
      <c r="H14" s="4" t="s">
        <v>18</v>
      </c>
      <c r="I14" s="1" t="s">
        <v>19</v>
      </c>
    </row>
    <row r="15" spans="1:9" x14ac:dyDescent="0.3">
      <c r="A15" s="1" t="s">
        <v>3</v>
      </c>
      <c r="B15" s="1">
        <v>1</v>
      </c>
      <c r="C15" s="1">
        <v>0.3</v>
      </c>
      <c r="D15" s="1">
        <v>1</v>
      </c>
      <c r="E15" s="1">
        <v>4</v>
      </c>
      <c r="F15" s="3">
        <f>(B15-C15)/E15</f>
        <v>0.17499999999999999</v>
      </c>
      <c r="G15" s="2">
        <f>(B15-C15)/D15</f>
        <v>0.7</v>
      </c>
      <c r="H15" s="1">
        <f>F15*D15</f>
        <v>0.17499999999999999</v>
      </c>
      <c r="I15" s="1">
        <f>F15*E15</f>
        <v>0.7</v>
      </c>
    </row>
    <row r="16" spans="1:9" x14ac:dyDescent="0.3">
      <c r="A16" s="1" t="s">
        <v>4</v>
      </c>
      <c r="B16" s="1">
        <v>3.5</v>
      </c>
      <c r="C16" s="1">
        <v>2.5</v>
      </c>
      <c r="D16" s="1">
        <v>2</v>
      </c>
      <c r="E16" s="1">
        <v>8</v>
      </c>
      <c r="F16" s="3">
        <f t="shared" ref="F16:F18" si="2">(B16-C16)/E16</f>
        <v>0.125</v>
      </c>
      <c r="G16" s="2">
        <f t="shared" ref="G16:G18" si="3">(B16-C16)/D16</f>
        <v>0.5</v>
      </c>
      <c r="H16" s="1">
        <f t="shared" ref="H16:H20" si="4">F16*D16</f>
        <v>0.25</v>
      </c>
      <c r="I16" s="1">
        <f t="shared" ref="I16:I20" si="5">F16*E16</f>
        <v>1</v>
      </c>
    </row>
    <row r="17" spans="1:9" x14ac:dyDescent="0.3">
      <c r="A17" s="1" t="s">
        <v>5</v>
      </c>
      <c r="B17" s="1">
        <v>3.5</v>
      </c>
      <c r="C17" s="1">
        <v>2.5</v>
      </c>
      <c r="D17" s="1">
        <v>7</v>
      </c>
      <c r="E17" s="1">
        <v>11</v>
      </c>
      <c r="F17" s="3">
        <f t="shared" si="2"/>
        <v>9.0909090909090912E-2</v>
      </c>
      <c r="G17" s="2">
        <f t="shared" si="3"/>
        <v>0.14285714285714285</v>
      </c>
      <c r="H17" s="1">
        <f t="shared" si="4"/>
        <v>0.63636363636363635</v>
      </c>
      <c r="I17" s="1">
        <f t="shared" si="5"/>
        <v>1</v>
      </c>
    </row>
    <row r="18" spans="1:9" x14ac:dyDescent="0.3">
      <c r="A18" s="1" t="s">
        <v>6</v>
      </c>
      <c r="B18" s="1">
        <v>5</v>
      </c>
      <c r="C18" s="1">
        <v>4</v>
      </c>
      <c r="D18" s="1">
        <v>14</v>
      </c>
      <c r="E18" s="1">
        <v>14</v>
      </c>
      <c r="F18" s="3">
        <f t="shared" si="2"/>
        <v>7.1428571428571425E-2</v>
      </c>
      <c r="G18" s="2">
        <f t="shared" si="3"/>
        <v>7.1428571428571425E-2</v>
      </c>
      <c r="H18" s="1">
        <f t="shared" si="4"/>
        <v>1</v>
      </c>
      <c r="I18" s="1">
        <f t="shared" si="5"/>
        <v>1</v>
      </c>
    </row>
    <row r="19" spans="1:9" x14ac:dyDescent="0.3">
      <c r="A19" s="1" t="s">
        <v>7</v>
      </c>
      <c r="B19" s="1">
        <v>10</v>
      </c>
      <c r="C19" s="1">
        <v>9</v>
      </c>
      <c r="D19" s="1">
        <v>21</v>
      </c>
      <c r="E19" s="1">
        <v>27</v>
      </c>
      <c r="F19" s="3">
        <f>(B19-C19)/E19</f>
        <v>3.7037037037037035E-2</v>
      </c>
      <c r="G19" s="2">
        <f>(B19-C19)/D19</f>
        <v>4.7619047619047616E-2</v>
      </c>
      <c r="H19" s="1">
        <f t="shared" si="4"/>
        <v>0.77777777777777768</v>
      </c>
      <c r="I19" s="1">
        <f t="shared" si="5"/>
        <v>1</v>
      </c>
    </row>
    <row r="20" spans="1:9" x14ac:dyDescent="0.3">
      <c r="A20" s="1" t="s">
        <v>8</v>
      </c>
      <c r="B20" s="1">
        <v>1000</v>
      </c>
      <c r="C20" s="1">
        <v>999.9</v>
      </c>
      <c r="D20" s="1">
        <v>3</v>
      </c>
      <c r="E20" s="1">
        <v>8</v>
      </c>
      <c r="F20" s="3">
        <f t="shared" ref="F20" si="6">(B20-C20)/E20</f>
        <v>1.2500000000002842E-2</v>
      </c>
      <c r="G20" s="2">
        <f t="shared" ref="G20" si="7">(B20-C20)/D20</f>
        <v>3.333333333334091E-2</v>
      </c>
      <c r="H20" s="1">
        <f t="shared" si="4"/>
        <v>3.7500000000008527E-2</v>
      </c>
      <c r="I20" s="1">
        <f t="shared" si="5"/>
        <v>0.10000000000002274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5"/>
  <sheetViews>
    <sheetView workbookViewId="0">
      <selection activeCell="K19" sqref="K19"/>
    </sheetView>
  </sheetViews>
  <sheetFormatPr defaultRowHeight="14.4" x14ac:dyDescent="0.3"/>
  <cols>
    <col min="1" max="16384" width="8.88671875" style="1"/>
  </cols>
  <sheetData>
    <row r="1" spans="1:20" ht="15" thickBot="1" x14ac:dyDescent="0.35">
      <c r="A1" s="1" t="s">
        <v>4</v>
      </c>
      <c r="E1" s="1" t="s">
        <v>5</v>
      </c>
      <c r="I1" s="1" t="s">
        <v>6</v>
      </c>
      <c r="M1" s="1" t="s">
        <v>7</v>
      </c>
      <c r="Q1" s="1" t="s">
        <v>20</v>
      </c>
    </row>
    <row r="2" spans="1:20" x14ac:dyDescent="0.3">
      <c r="A2" s="7">
        <v>4</v>
      </c>
      <c r="B2" s="8">
        <v>6</v>
      </c>
      <c r="C2" s="8">
        <v>8</v>
      </c>
      <c r="D2" s="9">
        <v>8</v>
      </c>
      <c r="E2" s="7">
        <v>7</v>
      </c>
      <c r="F2" s="8">
        <v>9</v>
      </c>
      <c r="G2" s="8">
        <v>11</v>
      </c>
      <c r="H2" s="8">
        <v>13</v>
      </c>
      <c r="I2" s="7">
        <v>14</v>
      </c>
      <c r="J2" s="8">
        <v>14</v>
      </c>
      <c r="K2" s="8">
        <v>14</v>
      </c>
      <c r="L2" s="9">
        <v>14</v>
      </c>
      <c r="M2" s="8">
        <f>E2+I2</f>
        <v>21</v>
      </c>
      <c r="N2" s="8">
        <f t="shared" ref="N2:P5" si="0">F2+J2</f>
        <v>23</v>
      </c>
      <c r="O2" s="8">
        <f t="shared" si="0"/>
        <v>25</v>
      </c>
      <c r="P2" s="9">
        <f t="shared" si="0"/>
        <v>27</v>
      </c>
      <c r="Q2" s="8">
        <f>A2+E2+I2+M2</f>
        <v>46</v>
      </c>
      <c r="R2" s="8">
        <f t="shared" ref="R2:T2" si="1">B2+F2+J2+N2</f>
        <v>52</v>
      </c>
      <c r="S2" s="8">
        <f t="shared" si="1"/>
        <v>58</v>
      </c>
      <c r="T2" s="9">
        <f t="shared" si="1"/>
        <v>62</v>
      </c>
    </row>
    <row r="3" spans="1:20" x14ac:dyDescent="0.3">
      <c r="A3" s="10">
        <v>4</v>
      </c>
      <c r="B3" s="11">
        <v>6</v>
      </c>
      <c r="C3" s="11">
        <v>8</v>
      </c>
      <c r="D3" s="12">
        <v>8</v>
      </c>
      <c r="E3" s="10">
        <v>7</v>
      </c>
      <c r="F3" s="11">
        <v>9</v>
      </c>
      <c r="G3" s="11">
        <v>11</v>
      </c>
      <c r="H3" s="11">
        <v>11</v>
      </c>
      <c r="I3" s="10">
        <v>14</v>
      </c>
      <c r="J3" s="11">
        <v>14</v>
      </c>
      <c r="K3" s="11">
        <v>14</v>
      </c>
      <c r="L3" s="12">
        <v>14</v>
      </c>
      <c r="M3" s="11">
        <f t="shared" ref="M3:M5" si="2">E3+I3</f>
        <v>21</v>
      </c>
      <c r="N3" s="11">
        <f t="shared" si="0"/>
        <v>23</v>
      </c>
      <c r="O3" s="11">
        <f t="shared" si="0"/>
        <v>25</v>
      </c>
      <c r="P3" s="12">
        <f t="shared" si="0"/>
        <v>25</v>
      </c>
      <c r="Q3" s="11">
        <f t="shared" ref="Q3:Q5" si="3">A3+E3+I3+M3</f>
        <v>46</v>
      </c>
      <c r="R3" s="11">
        <f t="shared" ref="R3:R5" si="4">B3+F3+J3+N3</f>
        <v>52</v>
      </c>
      <c r="S3" s="11">
        <f t="shared" ref="S3:S5" si="5">C3+G3+K3+O3</f>
        <v>58</v>
      </c>
      <c r="T3" s="12">
        <f t="shared" ref="T3:T5" si="6">D3+H3+L3+P3</f>
        <v>58</v>
      </c>
    </row>
    <row r="4" spans="1:20" x14ac:dyDescent="0.3">
      <c r="A4" s="10">
        <v>3</v>
      </c>
      <c r="B4" s="11">
        <v>4</v>
      </c>
      <c r="C4" s="11">
        <v>6</v>
      </c>
      <c r="D4" s="12">
        <v>6</v>
      </c>
      <c r="E4" s="10">
        <v>7</v>
      </c>
      <c r="F4" s="11">
        <v>9</v>
      </c>
      <c r="G4" s="11">
        <v>9</v>
      </c>
      <c r="H4" s="11">
        <v>9</v>
      </c>
      <c r="I4" s="10">
        <v>14</v>
      </c>
      <c r="J4" s="11">
        <v>14</v>
      </c>
      <c r="K4" s="11">
        <v>14</v>
      </c>
      <c r="L4" s="12">
        <v>14</v>
      </c>
      <c r="M4" s="11">
        <f t="shared" si="2"/>
        <v>21</v>
      </c>
      <c r="N4" s="11">
        <f t="shared" si="0"/>
        <v>23</v>
      </c>
      <c r="O4" s="11">
        <f t="shared" si="0"/>
        <v>23</v>
      </c>
      <c r="P4" s="12">
        <f t="shared" si="0"/>
        <v>23</v>
      </c>
      <c r="Q4" s="11">
        <f t="shared" si="3"/>
        <v>45</v>
      </c>
      <c r="R4" s="11">
        <f t="shared" si="4"/>
        <v>50</v>
      </c>
      <c r="S4" s="11">
        <f t="shared" si="5"/>
        <v>52</v>
      </c>
      <c r="T4" s="12">
        <f t="shared" si="6"/>
        <v>52</v>
      </c>
    </row>
    <row r="5" spans="1:20" ht="15" thickBot="1" x14ac:dyDescent="0.35">
      <c r="A5" s="13">
        <v>2</v>
      </c>
      <c r="B5" s="14">
        <v>3</v>
      </c>
      <c r="C5" s="14">
        <v>4</v>
      </c>
      <c r="D5" s="15">
        <v>4</v>
      </c>
      <c r="E5" s="13">
        <v>7</v>
      </c>
      <c r="F5" s="14">
        <v>7</v>
      </c>
      <c r="G5" s="14">
        <v>7</v>
      </c>
      <c r="H5" s="14">
        <v>7</v>
      </c>
      <c r="I5" s="13">
        <v>14</v>
      </c>
      <c r="J5" s="14">
        <v>14</v>
      </c>
      <c r="K5" s="14">
        <v>14</v>
      </c>
      <c r="L5" s="15">
        <v>14</v>
      </c>
      <c r="M5" s="14">
        <f t="shared" si="2"/>
        <v>21</v>
      </c>
      <c r="N5" s="14">
        <f t="shared" si="0"/>
        <v>21</v>
      </c>
      <c r="O5" s="14">
        <f t="shared" si="0"/>
        <v>21</v>
      </c>
      <c r="P5" s="15">
        <f t="shared" si="0"/>
        <v>21</v>
      </c>
      <c r="Q5" s="14">
        <f t="shared" si="3"/>
        <v>44</v>
      </c>
      <c r="R5" s="14">
        <f t="shared" si="4"/>
        <v>45</v>
      </c>
      <c r="S5" s="14">
        <f t="shared" si="5"/>
        <v>46</v>
      </c>
      <c r="T5" s="15">
        <f t="shared" si="6"/>
        <v>46</v>
      </c>
    </row>
    <row r="7" spans="1:20" ht="15" thickBot="1" x14ac:dyDescent="0.35"/>
    <row r="8" spans="1:20" x14ac:dyDescent="0.3">
      <c r="E8" s="7"/>
      <c r="F8" s="8"/>
      <c r="G8" s="8"/>
      <c r="H8" s="8"/>
      <c r="I8" s="8"/>
      <c r="J8" s="8"/>
      <c r="K8" s="8"/>
      <c r="L8" s="9"/>
    </row>
    <row r="9" spans="1:20" x14ac:dyDescent="0.3">
      <c r="E9" s="10"/>
      <c r="F9" s="11"/>
      <c r="G9" s="11"/>
      <c r="H9" s="11"/>
      <c r="I9" s="11"/>
      <c r="J9" s="11"/>
      <c r="K9" s="11"/>
      <c r="L9" s="12"/>
    </row>
    <row r="10" spans="1:20" x14ac:dyDescent="0.3">
      <c r="E10" s="10"/>
      <c r="F10" s="11"/>
      <c r="G10" s="11"/>
      <c r="H10" s="11"/>
      <c r="I10" s="11"/>
      <c r="J10" s="11"/>
      <c r="K10" s="11"/>
      <c r="L10" s="12"/>
    </row>
    <row r="11" spans="1:20" x14ac:dyDescent="0.3">
      <c r="E11" s="10"/>
      <c r="F11" s="11"/>
      <c r="G11" s="11"/>
      <c r="H11" s="11"/>
      <c r="I11" s="11"/>
      <c r="J11" s="11"/>
      <c r="K11" s="11"/>
      <c r="L11" s="12"/>
    </row>
    <row r="12" spans="1:20" x14ac:dyDescent="0.3">
      <c r="E12" s="10"/>
      <c r="F12" s="11"/>
      <c r="G12" s="11"/>
      <c r="H12" s="11"/>
      <c r="I12" s="11"/>
      <c r="J12" s="11"/>
      <c r="K12" s="11"/>
      <c r="L12" s="12"/>
    </row>
    <row r="13" spans="1:20" x14ac:dyDescent="0.3">
      <c r="E13" s="10"/>
      <c r="F13" s="11"/>
      <c r="G13" s="11"/>
      <c r="H13" s="11"/>
      <c r="I13" s="11"/>
      <c r="J13" s="11"/>
      <c r="K13" s="11"/>
      <c r="L13" s="12"/>
    </row>
    <row r="14" spans="1:20" x14ac:dyDescent="0.3">
      <c r="E14" s="10"/>
      <c r="F14" s="11"/>
      <c r="G14" s="11"/>
      <c r="H14" s="11"/>
      <c r="I14" s="11"/>
      <c r="J14" s="11"/>
      <c r="K14" s="11"/>
      <c r="L14" s="12"/>
    </row>
    <row r="15" spans="1:20" ht="15" thickBot="1" x14ac:dyDescent="0.35">
      <c r="E15" s="13"/>
      <c r="F15" s="14"/>
      <c r="G15" s="14"/>
      <c r="H15" s="14"/>
      <c r="I15" s="14"/>
      <c r="J15" s="14"/>
      <c r="K15" s="14"/>
      <c r="L1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70C6-BC00-443B-B0D7-F87302795753}">
  <dimension ref="A1:H37"/>
  <sheetViews>
    <sheetView workbookViewId="0">
      <selection activeCell="P18" sqref="P18"/>
    </sheetView>
  </sheetViews>
  <sheetFormatPr defaultColWidth="9.109375" defaultRowHeight="14.4" x14ac:dyDescent="0.3"/>
  <cols>
    <col min="1" max="1" width="13.6640625" style="16" customWidth="1"/>
    <col min="2" max="2" width="18" style="16" bestFit="1" customWidth="1"/>
    <col min="3" max="3" width="20.33203125" style="16" bestFit="1" customWidth="1"/>
    <col min="4" max="4" width="11.109375" style="16" bestFit="1" customWidth="1"/>
    <col min="5" max="16384" width="9.109375" style="16"/>
  </cols>
  <sheetData>
    <row r="1" spans="1:8" ht="15.6" x14ac:dyDescent="0.3">
      <c r="A1" s="16" t="s">
        <v>42</v>
      </c>
      <c r="F1" s="20" t="s">
        <v>41</v>
      </c>
      <c r="H1" s="16" t="s">
        <v>40</v>
      </c>
    </row>
    <row r="2" spans="1:8" ht="15.6" x14ac:dyDescent="0.3">
      <c r="A2" s="16" t="s">
        <v>39</v>
      </c>
      <c r="F2" s="20" t="s">
        <v>38</v>
      </c>
    </row>
    <row r="3" spans="1:8" ht="15.6" x14ac:dyDescent="0.3">
      <c r="F3" s="20" t="s">
        <v>37</v>
      </c>
    </row>
    <row r="4" spans="1:8" ht="15.6" x14ac:dyDescent="0.3">
      <c r="B4" s="16" t="s">
        <v>36</v>
      </c>
      <c r="C4" s="16" t="s">
        <v>35</v>
      </c>
      <c r="F4" s="20" t="s">
        <v>34</v>
      </c>
    </row>
    <row r="5" spans="1:8" ht="87" customHeight="1" x14ac:dyDescent="0.3">
      <c r="A5" s="20" t="s">
        <v>33</v>
      </c>
      <c r="B5" s="21" t="s">
        <v>32</v>
      </c>
      <c r="C5" s="16" t="s">
        <v>31</v>
      </c>
    </row>
    <row r="6" spans="1:8" ht="28.8" x14ac:dyDescent="0.3">
      <c r="A6" s="16" t="s">
        <v>30</v>
      </c>
      <c r="B6" s="21" t="s">
        <v>29</v>
      </c>
      <c r="C6" s="16" t="s">
        <v>28</v>
      </c>
    </row>
    <row r="7" spans="1:8" x14ac:dyDescent="0.3">
      <c r="B7" s="21"/>
    </row>
    <row r="8" spans="1:8" x14ac:dyDescent="0.3">
      <c r="A8" s="16" t="s">
        <v>27</v>
      </c>
    </row>
    <row r="9" spans="1:8" x14ac:dyDescent="0.3">
      <c r="A9" s="16" t="s">
        <v>23</v>
      </c>
      <c r="B9" s="16">
        <v>5</v>
      </c>
    </row>
    <row r="10" spans="1:8" x14ac:dyDescent="0.3">
      <c r="A10" s="16" t="s">
        <v>21</v>
      </c>
      <c r="B10" s="16">
        <v>16</v>
      </c>
      <c r="C10" s="16">
        <v>18</v>
      </c>
      <c r="D10" s="16">
        <v>20</v>
      </c>
    </row>
    <row r="11" spans="1:8" x14ac:dyDescent="0.3">
      <c r="A11" s="16">
        <v>5</v>
      </c>
      <c r="B11" s="19">
        <f t="shared" ref="B11:D16" si="0">POWER($A11,$B$9)*2*B$10</f>
        <v>100000</v>
      </c>
      <c r="C11" s="19">
        <f t="shared" si="0"/>
        <v>112500</v>
      </c>
      <c r="D11" s="19">
        <f t="shared" si="0"/>
        <v>125000</v>
      </c>
    </row>
    <row r="12" spans="1:8" x14ac:dyDescent="0.3">
      <c r="A12" s="16">
        <v>10</v>
      </c>
      <c r="B12" s="19">
        <f t="shared" si="0"/>
        <v>3200000</v>
      </c>
      <c r="C12" s="19">
        <f t="shared" si="0"/>
        <v>3600000</v>
      </c>
      <c r="D12" s="19">
        <f t="shared" si="0"/>
        <v>4000000</v>
      </c>
    </row>
    <row r="13" spans="1:8" x14ac:dyDescent="0.3">
      <c r="A13" s="16">
        <v>15</v>
      </c>
      <c r="B13" s="19">
        <f t="shared" si="0"/>
        <v>24300000</v>
      </c>
      <c r="C13" s="19">
        <f t="shared" si="0"/>
        <v>27337500</v>
      </c>
      <c r="D13" s="19">
        <f t="shared" si="0"/>
        <v>30375000</v>
      </c>
    </row>
    <row r="14" spans="1:8" x14ac:dyDescent="0.3">
      <c r="A14" s="16">
        <v>20</v>
      </c>
      <c r="B14" s="19">
        <f t="shared" si="0"/>
        <v>102400000</v>
      </c>
      <c r="C14" s="19">
        <f t="shared" si="0"/>
        <v>115200000</v>
      </c>
      <c r="D14" s="19">
        <f t="shared" si="0"/>
        <v>128000000</v>
      </c>
    </row>
    <row r="15" spans="1:8" x14ac:dyDescent="0.3">
      <c r="A15" s="16">
        <v>25</v>
      </c>
      <c r="B15" s="19">
        <f t="shared" si="0"/>
        <v>312500000</v>
      </c>
      <c r="C15" s="19">
        <f t="shared" si="0"/>
        <v>351562500</v>
      </c>
      <c r="D15" s="19">
        <f t="shared" si="0"/>
        <v>390625000</v>
      </c>
    </row>
    <row r="16" spans="1:8" x14ac:dyDescent="0.3">
      <c r="A16" s="16">
        <v>30</v>
      </c>
      <c r="B16" s="19">
        <f t="shared" si="0"/>
        <v>777600000</v>
      </c>
      <c r="C16" s="19">
        <f t="shared" si="0"/>
        <v>874800000</v>
      </c>
      <c r="D16" s="19">
        <f t="shared" si="0"/>
        <v>972000000</v>
      </c>
    </row>
    <row r="18" spans="1:6" ht="15.6" x14ac:dyDescent="0.3">
      <c r="A18" s="16" t="s">
        <v>26</v>
      </c>
      <c r="C18" s="20" t="s">
        <v>25</v>
      </c>
      <c r="F18" s="16" t="s">
        <v>24</v>
      </c>
    </row>
    <row r="19" spans="1:6" x14ac:dyDescent="0.3">
      <c r="A19" s="16" t="s">
        <v>23</v>
      </c>
      <c r="B19" s="16">
        <v>5</v>
      </c>
      <c r="F19" s="16" t="s">
        <v>22</v>
      </c>
    </row>
    <row r="20" spans="1:6" x14ac:dyDescent="0.3">
      <c r="A20" s="16" t="s">
        <v>21</v>
      </c>
      <c r="B20" s="16">
        <v>16</v>
      </c>
      <c r="C20" s="16">
        <v>18</v>
      </c>
      <c r="D20" s="16">
        <v>20</v>
      </c>
    </row>
    <row r="21" spans="1:6" x14ac:dyDescent="0.3">
      <c r="A21" s="16">
        <v>5</v>
      </c>
      <c r="B21" s="19">
        <f t="shared" ref="B21:D26" si="1">POWER($A21,$B$19-1)*(2*B$20*$A21+677*$A21+1802)</f>
        <v>3341875</v>
      </c>
      <c r="C21" s="19">
        <f t="shared" si="1"/>
        <v>3354375</v>
      </c>
      <c r="D21" s="19">
        <f t="shared" si="1"/>
        <v>3366875</v>
      </c>
    </row>
    <row r="22" spans="1:6" x14ac:dyDescent="0.3">
      <c r="A22" s="16">
        <v>10</v>
      </c>
      <c r="B22" s="19">
        <f t="shared" si="1"/>
        <v>88920000</v>
      </c>
      <c r="C22" s="19">
        <f t="shared" si="1"/>
        <v>89320000</v>
      </c>
      <c r="D22" s="19">
        <f t="shared" si="1"/>
        <v>89720000</v>
      </c>
    </row>
    <row r="23" spans="1:6" x14ac:dyDescent="0.3">
      <c r="A23" s="16">
        <v>15</v>
      </c>
      <c r="B23" s="19">
        <f t="shared" si="1"/>
        <v>629623125</v>
      </c>
      <c r="C23" s="19">
        <f t="shared" si="1"/>
        <v>632660625</v>
      </c>
      <c r="D23" s="19">
        <f t="shared" si="1"/>
        <v>635698125</v>
      </c>
    </row>
    <row r="24" spans="1:6" x14ac:dyDescent="0.3">
      <c r="A24" s="16">
        <v>20</v>
      </c>
      <c r="B24" s="19">
        <f t="shared" si="1"/>
        <v>2557120000</v>
      </c>
      <c r="C24" s="19">
        <f t="shared" si="1"/>
        <v>2569920000</v>
      </c>
      <c r="D24" s="19">
        <f t="shared" si="1"/>
        <v>2582720000</v>
      </c>
    </row>
    <row r="25" spans="1:6" x14ac:dyDescent="0.3">
      <c r="A25" s="16">
        <v>25</v>
      </c>
      <c r="B25" s="19">
        <f t="shared" si="1"/>
        <v>7627734375</v>
      </c>
      <c r="C25" s="19">
        <f t="shared" si="1"/>
        <v>7666796875</v>
      </c>
      <c r="D25" s="19">
        <f t="shared" si="1"/>
        <v>7705859375</v>
      </c>
    </row>
    <row r="26" spans="1:6" x14ac:dyDescent="0.3">
      <c r="A26" s="16">
        <v>30</v>
      </c>
      <c r="B26" s="19">
        <f t="shared" si="1"/>
        <v>18688320000</v>
      </c>
      <c r="C26" s="19">
        <f t="shared" si="1"/>
        <v>18785520000</v>
      </c>
      <c r="D26" s="19">
        <f t="shared" si="1"/>
        <v>18882720000</v>
      </c>
    </row>
    <row r="30" spans="1:6" x14ac:dyDescent="0.3">
      <c r="B30" s="16">
        <v>16</v>
      </c>
      <c r="C30" s="16">
        <v>18</v>
      </c>
      <c r="D30" s="16">
        <v>20</v>
      </c>
    </row>
    <row r="31" spans="1:6" x14ac:dyDescent="0.3">
      <c r="A31" s="16">
        <v>5</v>
      </c>
      <c r="B31" s="18">
        <f t="shared" ref="B31:D36" si="2">B11/B21*100</f>
        <v>2.9923321488685244</v>
      </c>
      <c r="C31" s="18">
        <f t="shared" si="2"/>
        <v>3.3538289547233093</v>
      </c>
      <c r="D31" s="18">
        <f t="shared" si="2"/>
        <v>3.7126415444588825</v>
      </c>
    </row>
    <row r="32" spans="1:6" x14ac:dyDescent="0.3">
      <c r="A32" s="16">
        <v>10</v>
      </c>
      <c r="B32" s="18">
        <f t="shared" si="2"/>
        <v>3.5987404408457038</v>
      </c>
      <c r="C32" s="18">
        <f t="shared" si="2"/>
        <v>4.030452306314376</v>
      </c>
      <c r="D32" s="18">
        <f t="shared" si="2"/>
        <v>4.4583147570218458</v>
      </c>
    </row>
    <row r="33" spans="1:4" x14ac:dyDescent="0.3">
      <c r="A33" s="16">
        <v>15</v>
      </c>
      <c r="B33" s="18">
        <f t="shared" si="2"/>
        <v>3.8594516362466829</v>
      </c>
      <c r="C33" s="18">
        <f t="shared" si="2"/>
        <v>4.3210370488917338</v>
      </c>
      <c r="D33" s="18">
        <f t="shared" si="2"/>
        <v>4.7782113562156567</v>
      </c>
    </row>
    <row r="34" spans="1:4" x14ac:dyDescent="0.3">
      <c r="A34" s="16">
        <v>20</v>
      </c>
      <c r="B34" s="18">
        <f t="shared" si="2"/>
        <v>4.0045050682017269</v>
      </c>
      <c r="C34" s="18">
        <f t="shared" si="2"/>
        <v>4.4826298094882331</v>
      </c>
      <c r="D34" s="18">
        <f t="shared" si="2"/>
        <v>4.9560153636476274</v>
      </c>
    </row>
    <row r="35" spans="1:4" x14ac:dyDescent="0.3">
      <c r="A35" s="16">
        <v>25</v>
      </c>
      <c r="B35" s="18">
        <f t="shared" si="2"/>
        <v>4.0968914835868286</v>
      </c>
      <c r="C35" s="18">
        <f t="shared" si="2"/>
        <v>4.5855199470117691</v>
      </c>
      <c r="D35" s="18">
        <f t="shared" si="2"/>
        <v>5.069194504993157</v>
      </c>
    </row>
    <row r="36" spans="1:4" x14ac:dyDescent="0.3">
      <c r="A36" s="16">
        <v>30</v>
      </c>
      <c r="B36" s="18">
        <f t="shared" si="2"/>
        <v>4.160887656033287</v>
      </c>
      <c r="C36" s="18">
        <f t="shared" si="2"/>
        <v>4.6567781993790964</v>
      </c>
      <c r="D36" s="18">
        <f t="shared" si="2"/>
        <v>5.1475634866163347</v>
      </c>
    </row>
    <row r="37" spans="1:4" x14ac:dyDescent="0.3">
      <c r="B37" s="17"/>
      <c r="C37" s="17"/>
      <c r="D37" s="17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28667-0D83-48F0-8436-7B86B1A3628C}">
  <dimension ref="A1:L10"/>
  <sheetViews>
    <sheetView workbookViewId="0">
      <selection activeCell="L5" sqref="L5"/>
    </sheetView>
  </sheetViews>
  <sheetFormatPr defaultColWidth="5.5546875" defaultRowHeight="24" customHeight="1" x14ac:dyDescent="0.3"/>
  <cols>
    <col min="1" max="16384" width="5.5546875" style="22"/>
  </cols>
  <sheetData>
    <row r="1" spans="1:12" ht="24" customHeight="1" thickBot="1" x14ac:dyDescent="0.35"/>
    <row r="2" spans="1:12" ht="24" customHeight="1" x14ac:dyDescent="0.3">
      <c r="A2" s="22">
        <v>7</v>
      </c>
      <c r="B2" s="34">
        <v>9</v>
      </c>
      <c r="C2" s="35">
        <v>9</v>
      </c>
      <c r="D2" s="35">
        <v>9</v>
      </c>
      <c r="E2" s="35">
        <v>9</v>
      </c>
      <c r="F2" s="35">
        <v>9</v>
      </c>
      <c r="G2" s="35">
        <v>9</v>
      </c>
      <c r="H2" s="35">
        <v>9</v>
      </c>
      <c r="I2" s="36">
        <v>9</v>
      </c>
      <c r="L2" s="40" t="s">
        <v>51</v>
      </c>
    </row>
    <row r="3" spans="1:12" ht="24" customHeight="1" x14ac:dyDescent="0.3">
      <c r="A3" s="22">
        <v>6</v>
      </c>
      <c r="B3" s="37">
        <v>3.6</v>
      </c>
      <c r="C3" s="38">
        <v>3.6</v>
      </c>
      <c r="D3" s="38">
        <v>3.6</v>
      </c>
      <c r="E3" s="38">
        <v>3.6</v>
      </c>
      <c r="F3" s="38">
        <v>3.6</v>
      </c>
      <c r="G3" s="38">
        <v>3.6</v>
      </c>
      <c r="H3" s="38">
        <v>3.6</v>
      </c>
      <c r="I3" s="39">
        <v>3.6</v>
      </c>
    </row>
    <row r="4" spans="1:12" ht="24" customHeight="1" x14ac:dyDescent="0.3">
      <c r="A4" s="22">
        <v>5</v>
      </c>
      <c r="B4" s="23">
        <v>2</v>
      </c>
      <c r="C4" s="24">
        <v>2</v>
      </c>
      <c r="D4" s="24">
        <v>2</v>
      </c>
      <c r="E4" s="24">
        <v>2</v>
      </c>
      <c r="F4" s="24">
        <v>2</v>
      </c>
      <c r="G4" s="24">
        <v>2</v>
      </c>
      <c r="H4" s="24">
        <v>2</v>
      </c>
      <c r="I4" s="25">
        <v>2</v>
      </c>
    </row>
    <row r="5" spans="1:12" ht="24" customHeight="1" x14ac:dyDescent="0.3">
      <c r="A5" s="22">
        <v>4</v>
      </c>
      <c r="B5" s="23">
        <v>1.2</v>
      </c>
      <c r="C5" s="24">
        <v>1.2</v>
      </c>
      <c r="D5" s="24">
        <v>1.2</v>
      </c>
      <c r="E5" s="24">
        <v>1.4</v>
      </c>
      <c r="F5" s="24">
        <v>1.4</v>
      </c>
      <c r="G5" s="24">
        <v>1.2</v>
      </c>
      <c r="H5" s="24">
        <v>1.2</v>
      </c>
      <c r="I5" s="25">
        <v>1.2</v>
      </c>
    </row>
    <row r="6" spans="1:12" ht="24" customHeight="1" x14ac:dyDescent="0.3">
      <c r="A6" s="22">
        <v>3</v>
      </c>
      <c r="B6" s="23">
        <v>1</v>
      </c>
      <c r="C6" s="24">
        <v>1</v>
      </c>
      <c r="D6" s="38">
        <v>1.2</v>
      </c>
      <c r="E6" s="38">
        <v>1.4</v>
      </c>
      <c r="F6" s="38">
        <v>1.4</v>
      </c>
      <c r="G6" s="26">
        <v>0.4</v>
      </c>
      <c r="H6" s="26">
        <v>0.8</v>
      </c>
      <c r="I6" s="27">
        <v>0.8</v>
      </c>
    </row>
    <row r="7" spans="1:12" ht="24" customHeight="1" x14ac:dyDescent="0.3">
      <c r="A7" s="22">
        <v>2</v>
      </c>
      <c r="B7" s="23">
        <v>1</v>
      </c>
      <c r="C7" s="24">
        <v>1</v>
      </c>
      <c r="D7" s="24">
        <v>0.8</v>
      </c>
      <c r="E7" s="38">
        <v>1.2</v>
      </c>
      <c r="F7" s="38">
        <v>1.2</v>
      </c>
      <c r="G7" s="26">
        <v>0.4</v>
      </c>
      <c r="H7" s="26">
        <v>0.8</v>
      </c>
      <c r="I7" s="27">
        <v>0.8</v>
      </c>
    </row>
    <row r="8" spans="1:12" ht="24" customHeight="1" x14ac:dyDescent="0.3">
      <c r="A8" s="22">
        <v>1</v>
      </c>
      <c r="B8" s="28">
        <v>1</v>
      </c>
      <c r="C8" s="29">
        <v>1</v>
      </c>
      <c r="D8" s="29">
        <v>1</v>
      </c>
      <c r="E8" s="29">
        <v>1</v>
      </c>
      <c r="F8" s="29">
        <v>1</v>
      </c>
      <c r="G8" s="29">
        <v>1</v>
      </c>
      <c r="H8" s="29">
        <v>1</v>
      </c>
      <c r="I8" s="30">
        <v>1</v>
      </c>
    </row>
    <row r="9" spans="1:12" ht="24" customHeight="1" thickBot="1" x14ac:dyDescent="0.35">
      <c r="A9" s="22">
        <v>0</v>
      </c>
      <c r="B9" s="31">
        <v>1</v>
      </c>
      <c r="C9" s="32">
        <v>1</v>
      </c>
      <c r="D9" s="32">
        <v>1</v>
      </c>
      <c r="E9" s="32">
        <v>1</v>
      </c>
      <c r="F9" s="32">
        <v>1</v>
      </c>
      <c r="G9" s="32">
        <v>1</v>
      </c>
      <c r="H9" s="32">
        <v>1</v>
      </c>
      <c r="I9" s="33">
        <v>1</v>
      </c>
    </row>
    <row r="10" spans="1:12" ht="24" customHeight="1" x14ac:dyDescent="0.3">
      <c r="B10" s="22" t="s">
        <v>43</v>
      </c>
      <c r="C10" s="22" t="s">
        <v>44</v>
      </c>
      <c r="D10" s="22" t="s">
        <v>45</v>
      </c>
      <c r="E10" s="22" t="s">
        <v>46</v>
      </c>
      <c r="F10" s="22" t="s">
        <v>47</v>
      </c>
      <c r="G10" s="22" t="s">
        <v>48</v>
      </c>
      <c r="H10" s="22" t="s">
        <v>49</v>
      </c>
      <c r="I10" s="22" t="s">
        <v>50</v>
      </c>
    </row>
  </sheetData>
  <conditionalFormatting sqref="B2:I9">
    <cfRule type="cellIs" dxfId="3" priority="1" operator="greaterThan">
      <formula>2</formula>
    </cfRule>
    <cfRule type="cellIs" dxfId="2" priority="2" operator="between">
      <formula>1.01</formula>
      <formula>2</formula>
    </cfRule>
    <cfRule type="cellIs" dxfId="1" priority="3" operator="lessThan">
      <formula>1</formula>
    </cfRule>
    <cfRule type="cellIs" dxfId="0" priority="4" operator="equal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9"/>
  <sheetViews>
    <sheetView tabSelected="1" workbookViewId="0">
      <selection activeCell="N7" sqref="N7"/>
    </sheetView>
  </sheetViews>
  <sheetFormatPr defaultRowHeight="14.4" x14ac:dyDescent="0.3"/>
  <cols>
    <col min="1" max="1" width="19.6640625" style="41" bestFit="1" customWidth="1"/>
    <col min="2" max="2" width="7.109375" style="41" bestFit="1" customWidth="1"/>
    <col min="3" max="3" width="16.88671875" style="41" bestFit="1" customWidth="1"/>
    <col min="4" max="4" width="16.44140625" style="42" bestFit="1" customWidth="1"/>
    <col min="5" max="5" width="21.33203125" style="22" bestFit="1" customWidth="1"/>
    <col min="6" max="6" width="17.21875" style="22" bestFit="1" customWidth="1"/>
    <col min="7" max="7" width="6" style="22" bestFit="1" customWidth="1"/>
    <col min="8" max="8" width="8.88671875" style="22"/>
    <col min="9" max="9" width="16.21875" style="22" bestFit="1" customWidth="1"/>
    <col min="10" max="16384" width="8.88671875" style="22"/>
  </cols>
  <sheetData>
    <row r="1" spans="1:9" x14ac:dyDescent="0.3">
      <c r="A1" s="43" t="s">
        <v>56</v>
      </c>
      <c r="B1" s="44" t="s">
        <v>63</v>
      </c>
      <c r="C1" s="44" t="s">
        <v>67</v>
      </c>
      <c r="D1" s="45" t="s">
        <v>57</v>
      </c>
      <c r="E1" s="46" t="s">
        <v>64</v>
      </c>
      <c r="F1" s="46" t="s">
        <v>65</v>
      </c>
      <c r="G1" s="46" t="s">
        <v>66</v>
      </c>
      <c r="H1" s="46"/>
      <c r="I1" s="47" t="s">
        <v>52</v>
      </c>
    </row>
    <row r="2" spans="1:9" x14ac:dyDescent="0.3">
      <c r="A2" s="48" t="s">
        <v>53</v>
      </c>
      <c r="B2" s="49"/>
      <c r="C2" s="49" t="s">
        <v>68</v>
      </c>
      <c r="D2" s="50">
        <v>35</v>
      </c>
      <c r="E2" s="51">
        <v>10</v>
      </c>
      <c r="F2" s="51"/>
      <c r="G2" s="51"/>
      <c r="H2" s="51"/>
      <c r="I2" s="52">
        <v>1</v>
      </c>
    </row>
    <row r="3" spans="1:9" x14ac:dyDescent="0.3">
      <c r="A3" s="48"/>
      <c r="B3" s="49"/>
      <c r="C3" s="49"/>
      <c r="D3" s="50">
        <v>43</v>
      </c>
      <c r="E3" s="51">
        <v>9</v>
      </c>
      <c r="F3" s="51"/>
      <c r="G3" s="51"/>
      <c r="H3" s="51"/>
      <c r="I3" s="52">
        <v>2</v>
      </c>
    </row>
    <row r="4" spans="1:9" x14ac:dyDescent="0.3">
      <c r="A4" s="48"/>
      <c r="B4" s="49"/>
      <c r="C4" s="49"/>
      <c r="D4" s="50">
        <v>45</v>
      </c>
      <c r="E4" s="51">
        <v>10</v>
      </c>
      <c r="F4" s="51"/>
      <c r="G4" s="51"/>
      <c r="H4" s="51"/>
      <c r="I4" s="52">
        <v>3</v>
      </c>
    </row>
    <row r="5" spans="1:9" x14ac:dyDescent="0.3">
      <c r="A5" s="48"/>
      <c r="B5" s="49"/>
      <c r="C5" s="49"/>
      <c r="D5" s="50">
        <v>24</v>
      </c>
      <c r="E5" s="51">
        <v>10</v>
      </c>
      <c r="F5" s="51"/>
      <c r="G5" s="51"/>
      <c r="H5" s="51"/>
      <c r="I5" s="52">
        <v>4</v>
      </c>
    </row>
    <row r="6" spans="1:9" x14ac:dyDescent="0.3">
      <c r="A6" s="48"/>
      <c r="B6" s="49"/>
      <c r="C6" s="49"/>
      <c r="D6" s="50">
        <v>23</v>
      </c>
      <c r="E6" s="51">
        <v>10</v>
      </c>
      <c r="F6" s="51"/>
      <c r="G6" s="51"/>
      <c r="H6" s="51"/>
      <c r="I6" s="52">
        <v>5</v>
      </c>
    </row>
    <row r="7" spans="1:9" ht="15" thickBot="1" x14ac:dyDescent="0.35">
      <c r="A7" s="53"/>
      <c r="B7" s="54"/>
      <c r="C7" s="54"/>
      <c r="D7" s="55">
        <v>25</v>
      </c>
      <c r="E7" s="56">
        <v>10</v>
      </c>
      <c r="F7" s="56"/>
      <c r="G7" s="56"/>
      <c r="H7" s="56"/>
      <c r="I7" s="57">
        <v>6</v>
      </c>
    </row>
    <row r="8" spans="1:9" x14ac:dyDescent="0.3">
      <c r="A8" s="43" t="s">
        <v>54</v>
      </c>
      <c r="B8" s="44"/>
      <c r="C8" s="44" t="s">
        <v>68</v>
      </c>
      <c r="D8" s="45">
        <v>35</v>
      </c>
      <c r="E8" s="46">
        <v>10</v>
      </c>
      <c r="F8" s="46"/>
      <c r="G8" s="46"/>
      <c r="H8" s="46"/>
      <c r="I8" s="47">
        <v>7</v>
      </c>
    </row>
    <row r="9" spans="1:9" x14ac:dyDescent="0.3">
      <c r="A9" s="48"/>
      <c r="B9" s="49"/>
      <c r="C9" s="49"/>
      <c r="D9" s="50">
        <v>43</v>
      </c>
      <c r="E9" s="51">
        <v>9</v>
      </c>
      <c r="F9" s="51"/>
      <c r="G9" s="51"/>
      <c r="H9" s="51"/>
      <c r="I9" s="52">
        <v>8</v>
      </c>
    </row>
    <row r="10" spans="1:9" ht="15" thickBot="1" x14ac:dyDescent="0.35">
      <c r="A10" s="53"/>
      <c r="B10" s="54"/>
      <c r="C10" s="54"/>
      <c r="D10" s="55">
        <v>45</v>
      </c>
      <c r="E10" s="56">
        <v>10</v>
      </c>
      <c r="F10" s="56"/>
      <c r="G10" s="56"/>
      <c r="H10" s="56"/>
      <c r="I10" s="57">
        <v>9</v>
      </c>
    </row>
    <row r="11" spans="1:9" x14ac:dyDescent="0.3">
      <c r="A11" s="58" t="s">
        <v>55</v>
      </c>
      <c r="B11" s="59"/>
      <c r="C11" s="59" t="s">
        <v>69</v>
      </c>
      <c r="D11" s="45">
        <v>33</v>
      </c>
      <c r="E11" s="46">
        <v>-1</v>
      </c>
      <c r="F11" s="46">
        <v>-500</v>
      </c>
      <c r="G11" s="46">
        <v>6</v>
      </c>
      <c r="H11" s="46"/>
      <c r="I11" s="47">
        <v>10</v>
      </c>
    </row>
    <row r="12" spans="1:9" x14ac:dyDescent="0.3">
      <c r="A12" s="48"/>
      <c r="B12" s="49"/>
      <c r="C12" s="49"/>
      <c r="D12" s="50">
        <v>25</v>
      </c>
      <c r="E12" s="51">
        <v>11</v>
      </c>
      <c r="F12" s="51"/>
      <c r="G12" s="51"/>
      <c r="H12" s="51"/>
      <c r="I12" s="52">
        <v>11</v>
      </c>
    </row>
    <row r="13" spans="1:9" ht="15" thickBot="1" x14ac:dyDescent="0.35">
      <c r="A13" s="48"/>
      <c r="B13" s="49"/>
      <c r="C13" s="49"/>
      <c r="D13" s="50">
        <v>45</v>
      </c>
      <c r="E13" s="51">
        <v>11</v>
      </c>
      <c r="F13" s="51"/>
      <c r="G13" s="51"/>
      <c r="H13" s="51"/>
      <c r="I13" s="52">
        <v>12</v>
      </c>
    </row>
    <row r="14" spans="1:9" x14ac:dyDescent="0.3">
      <c r="A14" s="58" t="s">
        <v>58</v>
      </c>
      <c r="B14" s="59"/>
      <c r="C14" s="59" t="s">
        <v>69</v>
      </c>
      <c r="D14" s="45">
        <v>44</v>
      </c>
      <c r="E14" s="46">
        <v>-1</v>
      </c>
      <c r="F14" s="46">
        <v>-500</v>
      </c>
      <c r="G14" s="46">
        <v>6</v>
      </c>
      <c r="H14" s="46"/>
      <c r="I14" s="47">
        <v>13</v>
      </c>
    </row>
    <row r="15" spans="1:9" x14ac:dyDescent="0.3">
      <c r="A15" s="48"/>
      <c r="B15" s="49"/>
      <c r="C15" s="49"/>
      <c r="D15" s="50">
        <v>25</v>
      </c>
      <c r="E15" s="51">
        <v>11</v>
      </c>
      <c r="F15" s="51"/>
      <c r="G15" s="51"/>
      <c r="H15" s="51"/>
      <c r="I15" s="52">
        <v>14</v>
      </c>
    </row>
    <row r="16" spans="1:9" ht="15" thickBot="1" x14ac:dyDescent="0.35">
      <c r="A16" s="53"/>
      <c r="B16" s="54"/>
      <c r="C16" s="54"/>
      <c r="D16" s="55">
        <v>23</v>
      </c>
      <c r="E16" s="56">
        <v>11</v>
      </c>
      <c r="F16" s="56"/>
      <c r="G16" s="56"/>
      <c r="H16" s="56"/>
      <c r="I16" s="57">
        <v>15</v>
      </c>
    </row>
    <row r="17" spans="1:11" x14ac:dyDescent="0.3">
      <c r="A17" s="43" t="s">
        <v>59</v>
      </c>
      <c r="B17" s="44"/>
      <c r="C17" s="44" t="s">
        <v>68</v>
      </c>
      <c r="D17" s="45">
        <v>23</v>
      </c>
      <c r="E17" s="46">
        <v>10</v>
      </c>
      <c r="F17" s="46"/>
      <c r="G17" s="46"/>
      <c r="H17" s="46"/>
      <c r="I17" s="47">
        <v>16</v>
      </c>
    </row>
    <row r="18" spans="1:11" x14ac:dyDescent="0.3">
      <c r="A18" s="48"/>
      <c r="B18" s="49"/>
      <c r="C18" s="49"/>
      <c r="D18" s="50">
        <v>43</v>
      </c>
      <c r="E18" s="51">
        <v>9</v>
      </c>
      <c r="F18" s="51"/>
      <c r="G18" s="51"/>
      <c r="H18" s="51"/>
      <c r="I18" s="52">
        <v>17</v>
      </c>
    </row>
    <row r="19" spans="1:11" ht="15" thickBot="1" x14ac:dyDescent="0.35">
      <c r="A19" s="53"/>
      <c r="B19" s="54"/>
      <c r="C19" s="54"/>
      <c r="D19" s="55">
        <v>24</v>
      </c>
      <c r="E19" s="56">
        <v>10</v>
      </c>
      <c r="F19" s="56"/>
      <c r="G19" s="56"/>
      <c r="H19" s="56"/>
      <c r="I19" s="57">
        <v>18</v>
      </c>
    </row>
    <row r="20" spans="1:11" x14ac:dyDescent="0.3">
      <c r="A20" s="43" t="s">
        <v>60</v>
      </c>
      <c r="B20" s="44"/>
      <c r="C20" s="44" t="s">
        <v>68</v>
      </c>
      <c r="D20" s="45">
        <v>35</v>
      </c>
      <c r="E20" s="46">
        <v>10</v>
      </c>
      <c r="F20" s="46"/>
      <c r="G20" s="46"/>
      <c r="H20" s="46"/>
      <c r="I20" s="47">
        <v>19</v>
      </c>
    </row>
    <row r="21" spans="1:11" x14ac:dyDescent="0.3">
      <c r="A21" s="48"/>
      <c r="B21" s="49"/>
      <c r="C21" s="49"/>
      <c r="D21" s="50">
        <v>43</v>
      </c>
      <c r="E21" s="51">
        <v>9</v>
      </c>
      <c r="F21" s="51"/>
      <c r="G21" s="51"/>
      <c r="H21" s="51"/>
      <c r="I21" s="52">
        <v>20</v>
      </c>
    </row>
    <row r="22" spans="1:11" x14ac:dyDescent="0.3">
      <c r="A22" s="48"/>
      <c r="B22" s="49"/>
      <c r="C22" s="49"/>
      <c r="D22" s="50">
        <v>45</v>
      </c>
      <c r="E22" s="51">
        <v>10</v>
      </c>
      <c r="F22" s="51"/>
      <c r="G22" s="51"/>
      <c r="H22" s="51"/>
      <c r="I22" s="52">
        <v>21</v>
      </c>
      <c r="J22" s="51"/>
      <c r="K22" s="51"/>
    </row>
    <row r="23" spans="1:11" x14ac:dyDescent="0.3">
      <c r="A23" s="48"/>
      <c r="B23" s="49"/>
      <c r="C23" s="49"/>
      <c r="D23" s="50">
        <v>24</v>
      </c>
      <c r="E23" s="51">
        <v>10</v>
      </c>
      <c r="F23" s="51"/>
      <c r="G23" s="51"/>
      <c r="H23" s="51"/>
      <c r="I23" s="52">
        <v>22</v>
      </c>
      <c r="J23" s="51"/>
      <c r="K23" s="51"/>
    </row>
    <row r="24" spans="1:11" x14ac:dyDescent="0.3">
      <c r="A24" s="48"/>
      <c r="B24" s="49"/>
      <c r="C24" s="49"/>
      <c r="D24" s="50">
        <v>23</v>
      </c>
      <c r="E24" s="51">
        <v>10</v>
      </c>
      <c r="F24" s="51"/>
      <c r="G24" s="51"/>
      <c r="H24" s="51"/>
      <c r="I24" s="52">
        <v>23</v>
      </c>
      <c r="J24" s="51"/>
      <c r="K24" s="51"/>
    </row>
    <row r="25" spans="1:11" ht="15" thickBot="1" x14ac:dyDescent="0.35">
      <c r="A25" s="53"/>
      <c r="B25" s="54"/>
      <c r="C25" s="54"/>
      <c r="D25" s="55">
        <v>25</v>
      </c>
      <c r="E25" s="56">
        <v>10</v>
      </c>
      <c r="F25" s="56"/>
      <c r="G25" s="56"/>
      <c r="H25" s="56"/>
      <c r="I25" s="57">
        <v>24</v>
      </c>
      <c r="J25" s="51"/>
      <c r="K25" s="51"/>
    </row>
    <row r="26" spans="1:11" x14ac:dyDescent="0.3">
      <c r="A26" s="43" t="s">
        <v>61</v>
      </c>
      <c r="B26" s="44"/>
      <c r="C26" s="44" t="s">
        <v>68</v>
      </c>
      <c r="D26" s="45">
        <v>35</v>
      </c>
      <c r="E26" s="46">
        <v>10</v>
      </c>
      <c r="F26" s="46"/>
      <c r="G26" s="46"/>
      <c r="H26" s="46"/>
      <c r="I26" s="47">
        <v>25</v>
      </c>
      <c r="J26" s="51"/>
      <c r="K26" s="51"/>
    </row>
    <row r="27" spans="1:11" x14ac:dyDescent="0.3">
      <c r="A27" s="48"/>
      <c r="B27" s="49"/>
      <c r="C27" s="49"/>
      <c r="D27" s="50">
        <v>43</v>
      </c>
      <c r="E27" s="51">
        <v>9</v>
      </c>
      <c r="F27" s="51"/>
      <c r="G27" s="51"/>
      <c r="H27" s="51"/>
      <c r="I27" s="52">
        <v>26</v>
      </c>
    </row>
    <row r="28" spans="1:11" x14ac:dyDescent="0.3">
      <c r="A28" s="48"/>
      <c r="B28" s="49"/>
      <c r="C28" s="49"/>
      <c r="D28" s="50">
        <v>45</v>
      </c>
      <c r="E28" s="51">
        <v>10</v>
      </c>
      <c r="F28" s="51"/>
      <c r="G28" s="51"/>
      <c r="H28" s="51"/>
      <c r="I28" s="52">
        <v>27</v>
      </c>
    </row>
    <row r="29" spans="1:11" x14ac:dyDescent="0.3">
      <c r="A29" s="48"/>
      <c r="B29" s="49"/>
      <c r="C29" s="49"/>
      <c r="D29" s="50">
        <v>24</v>
      </c>
      <c r="E29" s="51">
        <v>10</v>
      </c>
      <c r="F29" s="51"/>
      <c r="G29" s="51"/>
      <c r="H29" s="51"/>
      <c r="I29" s="52">
        <v>28</v>
      </c>
    </row>
    <row r="30" spans="1:11" x14ac:dyDescent="0.3">
      <c r="A30" s="48"/>
      <c r="B30" s="49"/>
      <c r="C30" s="49"/>
      <c r="D30" s="50">
        <v>23</v>
      </c>
      <c r="E30" s="51">
        <v>10</v>
      </c>
      <c r="F30" s="51"/>
      <c r="G30" s="51"/>
      <c r="H30" s="51"/>
      <c r="I30" s="52">
        <v>29</v>
      </c>
    </row>
    <row r="31" spans="1:11" ht="15" thickBot="1" x14ac:dyDescent="0.35">
      <c r="A31" s="53"/>
      <c r="B31" s="54"/>
      <c r="C31" s="54"/>
      <c r="D31" s="55">
        <v>25</v>
      </c>
      <c r="E31" s="56">
        <v>10</v>
      </c>
      <c r="F31" s="56"/>
      <c r="G31" s="56"/>
      <c r="H31" s="56"/>
      <c r="I31" s="57">
        <v>30</v>
      </c>
    </row>
    <row r="32" spans="1:11" x14ac:dyDescent="0.3">
      <c r="A32" s="43" t="s">
        <v>62</v>
      </c>
      <c r="B32" s="44"/>
      <c r="C32" s="44" t="s">
        <v>68</v>
      </c>
      <c r="D32" s="45">
        <v>44</v>
      </c>
      <c r="E32" s="46">
        <v>9</v>
      </c>
      <c r="F32" s="46"/>
      <c r="G32" s="46"/>
      <c r="H32" s="46"/>
      <c r="I32" s="47">
        <v>31</v>
      </c>
    </row>
    <row r="33" spans="1:9" x14ac:dyDescent="0.3">
      <c r="A33" s="48"/>
      <c r="B33" s="49"/>
      <c r="C33" s="49"/>
      <c r="D33" s="50">
        <v>35</v>
      </c>
      <c r="E33" s="51">
        <v>10</v>
      </c>
      <c r="F33" s="51"/>
      <c r="G33" s="51"/>
      <c r="H33" s="51"/>
      <c r="I33" s="52">
        <v>32</v>
      </c>
    </row>
    <row r="34" spans="1:9" x14ac:dyDescent="0.3">
      <c r="A34" s="48"/>
      <c r="B34" s="49"/>
      <c r="C34" s="49"/>
      <c r="D34" s="50">
        <v>45</v>
      </c>
      <c r="E34" s="51">
        <v>10</v>
      </c>
      <c r="F34" s="51"/>
      <c r="G34" s="51"/>
      <c r="H34" s="51"/>
      <c r="I34" s="52">
        <v>33</v>
      </c>
    </row>
    <row r="35" spans="1:9" x14ac:dyDescent="0.3">
      <c r="A35" s="48"/>
      <c r="B35" s="49"/>
      <c r="C35" s="49"/>
      <c r="D35" s="50">
        <v>24</v>
      </c>
      <c r="E35" s="51">
        <v>10</v>
      </c>
      <c r="F35" s="51"/>
      <c r="G35" s="51"/>
      <c r="H35" s="51"/>
      <c r="I35" s="52">
        <v>34</v>
      </c>
    </row>
    <row r="36" spans="1:9" x14ac:dyDescent="0.3">
      <c r="A36" s="48"/>
      <c r="B36" s="49"/>
      <c r="C36" s="49"/>
      <c r="D36" s="50">
        <v>23</v>
      </c>
      <c r="E36" s="51">
        <v>10</v>
      </c>
      <c r="F36" s="51"/>
      <c r="G36" s="51"/>
      <c r="H36" s="51"/>
      <c r="I36" s="52">
        <v>35</v>
      </c>
    </row>
    <row r="37" spans="1:9" x14ac:dyDescent="0.3">
      <c r="A37" s="48"/>
      <c r="B37" s="49"/>
      <c r="C37" s="49"/>
      <c r="D37" s="50">
        <v>25</v>
      </c>
      <c r="E37" s="51">
        <v>10</v>
      </c>
      <c r="F37" s="51"/>
      <c r="G37" s="51"/>
      <c r="H37" s="51"/>
      <c r="I37" s="52">
        <v>36</v>
      </c>
    </row>
    <row r="38" spans="1:9" ht="15" thickBot="1" x14ac:dyDescent="0.35">
      <c r="A38" s="53"/>
      <c r="B38" s="54"/>
      <c r="C38" s="54"/>
      <c r="D38" s="55">
        <v>33</v>
      </c>
      <c r="E38" s="56">
        <v>9</v>
      </c>
      <c r="F38" s="56"/>
      <c r="G38" s="56"/>
      <c r="H38" s="56"/>
      <c r="I38" s="57">
        <v>37</v>
      </c>
    </row>
    <row r="39" spans="1:9" x14ac:dyDescent="0.3">
      <c r="A39" s="43" t="s">
        <v>70</v>
      </c>
      <c r="B39" s="44"/>
      <c r="C39" s="44" t="s">
        <v>68</v>
      </c>
      <c r="D39" s="45">
        <v>44</v>
      </c>
      <c r="E39" s="46">
        <v>9</v>
      </c>
      <c r="F39" s="46"/>
      <c r="G39" s="46"/>
      <c r="H39" s="46"/>
      <c r="I39" s="47">
        <v>38</v>
      </c>
    </row>
    <row r="40" spans="1:9" x14ac:dyDescent="0.3">
      <c r="A40" s="48"/>
      <c r="B40" s="49"/>
      <c r="C40" s="49"/>
      <c r="D40" s="50">
        <v>43</v>
      </c>
      <c r="E40" s="51">
        <v>9</v>
      </c>
      <c r="F40" s="51"/>
      <c r="G40" s="51"/>
      <c r="H40" s="51"/>
      <c r="I40" s="52">
        <v>39</v>
      </c>
    </row>
    <row r="41" spans="1:9" x14ac:dyDescent="0.3">
      <c r="A41" s="48"/>
      <c r="B41" s="49"/>
      <c r="C41" s="49"/>
      <c r="D41" s="50">
        <v>45</v>
      </c>
      <c r="E41" s="51">
        <v>10</v>
      </c>
      <c r="F41" s="51"/>
      <c r="G41" s="51"/>
      <c r="H41" s="51"/>
      <c r="I41" s="52">
        <v>40</v>
      </c>
    </row>
    <row r="42" spans="1:9" x14ac:dyDescent="0.3">
      <c r="A42" s="48"/>
      <c r="B42" s="49"/>
      <c r="C42" s="49"/>
      <c r="D42" s="50">
        <v>35</v>
      </c>
      <c r="E42" s="51">
        <v>10</v>
      </c>
      <c r="F42" s="51"/>
      <c r="G42" s="51"/>
      <c r="H42" s="51"/>
      <c r="I42" s="52">
        <v>41</v>
      </c>
    </row>
    <row r="43" spans="1:9" ht="15" thickBot="1" x14ac:dyDescent="0.35">
      <c r="A43" s="53"/>
      <c r="B43" s="54"/>
      <c r="C43" s="54"/>
      <c r="D43" s="55">
        <v>33</v>
      </c>
      <c r="E43" s="56">
        <v>9</v>
      </c>
      <c r="F43" s="56"/>
      <c r="G43" s="56"/>
      <c r="H43" s="56"/>
      <c r="I43" s="57">
        <v>42</v>
      </c>
    </row>
    <row r="44" spans="1:9" x14ac:dyDescent="0.3">
      <c r="A44" s="43" t="s">
        <v>71</v>
      </c>
      <c r="B44" s="44"/>
      <c r="C44" s="44" t="s">
        <v>68</v>
      </c>
      <c r="D44" s="45">
        <v>44</v>
      </c>
      <c r="E44" s="46">
        <v>9</v>
      </c>
      <c r="F44" s="46"/>
      <c r="G44" s="46"/>
      <c r="H44" s="46"/>
      <c r="I44" s="47">
        <v>43</v>
      </c>
    </row>
    <row r="45" spans="1:9" x14ac:dyDescent="0.3">
      <c r="A45" s="48"/>
      <c r="B45" s="49"/>
      <c r="C45" s="49"/>
      <c r="D45" s="50">
        <v>43</v>
      </c>
      <c r="E45" s="51">
        <v>9</v>
      </c>
      <c r="F45" s="51"/>
      <c r="G45" s="51"/>
      <c r="H45" s="51"/>
      <c r="I45" s="52">
        <v>44</v>
      </c>
    </row>
    <row r="46" spans="1:9" x14ac:dyDescent="0.3">
      <c r="A46" s="48"/>
      <c r="B46" s="49"/>
      <c r="C46" s="49"/>
      <c r="D46" s="50">
        <v>45</v>
      </c>
      <c r="E46" s="51">
        <v>10</v>
      </c>
      <c r="F46" s="51"/>
      <c r="G46" s="51"/>
      <c r="H46" s="51"/>
      <c r="I46" s="52">
        <v>45</v>
      </c>
    </row>
    <row r="47" spans="1:9" x14ac:dyDescent="0.3">
      <c r="A47" s="48"/>
      <c r="B47" s="49"/>
      <c r="C47" s="49"/>
      <c r="D47" s="50">
        <v>24</v>
      </c>
      <c r="E47" s="51">
        <v>10</v>
      </c>
      <c r="F47" s="51"/>
      <c r="G47" s="51"/>
      <c r="H47" s="51"/>
      <c r="I47" s="52">
        <v>46</v>
      </c>
    </row>
    <row r="48" spans="1:9" x14ac:dyDescent="0.3">
      <c r="A48" s="48"/>
      <c r="B48" s="49"/>
      <c r="C48" s="49"/>
      <c r="D48" s="50">
        <v>23</v>
      </c>
      <c r="E48" s="51">
        <v>10</v>
      </c>
      <c r="F48" s="51"/>
      <c r="G48" s="51"/>
      <c r="H48" s="51"/>
      <c r="I48" s="52">
        <v>47</v>
      </c>
    </row>
    <row r="49" spans="1:9" ht="15" thickBot="1" x14ac:dyDescent="0.35">
      <c r="A49" s="53"/>
      <c r="B49" s="54"/>
      <c r="C49" s="54"/>
      <c r="D49" s="55">
        <v>25</v>
      </c>
      <c r="E49" s="56">
        <v>10</v>
      </c>
      <c r="F49" s="56"/>
      <c r="G49" s="56"/>
      <c r="H49" s="56"/>
      <c r="I49" s="57">
        <v>48</v>
      </c>
    </row>
    <row r="50" spans="1:9" x14ac:dyDescent="0.3">
      <c r="A50" s="43" t="s">
        <v>73</v>
      </c>
      <c r="B50" s="44"/>
      <c r="C50" s="44" t="s">
        <v>68</v>
      </c>
      <c r="D50" s="45">
        <v>35</v>
      </c>
      <c r="E50" s="46">
        <v>10</v>
      </c>
      <c r="F50" s="46"/>
      <c r="G50" s="46"/>
      <c r="H50" s="46"/>
      <c r="I50" s="47">
        <v>49</v>
      </c>
    </row>
    <row r="51" spans="1:9" x14ac:dyDescent="0.3">
      <c r="A51" s="48"/>
      <c r="B51" s="49"/>
      <c r="C51" s="49"/>
      <c r="D51" s="50">
        <v>33</v>
      </c>
      <c r="E51" s="51">
        <v>9</v>
      </c>
      <c r="F51" s="51"/>
      <c r="G51" s="51"/>
      <c r="H51" s="51"/>
      <c r="I51" s="52">
        <v>50</v>
      </c>
    </row>
    <row r="52" spans="1:9" x14ac:dyDescent="0.3">
      <c r="A52" s="48"/>
      <c r="B52" s="49"/>
      <c r="C52" s="49"/>
      <c r="D52" s="50">
        <v>25</v>
      </c>
      <c r="E52" s="51">
        <v>10</v>
      </c>
      <c r="F52" s="51"/>
      <c r="G52" s="51"/>
      <c r="H52" s="51"/>
      <c r="I52" s="52">
        <v>51</v>
      </c>
    </row>
    <row r="53" spans="1:9" x14ac:dyDescent="0.3">
      <c r="A53" s="48"/>
      <c r="B53" s="49"/>
      <c r="C53" s="49"/>
      <c r="D53" s="50">
        <v>24</v>
      </c>
      <c r="E53" s="51">
        <v>10</v>
      </c>
      <c r="F53" s="51"/>
      <c r="G53" s="51"/>
      <c r="H53" s="51"/>
      <c r="I53" s="52">
        <v>52</v>
      </c>
    </row>
    <row r="54" spans="1:9" ht="15" thickBot="1" x14ac:dyDescent="0.35">
      <c r="A54" s="53"/>
      <c r="B54" s="54"/>
      <c r="C54" s="54"/>
      <c r="D54" s="55">
        <v>23</v>
      </c>
      <c r="E54" s="56">
        <v>10</v>
      </c>
      <c r="F54" s="56"/>
      <c r="G54" s="56"/>
      <c r="H54" s="56"/>
      <c r="I54" s="57">
        <v>53</v>
      </c>
    </row>
    <row r="55" spans="1:9" x14ac:dyDescent="0.3">
      <c r="A55" s="43" t="s">
        <v>72</v>
      </c>
      <c r="B55" s="44"/>
      <c r="C55" s="44" t="s">
        <v>68</v>
      </c>
      <c r="D55" s="45">
        <v>44</v>
      </c>
      <c r="E55" s="46">
        <v>9</v>
      </c>
      <c r="F55" s="46"/>
      <c r="G55" s="46"/>
      <c r="H55" s="46"/>
      <c r="I55" s="47">
        <v>54</v>
      </c>
    </row>
    <row r="56" spans="1:9" x14ac:dyDescent="0.3">
      <c r="A56" s="48"/>
      <c r="B56" s="49"/>
      <c r="C56" s="49"/>
      <c r="D56" s="50">
        <v>43</v>
      </c>
      <c r="E56" s="51">
        <v>9</v>
      </c>
      <c r="F56" s="51"/>
      <c r="G56" s="51"/>
      <c r="H56" s="51"/>
      <c r="I56" s="52">
        <v>55</v>
      </c>
    </row>
    <row r="57" spans="1:9" x14ac:dyDescent="0.3">
      <c r="A57" s="48"/>
      <c r="B57" s="49"/>
      <c r="C57" s="49"/>
      <c r="D57" s="50">
        <v>45</v>
      </c>
      <c r="E57" s="51">
        <v>10</v>
      </c>
      <c r="F57" s="51"/>
      <c r="G57" s="51"/>
      <c r="H57" s="51"/>
      <c r="I57" s="52">
        <v>56</v>
      </c>
    </row>
    <row r="58" spans="1:9" x14ac:dyDescent="0.3">
      <c r="A58" s="48"/>
      <c r="B58" s="49"/>
      <c r="C58" s="49"/>
      <c r="D58" s="50">
        <v>24</v>
      </c>
      <c r="E58" s="51">
        <v>10</v>
      </c>
      <c r="F58" s="51"/>
      <c r="G58" s="51"/>
      <c r="H58" s="51"/>
      <c r="I58" s="52">
        <v>57</v>
      </c>
    </row>
    <row r="59" spans="1:9" x14ac:dyDescent="0.3">
      <c r="A59" s="48"/>
      <c r="B59" s="49"/>
      <c r="C59" s="49"/>
      <c r="D59" s="50">
        <v>35</v>
      </c>
      <c r="E59" s="51">
        <v>10</v>
      </c>
      <c r="F59" s="51"/>
      <c r="G59" s="51"/>
      <c r="H59" s="51"/>
      <c r="I59" s="52">
        <v>58</v>
      </c>
    </row>
    <row r="60" spans="1:9" x14ac:dyDescent="0.3">
      <c r="A60" s="48"/>
      <c r="B60" s="49"/>
      <c r="C60" s="49"/>
      <c r="D60" s="50">
        <v>25</v>
      </c>
      <c r="E60" s="51">
        <v>10</v>
      </c>
      <c r="F60" s="51"/>
      <c r="G60" s="51"/>
      <c r="H60" s="51"/>
      <c r="I60" s="52">
        <v>59</v>
      </c>
    </row>
    <row r="61" spans="1:9" ht="15" thickBot="1" x14ac:dyDescent="0.35">
      <c r="A61" s="53"/>
      <c r="B61" s="54"/>
      <c r="C61" s="54"/>
      <c r="D61" s="55">
        <v>33</v>
      </c>
      <c r="E61" s="56">
        <v>9</v>
      </c>
      <c r="F61" s="56"/>
      <c r="G61" s="56"/>
      <c r="H61" s="56"/>
      <c r="I61" s="57">
        <v>60</v>
      </c>
    </row>
    <row r="62" spans="1:9" x14ac:dyDescent="0.3">
      <c r="A62" s="43" t="s">
        <v>74</v>
      </c>
      <c r="B62" s="44"/>
      <c r="C62" s="44" t="s">
        <v>68</v>
      </c>
      <c r="D62" s="45">
        <v>44</v>
      </c>
      <c r="E62" s="46">
        <v>9</v>
      </c>
      <c r="F62" s="46"/>
      <c r="G62" s="46"/>
      <c r="H62" s="46"/>
      <c r="I62" s="47">
        <v>61</v>
      </c>
    </row>
    <row r="63" spans="1:9" x14ac:dyDescent="0.3">
      <c r="A63" s="48"/>
      <c r="B63" s="49"/>
      <c r="C63" s="49"/>
      <c r="D63" s="50">
        <v>43</v>
      </c>
      <c r="E63" s="51">
        <v>9</v>
      </c>
      <c r="F63" s="51"/>
      <c r="G63" s="51"/>
      <c r="H63" s="51"/>
      <c r="I63" s="52">
        <v>62</v>
      </c>
    </row>
    <row r="64" spans="1:9" x14ac:dyDescent="0.3">
      <c r="A64" s="48"/>
      <c r="B64" s="49"/>
      <c r="C64" s="49"/>
      <c r="D64" s="50">
        <v>45</v>
      </c>
      <c r="E64" s="51">
        <v>10</v>
      </c>
      <c r="F64" s="51"/>
      <c r="G64" s="51"/>
      <c r="H64" s="51"/>
      <c r="I64" s="52">
        <v>63</v>
      </c>
    </row>
    <row r="65" spans="1:9" x14ac:dyDescent="0.3">
      <c r="A65" s="48"/>
      <c r="B65" s="49"/>
      <c r="C65" s="49"/>
      <c r="D65" s="50">
        <v>35</v>
      </c>
      <c r="E65" s="51">
        <v>10</v>
      </c>
      <c r="F65" s="51"/>
      <c r="G65" s="51"/>
      <c r="H65" s="51"/>
      <c r="I65" s="52">
        <v>64</v>
      </c>
    </row>
    <row r="66" spans="1:9" x14ac:dyDescent="0.3">
      <c r="A66" s="48"/>
      <c r="B66" s="49"/>
      <c r="C66" s="49"/>
      <c r="D66" s="50">
        <v>23</v>
      </c>
      <c r="E66" s="51">
        <v>10</v>
      </c>
      <c r="F66" s="51"/>
      <c r="G66" s="51"/>
      <c r="H66" s="51"/>
      <c r="I66" s="52">
        <v>65</v>
      </c>
    </row>
    <row r="67" spans="1:9" ht="15" thickBot="1" x14ac:dyDescent="0.35">
      <c r="A67" s="53"/>
      <c r="B67" s="54"/>
      <c r="C67" s="54"/>
      <c r="D67" s="55">
        <v>25</v>
      </c>
      <c r="E67" s="56">
        <v>10</v>
      </c>
      <c r="F67" s="56"/>
      <c r="G67" s="56"/>
      <c r="H67" s="56"/>
      <c r="I67" s="57">
        <v>66</v>
      </c>
    </row>
    <row r="68" spans="1:9" x14ac:dyDescent="0.3">
      <c r="A68" s="43" t="s">
        <v>75</v>
      </c>
      <c r="B68" s="44"/>
      <c r="C68" s="44" t="s">
        <v>68</v>
      </c>
      <c r="D68" s="45">
        <v>44</v>
      </c>
      <c r="E68" s="46">
        <v>9</v>
      </c>
      <c r="F68" s="46"/>
      <c r="G68" s="46"/>
      <c r="H68" s="46"/>
      <c r="I68" s="47">
        <v>67</v>
      </c>
    </row>
    <row r="69" spans="1:9" x14ac:dyDescent="0.3">
      <c r="A69" s="48"/>
      <c r="B69" s="49"/>
      <c r="C69" s="49"/>
      <c r="D69" s="50">
        <v>35</v>
      </c>
      <c r="E69" s="51">
        <v>10</v>
      </c>
      <c r="F69" s="51"/>
      <c r="G69" s="51"/>
      <c r="H69" s="51"/>
      <c r="I69" s="52">
        <v>68</v>
      </c>
    </row>
    <row r="70" spans="1:9" x14ac:dyDescent="0.3">
      <c r="A70" s="48"/>
      <c r="B70" s="49"/>
      <c r="C70" s="49"/>
      <c r="D70" s="50">
        <v>45</v>
      </c>
      <c r="E70" s="51">
        <v>10</v>
      </c>
      <c r="F70" s="51"/>
      <c r="G70" s="51"/>
      <c r="H70" s="51"/>
      <c r="I70" s="52">
        <v>69</v>
      </c>
    </row>
    <row r="71" spans="1:9" x14ac:dyDescent="0.3">
      <c r="A71" s="48"/>
      <c r="B71" s="49"/>
      <c r="C71" s="49"/>
      <c r="D71" s="50">
        <v>24</v>
      </c>
      <c r="E71" s="51">
        <v>10</v>
      </c>
      <c r="F71" s="51"/>
      <c r="G71" s="51"/>
      <c r="H71" s="51"/>
      <c r="I71" s="52">
        <v>70</v>
      </c>
    </row>
    <row r="72" spans="1:9" x14ac:dyDescent="0.3">
      <c r="A72" s="48"/>
      <c r="B72" s="49"/>
      <c r="C72" s="49"/>
      <c r="D72" s="50">
        <v>23</v>
      </c>
      <c r="E72" s="51">
        <v>10</v>
      </c>
      <c r="F72" s="51"/>
      <c r="G72" s="51"/>
      <c r="H72" s="51"/>
      <c r="I72" s="52">
        <v>71</v>
      </c>
    </row>
    <row r="73" spans="1:9" ht="15" thickBot="1" x14ac:dyDescent="0.35">
      <c r="A73" s="53"/>
      <c r="B73" s="54"/>
      <c r="C73" s="54"/>
      <c r="D73" s="55">
        <v>33</v>
      </c>
      <c r="E73" s="56">
        <v>9</v>
      </c>
      <c r="F73" s="56"/>
      <c r="G73" s="56"/>
      <c r="H73" s="56"/>
      <c r="I73" s="57">
        <v>72</v>
      </c>
    </row>
    <row r="74" spans="1:9" x14ac:dyDescent="0.3">
      <c r="A74" s="43" t="s">
        <v>76</v>
      </c>
      <c r="B74" s="44"/>
      <c r="C74" s="44" t="s">
        <v>68</v>
      </c>
      <c r="D74" s="45">
        <v>44</v>
      </c>
      <c r="E74" s="46">
        <v>9</v>
      </c>
      <c r="F74" s="46"/>
      <c r="G74" s="46"/>
      <c r="H74" s="46"/>
      <c r="I74" s="47">
        <v>73</v>
      </c>
    </row>
    <row r="75" spans="1:9" x14ac:dyDescent="0.3">
      <c r="A75" s="48"/>
      <c r="B75" s="49"/>
      <c r="C75" s="49"/>
      <c r="D75" s="50">
        <v>43</v>
      </c>
      <c r="E75" s="51">
        <v>9</v>
      </c>
      <c r="F75" s="51"/>
      <c r="G75" s="51"/>
      <c r="H75" s="51"/>
      <c r="I75" s="52">
        <v>74</v>
      </c>
    </row>
    <row r="76" spans="1:9" x14ac:dyDescent="0.3">
      <c r="A76" s="48"/>
      <c r="B76" s="49"/>
      <c r="C76" s="49"/>
      <c r="D76" s="50">
        <v>45</v>
      </c>
      <c r="E76" s="51">
        <v>10</v>
      </c>
      <c r="F76" s="51"/>
      <c r="G76" s="51"/>
      <c r="H76" s="51"/>
      <c r="I76" s="52">
        <v>75</v>
      </c>
    </row>
    <row r="77" spans="1:9" x14ac:dyDescent="0.3">
      <c r="A77" s="48"/>
      <c r="B77" s="49"/>
      <c r="C77" s="49"/>
      <c r="D77" s="50">
        <v>24</v>
      </c>
      <c r="E77" s="51">
        <v>10</v>
      </c>
      <c r="F77" s="51"/>
      <c r="G77" s="51"/>
      <c r="H77" s="51"/>
      <c r="I77" s="52">
        <v>76</v>
      </c>
    </row>
    <row r="78" spans="1:9" x14ac:dyDescent="0.3">
      <c r="A78" s="48"/>
      <c r="B78" s="49"/>
      <c r="C78" s="49"/>
      <c r="D78" s="50">
        <v>23</v>
      </c>
      <c r="E78" s="51">
        <v>10</v>
      </c>
      <c r="F78" s="51"/>
      <c r="G78" s="51"/>
      <c r="H78" s="51"/>
      <c r="I78" s="52">
        <v>77</v>
      </c>
    </row>
    <row r="79" spans="1:9" x14ac:dyDescent="0.3">
      <c r="A79" s="48"/>
      <c r="B79" s="49"/>
      <c r="C79" s="49"/>
      <c r="D79" s="50">
        <v>25</v>
      </c>
      <c r="E79" s="51">
        <v>10</v>
      </c>
      <c r="F79" s="51"/>
      <c r="G79" s="51"/>
      <c r="H79" s="51"/>
      <c r="I79" s="52">
        <v>78</v>
      </c>
    </row>
    <row r="80" spans="1:9" ht="15" thickBot="1" x14ac:dyDescent="0.35">
      <c r="A80" s="48"/>
      <c r="B80" s="49"/>
      <c r="C80" s="49"/>
      <c r="D80" s="50">
        <v>23</v>
      </c>
      <c r="E80" s="51">
        <v>9</v>
      </c>
      <c r="F80" s="51"/>
      <c r="G80" s="51"/>
      <c r="H80" s="51"/>
      <c r="I80" s="52">
        <v>79</v>
      </c>
    </row>
    <row r="81" spans="1:9" x14ac:dyDescent="0.3">
      <c r="A81" s="43" t="s">
        <v>77</v>
      </c>
      <c r="B81" s="44"/>
      <c r="C81" s="44"/>
      <c r="D81" s="45">
        <v>35</v>
      </c>
      <c r="E81" s="46">
        <v>10</v>
      </c>
      <c r="F81" s="46"/>
      <c r="G81" s="46"/>
      <c r="H81" s="46"/>
      <c r="I81" s="52">
        <v>80</v>
      </c>
    </row>
    <row r="82" spans="1:9" x14ac:dyDescent="0.3">
      <c r="A82" s="48"/>
      <c r="B82" s="49"/>
      <c r="C82" s="49"/>
      <c r="D82" s="50">
        <v>43</v>
      </c>
      <c r="E82" s="51">
        <v>9</v>
      </c>
      <c r="F82" s="51"/>
      <c r="G82" s="51"/>
      <c r="H82" s="51"/>
      <c r="I82" s="52">
        <v>81</v>
      </c>
    </row>
    <row r="83" spans="1:9" x14ac:dyDescent="0.3">
      <c r="A83" s="48"/>
      <c r="B83" s="49"/>
      <c r="C83" s="49"/>
      <c r="D83" s="50">
        <v>45</v>
      </c>
      <c r="E83" s="51">
        <v>10</v>
      </c>
      <c r="F83" s="51"/>
      <c r="G83" s="51"/>
      <c r="H83" s="51"/>
      <c r="I83" s="52">
        <v>82</v>
      </c>
    </row>
    <row r="84" spans="1:9" x14ac:dyDescent="0.3">
      <c r="A84" s="48"/>
      <c r="B84" s="49"/>
      <c r="C84" s="49"/>
      <c r="D84" s="50">
        <v>24</v>
      </c>
      <c r="E84" s="51">
        <v>10</v>
      </c>
      <c r="F84" s="51"/>
      <c r="G84" s="51"/>
      <c r="H84" s="51"/>
      <c r="I84" s="52">
        <v>83</v>
      </c>
    </row>
    <row r="85" spans="1:9" x14ac:dyDescent="0.3">
      <c r="A85" s="48"/>
      <c r="B85" s="49"/>
      <c r="C85" s="49"/>
      <c r="D85" s="50">
        <v>23</v>
      </c>
      <c r="E85" s="51">
        <v>10</v>
      </c>
      <c r="F85" s="51"/>
      <c r="G85" s="51"/>
      <c r="H85" s="51"/>
      <c r="I85" s="52">
        <v>84</v>
      </c>
    </row>
    <row r="86" spans="1:9" ht="15" thickBot="1" x14ac:dyDescent="0.35">
      <c r="A86" s="53"/>
      <c r="B86" s="54"/>
      <c r="C86" s="54"/>
      <c r="D86" s="55">
        <v>25</v>
      </c>
      <c r="E86" s="56">
        <v>10</v>
      </c>
      <c r="F86" s="56"/>
      <c r="G86" s="56"/>
      <c r="H86" s="56"/>
      <c r="I86" s="52">
        <v>85</v>
      </c>
    </row>
    <row r="87" spans="1:9" x14ac:dyDescent="0.3">
      <c r="A87" s="41" t="s">
        <v>78</v>
      </c>
      <c r="D87" s="42">
        <v>35</v>
      </c>
      <c r="E87" s="22">
        <v>10</v>
      </c>
      <c r="I87" s="52">
        <v>86</v>
      </c>
    </row>
    <row r="88" spans="1:9" x14ac:dyDescent="0.3">
      <c r="D88" s="42">
        <v>43</v>
      </c>
      <c r="E88" s="22">
        <v>9</v>
      </c>
      <c r="I88" s="52">
        <v>87</v>
      </c>
    </row>
    <row r="89" spans="1:9" x14ac:dyDescent="0.3">
      <c r="D89" s="50">
        <v>45</v>
      </c>
      <c r="E89" s="51">
        <v>10</v>
      </c>
      <c r="I89" s="52">
        <v>88</v>
      </c>
    </row>
    <row r="90" spans="1:9" x14ac:dyDescent="0.3">
      <c r="D90" s="50">
        <v>24</v>
      </c>
      <c r="E90" s="51">
        <v>10</v>
      </c>
      <c r="I90" s="52">
        <v>89</v>
      </c>
    </row>
    <row r="91" spans="1:9" x14ac:dyDescent="0.3">
      <c r="D91" s="42">
        <v>25</v>
      </c>
      <c r="E91" s="22">
        <v>10</v>
      </c>
      <c r="I91" s="52">
        <v>90</v>
      </c>
    </row>
    <row r="92" spans="1:9" x14ac:dyDescent="0.3">
      <c r="A92" s="41" t="s">
        <v>79</v>
      </c>
      <c r="D92" s="42">
        <v>35</v>
      </c>
      <c r="E92" s="22">
        <v>10</v>
      </c>
      <c r="I92" s="52">
        <v>91</v>
      </c>
    </row>
    <row r="93" spans="1:9" x14ac:dyDescent="0.3">
      <c r="I93" s="52">
        <v>92</v>
      </c>
    </row>
    <row r="94" spans="1:9" x14ac:dyDescent="0.3">
      <c r="I94" s="52">
        <v>93</v>
      </c>
    </row>
    <row r="95" spans="1:9" x14ac:dyDescent="0.3">
      <c r="I95" s="52">
        <v>94</v>
      </c>
    </row>
    <row r="96" spans="1:9" x14ac:dyDescent="0.3">
      <c r="I96" s="52">
        <v>95</v>
      </c>
    </row>
    <row r="97" spans="9:9" x14ac:dyDescent="0.3">
      <c r="I97" s="52">
        <v>96</v>
      </c>
    </row>
    <row r="98" spans="9:9" x14ac:dyDescent="0.3">
      <c r="I98" s="52">
        <v>97</v>
      </c>
    </row>
    <row r="99" spans="9:9" x14ac:dyDescent="0.3">
      <c r="I99" s="52">
        <v>98</v>
      </c>
    </row>
    <row r="100" spans="9:9" x14ac:dyDescent="0.3">
      <c r="I100" s="52">
        <v>99</v>
      </c>
    </row>
    <row r="101" spans="9:9" x14ac:dyDescent="0.3">
      <c r="I101" s="52">
        <v>100</v>
      </c>
    </row>
    <row r="102" spans="9:9" x14ac:dyDescent="0.3">
      <c r="I102" s="52">
        <v>101</v>
      </c>
    </row>
    <row r="103" spans="9:9" x14ac:dyDescent="0.3">
      <c r="I103" s="52">
        <v>102</v>
      </c>
    </row>
    <row r="104" spans="9:9" x14ac:dyDescent="0.3">
      <c r="I104" s="52">
        <v>103</v>
      </c>
    </row>
    <row r="105" spans="9:9" x14ac:dyDescent="0.3">
      <c r="I105" s="52">
        <v>104</v>
      </c>
    </row>
    <row r="106" spans="9:9" x14ac:dyDescent="0.3">
      <c r="I106" s="52">
        <v>105</v>
      </c>
    </row>
    <row r="107" spans="9:9" x14ac:dyDescent="0.3">
      <c r="I107" s="52">
        <v>106</v>
      </c>
    </row>
    <row r="108" spans="9:9" x14ac:dyDescent="0.3">
      <c r="I108" s="52">
        <v>107</v>
      </c>
    </row>
    <row r="109" spans="9:9" x14ac:dyDescent="0.3">
      <c r="I109" s="52">
        <v>108</v>
      </c>
    </row>
    <row r="110" spans="9:9" x14ac:dyDescent="0.3">
      <c r="I110" s="52">
        <v>109</v>
      </c>
    </row>
    <row r="111" spans="9:9" x14ac:dyDescent="0.3">
      <c r="I111" s="52">
        <v>110</v>
      </c>
    </row>
    <row r="112" spans="9:9" x14ac:dyDescent="0.3">
      <c r="I112" s="52">
        <v>111</v>
      </c>
    </row>
    <row r="113" spans="9:9" x14ac:dyDescent="0.3">
      <c r="I113" s="52">
        <v>112</v>
      </c>
    </row>
    <row r="114" spans="9:9" x14ac:dyDescent="0.3">
      <c r="I114" s="52">
        <v>113</v>
      </c>
    </row>
    <row r="115" spans="9:9" x14ac:dyDescent="0.3">
      <c r="I115" s="52">
        <v>114</v>
      </c>
    </row>
    <row r="116" spans="9:9" x14ac:dyDescent="0.3">
      <c r="I116" s="52">
        <v>115</v>
      </c>
    </row>
    <row r="117" spans="9:9" x14ac:dyDescent="0.3">
      <c r="I117" s="52">
        <v>116</v>
      </c>
    </row>
    <row r="118" spans="9:9" x14ac:dyDescent="0.3">
      <c r="I118" s="52">
        <v>117</v>
      </c>
    </row>
    <row r="119" spans="9:9" x14ac:dyDescent="0.3">
      <c r="I119" s="52">
        <v>118</v>
      </c>
    </row>
    <row r="120" spans="9:9" x14ac:dyDescent="0.3">
      <c r="I120" s="52">
        <v>119</v>
      </c>
    </row>
    <row r="121" spans="9:9" x14ac:dyDescent="0.3">
      <c r="I121" s="52">
        <v>120</v>
      </c>
    </row>
    <row r="122" spans="9:9" x14ac:dyDescent="0.3">
      <c r="I122" s="52">
        <v>121</v>
      </c>
    </row>
    <row r="123" spans="9:9" x14ac:dyDescent="0.3">
      <c r="I123" s="52">
        <v>122</v>
      </c>
    </row>
    <row r="124" spans="9:9" x14ac:dyDescent="0.3">
      <c r="I124" s="52">
        <v>123</v>
      </c>
    </row>
    <row r="125" spans="9:9" x14ac:dyDescent="0.3">
      <c r="I125" s="52">
        <v>124</v>
      </c>
    </row>
    <row r="126" spans="9:9" x14ac:dyDescent="0.3">
      <c r="I126" s="52">
        <v>125</v>
      </c>
    </row>
    <row r="127" spans="9:9" x14ac:dyDescent="0.3">
      <c r="I127" s="52">
        <v>126</v>
      </c>
    </row>
    <row r="128" spans="9:9" x14ac:dyDescent="0.3">
      <c r="I128" s="52">
        <v>127</v>
      </c>
    </row>
    <row r="129" spans="9:9" x14ac:dyDescent="0.3">
      <c r="I129" s="52">
        <v>128</v>
      </c>
    </row>
    <row r="130" spans="9:9" x14ac:dyDescent="0.3">
      <c r="I130" s="52">
        <v>129</v>
      </c>
    </row>
    <row r="131" spans="9:9" x14ac:dyDescent="0.3">
      <c r="I131" s="52">
        <v>130</v>
      </c>
    </row>
    <row r="132" spans="9:9" x14ac:dyDescent="0.3">
      <c r="I132" s="52">
        <v>131</v>
      </c>
    </row>
    <row r="133" spans="9:9" x14ac:dyDescent="0.3">
      <c r="I133" s="52">
        <v>132</v>
      </c>
    </row>
    <row r="134" spans="9:9" x14ac:dyDescent="0.3">
      <c r="I134" s="52">
        <v>133</v>
      </c>
    </row>
    <row r="135" spans="9:9" x14ac:dyDescent="0.3">
      <c r="I135" s="52">
        <v>134</v>
      </c>
    </row>
    <row r="136" spans="9:9" x14ac:dyDescent="0.3">
      <c r="I136" s="52">
        <v>135</v>
      </c>
    </row>
    <row r="137" spans="9:9" x14ac:dyDescent="0.3">
      <c r="I137" s="52">
        <v>136</v>
      </c>
    </row>
    <row r="138" spans="9:9" x14ac:dyDescent="0.3">
      <c r="I138" s="52">
        <v>137</v>
      </c>
    </row>
    <row r="139" spans="9:9" x14ac:dyDescent="0.3">
      <c r="I139" s="52">
        <v>138</v>
      </c>
    </row>
    <row r="140" spans="9:9" x14ac:dyDescent="0.3">
      <c r="I140" s="52">
        <v>139</v>
      </c>
    </row>
    <row r="141" spans="9:9" x14ac:dyDescent="0.3">
      <c r="I141" s="52">
        <v>140</v>
      </c>
    </row>
    <row r="142" spans="9:9" x14ac:dyDescent="0.3">
      <c r="I142" s="52">
        <v>141</v>
      </c>
    </row>
    <row r="143" spans="9:9" x14ac:dyDescent="0.3">
      <c r="I143" s="52">
        <v>142</v>
      </c>
    </row>
    <row r="144" spans="9:9" x14ac:dyDescent="0.3">
      <c r="I144" s="52">
        <v>143</v>
      </c>
    </row>
    <row r="145" spans="9:9" x14ac:dyDescent="0.3">
      <c r="I145" s="52">
        <v>144</v>
      </c>
    </row>
    <row r="146" spans="9:9" x14ac:dyDescent="0.3">
      <c r="I146" s="52">
        <v>145</v>
      </c>
    </row>
    <row r="147" spans="9:9" x14ac:dyDescent="0.3">
      <c r="I147" s="52">
        <v>146</v>
      </c>
    </row>
    <row r="148" spans="9:9" x14ac:dyDescent="0.3">
      <c r="I148" s="52">
        <v>147</v>
      </c>
    </row>
    <row r="149" spans="9:9" x14ac:dyDescent="0.3">
      <c r="I149" s="52">
        <v>148</v>
      </c>
    </row>
    <row r="150" spans="9:9" x14ac:dyDescent="0.3">
      <c r="I150" s="52">
        <v>149</v>
      </c>
    </row>
    <row r="151" spans="9:9" x14ac:dyDescent="0.3">
      <c r="I151" s="52">
        <v>150</v>
      </c>
    </row>
    <row r="152" spans="9:9" x14ac:dyDescent="0.3">
      <c r="I152" s="52">
        <v>151</v>
      </c>
    </row>
    <row r="153" spans="9:9" x14ac:dyDescent="0.3">
      <c r="I153" s="52">
        <v>152</v>
      </c>
    </row>
    <row r="154" spans="9:9" x14ac:dyDescent="0.3">
      <c r="I154" s="52">
        <v>153</v>
      </c>
    </row>
    <row r="155" spans="9:9" x14ac:dyDescent="0.3">
      <c r="I155" s="52">
        <v>154</v>
      </c>
    </row>
    <row r="156" spans="9:9" x14ac:dyDescent="0.3">
      <c r="I156" s="52">
        <v>155</v>
      </c>
    </row>
    <row r="157" spans="9:9" x14ac:dyDescent="0.3">
      <c r="I157" s="52">
        <v>156</v>
      </c>
    </row>
    <row r="158" spans="9:9" x14ac:dyDescent="0.3">
      <c r="I158" s="52">
        <v>157</v>
      </c>
    </row>
    <row r="159" spans="9:9" x14ac:dyDescent="0.3">
      <c r="I159" s="52">
        <v>158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move value</vt:lpstr>
      <vt:lpstr>rel pos value</vt:lpstr>
      <vt:lpstr>schimbare vs neschimbare</vt:lpstr>
      <vt:lpstr>pawn position</vt:lpstr>
      <vt:lpstr>speed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2020-10-21T21:04:00Z</dcterms:modified>
</cp:coreProperties>
</file>