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05-06-2021" r:id="rId4" sheetId="2"/>
  </sheets>
</workbook>
</file>

<file path=xl/sharedStrings.xml><?xml version="1.0" encoding="utf-8"?>
<sst xmlns="http://schemas.openxmlformats.org/spreadsheetml/2006/main" count="50" uniqueCount="36">
  <si>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</si>
  <si>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</si>
  <si>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</si>
  <si>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</si>
  <si>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</si>
  <si>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</si>
  <si>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</si>
  <si>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</si>
  <si>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</si>
  <si>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</si>
  <si>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</si>
  <si>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</si>
  <si>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</si>
  <si>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</si>
  <si>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</si>
  <si>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</si>
  <si>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</si>
  <si>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</si>
  <si>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</si>
  <si>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</si>
  <si>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Male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</si>
  <si>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</si>
  <si>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</si>
  <si>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</si>
  <si>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</si>
  <si>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</si>
  <si>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</si>
  <si>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</si>
  <si>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</si>
  <si>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</si>
  <si>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belfiore</t>
  </si>
  <si>
    <t>Healthy</t>
  </si>
  <si>
    <t>≅1</t>
  </si>
  <si>
    <t>revised</t>
  </si>
  <si>
    <t>0.448±0.013</t>
  </si>
  <si>
    <t>avingon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</si>
</sst>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4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120.0</v>
      </c>
      <c r="H2" t="n">
        <v>120.0</v>
      </c>
      <c r="I2" t="n">
        <v>110.0</v>
      </c>
      <c r="J2" t="n">
        <v>100.0</v>
      </c>
      <c r="K2" t="s">
        <v>24</v>
      </c>
      <c r="L2" t="n">
        <v>56.0</v>
      </c>
      <c r="M2" t="n">
        <v>56.0</v>
      </c>
      <c r="N2" t="n">
        <v>55.0</v>
      </c>
      <c r="O2" t="n">
        <v>55.5</v>
      </c>
      <c r="P2" t="n">
        <v>56.0</v>
      </c>
      <c r="Q2" t="n">
        <v>80.0</v>
      </c>
      <c r="R2" t="s">
        <v>21</v>
      </c>
      <c r="S2" t="s">
        <v>21</v>
      </c>
      <c r="T2" t="n">
        <v>55.0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6.666666666666666</v>
      </c>
      <c r="H3" t="n">
        <v>6.666666666666666</v>
      </c>
      <c r="I3" t="n">
        <v>6.11</v>
      </c>
      <c r="J3" t="n">
        <v>5.555555555555555</v>
      </c>
      <c r="K3" t="s">
        <v>25</v>
      </c>
      <c r="L3" t="n">
        <v>336.0</v>
      </c>
      <c r="M3" t="n">
        <v>336.0</v>
      </c>
      <c r="N3" t="n">
        <v>330.0</v>
      </c>
      <c r="O3" t="n">
        <v>333.0</v>
      </c>
      <c r="P3" t="n">
        <v>336.0</v>
      </c>
      <c r="Q3" t="n">
        <v>80.0</v>
      </c>
      <c r="R3" t="s">
        <v>21</v>
      </c>
      <c r="S3" t="s">
        <v>21</v>
      </c>
      <c r="T3" t="n">
        <v>19.25</v>
      </c>
      <c r="U3" t="s">
        <v>21</v>
      </c>
      <c r="V3" t="s">
        <v>21</v>
      </c>
    </row>
    <row r="4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0.57031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2 / (((0.5 * General!F3 + General!H3 + General!J3) / 19.08) * ((0.5 * General!L2 + General!N2 + General!P2) / 104.0) + 1 )</f>
        <v>0.0</v>
      </c>
      <c r="E2" t="s">
        <v>31</v>
      </c>
      <c r="F2" t="s">
        <v>32</v>
      </c>
    </row>
    <row r="3">
      <c r="A3" t="n">
        <v>1.0</v>
      </c>
      <c r="B3"/>
      <c r="C3" t="s">
        <v>33</v>
      </c>
      <c r="D3" t="n">
        <f>1.0 / (LN(General!F3) + LN(General!L2) + LN(General!T3))</f>
        <v>0.0</v>
      </c>
      <c r="E3" t="s">
        <v>21</v>
      </c>
      <c r="F3" t="s">
        <v>34</v>
      </c>
    </row>
    <row r="4">
      <c r="A4" t="n">
        <v>1.0</v>
      </c>
      <c r="B4"/>
      <c r="C4" t="s">
        <v>35</v>
      </c>
      <c r="D4" t="n">
        <f>((0.137 * 100000000 /(General!F3 * General!L2 * 150/General!Q3)) + 100000000 /(General!J3 * General!P2 * 150/General!Q3)) / 2</f>
        <v>0.0</v>
      </c>
      <c r="E4" t="s">
        <v>21</v>
      </c>
      <c r="F4" t="s">
        <v>21</v>
      </c>
    </row>
    <row r="5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2021-06-05T14:44:42Z</dcterms:created>
  <dc:creator>Apache POI</dc:creator>
</cp:coreProperties>
</file>