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F4XsEMXwE0NPwlYz2+8fDUbk6ol+LXPhoK7Jy3aWFsm80tZ/dq5zdUkkXo7bGT4yoWQoC3nIVsGxv5HNVTIPEw==" workbookSaltValue="q7BcNsp1fTiNhsNdodiS9g==" workbookSpinCount="100000" lockStructure="1"/>
  <bookViews>
    <workbookView xWindow="0" yWindow="456" windowWidth="23256" windowHeight="13176" tabRatio="500"/>
  </bookViews>
  <sheets>
    <sheet name="Identificação" sheetId="1" r:id="rId1"/>
    <sheet name="Projeto" sheetId="4" r:id="rId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3" i="4" l="1"/>
  <c r="D6" i="4"/>
  <c r="B1" i="4" l="1"/>
  <c r="D1" i="4" l="1"/>
</calcChain>
</file>

<file path=xl/sharedStrings.xml><?xml version="1.0" encoding="utf-8"?>
<sst xmlns="http://schemas.openxmlformats.org/spreadsheetml/2006/main" count="182" uniqueCount="127">
  <si>
    <t>Nº Grupo</t>
  </si>
  <si>
    <t>Nº</t>
  </si>
  <si>
    <t>Nome</t>
  </si>
  <si>
    <t>Turno</t>
  </si>
  <si>
    <t>Elementos do Grupo:</t>
  </si>
  <si>
    <t>Instruções especiais para correr o projeto:</t>
  </si>
  <si>
    <t>A preencher no caso de o comportamento do projeto não ser o esperado (por exemplo, a landing page não estar a funcionar):</t>
  </si>
  <si>
    <t>Extras</t>
  </si>
  <si>
    <t>Username:</t>
  </si>
  <si>
    <t>Senha:</t>
  </si>
  <si>
    <t>Perfil + Outros dados relevantes:</t>
  </si>
  <si>
    <t>User stories</t>
  </si>
  <si>
    <t>Não Implementado</t>
  </si>
  <si>
    <t>Estado da Implementação:</t>
  </si>
  <si>
    <r>
      <t xml:space="preserve">No caso da user story estar </t>
    </r>
    <r>
      <rPr>
        <b/>
        <sz val="12"/>
        <color theme="1"/>
        <rFont val="Calibri"/>
        <family val="2"/>
        <scheme val="minor"/>
      </rPr>
      <t>parcialmente</t>
    </r>
    <r>
      <rPr>
        <sz val="12"/>
        <color theme="1"/>
        <rFont val="Calibri"/>
        <family val="2"/>
        <scheme val="minor"/>
      </rPr>
      <t xml:space="preserve"> implementada, </t>
    </r>
    <r>
      <rPr>
        <b/>
        <sz val="12"/>
        <color theme="1"/>
        <rFont val="Calibri"/>
        <family val="2"/>
        <scheme val="minor"/>
      </rPr>
      <t>descrever o que está feito</t>
    </r>
    <r>
      <rPr>
        <sz val="12"/>
        <color theme="1"/>
        <rFont val="Calibri"/>
        <family val="2"/>
        <scheme val="minor"/>
      </rPr>
      <t>:</t>
    </r>
  </si>
  <si>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</si>
  <si>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</si>
  <si>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</si>
  <si>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</si>
  <si>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</si>
  <si>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</si>
  <si>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</si>
  <si>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</si>
  <si>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</si>
  <si>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</si>
  <si>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</si>
  <si>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</si>
  <si>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</si>
  <si>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</si>
  <si>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</si>
  <si>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</si>
  <si>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</si>
  <si>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</si>
  <si>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</si>
  <si>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</si>
  <si>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</si>
  <si>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</si>
  <si>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</si>
  <si>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</si>
  <si>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</si>
  <si>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</si>
  <si>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</si>
  <si>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</si>
  <si>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</si>
  <si>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</si>
  <si>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</si>
  <si>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</si>
  <si>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</si>
  <si>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</si>
  <si>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</si>
  <si>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Usernames e passwords de utilizadores para teste (pelo menos um por perfil):</t>
  </si>
  <si>
    <t>As a user (anonymous or authenticated user) I want to access the site’s initial page with information about the total of registered users, total number of accounts and movements registered on the platform;</t>
  </si>
  <si>
    <t>As an anonymous user I want to register as a new user of the application. Registration data should include user’s name (only spaces and letters), e-mail (must be unique), password (3 or more characters), phone number (optional) and a photo (optional - by uploading an image);</t>
  </si>
  <si>
    <t>As an anonymous user I want to authenticate the application with valid credentials (email and password);</t>
  </si>
  <si>
    <t>As an anonymous user I want to reset a forgotten password, by passing an e-mail address to the application, and if the e-mail is associated to a valid user account, receiving an e-mail with a link to reset the account password.</t>
  </si>
  <si>
    <t>As an administrator I want to be able to block or reactivate users or to change its type to normal or administrator. These changes can be applied to any user, except myself.</t>
  </si>
  <si>
    <t>As a user I want to be able to logout from the application. After logging out, I should be redirect to the site’s initial page;</t>
  </si>
  <si>
    <t>As a user I should be able to change my password;</t>
  </si>
  <si>
    <t>As a user I should be able to update my profile, specifically: my name, e-mail, phone number and photo (by uploading an image). When updating the e-mail, the application must guarantee that the new e-mail is unique among all users (including blocked users);</t>
  </si>
  <si>
    <t>As a user I want to delete (if it has no movements) or close an opened account;</t>
  </si>
  <si>
    <t>As a user I want to reopen a closed account;</t>
  </si>
  <si>
    <t>As a user I want to edit the data of accounts, namely its type, code (always unique for each user), description and start balance.</t>
  </si>
  <si>
    <t>As a user, when I change the start balance of an account, I want the application to recalculate all start and end balances of all movements of the account, as well as the current balance of that account;</t>
  </si>
  <si>
    <t>As a user I want to add (by uploading) documents (pdf, png or jpeg) and associate each one with a specific movement;</t>
  </si>
  <si>
    <t>As a user I want to remove documents and dissociate them from the related movement;</t>
  </si>
  <si>
    <t>As a user I want to add any user to my group of associate members, which will give him permission to view all my financial data;</t>
  </si>
  <si>
    <t>As a user I want to remove any user from my group of associate members, which will inhibit him from accessing my financial data;</t>
  </si>
  <si>
    <t>As a user I want to access all financial information and view/download documents of any user whose group of associate members I belong to – the fact that a user belongs to my group of associate members does not grant me authorization to access its financial data;</t>
  </si>
  <si>
    <t>As a user, when accessing someone else’s financial data, and documents, I shall not be allowed to change any data - I cannot add, edit or delete anything that belongs to the other user;</t>
  </si>
  <si>
    <t>Peso</t>
  </si>
  <si>
    <t>As an administrator I want to view a list of registered users (including blocked users and administrators) of the application. For each user show at least the name, email, type and status (blocked or not) fields;</t>
  </si>
  <si>
    <t>As an administrator I want to be able to filter users by name (partial match), type (normal or administrator) and blocked status (whether it is blocked or not);</t>
  </si>
  <si>
    <t>As a user I want to view and filter (by name) the public profile of all registered users, including administrators and blocked users. Each public profile includes only the name and photo (if any) of the user. Users that belong to my group of associate members should be identifiable as such, as well as users whose groups of associate members I belong to;</t>
  </si>
  <si>
    <t>As a user I want to view the list of users that belong to my group of associate members. The list should show at least the name and email of the member;</t>
  </si>
  <si>
    <t>As a user I want to view the list of users whose groups of associate members I belong to. The list should show at least the name and email of the member and a link to the accounts page of the member (see US 14);</t>
  </si>
  <si>
    <t>As a user I want to view the list of my opened accounts and the list of my closed accounts;</t>
  </si>
  <si>
    <t>As a user I want to create accounts. Account data should include the account type, the date when the account was created (not necessarily the current date), the account code and the start balance of the account. It might also include a description;</t>
  </si>
  <si>
    <t>As a user I want to view all movements of an account. The listing must show at least the following fields: category, date, value, type and end_balance;</t>
  </si>
  <si>
    <t>As a user I want to add, edit or delete movements of an account. Movement data should include the type (revenue or expense), category, date (no time information is required), value and a description (optional). It might also include a link to the associated document (US24). Note that start and end balance are to be calculated automatically – user should not edit these values;</t>
  </si>
  <si>
    <t>As a user, when I add, edit (the type, value or date) or delete movements, I want the application to recalculate the account current balance, as well as the start and end balance of all affected movements (according to the date of the added, edited or deleted movement). For performance optimization purposes, students should guarantee that recalculation is only applied to affected movements;</t>
  </si>
  <si>
    <t>As a user I want to view/download documents from the associated movements. Only I and users that belong to my group of associate members can view/download these documents;</t>
  </si>
  <si>
    <t>As a user I want to view a summary of my financial situation, namely the total balance of all accounts (user’s grand total) and the summary information about each account including the relative weight (percentage) of each account over the total balance;</t>
  </si>
  <si>
    <t>As a user I want to view (with textual and graphical data) the statistical information about the total revenues and expenses by categories, on a given time frame;</t>
  </si>
  <si>
    <t>As a user I want to view (with textual and graphical data) the statistical information about the evolution through time (monthly) of the revenues and expenses by categories, on a given time frame;</t>
  </si>
  <si>
    <t>As a user, I would like to have some private customization - to be defined by the students - such as preferred accounts or categories of movements, changing the order of accounts, summary information or statistics, etc.</t>
  </si>
  <si>
    <t>Non-Functional Requirements</t>
  </si>
  <si>
    <t>NFR 1</t>
  </si>
  <si>
    <t>Ignorado</t>
  </si>
  <si>
    <t>Application must use the Laravel Framework 5.6;</t>
  </si>
  <si>
    <t>Application must use a MySQL database whose structure is provided and cannot be changed;</t>
  </si>
  <si>
    <t>NFR 2</t>
  </si>
  <si>
    <t>NFR 3</t>
  </si>
  <si>
    <t>NFR 4</t>
  </si>
  <si>
    <t>NFR 5</t>
  </si>
  <si>
    <t>NFR 6</t>
  </si>
  <si>
    <t>NFR 7</t>
  </si>
  <si>
    <t>NFR 8</t>
  </si>
  <si>
    <t>NFR 9</t>
  </si>
  <si>
    <t>NFR 10</t>
  </si>
  <si>
    <t>NFR 11</t>
  </si>
  <si>
    <t>NFR 12</t>
  </si>
  <si>
    <t>Application structure, architecture and code must follow Laravel recommended conventions and practices, as well as PSR-2 guidelines;</t>
  </si>
  <si>
    <t>When displaying data as a list or table, the total number of potential records should be considered. This implies that for all but very small datasets, lists and tables should implement pagination and sortable columns. Also, when possible filtering the dataset should also be considered;</t>
  </si>
  <si>
    <t>Form’s data should always be validated on the server, according to rules extrapolated from the scenery, functional requirements and database structure;</t>
  </si>
  <si>
    <t>Visual appearance and layout should be consistent through the entire application, and adapted to the applications’ objective and usage context;</t>
  </si>
  <si>
    <t>Application usability should be a major concern – application should be as usable and as simple as possible;</t>
  </si>
  <si>
    <t>Application should be as reliable as possible;</t>
  </si>
  <si>
    <t>Application should have the best performance possible;</t>
  </si>
  <si>
    <t xml:space="preserve">
Application should be as secure as possible;</t>
  </si>
  <si>
    <t>Application should guarantee the protection of users’ data and privacy, ensuring that no unauthorized user can view or change any data or document it should not have access to;</t>
  </si>
  <si>
    <t>The application should follow the guidelines of the "Testing".</t>
  </si>
  <si>
    <t>Nota</t>
  </si>
  <si>
    <t>Nota: Preencher também a folha "Projeto"</t>
  </si>
  <si>
    <t>Notas Func.</t>
  </si>
  <si>
    <t xml:space="preserve">Total: </t>
  </si>
  <si>
    <t>No caso do requisito ter sido considerado, descrever como e em que contexto foi considerado:</t>
  </si>
  <si>
    <t xml:space="preserve">Total 
Não
Func. : </t>
  </si>
  <si>
    <t>Total 
Func. :</t>
  </si>
  <si>
    <t>AJUSTES</t>
  </si>
  <si>
    <t>Justificação para Ajustes</t>
  </si>
  <si>
    <r>
      <t xml:space="preserve">Ajuste aos </t>
    </r>
    <r>
      <rPr>
        <b/>
        <sz val="12"/>
        <color theme="1"/>
        <rFont val="Calibri"/>
        <family val="2"/>
        <scheme val="minor"/>
      </rPr>
      <t>User Stories</t>
    </r>
    <r>
      <rPr>
        <sz val="12"/>
        <color theme="1"/>
        <rFont val="Calibri"/>
        <family val="2"/>
        <scheme val="minor"/>
      </rPr>
      <t xml:space="preserve"> (valor em percentagem final - pode ser positivo ou negativo)</t>
    </r>
  </si>
  <si>
    <r>
      <t xml:space="preserve">Ajuste aos </t>
    </r>
    <r>
      <rPr>
        <b/>
        <sz val="12"/>
        <color theme="1"/>
        <rFont val="Calibri"/>
        <family val="2"/>
        <scheme val="minor"/>
      </rPr>
      <t>Requisitos Não Funcionais</t>
    </r>
    <r>
      <rPr>
        <sz val="12"/>
        <color theme="1"/>
        <rFont val="Calibri"/>
        <family val="2"/>
        <scheme val="minor"/>
      </rPr>
      <t xml:space="preserve"> (valor em percentagem final - pode ser positivo ou negativo)</t>
    </r>
  </si>
  <si>
    <t>Requisito considerado?</t>
  </si>
  <si>
    <t>António João Galvão E Silva</t>
  </si>
  <si>
    <t>Cirilo Marques Sousa</t>
  </si>
  <si>
    <t>Marta Catarina Vidal Correia Pereira dos Santos</t>
  </si>
  <si>
    <t>N-PL2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</si>
</sst>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sz val="20"/>
      <color theme="1"/>
      <name val="Calibri"/>
      <family val="2"/>
      <scheme val="minor"/>
    </font>
    <font>
      <i/>
      <sz val="10"/>
      <color theme="1"/>
      <name val="Calibri"/>
      <family val="2"/>
      <scheme val="minor"/>
    </font>
    <font>
      <b/>
      <i/>
      <sz val="16"/>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9" tint="0.39997558519241921"/>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0" fillId="0" borderId="2" xfId="0" applyBorder="1" applyAlignment="1" applyProtection="1">
      <alignment horizontal="center" vertical="center"/>
      <protection locked="0"/>
    </xf>
    <xf numFmtId="0" fontId="0" fillId="0" borderId="2" xfId="0" applyBorder="1" applyAlignment="1" applyProtection="1">
      <alignment horizontal="left" vertical="center"/>
      <protection locked="0"/>
    </xf>
    <xf numFmtId="0" fontId="1" fillId="0" borderId="2" xfId="0" applyFont="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2" xfId="0" applyFont="1" applyBorder="1" applyAlignment="1" applyProtection="1">
      <alignment horizontal="center" vertical="center"/>
    </xf>
    <xf numFmtId="0" fontId="7"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1" fillId="0" borderId="0" xfId="0" applyFont="1" applyAlignment="1" applyProtection="1">
      <alignment vertical="center"/>
    </xf>
    <xf numFmtId="0" fontId="0" fillId="0" borderId="0" xfId="0" applyBorder="1" applyAlignment="1" applyProtection="1">
      <alignment vertical="center"/>
    </xf>
    <xf numFmtId="0" fontId="0" fillId="0" borderId="0" xfId="0" applyBorder="1" applyAlignment="1" applyProtection="1">
      <alignment horizontal="right" vertical="center"/>
    </xf>
    <xf numFmtId="2" fontId="1" fillId="4" borderId="0" xfId="0" applyNumberFormat="1" applyFont="1" applyFill="1" applyAlignment="1" applyProtection="1">
      <alignment horizontal="center" vertical="center"/>
    </xf>
    <xf numFmtId="0" fontId="0" fillId="0" borderId="0" xfId="0" applyBorder="1" applyAlignment="1" applyProtection="1">
      <alignment horizontal="left" vertical="top"/>
    </xf>
    <xf numFmtId="0" fontId="0" fillId="0" borderId="0" xfId="0" applyBorder="1" applyAlignment="1" applyProtection="1">
      <alignment horizontal="center" vertical="center"/>
    </xf>
    <xf numFmtId="0" fontId="2" fillId="0" borderId="0" xfId="0" applyFont="1" applyBorder="1" applyAlignment="1" applyProtection="1">
      <alignment vertical="center"/>
    </xf>
    <xf numFmtId="0" fontId="0" fillId="0" borderId="0" xfId="0" applyAlignment="1" applyProtection="1">
      <alignment horizontal="center" vertical="center" wrapText="1"/>
    </xf>
    <xf numFmtId="0" fontId="2" fillId="0" borderId="0" xfId="0" applyFont="1" applyBorder="1" applyAlignment="1" applyProtection="1">
      <alignment vertical="top"/>
    </xf>
    <xf numFmtId="0" fontId="2" fillId="0" borderId="0" xfId="0" applyFont="1" applyBorder="1" applyAlignment="1" applyProtection="1">
      <alignment horizontal="center" vertical="center"/>
    </xf>
    <xf numFmtId="0" fontId="3" fillId="0" borderId="0" xfId="0" applyFont="1" applyBorder="1" applyAlignment="1" applyProtection="1">
      <alignment vertical="center"/>
    </xf>
    <xf numFmtId="0" fontId="1" fillId="4" borderId="0" xfId="0" applyFont="1" applyFill="1" applyAlignment="1" applyProtection="1">
      <alignment horizontal="center" vertical="center"/>
    </xf>
    <xf numFmtId="0" fontId="3" fillId="0" borderId="0" xfId="0" applyFont="1" applyBorder="1" applyAlignment="1" applyProtection="1">
      <alignment vertical="top"/>
    </xf>
    <xf numFmtId="0" fontId="3" fillId="0" borderId="0" xfId="0" applyFont="1" applyBorder="1" applyAlignment="1" applyProtection="1">
      <alignment horizontal="center" vertical="center"/>
    </xf>
    <xf numFmtId="0" fontId="0" fillId="0" borderId="0" xfId="0" applyAlignment="1" applyProtection="1">
      <alignment horizontal="center" wrapText="1"/>
    </xf>
    <xf numFmtId="0" fontId="0" fillId="0" borderId="0" xfId="0" applyBorder="1" applyAlignment="1" applyProtection="1">
      <alignment vertical="top"/>
    </xf>
    <xf numFmtId="0" fontId="0" fillId="0" borderId="0" xfId="0" applyBorder="1" applyAlignment="1" applyProtection="1">
      <alignment horizontal="left" vertical="center"/>
    </xf>
    <xf numFmtId="0" fontId="5"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vertical="center"/>
    </xf>
    <xf numFmtId="0" fontId="1" fillId="0" borderId="0" xfId="0" applyFont="1" applyBorder="1" applyAlignment="1" applyProtection="1">
      <alignment horizontal="center" vertical="center" wrapText="1"/>
    </xf>
    <xf numFmtId="0" fontId="1" fillId="0" borderId="0" xfId="0" applyFont="1" applyBorder="1" applyAlignment="1" applyProtection="1">
      <alignment horizontal="left" vertical="center"/>
    </xf>
    <xf numFmtId="0" fontId="0" fillId="2" borderId="2" xfId="0" applyFill="1" applyBorder="1" applyAlignment="1" applyProtection="1">
      <alignment horizontal="center" vertical="center"/>
    </xf>
    <xf numFmtId="0" fontId="6"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0" fillId="3" borderId="2" xfId="0" applyFill="1" applyBorder="1" applyAlignment="1" applyProtection="1">
      <alignment horizontal="center" vertical="center"/>
    </xf>
    <xf numFmtId="0" fontId="2" fillId="0" borderId="0" xfId="0" applyFont="1" applyBorder="1" applyAlignment="1" applyProtection="1">
      <alignment horizontal="left" vertical="center"/>
    </xf>
    <xf numFmtId="0" fontId="0" fillId="0" borderId="0" xfId="0" applyAlignment="1" applyProtection="1">
      <alignment horizontal="center" vertical="center"/>
    </xf>
    <xf numFmtId="0" fontId="0" fillId="3" borderId="2" xfId="0" applyFill="1" applyBorder="1" applyAlignment="1" applyProtection="1">
      <alignment horizontal="left" vertical="center"/>
    </xf>
    <xf numFmtId="0" fontId="1" fillId="2" borderId="2" xfId="0" applyFont="1" applyFill="1" applyBorder="1" applyAlignment="1" applyProtection="1">
      <alignment horizontal="center" vertical="center"/>
    </xf>
    <xf numFmtId="0" fontId="8" fillId="0" borderId="0" xfId="0" applyFont="1" applyBorder="1" applyAlignment="1" applyProtection="1">
      <alignment horizontal="left" vertical="top" wrapText="1"/>
    </xf>
    <xf numFmtId="0" fontId="0" fillId="0" borderId="2" xfId="0" applyBorder="1" applyAlignment="1" applyProtection="1">
      <alignment horizontal="left" vertical="top"/>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0" xfId="0" applyAlignment="1" applyProtection="1">
      <alignment horizontal="center" vertical="center"/>
    </xf>
    <xf numFmtId="0" fontId="0" fillId="0" borderId="3" xfId="0"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0" fillId="0" borderId="4" xfId="0" applyBorder="1" applyAlignment="1" applyProtection="1">
      <alignment horizontal="left" vertical="center"/>
      <protection locked="0"/>
    </xf>
    <xf numFmtId="0" fontId="0" fillId="0" borderId="0" xfId="0" applyFont="1" applyBorder="1" applyAlignment="1" applyProtection="1">
      <alignment horizontal="left" vertical="center" wrapText="1"/>
    </xf>
    <xf numFmtId="0" fontId="0" fillId="0" borderId="0" xfId="0" applyFont="1" applyBorder="1" applyAlignment="1" applyProtection="1">
      <alignment horizontal="left" vertical="center"/>
    </xf>
    <xf numFmtId="0" fontId="1" fillId="0" borderId="1" xfId="0" applyFont="1" applyBorder="1" applyAlignment="1" applyProtection="1">
      <alignment horizontal="left" vertical="center"/>
    </xf>
    <xf numFmtId="0" fontId="5" fillId="0" borderId="0" xfId="0" applyFont="1" applyBorder="1" applyAlignment="1" applyProtection="1">
      <alignment horizontal="center" vertical="center"/>
    </xf>
  </cellXfs>
  <cellStyles count="1">
    <cellStyle name="Normal" xfId="0" builtinId="0"/>
  </cellStyles>
  <dxfs count="5">
    <dxf>
      <font>
        <color theme="1"/>
      </font>
      <fill>
        <patternFill patternType="solid">
          <fgColor auto="1"/>
          <bgColor theme="6" tint="0.39994506668294322"/>
        </patternFill>
      </fill>
    </dxf>
    <dxf>
      <font>
        <color theme="1"/>
      </font>
      <fill>
        <patternFill patternType="solid">
          <fgColor auto="1"/>
          <bgColor theme="6" tint="0.39994506668294322"/>
        </patternFill>
      </fill>
    </dxf>
    <dxf>
      <font>
        <strike val="0"/>
        <color theme="1"/>
      </font>
      <fill>
        <patternFill patternType="none">
          <bgColor auto="1"/>
        </patternFill>
      </fill>
    </dxf>
    <dxf>
      <font>
        <color rgb="FF006100"/>
      </font>
      <fill>
        <patternFill>
          <bgColor rgb="FFC6EFCE"/>
        </patternFill>
      </fill>
    </dxf>
    <dxf>
      <font>
        <strike val="0"/>
        <color theme="1"/>
      </font>
      <fill>
        <patternFill patternType="none">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tabSelected="1" workbookViewId="0">
      <selection activeCell="B11" sqref="B11:I11"/>
    </sheetView>
  </sheetViews>
  <sheetFormatPr defaultColWidth="10.796875" defaultRowHeight="22.05" customHeight="1" x14ac:dyDescent="0.3"/>
  <cols>
    <col min="1" max="1" width="3" style="5" customWidth="1"/>
    <col min="2" max="2" width="9.69921875" style="5" customWidth="1"/>
    <col min="3" max="3" width="13" style="5" customWidth="1"/>
    <col min="4" max="4" width="2.796875" style="5" customWidth="1"/>
    <col min="5" max="5" width="7.69921875" style="5" customWidth="1"/>
    <col min="6" max="6" width="14.69921875" style="5" customWidth="1"/>
    <col min="7" max="7" width="2.5" style="5" customWidth="1"/>
    <col min="8" max="8" width="12.5" style="5" customWidth="1"/>
    <col min="9" max="9" width="82.796875" style="5" customWidth="1"/>
    <col min="10" max="10" width="3.796875" style="5" customWidth="1"/>
    <col min="11" max="16384" width="10.796875" style="5"/>
  </cols>
  <sheetData>
    <row r="1" spans="2:9" ht="13.95" customHeight="1" x14ac:dyDescent="0.3"/>
    <row r="2" spans="2:9" ht="22.05" customHeight="1" x14ac:dyDescent="0.3">
      <c r="B2" s="6" t="s">
        <v>0</v>
      </c>
      <c r="C2" s="3">
        <v>111</v>
      </c>
      <c r="I2" s="8" t="s">
        <v>112</v>
      </c>
    </row>
    <row r="3" spans="2:9" ht="9" customHeight="1" x14ac:dyDescent="0.3">
      <c r="B3" s="9"/>
    </row>
    <row r="4" spans="2:9" ht="22.05" customHeight="1" x14ac:dyDescent="0.3">
      <c r="B4" s="10"/>
      <c r="C4" s="10" t="s">
        <v>4</v>
      </c>
    </row>
    <row r="5" spans="2:9" ht="22.05" customHeight="1" x14ac:dyDescent="0.3">
      <c r="B5" s="9" t="s">
        <v>1</v>
      </c>
      <c r="C5" s="1">
        <v>2162354</v>
      </c>
      <c r="E5" s="9" t="s">
        <v>3</v>
      </c>
      <c r="F5" s="1" t="s">
        <v>126</v>
      </c>
      <c r="H5" s="9" t="s">
        <v>2</v>
      </c>
      <c r="I5" s="2" t="s">
        <v>125</v>
      </c>
    </row>
    <row r="6" spans="2:9" ht="22.05" customHeight="1" x14ac:dyDescent="0.3">
      <c r="B6" s="9" t="s">
        <v>1</v>
      </c>
      <c r="C6" s="1">
        <v>2161360</v>
      </c>
      <c r="E6" s="9" t="s">
        <v>3</v>
      </c>
      <c r="F6" s="1" t="s">
        <v>126</v>
      </c>
      <c r="H6" s="9" t="s">
        <v>2</v>
      </c>
      <c r="I6" s="2" t="s">
        <v>124</v>
      </c>
    </row>
    <row r="7" spans="2:9" ht="22.05" customHeight="1" x14ac:dyDescent="0.3">
      <c r="B7" s="9" t="s">
        <v>1</v>
      </c>
      <c r="C7" s="1">
        <v>2121771</v>
      </c>
      <c r="E7" s="9" t="s">
        <v>3</v>
      </c>
      <c r="F7" s="1" t="s">
        <v>126</v>
      </c>
      <c r="H7" s="9" t="s">
        <v>2</v>
      </c>
      <c r="I7" s="2" t="s">
        <v>123</v>
      </c>
    </row>
    <row r="9" spans="2:9" ht="22.05" customHeight="1" x14ac:dyDescent="0.3">
      <c r="B9" s="43" t="s">
        <v>5</v>
      </c>
      <c r="C9" s="43"/>
      <c r="D9" s="43"/>
      <c r="E9" s="43"/>
      <c r="F9" s="43"/>
      <c r="G9" s="43"/>
      <c r="H9" s="43"/>
      <c r="I9" s="43"/>
    </row>
    <row r="10" spans="2:9" ht="22.05" customHeight="1" x14ac:dyDescent="0.3">
      <c r="B10" s="44" t="s">
        <v>6</v>
      </c>
      <c r="C10" s="44"/>
      <c r="D10" s="44"/>
      <c r="E10" s="44"/>
      <c r="F10" s="44"/>
      <c r="G10" s="44"/>
      <c r="H10" s="44"/>
      <c r="I10" s="44"/>
    </row>
    <row r="11" spans="2:9" ht="138" customHeight="1" x14ac:dyDescent="0.3">
      <c r="B11" s="45"/>
      <c r="C11" s="46"/>
      <c r="D11" s="46"/>
      <c r="E11" s="46"/>
      <c r="F11" s="46"/>
      <c r="G11" s="46"/>
      <c r="H11" s="46"/>
      <c r="I11" s="47"/>
    </row>
    <row r="12" spans="2:9" ht="22.05" customHeight="1" x14ac:dyDescent="0.3">
      <c r="B12" s="48"/>
      <c r="C12" s="48"/>
      <c r="D12" s="48"/>
      <c r="E12" s="48"/>
      <c r="F12" s="48"/>
      <c r="G12" s="48"/>
      <c r="H12" s="48"/>
      <c r="I12" s="48"/>
    </row>
    <row r="13" spans="2:9" ht="24" customHeight="1" x14ac:dyDescent="0.3">
      <c r="B13" s="52" t="s">
        <v>50</v>
      </c>
      <c r="C13" s="53"/>
      <c r="D13" s="53"/>
      <c r="E13" s="53"/>
      <c r="F13" s="53"/>
      <c r="G13" s="53"/>
      <c r="H13" s="53"/>
      <c r="I13" s="53"/>
    </row>
    <row r="14" spans="2:9" ht="22.05" customHeight="1" x14ac:dyDescent="0.3">
      <c r="B14" s="54" t="s">
        <v>8</v>
      </c>
      <c r="C14" s="54"/>
      <c r="D14" s="11"/>
      <c r="E14" s="54" t="s">
        <v>9</v>
      </c>
      <c r="F14" s="54"/>
      <c r="G14" s="54"/>
      <c r="I14" s="11" t="s">
        <v>10</v>
      </c>
    </row>
    <row r="15" spans="2:9" ht="22.05" customHeight="1" x14ac:dyDescent="0.3">
      <c r="B15" s="49"/>
      <c r="C15" s="50"/>
      <c r="E15" s="49"/>
      <c r="F15" s="51"/>
      <c r="G15" s="50"/>
      <c r="H15" s="9"/>
      <c r="I15" s="4"/>
    </row>
    <row r="16" spans="2:9" ht="22.05" customHeight="1" x14ac:dyDescent="0.3">
      <c r="B16" s="49"/>
      <c r="C16" s="50"/>
      <c r="E16" s="49"/>
      <c r="F16" s="51"/>
      <c r="G16" s="50"/>
      <c r="H16" s="9"/>
      <c r="I16" s="4"/>
    </row>
    <row r="17" spans="2:9" ht="22.05" customHeight="1" x14ac:dyDescent="0.3">
      <c r="B17" s="49"/>
      <c r="C17" s="50"/>
      <c r="E17" s="49"/>
      <c r="F17" s="51"/>
      <c r="G17" s="50"/>
      <c r="H17" s="9"/>
      <c r="I17" s="4"/>
    </row>
    <row r="18" spans="2:9" ht="22.05" customHeight="1" x14ac:dyDescent="0.3">
      <c r="B18" s="49"/>
      <c r="C18" s="50"/>
      <c r="E18" s="49"/>
      <c r="F18" s="51"/>
      <c r="G18" s="50"/>
      <c r="H18" s="9"/>
      <c r="I18" s="4"/>
    </row>
    <row r="19" spans="2:9" ht="22.05" customHeight="1" x14ac:dyDescent="0.3">
      <c r="B19" s="49"/>
      <c r="C19" s="50"/>
      <c r="E19" s="49"/>
      <c r="F19" s="51"/>
      <c r="G19" s="50"/>
      <c r="H19" s="9"/>
      <c r="I19" s="4"/>
    </row>
    <row r="20" spans="2:9" ht="22.05" customHeight="1" x14ac:dyDescent="0.3">
      <c r="B20" s="49"/>
      <c r="C20" s="50"/>
      <c r="E20" s="49"/>
      <c r="F20" s="51"/>
      <c r="G20" s="50"/>
      <c r="H20" s="9"/>
      <c r="I20" s="4"/>
    </row>
    <row r="21" spans="2:9" ht="22.05" customHeight="1" x14ac:dyDescent="0.3">
      <c r="B21" s="49"/>
      <c r="C21" s="50"/>
      <c r="E21" s="49"/>
      <c r="F21" s="51"/>
      <c r="G21" s="50"/>
      <c r="H21" s="9"/>
      <c r="I21" s="4"/>
    </row>
    <row r="22" spans="2:9" ht="22.05" customHeight="1" x14ac:dyDescent="0.3">
      <c r="B22" s="49"/>
      <c r="C22" s="50"/>
      <c r="E22" s="49"/>
      <c r="F22" s="51"/>
      <c r="G22" s="50"/>
      <c r="H22" s="9"/>
      <c r="I22" s="4"/>
    </row>
    <row r="23" spans="2:9" ht="22.05" customHeight="1" x14ac:dyDescent="0.3">
      <c r="B23" s="49"/>
      <c r="C23" s="50"/>
      <c r="E23" s="49"/>
      <c r="F23" s="51"/>
      <c r="G23" s="50"/>
      <c r="H23" s="9"/>
      <c r="I23" s="4"/>
    </row>
    <row r="24" spans="2:9" ht="22.05" customHeight="1" x14ac:dyDescent="0.3">
      <c r="B24" s="49"/>
      <c r="C24" s="50"/>
      <c r="E24" s="49"/>
      <c r="F24" s="51"/>
      <c r="G24" s="50"/>
      <c r="H24" s="9"/>
      <c r="I24" s="4"/>
    </row>
  </sheetData>
  <sheetProtection algorithmName="SHA-512" hashValue="BQeHbFBOn0mfC8USKQ+iyGSaoAPO6bC5VelWn/s0VMamUzPaFK6ccwJXb/uePS4cAXZUXF6QO9aO6rPCDiiCjw==" saltValue="Hs9w6Bf5zkJ/kmqzdYwKfQ==" spinCount="100000" sheet="1" objects="1" scenarios="1" selectLockedCells="1"/>
  <mergeCells count="27">
    <mergeCell ref="B24:C24"/>
    <mergeCell ref="E24:G24"/>
    <mergeCell ref="B14:C14"/>
    <mergeCell ref="E14:G14"/>
    <mergeCell ref="B21:C21"/>
    <mergeCell ref="E21:G21"/>
    <mergeCell ref="B22:C22"/>
    <mergeCell ref="E22:G22"/>
    <mergeCell ref="B23:C23"/>
    <mergeCell ref="E23:G23"/>
    <mergeCell ref="B18:C18"/>
    <mergeCell ref="E18:G18"/>
    <mergeCell ref="B19:C19"/>
    <mergeCell ref="E19:G19"/>
    <mergeCell ref="B20:C20"/>
    <mergeCell ref="E20:G20"/>
    <mergeCell ref="B17:C17"/>
    <mergeCell ref="E17:G17"/>
    <mergeCell ref="B13:I13"/>
    <mergeCell ref="E15:G15"/>
    <mergeCell ref="B15:C15"/>
    <mergeCell ref="B9:I9"/>
    <mergeCell ref="B10:I10"/>
    <mergeCell ref="B11:I11"/>
    <mergeCell ref="B12:I12"/>
    <mergeCell ref="B16:C16"/>
    <mergeCell ref="E16:G16"/>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38" zoomScaleNormal="100" workbookViewId="0">
      <pane xSplit="1" topLeftCell="B1" activePane="topRight" state="frozen"/>
      <selection pane="topRight" activeCell="B4" sqref="B4:C4"/>
    </sheetView>
  </sheetViews>
  <sheetFormatPr defaultColWidth="10.796875" defaultRowHeight="15.6" x14ac:dyDescent="0.3"/>
  <cols>
    <col min="1" max="1" width="7.19921875" style="12" customWidth="1"/>
    <col min="2" max="2" width="23.796875" style="12" customWidth="1"/>
    <col min="3" max="3" width="102.69921875" style="27" customWidth="1"/>
    <col min="4" max="4" width="11.5" style="38" hidden="1" customWidth="1"/>
    <col min="5" max="5" width="93.796875" style="15" customWidth="1"/>
    <col min="6" max="6" width="10.796875" style="16" hidden="1" customWidth="1"/>
    <col min="7" max="8" width="10.796875" style="12" customWidth="1"/>
    <col min="9" max="16384" width="10.796875" style="12"/>
  </cols>
  <sheetData>
    <row r="1" spans="1:6" ht="22.95" hidden="1" customHeight="1" x14ac:dyDescent="0.3">
      <c r="B1" s="13" t="str">
        <f>"Nº Grupo: " &amp; Identificação!C2</f>
        <v>Nº Grupo: 111</v>
      </c>
      <c r="C1" s="6" t="s">
        <v>114</v>
      </c>
      <c r="D1" s="14">
        <f>ROUND((D3*0.8+D6*0.2)/5,2)</f>
        <v>0</v>
      </c>
    </row>
    <row r="2" spans="1:6" ht="34.049999999999997" customHeight="1" x14ac:dyDescent="0.3">
      <c r="B2" s="17" t="s">
        <v>7</v>
      </c>
      <c r="C2" s="17"/>
      <c r="D2" s="18" t="s">
        <v>117</v>
      </c>
      <c r="E2" s="19"/>
      <c r="F2" s="20"/>
    </row>
    <row r="3" spans="1:6" ht="22.05" customHeight="1" x14ac:dyDescent="0.3">
      <c r="B3" s="21" t="s">
        <v>16</v>
      </c>
      <c r="C3" s="21"/>
      <c r="D3" s="22">
        <f>ROUND(SUMPRODUCT($F$9:$F$41,$D$9:$D$41)/SUM($F$9:$F$41)*20+$D$60,0)</f>
        <v>0</v>
      </c>
      <c r="E3" s="23"/>
      <c r="F3" s="24"/>
    </row>
    <row r="4" spans="1:6" ht="103.05" customHeight="1" x14ac:dyDescent="0.3">
      <c r="B4" s="45"/>
      <c r="C4" s="47"/>
      <c r="D4" s="25" t="s">
        <v>116</v>
      </c>
      <c r="E4" s="26"/>
    </row>
    <row r="5" spans="1:6" ht="16.05" customHeight="1" x14ac:dyDescent="0.3">
      <c r="D5" s="12"/>
    </row>
    <row r="6" spans="1:6" ht="25.8" x14ac:dyDescent="0.3">
      <c r="A6" s="28"/>
      <c r="B6" s="55" t="s">
        <v>11</v>
      </c>
      <c r="C6" s="55"/>
      <c r="D6" s="22">
        <f>ROUND(SUMPRODUCT($D$45:$D$62,$F$45:$F$62)/SUM($F$45:$F$62)*20+$D$61,0)</f>
        <v>0</v>
      </c>
      <c r="E6" s="19"/>
      <c r="F6" s="20"/>
    </row>
    <row r="8" spans="1:6" ht="34.950000000000003" customHeight="1" x14ac:dyDescent="0.3">
      <c r="A8" s="29" t="s">
        <v>1</v>
      </c>
      <c r="B8" s="30" t="s">
        <v>13</v>
      </c>
      <c r="C8" s="27" t="s">
        <v>14</v>
      </c>
      <c r="D8" s="31" t="s">
        <v>113</v>
      </c>
      <c r="E8" s="32" t="s">
        <v>15</v>
      </c>
      <c r="F8" s="29" t="s">
        <v>69</v>
      </c>
    </row>
    <row r="9" spans="1:6" s="16" customFormat="1" ht="42" customHeight="1" x14ac:dyDescent="0.3">
      <c r="A9" s="7" t="s">
        <v>17</v>
      </c>
      <c r="B9" s="1" t="s">
        <v>12</v>
      </c>
      <c r="C9" s="42"/>
      <c r="D9" s="33"/>
      <c r="E9" s="34" t="s">
        <v>51</v>
      </c>
      <c r="F9" s="16">
        <v>2</v>
      </c>
    </row>
    <row r="10" spans="1:6" s="16" customFormat="1" ht="42" customHeight="1" x14ac:dyDescent="0.3">
      <c r="A10" s="7" t="s">
        <v>18</v>
      </c>
      <c r="B10" s="1" t="s">
        <v>12</v>
      </c>
      <c r="C10" s="42"/>
      <c r="D10" s="33"/>
      <c r="E10" s="34" t="s">
        <v>52</v>
      </c>
      <c r="F10" s="16">
        <v>2</v>
      </c>
    </row>
    <row r="11" spans="1:6" s="16" customFormat="1" ht="42" customHeight="1" x14ac:dyDescent="0.3">
      <c r="A11" s="7" t="s">
        <v>19</v>
      </c>
      <c r="B11" s="1" t="s">
        <v>12</v>
      </c>
      <c r="C11" s="42"/>
      <c r="D11" s="33"/>
      <c r="E11" s="34" t="s">
        <v>53</v>
      </c>
      <c r="F11" s="16">
        <v>2</v>
      </c>
    </row>
    <row r="12" spans="1:6" s="16" customFormat="1" ht="42" customHeight="1" x14ac:dyDescent="0.3">
      <c r="A12" s="7" t="s">
        <v>20</v>
      </c>
      <c r="B12" s="1" t="s">
        <v>12</v>
      </c>
      <c r="C12" s="42"/>
      <c r="D12" s="33"/>
      <c r="E12" s="34" t="s">
        <v>54</v>
      </c>
      <c r="F12" s="16">
        <v>2</v>
      </c>
    </row>
    <row r="13" spans="1:6" s="16" customFormat="1" ht="42" customHeight="1" x14ac:dyDescent="0.3">
      <c r="A13" s="7" t="s">
        <v>21</v>
      </c>
      <c r="B13" s="1" t="s">
        <v>12</v>
      </c>
      <c r="C13" s="42"/>
      <c r="D13" s="33"/>
      <c r="E13" s="34" t="s">
        <v>70</v>
      </c>
      <c r="F13" s="16">
        <v>2</v>
      </c>
    </row>
    <row r="14" spans="1:6" s="16" customFormat="1" ht="42" customHeight="1" x14ac:dyDescent="0.3">
      <c r="A14" s="7" t="s">
        <v>22</v>
      </c>
      <c r="B14" s="1" t="s">
        <v>12</v>
      </c>
      <c r="C14" s="42"/>
      <c r="D14" s="33"/>
      <c r="E14" s="34" t="s">
        <v>71</v>
      </c>
      <c r="F14" s="16">
        <v>2</v>
      </c>
    </row>
    <row r="15" spans="1:6" s="16" customFormat="1" ht="42" customHeight="1" x14ac:dyDescent="0.3">
      <c r="A15" s="7" t="s">
        <v>23</v>
      </c>
      <c r="B15" s="1" t="s">
        <v>12</v>
      </c>
      <c r="C15" s="42"/>
      <c r="D15" s="33"/>
      <c r="E15" s="34" t="s">
        <v>55</v>
      </c>
      <c r="F15" s="16">
        <v>2</v>
      </c>
    </row>
    <row r="16" spans="1:6" s="16" customFormat="1" ht="42" customHeight="1" x14ac:dyDescent="0.3">
      <c r="A16" s="7" t="s">
        <v>24</v>
      </c>
      <c r="B16" s="1" t="s">
        <v>12</v>
      </c>
      <c r="C16" s="42"/>
      <c r="D16" s="33"/>
      <c r="E16" s="34" t="s">
        <v>56</v>
      </c>
      <c r="F16" s="16">
        <v>2</v>
      </c>
    </row>
    <row r="17" spans="1:6" s="16" customFormat="1" ht="42" customHeight="1" x14ac:dyDescent="0.3">
      <c r="A17" s="7" t="s">
        <v>25</v>
      </c>
      <c r="B17" s="1" t="s">
        <v>12</v>
      </c>
      <c r="C17" s="42"/>
      <c r="D17" s="33"/>
      <c r="E17" s="35" t="s">
        <v>57</v>
      </c>
      <c r="F17" s="16">
        <v>2</v>
      </c>
    </row>
    <row r="18" spans="1:6" s="16" customFormat="1" ht="42" customHeight="1" x14ac:dyDescent="0.3">
      <c r="A18" s="7" t="s">
        <v>26</v>
      </c>
      <c r="B18" s="1" t="s">
        <v>12</v>
      </c>
      <c r="C18" s="42"/>
      <c r="D18" s="33"/>
      <c r="E18" s="34" t="s">
        <v>58</v>
      </c>
      <c r="F18" s="16">
        <v>2</v>
      </c>
    </row>
    <row r="19" spans="1:6" s="16" customFormat="1" ht="42" customHeight="1" x14ac:dyDescent="0.3">
      <c r="A19" s="7" t="s">
        <v>27</v>
      </c>
      <c r="B19" s="1" t="s">
        <v>12</v>
      </c>
      <c r="C19" s="42"/>
      <c r="D19" s="33"/>
      <c r="E19" s="34" t="s">
        <v>72</v>
      </c>
      <c r="F19" s="16">
        <v>4</v>
      </c>
    </row>
    <row r="20" spans="1:6" s="16" customFormat="1" ht="42" customHeight="1" x14ac:dyDescent="0.3">
      <c r="A20" s="7" t="s">
        <v>28</v>
      </c>
      <c r="B20" s="1" t="s">
        <v>12</v>
      </c>
      <c r="C20" s="42"/>
      <c r="D20" s="33"/>
      <c r="E20" s="34" t="s">
        <v>73</v>
      </c>
      <c r="F20" s="16">
        <v>2</v>
      </c>
    </row>
    <row r="21" spans="1:6" s="16" customFormat="1" ht="42" customHeight="1" x14ac:dyDescent="0.3">
      <c r="A21" s="7" t="s">
        <v>29</v>
      </c>
      <c r="B21" s="1" t="s">
        <v>12</v>
      </c>
      <c r="C21" s="42"/>
      <c r="D21" s="33"/>
      <c r="E21" s="34" t="s">
        <v>74</v>
      </c>
      <c r="F21" s="16">
        <v>2</v>
      </c>
    </row>
    <row r="22" spans="1:6" s="16" customFormat="1" ht="42" customHeight="1" x14ac:dyDescent="0.3">
      <c r="A22" s="7" t="s">
        <v>30</v>
      </c>
      <c r="B22" s="1" t="s">
        <v>12</v>
      </c>
      <c r="C22" s="42"/>
      <c r="D22" s="33"/>
      <c r="E22" s="34" t="s">
        <v>75</v>
      </c>
      <c r="F22" s="16">
        <v>2</v>
      </c>
    </row>
    <row r="23" spans="1:6" s="16" customFormat="1" ht="42" customHeight="1" x14ac:dyDescent="0.3">
      <c r="A23" s="7" t="s">
        <v>31</v>
      </c>
      <c r="B23" s="1" t="s">
        <v>12</v>
      </c>
      <c r="C23" s="42"/>
      <c r="D23" s="33"/>
      <c r="E23" s="34" t="s">
        <v>59</v>
      </c>
      <c r="F23" s="16">
        <v>2</v>
      </c>
    </row>
    <row r="24" spans="1:6" s="16" customFormat="1" ht="42" customHeight="1" x14ac:dyDescent="0.3">
      <c r="A24" s="7" t="s">
        <v>32</v>
      </c>
      <c r="B24" s="1" t="s">
        <v>12</v>
      </c>
      <c r="C24" s="42"/>
      <c r="D24" s="33"/>
      <c r="E24" s="34" t="s">
        <v>60</v>
      </c>
      <c r="F24" s="16">
        <v>2</v>
      </c>
    </row>
    <row r="25" spans="1:6" s="16" customFormat="1" ht="42" customHeight="1" x14ac:dyDescent="0.3">
      <c r="A25" s="7" t="s">
        <v>33</v>
      </c>
      <c r="B25" s="1" t="s">
        <v>12</v>
      </c>
      <c r="C25" s="42"/>
      <c r="D25" s="33"/>
      <c r="E25" s="34" t="s">
        <v>76</v>
      </c>
      <c r="F25" s="16">
        <v>2</v>
      </c>
    </row>
    <row r="26" spans="1:6" s="16" customFormat="1" ht="42" customHeight="1" x14ac:dyDescent="0.3">
      <c r="A26" s="7" t="s">
        <v>34</v>
      </c>
      <c r="B26" s="1" t="s">
        <v>12</v>
      </c>
      <c r="C26" s="42"/>
      <c r="D26" s="33"/>
      <c r="E26" s="34" t="s">
        <v>61</v>
      </c>
      <c r="F26" s="16">
        <v>2</v>
      </c>
    </row>
    <row r="27" spans="1:6" s="16" customFormat="1" ht="42" customHeight="1" x14ac:dyDescent="0.3">
      <c r="A27" s="7" t="s">
        <v>35</v>
      </c>
      <c r="B27" s="1" t="s">
        <v>12</v>
      </c>
      <c r="C27" s="42"/>
      <c r="D27" s="33"/>
      <c r="E27" s="34" t="s">
        <v>62</v>
      </c>
      <c r="F27" s="16">
        <v>4</v>
      </c>
    </row>
    <row r="28" spans="1:6" s="16" customFormat="1" ht="42" customHeight="1" x14ac:dyDescent="0.3">
      <c r="A28" s="7" t="s">
        <v>36</v>
      </c>
      <c r="B28" s="1" t="s">
        <v>12</v>
      </c>
      <c r="C28" s="42"/>
      <c r="D28" s="33"/>
      <c r="E28" s="34" t="s">
        <v>77</v>
      </c>
      <c r="F28" s="16">
        <v>2</v>
      </c>
    </row>
    <row r="29" spans="1:6" s="16" customFormat="1" ht="42" customHeight="1" x14ac:dyDescent="0.3">
      <c r="A29" s="7" t="s">
        <v>37</v>
      </c>
      <c r="B29" s="1" t="s">
        <v>12</v>
      </c>
      <c r="C29" s="42"/>
      <c r="D29" s="33"/>
      <c r="E29" s="34" t="s">
        <v>78</v>
      </c>
      <c r="F29" s="16">
        <v>4</v>
      </c>
    </row>
    <row r="30" spans="1:6" s="16" customFormat="1" ht="42" customHeight="1" x14ac:dyDescent="0.3">
      <c r="A30" s="7" t="s">
        <v>38</v>
      </c>
      <c r="B30" s="1" t="s">
        <v>12</v>
      </c>
      <c r="C30" s="42"/>
      <c r="D30" s="33"/>
      <c r="E30" s="34" t="s">
        <v>79</v>
      </c>
      <c r="F30" s="16">
        <v>4</v>
      </c>
    </row>
    <row r="31" spans="1:6" ht="42" customHeight="1" x14ac:dyDescent="0.3">
      <c r="A31" s="7" t="s">
        <v>39</v>
      </c>
      <c r="B31" s="1" t="s">
        <v>12</v>
      </c>
      <c r="C31" s="42"/>
      <c r="D31" s="33"/>
      <c r="E31" s="34" t="s">
        <v>63</v>
      </c>
      <c r="F31" s="16">
        <v>4</v>
      </c>
    </row>
    <row r="32" spans="1:6" ht="42" customHeight="1" x14ac:dyDescent="0.3">
      <c r="A32" s="7" t="s">
        <v>40</v>
      </c>
      <c r="B32" s="1" t="s">
        <v>12</v>
      </c>
      <c r="C32" s="42"/>
      <c r="D32" s="33"/>
      <c r="E32" s="34" t="s">
        <v>64</v>
      </c>
      <c r="F32" s="16">
        <v>2</v>
      </c>
    </row>
    <row r="33" spans="1:6" ht="42" customHeight="1" x14ac:dyDescent="0.3">
      <c r="A33" s="7" t="s">
        <v>41</v>
      </c>
      <c r="B33" s="1" t="s">
        <v>12</v>
      </c>
      <c r="C33" s="42"/>
      <c r="D33" s="33"/>
      <c r="E33" s="34" t="s">
        <v>80</v>
      </c>
      <c r="F33" s="16">
        <v>4</v>
      </c>
    </row>
    <row r="34" spans="1:6" ht="42" customHeight="1" x14ac:dyDescent="0.3">
      <c r="A34" s="7" t="s">
        <v>42</v>
      </c>
      <c r="B34" s="1" t="s">
        <v>12</v>
      </c>
      <c r="C34" s="42"/>
      <c r="D34" s="33"/>
      <c r="E34" s="34" t="s">
        <v>81</v>
      </c>
      <c r="F34" s="16">
        <v>2</v>
      </c>
    </row>
    <row r="35" spans="1:6" ht="42" customHeight="1" x14ac:dyDescent="0.3">
      <c r="A35" s="7" t="s">
        <v>43</v>
      </c>
      <c r="B35" s="1" t="s">
        <v>12</v>
      </c>
      <c r="C35" s="42"/>
      <c r="D35" s="33"/>
      <c r="E35" s="34" t="s">
        <v>82</v>
      </c>
      <c r="F35" s="16">
        <v>2</v>
      </c>
    </row>
    <row r="36" spans="1:6" ht="42" customHeight="1" x14ac:dyDescent="0.3">
      <c r="A36" s="7" t="s">
        <v>44</v>
      </c>
      <c r="B36" s="1" t="s">
        <v>12</v>
      </c>
      <c r="C36" s="42"/>
      <c r="D36" s="33"/>
      <c r="E36" s="34" t="s">
        <v>83</v>
      </c>
      <c r="F36" s="16">
        <v>4</v>
      </c>
    </row>
    <row r="37" spans="1:6" ht="42" customHeight="1" x14ac:dyDescent="0.3">
      <c r="A37" s="7" t="s">
        <v>45</v>
      </c>
      <c r="B37" s="1" t="s">
        <v>12</v>
      </c>
      <c r="C37" s="42"/>
      <c r="D37" s="33"/>
      <c r="E37" s="34" t="s">
        <v>65</v>
      </c>
      <c r="F37" s="16">
        <v>2</v>
      </c>
    </row>
    <row r="38" spans="1:6" ht="42" customHeight="1" x14ac:dyDescent="0.3">
      <c r="A38" s="7" t="s">
        <v>46</v>
      </c>
      <c r="B38" s="1" t="s">
        <v>12</v>
      </c>
      <c r="C38" s="42"/>
      <c r="D38" s="33"/>
      <c r="E38" s="34" t="s">
        <v>66</v>
      </c>
      <c r="F38" s="16">
        <v>2</v>
      </c>
    </row>
    <row r="39" spans="1:6" ht="42" customHeight="1" x14ac:dyDescent="0.3">
      <c r="A39" s="7" t="s">
        <v>47</v>
      </c>
      <c r="B39" s="1" t="s">
        <v>12</v>
      </c>
      <c r="C39" s="42"/>
      <c r="D39" s="33"/>
      <c r="E39" s="34" t="s">
        <v>67</v>
      </c>
      <c r="F39" s="16">
        <v>2</v>
      </c>
    </row>
    <row r="40" spans="1:6" ht="42" customHeight="1" x14ac:dyDescent="0.3">
      <c r="A40" s="7" t="s">
        <v>48</v>
      </c>
      <c r="B40" s="1" t="s">
        <v>12</v>
      </c>
      <c r="C40" s="42"/>
      <c r="D40" s="33"/>
      <c r="E40" s="34" t="s">
        <v>68</v>
      </c>
      <c r="F40" s="16">
        <v>2</v>
      </c>
    </row>
    <row r="41" spans="1:6" ht="42" customHeight="1" x14ac:dyDescent="0.3">
      <c r="A41" s="7" t="s">
        <v>49</v>
      </c>
      <c r="B41" s="1" t="s">
        <v>12</v>
      </c>
      <c r="C41" s="42"/>
      <c r="D41" s="33"/>
      <c r="E41" s="34" t="s">
        <v>84</v>
      </c>
      <c r="F41" s="16">
        <v>2</v>
      </c>
    </row>
    <row r="42" spans="1:6" ht="34.049999999999997" customHeight="1" x14ac:dyDescent="0.3">
      <c r="D42" s="16"/>
      <c r="E42" s="35"/>
    </row>
    <row r="43" spans="1:6" ht="25.8" x14ac:dyDescent="0.3">
      <c r="B43" s="55" t="s">
        <v>85</v>
      </c>
      <c r="C43" s="55"/>
      <c r="D43" s="16"/>
      <c r="E43" s="35"/>
    </row>
    <row r="44" spans="1:6" ht="34.950000000000003" customHeight="1" x14ac:dyDescent="0.3">
      <c r="A44" s="29" t="s">
        <v>1</v>
      </c>
      <c r="B44" s="30" t="s">
        <v>122</v>
      </c>
      <c r="C44" s="27" t="s">
        <v>115</v>
      </c>
      <c r="D44" s="29" t="s">
        <v>111</v>
      </c>
      <c r="E44" s="32" t="s">
        <v>15</v>
      </c>
      <c r="F44" s="29" t="s">
        <v>69</v>
      </c>
    </row>
    <row r="45" spans="1:6" ht="42" customHeight="1" x14ac:dyDescent="0.3">
      <c r="A45" s="7" t="s">
        <v>86</v>
      </c>
      <c r="B45" s="1" t="s">
        <v>87</v>
      </c>
      <c r="C45" s="42"/>
      <c r="D45" s="33"/>
      <c r="E45" s="34" t="s">
        <v>88</v>
      </c>
      <c r="F45" s="36">
        <v>2</v>
      </c>
    </row>
    <row r="46" spans="1:6" ht="42" customHeight="1" x14ac:dyDescent="0.3">
      <c r="A46" s="7" t="s">
        <v>90</v>
      </c>
      <c r="B46" s="1" t="s">
        <v>87</v>
      </c>
      <c r="C46" s="42"/>
      <c r="D46" s="33"/>
      <c r="E46" s="34" t="s">
        <v>89</v>
      </c>
      <c r="F46" s="36">
        <v>2</v>
      </c>
    </row>
    <row r="47" spans="1:6" ht="42" customHeight="1" x14ac:dyDescent="0.3">
      <c r="A47" s="7" t="s">
        <v>91</v>
      </c>
      <c r="B47" s="1" t="s">
        <v>87</v>
      </c>
      <c r="C47" s="42"/>
      <c r="D47" s="33"/>
      <c r="E47" s="34" t="s">
        <v>101</v>
      </c>
      <c r="F47" s="36">
        <v>4</v>
      </c>
    </row>
    <row r="48" spans="1:6" ht="42" customHeight="1" x14ac:dyDescent="0.3">
      <c r="A48" s="7" t="s">
        <v>92</v>
      </c>
      <c r="B48" s="1" t="s">
        <v>87</v>
      </c>
      <c r="C48" s="42"/>
      <c r="D48" s="33"/>
      <c r="E48" s="34" t="s">
        <v>102</v>
      </c>
      <c r="F48" s="36">
        <v>8</v>
      </c>
    </row>
    <row r="49" spans="1:6" ht="42" customHeight="1" x14ac:dyDescent="0.3">
      <c r="A49" s="7" t="s">
        <v>93</v>
      </c>
      <c r="B49" s="1" t="s">
        <v>87</v>
      </c>
      <c r="C49" s="42"/>
      <c r="D49" s="33"/>
      <c r="E49" s="34" t="s">
        <v>103</v>
      </c>
      <c r="F49" s="36">
        <v>8</v>
      </c>
    </row>
    <row r="50" spans="1:6" ht="42" customHeight="1" x14ac:dyDescent="0.3">
      <c r="A50" s="7" t="s">
        <v>94</v>
      </c>
      <c r="B50" s="1" t="s">
        <v>87</v>
      </c>
      <c r="C50" s="42"/>
      <c r="D50" s="33"/>
      <c r="E50" s="34" t="s">
        <v>104</v>
      </c>
      <c r="F50" s="36">
        <v>10</v>
      </c>
    </row>
    <row r="51" spans="1:6" ht="42" customHeight="1" x14ac:dyDescent="0.3">
      <c r="A51" s="7" t="s">
        <v>95</v>
      </c>
      <c r="B51" s="1" t="s">
        <v>87</v>
      </c>
      <c r="C51" s="42"/>
      <c r="D51" s="33"/>
      <c r="E51" s="34" t="s">
        <v>105</v>
      </c>
      <c r="F51" s="36">
        <v>10</v>
      </c>
    </row>
    <row r="52" spans="1:6" ht="42" customHeight="1" x14ac:dyDescent="0.3">
      <c r="A52" s="7" t="s">
        <v>96</v>
      </c>
      <c r="B52" s="1" t="s">
        <v>87</v>
      </c>
      <c r="C52" s="42"/>
      <c r="D52" s="33"/>
      <c r="E52" s="34" t="s">
        <v>106</v>
      </c>
      <c r="F52" s="36">
        <v>8</v>
      </c>
    </row>
    <row r="53" spans="1:6" ht="42" customHeight="1" x14ac:dyDescent="0.3">
      <c r="A53" s="7" t="s">
        <v>97</v>
      </c>
      <c r="B53" s="1" t="s">
        <v>87</v>
      </c>
      <c r="C53" s="42"/>
      <c r="D53" s="33"/>
      <c r="E53" s="34" t="s">
        <v>107</v>
      </c>
      <c r="F53" s="36">
        <v>8</v>
      </c>
    </row>
    <row r="54" spans="1:6" ht="42" customHeight="1" x14ac:dyDescent="0.3">
      <c r="A54" s="7" t="s">
        <v>98</v>
      </c>
      <c r="B54" s="1" t="s">
        <v>87</v>
      </c>
      <c r="C54" s="42"/>
      <c r="D54" s="33"/>
      <c r="E54" s="34" t="s">
        <v>108</v>
      </c>
      <c r="F54" s="36">
        <v>8</v>
      </c>
    </row>
    <row r="55" spans="1:6" ht="42" customHeight="1" x14ac:dyDescent="0.3">
      <c r="A55" s="7" t="s">
        <v>99</v>
      </c>
      <c r="B55" s="1" t="s">
        <v>87</v>
      </c>
      <c r="C55" s="42"/>
      <c r="D55" s="33"/>
      <c r="E55" s="34" t="s">
        <v>109</v>
      </c>
      <c r="F55" s="36">
        <v>10</v>
      </c>
    </row>
    <row r="56" spans="1:6" ht="42" customHeight="1" x14ac:dyDescent="0.3">
      <c r="A56" s="7" t="s">
        <v>100</v>
      </c>
      <c r="B56" s="1" t="s">
        <v>87</v>
      </c>
      <c r="C56" s="42"/>
      <c r="D56" s="33"/>
      <c r="E56" s="34" t="s">
        <v>110</v>
      </c>
      <c r="F56" s="36">
        <v>10</v>
      </c>
    </row>
    <row r="59" spans="1:6" ht="28.95" hidden="1" customHeight="1" x14ac:dyDescent="0.3">
      <c r="C59" s="37" t="s">
        <v>118</v>
      </c>
      <c r="E59" s="15" t="s">
        <v>119</v>
      </c>
    </row>
    <row r="60" spans="1:6" ht="28.95" hidden="1" customHeight="1" x14ac:dyDescent="0.3">
      <c r="C60" s="39" t="s">
        <v>120</v>
      </c>
      <c r="D60" s="40"/>
      <c r="E60" s="41"/>
    </row>
    <row r="61" spans="1:6" ht="28.95" hidden="1" customHeight="1" x14ac:dyDescent="0.3">
      <c r="C61" s="39" t="s">
        <v>121</v>
      </c>
      <c r="D61" s="40"/>
      <c r="E61" s="41"/>
    </row>
  </sheetData>
  <sheetProtection algorithmName="SHA-512" hashValue="TV4OiOSdscYc58lLVA1tf/YtdiRqCnzqsVSngZihCy9GhIt2/kjyzxois4fYRYr87/65LD15n1sKa1co+JNa8A==" saltValue="LMOo4g4P1vMhwrWioNQigA==" spinCount="100000" sheet="1" objects="1" scenarios="1" selectLockedCells="1"/>
  <mergeCells count="3">
    <mergeCell ref="B43:C43"/>
    <mergeCell ref="B4:C4"/>
    <mergeCell ref="B6:C6"/>
  </mergeCells>
  <conditionalFormatting sqref="A9:C10 B11:C30 A11:A41 C31:C41">
    <cfRule type="expression" dxfId="4" priority="172">
      <formula>$B9="Parcial"</formula>
    </cfRule>
    <cfRule type="expression" dxfId="3" priority="173">
      <formula>$B9="Completo"</formula>
    </cfRule>
  </conditionalFormatting>
  <conditionalFormatting sqref="A45 C45">
    <cfRule type="expression" dxfId="2" priority="115">
      <formula>$B45="Considerado"</formula>
    </cfRule>
  </conditionalFormatting>
  <conditionalFormatting sqref="A9:C41">
    <cfRule type="expression" dxfId="1" priority="174">
      <formula>$B9="Não Implementado"</formula>
    </cfRule>
  </conditionalFormatting>
  <conditionalFormatting sqref="A45:C56">
    <cfRule type="expression" dxfId="0" priority="117">
      <formula>$B45="Ignorado"</formula>
    </cfRule>
  </conditionalFormatting>
  <dataValidations count="2">
    <dataValidation type="list" showInputMessage="1" showErrorMessage="1" sqref="B9:B41">
      <formula1>"Completo,Parcial,Não Implementado"</formula1>
    </dataValidation>
    <dataValidation type="list" showInputMessage="1" showErrorMessage="1" sqref="B45:B56">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Identificação</vt:lpstr>
      <vt:lpstr>Projeto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Marta Santos</cp:lastModifiedBy>
  <dcterms:created xsi:type="dcterms:W3CDTF">2017-05-19T07:40:57Z</dcterms:created>
  <dcterms:modified xsi:type="dcterms:W3CDTF">2018-05-30T20:02:09Z</dcterms:modified>
</cp:coreProperties>
</file>